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gba.bal\Desktop\"/>
    </mc:Choice>
  </mc:AlternateContent>
  <xr:revisionPtr revIDLastSave="0" documentId="13_ncr:1_{E9ADC8DF-23A0-41AA-9761-975E9CA04CA7}" xr6:coauthVersionLast="47" xr6:coauthVersionMax="47" xr10:uidLastSave="{00000000-0000-0000-0000-000000000000}"/>
  <bookViews>
    <workbookView xWindow="-120" yWindow="-120" windowWidth="29040" windowHeight="15840" tabRatio="834" activeTab="7" xr2:uid="{00000000-000D-0000-FFFF-FFFF00000000}"/>
  </bookViews>
  <sheets>
    <sheet name="Biyomüh.-Bil.Müh." sheetId="14" r:id="rId1"/>
    <sheet name="Biyomüh.-Endüstri Müh." sheetId="16" r:id="rId2"/>
    <sheet name="Biyomüh.-MBG Eng" sheetId="17" r:id="rId3"/>
    <sheet name="Biyomüh.-Kimya Müh." sheetId="18" r:id="rId4"/>
    <sheet name="Biyomüh.-Yazılım Müh." sheetId="10" r:id="rId5"/>
    <sheet name="Biyomüh.-EE Müh." sheetId="11" r:id="rId6"/>
    <sheet name="Biyomüh.-Adli Bilimler" sheetId="13" r:id="rId7"/>
    <sheet name="Biyomüh.-MBG TR" sheetId="12" r:id="rId8"/>
  </sheets>
  <definedNames>
    <definedName name="_xlnm.Print_Area" localSheetId="0">'Biyomüh.-Bil.Müh.'!$A$1:$AH$141</definedName>
    <definedName name="_xlnm.Print_Area" localSheetId="1">'Biyomüh.-Endüstri Müh.'!$A$1:$AH$135</definedName>
    <definedName name="_xlnm.Print_Area" localSheetId="2">'Biyomüh.-MBG Eng'!$A$1:$AH$133</definedName>
    <definedName name="_xlnm.Print_Area" localSheetId="4">'Biyomüh.-Yazılım Müh.'!$A$1:$AH$128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16" l="1"/>
  <c r="V19" i="16"/>
  <c r="W19" i="16"/>
  <c r="X19" i="16"/>
  <c r="T19" i="16"/>
  <c r="C30" i="13"/>
  <c r="D30" i="13"/>
  <c r="E30" i="13"/>
  <c r="F30" i="13"/>
  <c r="G30" i="13"/>
  <c r="P112" i="12"/>
  <c r="O112" i="12"/>
  <c r="L116" i="12" s="1"/>
  <c r="N112" i="12"/>
  <c r="M112" i="12"/>
  <c r="L112" i="12"/>
  <c r="P100" i="12"/>
  <c r="O100" i="12"/>
  <c r="N100" i="12"/>
  <c r="M100" i="12"/>
  <c r="L100" i="12"/>
  <c r="P87" i="12"/>
  <c r="O87" i="12"/>
  <c r="N87" i="12"/>
  <c r="M87" i="12"/>
  <c r="L87" i="12"/>
  <c r="P73" i="12"/>
  <c r="O73" i="12"/>
  <c r="N73" i="12"/>
  <c r="M73" i="12"/>
  <c r="L73" i="12"/>
  <c r="P57" i="12"/>
  <c r="O57" i="12"/>
  <c r="N57" i="12"/>
  <c r="M57" i="12"/>
  <c r="L57" i="12"/>
  <c r="P44" i="12"/>
  <c r="O44" i="12"/>
  <c r="N44" i="12"/>
  <c r="M44" i="12"/>
  <c r="L44" i="12"/>
  <c r="P31" i="12"/>
  <c r="O31" i="12"/>
  <c r="N31" i="12"/>
  <c r="M31" i="12"/>
  <c r="L31" i="12"/>
  <c r="P17" i="12"/>
  <c r="O17" i="12"/>
  <c r="N17" i="12"/>
  <c r="M17" i="12"/>
  <c r="L17" i="12"/>
  <c r="P103" i="13"/>
  <c r="O103" i="13"/>
  <c r="N103" i="13"/>
  <c r="M103" i="13"/>
  <c r="L103" i="13"/>
  <c r="P91" i="13"/>
  <c r="O91" i="13"/>
  <c r="N91" i="13"/>
  <c r="M91" i="13"/>
  <c r="L91" i="13"/>
  <c r="P80" i="13"/>
  <c r="O80" i="13"/>
  <c r="N80" i="13"/>
  <c r="M80" i="13"/>
  <c r="L80" i="13"/>
  <c r="P68" i="13"/>
  <c r="O68" i="13"/>
  <c r="N68" i="13"/>
  <c r="M68" i="13"/>
  <c r="L68" i="13"/>
  <c r="P55" i="13"/>
  <c r="O55" i="13"/>
  <c r="N55" i="13"/>
  <c r="M55" i="13"/>
  <c r="L55" i="13"/>
  <c r="P43" i="13"/>
  <c r="O43" i="13"/>
  <c r="N43" i="13"/>
  <c r="M43" i="13"/>
  <c r="L43" i="13"/>
  <c r="P30" i="13"/>
  <c r="O30" i="13"/>
  <c r="N30" i="13"/>
  <c r="M30" i="13"/>
  <c r="L30" i="13"/>
  <c r="P17" i="13"/>
  <c r="O17" i="13"/>
  <c r="N17" i="13"/>
  <c r="M17" i="13"/>
  <c r="L17" i="13"/>
  <c r="P108" i="11"/>
  <c r="O108" i="11"/>
  <c r="N108" i="11"/>
  <c r="M108" i="11"/>
  <c r="L108" i="11"/>
  <c r="P96" i="11"/>
  <c r="O96" i="11"/>
  <c r="N96" i="11"/>
  <c r="M96" i="11"/>
  <c r="L96" i="11"/>
  <c r="P84" i="11"/>
  <c r="O84" i="11"/>
  <c r="N84" i="11"/>
  <c r="M84" i="11"/>
  <c r="L84" i="11"/>
  <c r="P72" i="11"/>
  <c r="O72" i="11"/>
  <c r="N72" i="11"/>
  <c r="M72" i="11"/>
  <c r="L72" i="11"/>
  <c r="P58" i="11"/>
  <c r="O58" i="11"/>
  <c r="N58" i="11"/>
  <c r="M58" i="11"/>
  <c r="L58" i="11"/>
  <c r="P44" i="11"/>
  <c r="O44" i="11"/>
  <c r="N44" i="11"/>
  <c r="M44" i="11"/>
  <c r="L44" i="11"/>
  <c r="P31" i="11"/>
  <c r="O31" i="11"/>
  <c r="N31" i="11"/>
  <c r="M31" i="11"/>
  <c r="L31" i="11"/>
  <c r="P17" i="11"/>
  <c r="O17" i="11"/>
  <c r="N17" i="11"/>
  <c r="M17" i="11"/>
  <c r="L17" i="11"/>
  <c r="P108" i="10"/>
  <c r="O108" i="10"/>
  <c r="N108" i="10"/>
  <c r="M108" i="10"/>
  <c r="L108" i="10"/>
  <c r="P96" i="10"/>
  <c r="O96" i="10"/>
  <c r="N96" i="10"/>
  <c r="M96" i="10"/>
  <c r="L96" i="10"/>
  <c r="P84" i="10"/>
  <c r="O84" i="10"/>
  <c r="N84" i="10"/>
  <c r="M84" i="10"/>
  <c r="L84" i="10"/>
  <c r="P72" i="10"/>
  <c r="O72" i="10"/>
  <c r="N72" i="10"/>
  <c r="M72" i="10"/>
  <c r="L72" i="10"/>
  <c r="P58" i="10"/>
  <c r="O58" i="10"/>
  <c r="N58" i="10"/>
  <c r="M58" i="10"/>
  <c r="L58" i="10"/>
  <c r="P44" i="10"/>
  <c r="O44" i="10"/>
  <c r="N44" i="10"/>
  <c r="M44" i="10"/>
  <c r="L44" i="10"/>
  <c r="P31" i="10"/>
  <c r="O31" i="10"/>
  <c r="N31" i="10"/>
  <c r="M31" i="10"/>
  <c r="L31" i="10"/>
  <c r="P17" i="10"/>
  <c r="O17" i="10"/>
  <c r="N17" i="10"/>
  <c r="M17" i="10"/>
  <c r="L17" i="10"/>
  <c r="P112" i="18"/>
  <c r="O112" i="18"/>
  <c r="N112" i="18"/>
  <c r="M112" i="18"/>
  <c r="L112" i="18"/>
  <c r="P100" i="18"/>
  <c r="L117" i="18" s="1"/>
  <c r="O100" i="18"/>
  <c r="N100" i="18"/>
  <c r="M100" i="18"/>
  <c r="L100" i="18"/>
  <c r="P87" i="18"/>
  <c r="O87" i="18"/>
  <c r="N87" i="18"/>
  <c r="M87" i="18"/>
  <c r="L87" i="18"/>
  <c r="P73" i="18"/>
  <c r="O73" i="18"/>
  <c r="N73" i="18"/>
  <c r="M73" i="18"/>
  <c r="L73" i="18"/>
  <c r="P57" i="18"/>
  <c r="O57" i="18"/>
  <c r="N57" i="18"/>
  <c r="M57" i="18"/>
  <c r="L57" i="18"/>
  <c r="P44" i="18"/>
  <c r="O44" i="18"/>
  <c r="N44" i="18"/>
  <c r="M44" i="18"/>
  <c r="L44" i="18"/>
  <c r="P31" i="18"/>
  <c r="O31" i="18"/>
  <c r="N31" i="18"/>
  <c r="M31" i="18"/>
  <c r="L31" i="18"/>
  <c r="P17" i="18"/>
  <c r="O17" i="18"/>
  <c r="N17" i="18"/>
  <c r="M17" i="18"/>
  <c r="L17" i="18"/>
  <c r="P112" i="17"/>
  <c r="O112" i="17"/>
  <c r="N112" i="17"/>
  <c r="M112" i="17"/>
  <c r="L112" i="17"/>
  <c r="P100" i="17"/>
  <c r="O100" i="17"/>
  <c r="N100" i="17"/>
  <c r="M100" i="17"/>
  <c r="L100" i="17"/>
  <c r="P87" i="17"/>
  <c r="O87" i="17"/>
  <c r="N87" i="17"/>
  <c r="M87" i="17"/>
  <c r="L87" i="17"/>
  <c r="P73" i="17"/>
  <c r="O73" i="17"/>
  <c r="N73" i="17"/>
  <c r="M73" i="17"/>
  <c r="L73" i="17"/>
  <c r="P57" i="17"/>
  <c r="O57" i="17"/>
  <c r="N57" i="17"/>
  <c r="M57" i="17"/>
  <c r="L57" i="17"/>
  <c r="P44" i="17"/>
  <c r="O44" i="17"/>
  <c r="N44" i="17"/>
  <c r="M44" i="17"/>
  <c r="L44" i="17"/>
  <c r="P31" i="17"/>
  <c r="O31" i="17"/>
  <c r="N31" i="17"/>
  <c r="M31" i="17"/>
  <c r="L31" i="17"/>
  <c r="P17" i="17"/>
  <c r="O17" i="17"/>
  <c r="N17" i="17"/>
  <c r="M17" i="17"/>
  <c r="L17" i="17"/>
  <c r="O108" i="16"/>
  <c r="N108" i="16"/>
  <c r="M108" i="16"/>
  <c r="L108" i="16"/>
  <c r="K108" i="16"/>
  <c r="O96" i="16"/>
  <c r="N96" i="16"/>
  <c r="M96" i="16"/>
  <c r="L96" i="16"/>
  <c r="K96" i="16"/>
  <c r="O85" i="16"/>
  <c r="N85" i="16"/>
  <c r="M85" i="16"/>
  <c r="L85" i="16"/>
  <c r="K85" i="16"/>
  <c r="O72" i="16"/>
  <c r="N72" i="16"/>
  <c r="M72" i="16"/>
  <c r="L72" i="16"/>
  <c r="K72" i="16"/>
  <c r="O57" i="16"/>
  <c r="N57" i="16"/>
  <c r="M57" i="16"/>
  <c r="L57" i="16"/>
  <c r="K57" i="16"/>
  <c r="O44" i="16"/>
  <c r="N44" i="16"/>
  <c r="M44" i="16"/>
  <c r="L44" i="16"/>
  <c r="K44" i="16"/>
  <c r="O31" i="16"/>
  <c r="N31" i="16"/>
  <c r="M31" i="16"/>
  <c r="L31" i="16"/>
  <c r="K31" i="16"/>
  <c r="O17" i="16"/>
  <c r="N17" i="16"/>
  <c r="M17" i="16"/>
  <c r="L17" i="16"/>
  <c r="K17" i="16"/>
  <c r="L73" i="14"/>
  <c r="M73" i="14"/>
  <c r="N73" i="14"/>
  <c r="O73" i="14"/>
  <c r="P73" i="14"/>
  <c r="Z72" i="12"/>
  <c r="L117" i="12" l="1"/>
  <c r="L107" i="13"/>
  <c r="L108" i="13"/>
  <c r="L112" i="11"/>
  <c r="L113" i="11"/>
  <c r="L112" i="10"/>
  <c r="L113" i="10"/>
  <c r="L116" i="18"/>
  <c r="L117" i="17"/>
  <c r="L116" i="17"/>
  <c r="K113" i="16"/>
  <c r="K112" i="16"/>
  <c r="X55" i="16"/>
  <c r="X58" i="16"/>
  <c r="Z59" i="17" l="1"/>
  <c r="Z55" i="17"/>
  <c r="Z111" i="18"/>
  <c r="Y111" i="18"/>
  <c r="X111" i="18"/>
  <c r="W111" i="18"/>
  <c r="V111" i="18"/>
  <c r="G109" i="18"/>
  <c r="F109" i="18"/>
  <c r="E109" i="18"/>
  <c r="D109" i="18"/>
  <c r="C109" i="18"/>
  <c r="Z107" i="18"/>
  <c r="Y107" i="18"/>
  <c r="X107" i="18"/>
  <c r="W107" i="18"/>
  <c r="V107" i="18"/>
  <c r="AH100" i="18"/>
  <c r="AG100" i="18"/>
  <c r="AF100" i="18"/>
  <c r="AE100" i="18"/>
  <c r="AD100" i="18"/>
  <c r="Z98" i="18"/>
  <c r="Y98" i="18"/>
  <c r="X98" i="18"/>
  <c r="W98" i="18"/>
  <c r="V98" i="18"/>
  <c r="G97" i="18"/>
  <c r="F97" i="18"/>
  <c r="E97" i="18"/>
  <c r="D97" i="18"/>
  <c r="C97" i="18"/>
  <c r="Z95" i="18"/>
  <c r="Y95" i="18"/>
  <c r="X95" i="18"/>
  <c r="W95" i="18"/>
  <c r="V95" i="18"/>
  <c r="AH86" i="18"/>
  <c r="AG86" i="18"/>
  <c r="AF86" i="18"/>
  <c r="AE86" i="18"/>
  <c r="AD86" i="18"/>
  <c r="Z85" i="18"/>
  <c r="Y85" i="18"/>
  <c r="X85" i="18"/>
  <c r="W85" i="18"/>
  <c r="V85" i="18"/>
  <c r="Z83" i="18"/>
  <c r="Y83" i="18"/>
  <c r="X83" i="18"/>
  <c r="W83" i="18"/>
  <c r="V83" i="18"/>
  <c r="G82" i="18"/>
  <c r="F82" i="18"/>
  <c r="E82" i="18"/>
  <c r="D82" i="18"/>
  <c r="C82" i="18"/>
  <c r="AH73" i="18"/>
  <c r="AG73" i="18"/>
  <c r="AF73" i="18"/>
  <c r="AE73" i="18"/>
  <c r="AD73" i="18"/>
  <c r="Z72" i="18"/>
  <c r="Y72" i="18"/>
  <c r="X72" i="18"/>
  <c r="W72" i="18"/>
  <c r="V72" i="18"/>
  <c r="G70" i="18"/>
  <c r="F70" i="18"/>
  <c r="E70" i="18"/>
  <c r="D70" i="18"/>
  <c r="C70" i="18"/>
  <c r="Z68" i="18"/>
  <c r="Y68" i="18"/>
  <c r="X68" i="18"/>
  <c r="W68" i="18"/>
  <c r="V68" i="18"/>
  <c r="Z59" i="18"/>
  <c r="Y59" i="18"/>
  <c r="X59" i="18"/>
  <c r="W59" i="18"/>
  <c r="V59" i="18"/>
  <c r="AH58" i="18"/>
  <c r="AG58" i="18"/>
  <c r="AF58" i="18"/>
  <c r="AE58" i="18"/>
  <c r="AD58" i="18"/>
  <c r="G57" i="18"/>
  <c r="F57" i="18"/>
  <c r="E57" i="18"/>
  <c r="D57" i="18"/>
  <c r="C57" i="18"/>
  <c r="Z54" i="18"/>
  <c r="Y54" i="18"/>
  <c r="X54" i="18"/>
  <c r="W54" i="18"/>
  <c r="V54" i="18"/>
  <c r="AH46" i="18"/>
  <c r="AG46" i="18"/>
  <c r="AF46" i="18"/>
  <c r="AE46" i="18"/>
  <c r="AD46" i="18"/>
  <c r="Z45" i="18"/>
  <c r="Y45" i="18"/>
  <c r="X45" i="18"/>
  <c r="W45" i="18"/>
  <c r="V45" i="18"/>
  <c r="G45" i="18"/>
  <c r="F45" i="18"/>
  <c r="E45" i="18"/>
  <c r="D45" i="18"/>
  <c r="C45" i="18"/>
  <c r="Z38" i="18"/>
  <c r="Y38" i="18"/>
  <c r="X38" i="18"/>
  <c r="W38" i="18"/>
  <c r="V38" i="18"/>
  <c r="V46" i="18" s="1"/>
  <c r="AH32" i="18"/>
  <c r="AG32" i="18"/>
  <c r="AF32" i="18"/>
  <c r="AE32" i="18"/>
  <c r="AD32" i="18"/>
  <c r="Z32" i="18"/>
  <c r="Y32" i="18"/>
  <c r="X32" i="18"/>
  <c r="W32" i="18"/>
  <c r="V32" i="18"/>
  <c r="G30" i="18"/>
  <c r="F30" i="18"/>
  <c r="E30" i="18"/>
  <c r="D30" i="18"/>
  <c r="C30" i="18"/>
  <c r="Z24" i="18"/>
  <c r="Y24" i="18"/>
  <c r="X24" i="18"/>
  <c r="W24" i="18"/>
  <c r="V24" i="18"/>
  <c r="AH19" i="18"/>
  <c r="AG19" i="18"/>
  <c r="AF19" i="18"/>
  <c r="AE19" i="18"/>
  <c r="AD19" i="18"/>
  <c r="Z18" i="18"/>
  <c r="Z19" i="18" s="1"/>
  <c r="Y18" i="18"/>
  <c r="Y19" i="18" s="1"/>
  <c r="X18" i="18"/>
  <c r="X19" i="18" s="1"/>
  <c r="W18" i="18"/>
  <c r="W19" i="18" s="1"/>
  <c r="V18" i="18"/>
  <c r="V19" i="18" s="1"/>
  <c r="G17" i="18"/>
  <c r="F17" i="18"/>
  <c r="E17" i="18"/>
  <c r="D17" i="18"/>
  <c r="C17" i="18"/>
  <c r="G112" i="17"/>
  <c r="F112" i="17"/>
  <c r="E112" i="17"/>
  <c r="D112" i="17"/>
  <c r="C112" i="17"/>
  <c r="Z111" i="17"/>
  <c r="Y111" i="17"/>
  <c r="X111" i="17"/>
  <c r="W111" i="17"/>
  <c r="V111" i="17"/>
  <c r="Z107" i="17"/>
  <c r="Y107" i="17"/>
  <c r="X107" i="17"/>
  <c r="W107" i="17"/>
  <c r="V107" i="17"/>
  <c r="AH102" i="17"/>
  <c r="AG102" i="17"/>
  <c r="AF102" i="17"/>
  <c r="AE102" i="17"/>
  <c r="AD102" i="17"/>
  <c r="G100" i="17"/>
  <c r="F100" i="17"/>
  <c r="E100" i="17"/>
  <c r="D100" i="17"/>
  <c r="C100" i="17"/>
  <c r="Z99" i="17"/>
  <c r="Y99" i="17"/>
  <c r="X99" i="17"/>
  <c r="W99" i="17"/>
  <c r="V99" i="17"/>
  <c r="Z95" i="17"/>
  <c r="Z100" i="17" s="1"/>
  <c r="Y95" i="17"/>
  <c r="X95" i="17"/>
  <c r="W95" i="17"/>
  <c r="V95" i="17"/>
  <c r="AH89" i="17"/>
  <c r="AG89" i="17"/>
  <c r="AF89" i="17"/>
  <c r="AE89" i="17"/>
  <c r="AD89" i="17"/>
  <c r="Z86" i="17"/>
  <c r="Y86" i="17"/>
  <c r="X86" i="17"/>
  <c r="W86" i="17"/>
  <c r="V86" i="17"/>
  <c r="G84" i="17"/>
  <c r="F84" i="17"/>
  <c r="E84" i="17"/>
  <c r="D84" i="17"/>
  <c r="C84" i="17"/>
  <c r="Z82" i="17"/>
  <c r="Y82" i="17"/>
  <c r="X82" i="17"/>
  <c r="W82" i="17"/>
  <c r="V82" i="17"/>
  <c r="AH75" i="17"/>
  <c r="AG75" i="17"/>
  <c r="AF75" i="17"/>
  <c r="AE75" i="17"/>
  <c r="AD75" i="17"/>
  <c r="Z73" i="17"/>
  <c r="Y73" i="17"/>
  <c r="X73" i="17"/>
  <c r="W73" i="17"/>
  <c r="V73" i="17"/>
  <c r="G73" i="17"/>
  <c r="F73" i="17"/>
  <c r="E73" i="17"/>
  <c r="D73" i="17"/>
  <c r="C73" i="17"/>
  <c r="Z68" i="17"/>
  <c r="Y68" i="17"/>
  <c r="X68" i="17"/>
  <c r="W68" i="17"/>
  <c r="V68" i="17"/>
  <c r="AH62" i="17"/>
  <c r="AG62" i="17"/>
  <c r="AF62" i="17"/>
  <c r="AE62" i="17"/>
  <c r="AD62" i="17"/>
  <c r="Y59" i="17"/>
  <c r="X59" i="17"/>
  <c r="W59" i="17"/>
  <c r="V59" i="17"/>
  <c r="G58" i="17"/>
  <c r="F58" i="17"/>
  <c r="E58" i="17"/>
  <c r="D58" i="17"/>
  <c r="C58" i="17"/>
  <c r="AH46" i="17"/>
  <c r="AG46" i="17"/>
  <c r="AF46" i="17"/>
  <c r="AE46" i="17"/>
  <c r="AD46" i="17"/>
  <c r="Z45" i="17"/>
  <c r="Y45" i="17"/>
  <c r="X45" i="17"/>
  <c r="W45" i="17"/>
  <c r="V45" i="17"/>
  <c r="G44" i="17"/>
  <c r="F44" i="17"/>
  <c r="E44" i="17"/>
  <c r="D44" i="17"/>
  <c r="C44" i="17"/>
  <c r="Z40" i="17"/>
  <c r="Y40" i="17"/>
  <c r="X40" i="17"/>
  <c r="W40" i="17"/>
  <c r="V40" i="17"/>
  <c r="AH33" i="17"/>
  <c r="AG33" i="17"/>
  <c r="AF33" i="17"/>
  <c r="AE33" i="17"/>
  <c r="AD33" i="17"/>
  <c r="Z32" i="17"/>
  <c r="Y32" i="17"/>
  <c r="X32" i="17"/>
  <c r="W32" i="17"/>
  <c r="V32" i="17"/>
  <c r="G29" i="17"/>
  <c r="F29" i="17"/>
  <c r="E29" i="17"/>
  <c r="D29" i="17"/>
  <c r="C29" i="17"/>
  <c r="Z24" i="17"/>
  <c r="Y24" i="17"/>
  <c r="X24" i="17"/>
  <c r="W24" i="17"/>
  <c r="V24" i="17"/>
  <c r="AH19" i="17"/>
  <c r="AG19" i="17"/>
  <c r="AF19" i="17"/>
  <c r="AE19" i="17"/>
  <c r="AD19" i="17"/>
  <c r="Z18" i="17"/>
  <c r="Z19" i="17" s="1"/>
  <c r="Y18" i="17"/>
  <c r="Y19" i="17" s="1"/>
  <c r="X18" i="17"/>
  <c r="X19" i="17" s="1"/>
  <c r="W18" i="17"/>
  <c r="W19" i="17" s="1"/>
  <c r="V18" i="17"/>
  <c r="V19" i="17" s="1"/>
  <c r="G16" i="17"/>
  <c r="F16" i="17"/>
  <c r="E16" i="17"/>
  <c r="D16" i="17"/>
  <c r="C16" i="17"/>
  <c r="X110" i="16"/>
  <c r="W110" i="16"/>
  <c r="V110" i="16"/>
  <c r="U110" i="16"/>
  <c r="T110" i="16"/>
  <c r="G108" i="16"/>
  <c r="F108" i="16"/>
  <c r="E108" i="16"/>
  <c r="D108" i="16"/>
  <c r="C108" i="16"/>
  <c r="X106" i="16"/>
  <c r="W106" i="16"/>
  <c r="V106" i="16"/>
  <c r="U106" i="16"/>
  <c r="T106" i="16"/>
  <c r="X98" i="16"/>
  <c r="W98" i="16"/>
  <c r="V98" i="16"/>
  <c r="U98" i="16"/>
  <c r="T98" i="16"/>
  <c r="G96" i="16"/>
  <c r="F96" i="16"/>
  <c r="E96" i="16"/>
  <c r="D96" i="16"/>
  <c r="C96" i="16"/>
  <c r="X96" i="16"/>
  <c r="W96" i="16"/>
  <c r="V96" i="16"/>
  <c r="U96" i="16"/>
  <c r="T96" i="16"/>
  <c r="AF86" i="16"/>
  <c r="AE86" i="16"/>
  <c r="AD86" i="16"/>
  <c r="AC86" i="16"/>
  <c r="AB86" i="16"/>
  <c r="X84" i="16"/>
  <c r="W84" i="16"/>
  <c r="V84" i="16"/>
  <c r="U84" i="16"/>
  <c r="T84" i="16"/>
  <c r="G84" i="16"/>
  <c r="F84" i="16"/>
  <c r="E84" i="16"/>
  <c r="D84" i="16"/>
  <c r="C84" i="16"/>
  <c r="X81" i="16"/>
  <c r="W81" i="16"/>
  <c r="V81" i="16"/>
  <c r="U81" i="16"/>
  <c r="T81" i="16"/>
  <c r="AF73" i="16"/>
  <c r="AE73" i="16"/>
  <c r="AD73" i="16"/>
  <c r="AC73" i="16"/>
  <c r="AB73" i="16"/>
  <c r="X71" i="16"/>
  <c r="W71" i="16"/>
  <c r="V71" i="16"/>
  <c r="U71" i="16"/>
  <c r="T71" i="16"/>
  <c r="G71" i="16"/>
  <c r="F71" i="16"/>
  <c r="E71" i="16"/>
  <c r="D71" i="16"/>
  <c r="C71" i="16"/>
  <c r="X68" i="16"/>
  <c r="W68" i="16"/>
  <c r="V68" i="16"/>
  <c r="U68" i="16"/>
  <c r="T68" i="16"/>
  <c r="AF59" i="16"/>
  <c r="AE59" i="16"/>
  <c r="AD59" i="16"/>
  <c r="AC59" i="16"/>
  <c r="AB59" i="16"/>
  <c r="W58" i="16"/>
  <c r="V58" i="16"/>
  <c r="T58" i="16"/>
  <c r="G57" i="16"/>
  <c r="F57" i="16"/>
  <c r="E57" i="16"/>
  <c r="D57" i="16"/>
  <c r="C57" i="16"/>
  <c r="AF46" i="16"/>
  <c r="AE46" i="16"/>
  <c r="AD46" i="16"/>
  <c r="AC46" i="16"/>
  <c r="AB46" i="16"/>
  <c r="X45" i="16"/>
  <c r="W45" i="16"/>
  <c r="V45" i="16"/>
  <c r="U45" i="16"/>
  <c r="T45" i="16"/>
  <c r="G44" i="16"/>
  <c r="F44" i="16"/>
  <c r="E44" i="16"/>
  <c r="D44" i="16"/>
  <c r="C44" i="16"/>
  <c r="X40" i="16"/>
  <c r="W40" i="16"/>
  <c r="V40" i="16"/>
  <c r="U40" i="16"/>
  <c r="T40" i="16"/>
  <c r="AF33" i="16"/>
  <c r="AE33" i="16"/>
  <c r="AD33" i="16"/>
  <c r="AC33" i="16"/>
  <c r="AB33" i="16"/>
  <c r="X32" i="16"/>
  <c r="W32" i="16"/>
  <c r="V32" i="16"/>
  <c r="U32" i="16"/>
  <c r="T32" i="16"/>
  <c r="G31" i="16"/>
  <c r="F31" i="16"/>
  <c r="E31" i="16"/>
  <c r="D31" i="16"/>
  <c r="C31" i="16"/>
  <c r="X26" i="16"/>
  <c r="W26" i="16"/>
  <c r="V26" i="16"/>
  <c r="U26" i="16"/>
  <c r="T26" i="16"/>
  <c r="AF19" i="16"/>
  <c r="AE19" i="16"/>
  <c r="AD19" i="16"/>
  <c r="AC19" i="16"/>
  <c r="AB19" i="16"/>
  <c r="X18" i="16"/>
  <c r="W18" i="16"/>
  <c r="V18" i="16"/>
  <c r="U18" i="16"/>
  <c r="T18" i="16"/>
  <c r="G17" i="16"/>
  <c r="F17" i="16"/>
  <c r="E17" i="16"/>
  <c r="D17" i="16"/>
  <c r="C17" i="16"/>
  <c r="C17" i="14"/>
  <c r="D17" i="14"/>
  <c r="E17" i="14"/>
  <c r="F17" i="14"/>
  <c r="G17" i="14"/>
  <c r="L17" i="14"/>
  <c r="M17" i="14"/>
  <c r="N17" i="14"/>
  <c r="O17" i="14"/>
  <c r="P17" i="14"/>
  <c r="V18" i="14"/>
  <c r="V19" i="14" s="1"/>
  <c r="W18" i="14"/>
  <c r="W19" i="14" s="1"/>
  <c r="X18" i="14"/>
  <c r="X19" i="14" s="1"/>
  <c r="Y18" i="14"/>
  <c r="Y19" i="14" s="1"/>
  <c r="Z18" i="14"/>
  <c r="Z19" i="14" s="1"/>
  <c r="V26" i="14"/>
  <c r="W26" i="14"/>
  <c r="X26" i="14"/>
  <c r="Y26" i="14"/>
  <c r="Z26" i="14"/>
  <c r="C30" i="14"/>
  <c r="D30" i="14"/>
  <c r="E30" i="14"/>
  <c r="F30" i="14"/>
  <c r="G30" i="14"/>
  <c r="L31" i="14"/>
  <c r="M31" i="14"/>
  <c r="N31" i="14"/>
  <c r="O31" i="14"/>
  <c r="P31" i="14"/>
  <c r="V32" i="14"/>
  <c r="V33" i="14" s="1"/>
  <c r="W32" i="14"/>
  <c r="X32" i="14"/>
  <c r="Y32" i="14"/>
  <c r="Z32" i="14"/>
  <c r="AD33" i="14"/>
  <c r="AE33" i="14"/>
  <c r="AF33" i="14"/>
  <c r="AG33" i="14"/>
  <c r="AH33" i="14"/>
  <c r="V40" i="14"/>
  <c r="W40" i="14"/>
  <c r="X40" i="14"/>
  <c r="X47" i="14" s="1"/>
  <c r="Y40" i="14"/>
  <c r="Z40" i="14"/>
  <c r="C44" i="14"/>
  <c r="D44" i="14"/>
  <c r="E44" i="14"/>
  <c r="F44" i="14"/>
  <c r="G44" i="14"/>
  <c r="L44" i="14"/>
  <c r="M44" i="14"/>
  <c r="N44" i="14"/>
  <c r="O44" i="14"/>
  <c r="P44" i="14"/>
  <c r="V46" i="14"/>
  <c r="V47" i="14" s="1"/>
  <c r="W46" i="14"/>
  <c r="X46" i="14"/>
  <c r="Y46" i="14"/>
  <c r="Z46" i="14"/>
  <c r="AD47" i="14"/>
  <c r="AE47" i="14"/>
  <c r="AF47" i="14"/>
  <c r="AG47" i="14"/>
  <c r="AH47" i="14"/>
  <c r="L57" i="14"/>
  <c r="M57" i="14"/>
  <c r="N57" i="14"/>
  <c r="O57" i="14"/>
  <c r="P57" i="14"/>
  <c r="V57" i="14"/>
  <c r="W57" i="14"/>
  <c r="X57" i="14"/>
  <c r="Y57" i="14"/>
  <c r="Z57" i="14"/>
  <c r="C58" i="14"/>
  <c r="D58" i="14"/>
  <c r="E58" i="14"/>
  <c r="F58" i="14"/>
  <c r="G58" i="14"/>
  <c r="V61" i="14"/>
  <c r="W61" i="14"/>
  <c r="X61" i="14"/>
  <c r="Y61" i="14"/>
  <c r="Z61" i="14"/>
  <c r="AD62" i="14"/>
  <c r="AE62" i="14"/>
  <c r="AF62" i="14"/>
  <c r="AG62" i="14"/>
  <c r="AH62" i="14"/>
  <c r="V70" i="14"/>
  <c r="W70" i="14"/>
  <c r="X70" i="14"/>
  <c r="Y70" i="14"/>
  <c r="Z70" i="14"/>
  <c r="C72" i="14"/>
  <c r="D72" i="14"/>
  <c r="E72" i="14"/>
  <c r="F72" i="14"/>
  <c r="G72" i="14"/>
  <c r="V75" i="14"/>
  <c r="W75" i="14"/>
  <c r="X75" i="14"/>
  <c r="Y75" i="14"/>
  <c r="Z75" i="14"/>
  <c r="AD76" i="14"/>
  <c r="AE76" i="14"/>
  <c r="AF76" i="14"/>
  <c r="AG76" i="14"/>
  <c r="AH76" i="14"/>
  <c r="V85" i="14"/>
  <c r="W85" i="14"/>
  <c r="X85" i="14"/>
  <c r="Y85" i="14"/>
  <c r="Z85" i="14"/>
  <c r="C86" i="14"/>
  <c r="D86" i="14"/>
  <c r="E86" i="14"/>
  <c r="F86" i="14"/>
  <c r="G86" i="14"/>
  <c r="L87" i="14"/>
  <c r="M87" i="14"/>
  <c r="N87" i="14"/>
  <c r="O87" i="14"/>
  <c r="P87" i="14"/>
  <c r="V88" i="14"/>
  <c r="V89" i="14" s="1"/>
  <c r="W88" i="14"/>
  <c r="X88" i="14"/>
  <c r="Y88" i="14"/>
  <c r="Z88" i="14"/>
  <c r="AD90" i="14"/>
  <c r="AE90" i="14"/>
  <c r="AF90" i="14"/>
  <c r="AG90" i="14"/>
  <c r="AH90" i="14"/>
  <c r="V99" i="14"/>
  <c r="W99" i="14"/>
  <c r="X99" i="14"/>
  <c r="Y99" i="14"/>
  <c r="Z99" i="14"/>
  <c r="C99" i="14"/>
  <c r="D99" i="14"/>
  <c r="E99" i="14"/>
  <c r="F99" i="14"/>
  <c r="G99" i="14"/>
  <c r="L100" i="14"/>
  <c r="M100" i="14"/>
  <c r="N100" i="14"/>
  <c r="O100" i="14"/>
  <c r="P100" i="14"/>
  <c r="AD102" i="14"/>
  <c r="AE102" i="14"/>
  <c r="AF102" i="14"/>
  <c r="AG102" i="14"/>
  <c r="AH102" i="14"/>
  <c r="V101" i="14"/>
  <c r="W101" i="14"/>
  <c r="X101" i="14"/>
  <c r="Y101" i="14"/>
  <c r="Z101" i="14"/>
  <c r="V109" i="14"/>
  <c r="W109" i="14"/>
  <c r="X109" i="14"/>
  <c r="Y109" i="14"/>
  <c r="Z109" i="14"/>
  <c r="C112" i="14"/>
  <c r="D112" i="14"/>
  <c r="E112" i="14"/>
  <c r="F112" i="14"/>
  <c r="G112" i="14"/>
  <c r="L112" i="14"/>
  <c r="M112" i="14"/>
  <c r="N112" i="14"/>
  <c r="O112" i="14"/>
  <c r="P112" i="14"/>
  <c r="V113" i="14"/>
  <c r="V114" i="14" s="1"/>
  <c r="W113" i="14"/>
  <c r="X113" i="14"/>
  <c r="Y113" i="14"/>
  <c r="Z113" i="14"/>
  <c r="X112" i="18" l="1"/>
  <c r="Y86" i="18"/>
  <c r="T99" i="16"/>
  <c r="V33" i="16"/>
  <c r="T33" i="16"/>
  <c r="Z76" i="14"/>
  <c r="Z102" i="14"/>
  <c r="Z47" i="14"/>
  <c r="Z33" i="14"/>
  <c r="Z89" i="14"/>
  <c r="Y102" i="14"/>
  <c r="W114" i="14"/>
  <c r="X102" i="14"/>
  <c r="W102" i="14"/>
  <c r="V102" i="14"/>
  <c r="X33" i="14"/>
  <c r="T72" i="16"/>
  <c r="U72" i="16"/>
  <c r="X112" i="17"/>
  <c r="V112" i="17"/>
  <c r="Y74" i="17"/>
  <c r="W112" i="18"/>
  <c r="Z99" i="18"/>
  <c r="V99" i="18"/>
  <c r="L117" i="14"/>
  <c r="L116" i="14"/>
  <c r="V85" i="16"/>
  <c r="Y87" i="17"/>
  <c r="X100" i="17"/>
  <c r="W87" i="17"/>
  <c r="V33" i="17"/>
  <c r="Y62" i="14"/>
  <c r="W72" i="16"/>
  <c r="Y33" i="17"/>
  <c r="Y46" i="18"/>
  <c r="V73" i="18"/>
  <c r="X114" i="14"/>
  <c r="X62" i="14"/>
  <c r="X72" i="16"/>
  <c r="V100" i="17"/>
  <c r="W62" i="14"/>
  <c r="W60" i="18"/>
  <c r="Z73" i="18"/>
  <c r="X73" i="18"/>
  <c r="V76" i="14"/>
  <c r="C116" i="14"/>
  <c r="AD116" i="14"/>
  <c r="V62" i="14"/>
  <c r="W33" i="16"/>
  <c r="V46" i="16"/>
  <c r="Z112" i="17"/>
  <c r="W33" i="18"/>
  <c r="Z33" i="17"/>
  <c r="X89" i="14"/>
  <c r="X33" i="16"/>
  <c r="X99" i="16"/>
  <c r="W33" i="17"/>
  <c r="W46" i="18"/>
  <c r="Z46" i="18"/>
  <c r="X76" i="14"/>
  <c r="Z62" i="14"/>
  <c r="W46" i="17"/>
  <c r="Y33" i="18"/>
  <c r="V116" i="18"/>
  <c r="Z114" i="14"/>
  <c r="AB113" i="16"/>
  <c r="C116" i="17"/>
  <c r="C113" i="18"/>
  <c r="Y60" i="18"/>
  <c r="W99" i="18"/>
  <c r="AD117" i="14"/>
  <c r="V118" i="14"/>
  <c r="AD114" i="18"/>
  <c r="Y47" i="14"/>
  <c r="Y33" i="14"/>
  <c r="V46" i="17"/>
  <c r="X74" i="17"/>
  <c r="Y100" i="17"/>
  <c r="W112" i="17"/>
  <c r="C117" i="17"/>
  <c r="Z60" i="18"/>
  <c r="W46" i="16"/>
  <c r="U99" i="16"/>
  <c r="C112" i="16"/>
  <c r="X87" i="17"/>
  <c r="Z87" i="17"/>
  <c r="Z33" i="18"/>
  <c r="Y99" i="18"/>
  <c r="Y112" i="18"/>
  <c r="Y89" i="14"/>
  <c r="Y76" i="14"/>
  <c r="AB114" i="16"/>
  <c r="Z46" i="17"/>
  <c r="V60" i="18"/>
  <c r="X86" i="18"/>
  <c r="C112" i="18"/>
  <c r="Y114" i="14"/>
  <c r="C117" i="14"/>
  <c r="V72" i="16"/>
  <c r="U85" i="16"/>
  <c r="W85" i="16"/>
  <c r="W99" i="16"/>
  <c r="U111" i="16"/>
  <c r="W111" i="16"/>
  <c r="AD117" i="17"/>
  <c r="X33" i="17"/>
  <c r="V87" i="17"/>
  <c r="V33" i="18"/>
  <c r="X46" i="18"/>
  <c r="W89" i="14"/>
  <c r="W76" i="14"/>
  <c r="W47" i="14"/>
  <c r="W33" i="14"/>
  <c r="U33" i="16"/>
  <c r="T46" i="16"/>
  <c r="X46" i="16"/>
  <c r="U46" i="16"/>
  <c r="T85" i="16"/>
  <c r="X85" i="16"/>
  <c r="C111" i="16"/>
  <c r="V99" i="16"/>
  <c r="V111" i="16"/>
  <c r="T111" i="16"/>
  <c r="X111" i="16"/>
  <c r="AD118" i="17"/>
  <c r="X46" i="17"/>
  <c r="Y46" i="17"/>
  <c r="V74" i="17"/>
  <c r="Z74" i="17"/>
  <c r="W74" i="17"/>
  <c r="W100" i="17"/>
  <c r="Y112" i="17"/>
  <c r="X33" i="18"/>
  <c r="X60" i="18"/>
  <c r="Y73" i="18"/>
  <c r="W73" i="18"/>
  <c r="W86" i="18"/>
  <c r="V86" i="18"/>
  <c r="Z86" i="18"/>
  <c r="X99" i="18"/>
  <c r="AD115" i="18"/>
  <c r="V112" i="18"/>
  <c r="Z112" i="18"/>
  <c r="V118" i="18"/>
  <c r="V120" i="14" l="1"/>
  <c r="V119" i="14"/>
  <c r="V117" i="18"/>
  <c r="AH113" i="12"/>
  <c r="AG113" i="12"/>
  <c r="AF113" i="12"/>
  <c r="AE113" i="12"/>
  <c r="AD113" i="12"/>
  <c r="AH100" i="12"/>
  <c r="AG100" i="12"/>
  <c r="AF100" i="12"/>
  <c r="AE100" i="12"/>
  <c r="AD100" i="12"/>
  <c r="AH87" i="12"/>
  <c r="AG87" i="12"/>
  <c r="AF87" i="12"/>
  <c r="AE87" i="12"/>
  <c r="AD87" i="12"/>
  <c r="AH73" i="12"/>
  <c r="AG73" i="12"/>
  <c r="AF73" i="12"/>
  <c r="AE73" i="12"/>
  <c r="AD73" i="12"/>
  <c r="AH61" i="12"/>
  <c r="AG61" i="12"/>
  <c r="AF61" i="12"/>
  <c r="AE61" i="12"/>
  <c r="AD61" i="12"/>
  <c r="AH46" i="12"/>
  <c r="AG46" i="12"/>
  <c r="AF46" i="12"/>
  <c r="AE46" i="12"/>
  <c r="AD46" i="12"/>
  <c r="AH33" i="12"/>
  <c r="AG33" i="12"/>
  <c r="AF33" i="12"/>
  <c r="AE33" i="12"/>
  <c r="AD33" i="12"/>
  <c r="AH19" i="12"/>
  <c r="AG19" i="12"/>
  <c r="AF19" i="12"/>
  <c r="AE19" i="12"/>
  <c r="AD19" i="12"/>
  <c r="Z109" i="12"/>
  <c r="Y109" i="12"/>
  <c r="X109" i="12"/>
  <c r="W109" i="12"/>
  <c r="V109" i="12"/>
  <c r="Z105" i="12"/>
  <c r="Y105" i="12"/>
  <c r="X105" i="12"/>
  <c r="W105" i="12"/>
  <c r="V105" i="12"/>
  <c r="Z97" i="12"/>
  <c r="Z98" i="12" s="1"/>
  <c r="Y97" i="12"/>
  <c r="X97" i="12"/>
  <c r="W97" i="12"/>
  <c r="V97" i="12"/>
  <c r="Z94" i="12"/>
  <c r="Y94" i="12"/>
  <c r="X94" i="12"/>
  <c r="W94" i="12"/>
  <c r="V94" i="12"/>
  <c r="Z85" i="12"/>
  <c r="Y85" i="12"/>
  <c r="X85" i="12"/>
  <c r="W85" i="12"/>
  <c r="V85" i="12"/>
  <c r="V86" i="12" s="1"/>
  <c r="Z81" i="12"/>
  <c r="Y81" i="12"/>
  <c r="X81" i="12"/>
  <c r="W81" i="12"/>
  <c r="V81" i="12"/>
  <c r="Y72" i="12"/>
  <c r="X72" i="12"/>
  <c r="W72" i="12"/>
  <c r="V72" i="12"/>
  <c r="Z67" i="12"/>
  <c r="Z73" i="12" s="1"/>
  <c r="Y67" i="12"/>
  <c r="X67" i="12"/>
  <c r="W67" i="12"/>
  <c r="V67" i="12"/>
  <c r="Z59" i="12"/>
  <c r="Y59" i="12"/>
  <c r="X59" i="12"/>
  <c r="W59" i="12"/>
  <c r="V59" i="12"/>
  <c r="Z55" i="12"/>
  <c r="Y55" i="12"/>
  <c r="X55" i="12"/>
  <c r="W55" i="12"/>
  <c r="V55" i="12"/>
  <c r="Z45" i="12"/>
  <c r="Z46" i="12" s="1"/>
  <c r="Y45" i="12"/>
  <c r="X45" i="12"/>
  <c r="W45" i="12"/>
  <c r="V45" i="12"/>
  <c r="Z40" i="12"/>
  <c r="Y40" i="12"/>
  <c r="X40" i="12"/>
  <c r="W40" i="12"/>
  <c r="V40" i="12"/>
  <c r="Z32" i="12"/>
  <c r="Y32" i="12"/>
  <c r="X32" i="12"/>
  <c r="W32" i="12"/>
  <c r="V32" i="12"/>
  <c r="V33" i="12" s="1"/>
  <c r="Z24" i="12"/>
  <c r="Y24" i="12"/>
  <c r="X24" i="12"/>
  <c r="W24" i="12"/>
  <c r="V24" i="12"/>
  <c r="W18" i="12"/>
  <c r="W19" i="12" s="1"/>
  <c r="V18" i="12"/>
  <c r="V19" i="12" s="1"/>
  <c r="Z18" i="12"/>
  <c r="Z19" i="12" s="1"/>
  <c r="Y18" i="12"/>
  <c r="Y19" i="12" s="1"/>
  <c r="X18" i="12"/>
  <c r="X19" i="12" s="1"/>
  <c r="G110" i="12"/>
  <c r="F110" i="12"/>
  <c r="E110" i="12"/>
  <c r="D110" i="12"/>
  <c r="C110" i="12"/>
  <c r="G98" i="12"/>
  <c r="F98" i="12"/>
  <c r="E98" i="12"/>
  <c r="D98" i="12"/>
  <c r="C98" i="12"/>
  <c r="G83" i="12"/>
  <c r="F83" i="12"/>
  <c r="E83" i="12"/>
  <c r="D83" i="12"/>
  <c r="C83" i="12"/>
  <c r="G72" i="12"/>
  <c r="F72" i="12"/>
  <c r="E72" i="12"/>
  <c r="D72" i="12"/>
  <c r="C72" i="12"/>
  <c r="G58" i="12"/>
  <c r="F58" i="12"/>
  <c r="E58" i="12"/>
  <c r="D58" i="12"/>
  <c r="C58" i="12"/>
  <c r="G44" i="12"/>
  <c r="F44" i="12"/>
  <c r="E44" i="12"/>
  <c r="D44" i="12"/>
  <c r="C44" i="12"/>
  <c r="G29" i="12"/>
  <c r="F29" i="12"/>
  <c r="E29" i="12"/>
  <c r="D29" i="12"/>
  <c r="C29" i="12"/>
  <c r="G16" i="12"/>
  <c r="F16" i="12"/>
  <c r="E16" i="12"/>
  <c r="D16" i="12"/>
  <c r="C16" i="12"/>
  <c r="AH111" i="13"/>
  <c r="AG111" i="13"/>
  <c r="AF111" i="13"/>
  <c r="AE111" i="13"/>
  <c r="AD111" i="13"/>
  <c r="AH99" i="13"/>
  <c r="AG99" i="13"/>
  <c r="AF99" i="13"/>
  <c r="AE99" i="13"/>
  <c r="AD99" i="13"/>
  <c r="AH85" i="13"/>
  <c r="AG85" i="13"/>
  <c r="AF85" i="13"/>
  <c r="AE85" i="13"/>
  <c r="AD85" i="13"/>
  <c r="AH73" i="13"/>
  <c r="AG73" i="13"/>
  <c r="AF73" i="13"/>
  <c r="AE73" i="13"/>
  <c r="AD73" i="13"/>
  <c r="AH60" i="13"/>
  <c r="AG60" i="13"/>
  <c r="AF60" i="13"/>
  <c r="AE60" i="13"/>
  <c r="AD60" i="13"/>
  <c r="AH46" i="13"/>
  <c r="AG46" i="13"/>
  <c r="AF46" i="13"/>
  <c r="AE46" i="13"/>
  <c r="AD46" i="13"/>
  <c r="AH33" i="13"/>
  <c r="AG33" i="13"/>
  <c r="AF33" i="13"/>
  <c r="AE33" i="13"/>
  <c r="AD33" i="13"/>
  <c r="AH19" i="13"/>
  <c r="AG19" i="13"/>
  <c r="AF19" i="13"/>
  <c r="AE19" i="13"/>
  <c r="AD19" i="13"/>
  <c r="Z109" i="13"/>
  <c r="Y109" i="13"/>
  <c r="X109" i="13"/>
  <c r="W109" i="13"/>
  <c r="V109" i="13"/>
  <c r="Z106" i="13"/>
  <c r="Y106" i="13"/>
  <c r="X106" i="13"/>
  <c r="W106" i="13"/>
  <c r="V106" i="13"/>
  <c r="Z97" i="13"/>
  <c r="Y97" i="13"/>
  <c r="X97" i="13"/>
  <c r="W97" i="13"/>
  <c r="V97" i="13"/>
  <c r="Z94" i="13"/>
  <c r="Y94" i="13"/>
  <c r="X94" i="13"/>
  <c r="W94" i="13"/>
  <c r="V94" i="13"/>
  <c r="W84" i="13"/>
  <c r="X84" i="13"/>
  <c r="Y84" i="13"/>
  <c r="Z84" i="13"/>
  <c r="Z82" i="13"/>
  <c r="Y82" i="13"/>
  <c r="X82" i="13"/>
  <c r="W82" i="13"/>
  <c r="V82" i="13"/>
  <c r="Z71" i="13"/>
  <c r="Y71" i="13"/>
  <c r="X71" i="13"/>
  <c r="W71" i="13"/>
  <c r="V71" i="13"/>
  <c r="Z68" i="13"/>
  <c r="Y68" i="13"/>
  <c r="X68" i="13"/>
  <c r="W68" i="13"/>
  <c r="V68" i="13"/>
  <c r="Z58" i="13"/>
  <c r="Z59" i="13" s="1"/>
  <c r="Y58" i="13"/>
  <c r="Y59" i="13" s="1"/>
  <c r="X58" i="13"/>
  <c r="W58" i="13"/>
  <c r="V58" i="13"/>
  <c r="Z56" i="13"/>
  <c r="Y56" i="13"/>
  <c r="X56" i="13"/>
  <c r="W56" i="13"/>
  <c r="V56" i="13"/>
  <c r="Z45" i="13"/>
  <c r="Y45" i="13"/>
  <c r="X45" i="13"/>
  <c r="W45" i="13"/>
  <c r="V45" i="13"/>
  <c r="Z41" i="13"/>
  <c r="Y41" i="13"/>
  <c r="X41" i="13"/>
  <c r="W41" i="13"/>
  <c r="V41" i="13"/>
  <c r="Z32" i="13"/>
  <c r="Y32" i="13"/>
  <c r="X32" i="13"/>
  <c r="W32" i="13"/>
  <c r="W33" i="13" s="1"/>
  <c r="V32" i="13"/>
  <c r="V33" i="13" s="1"/>
  <c r="Z28" i="13"/>
  <c r="Y28" i="13"/>
  <c r="X28" i="13"/>
  <c r="W28" i="13"/>
  <c r="V28" i="13"/>
  <c r="Z18" i="13"/>
  <c r="Y18" i="13"/>
  <c r="Y19" i="13" s="1"/>
  <c r="X18" i="13"/>
  <c r="W18" i="13"/>
  <c r="V18" i="13"/>
  <c r="Z13" i="13"/>
  <c r="Y13" i="13"/>
  <c r="X13" i="13"/>
  <c r="W13" i="13"/>
  <c r="V13" i="13"/>
  <c r="G101" i="13"/>
  <c r="F101" i="13"/>
  <c r="E101" i="13"/>
  <c r="D101" i="13"/>
  <c r="C101" i="13"/>
  <c r="G89" i="13"/>
  <c r="F89" i="13"/>
  <c r="E89" i="13"/>
  <c r="D89" i="13"/>
  <c r="C89" i="13"/>
  <c r="G79" i="13"/>
  <c r="F79" i="13"/>
  <c r="E79" i="13"/>
  <c r="D79" i="13"/>
  <c r="C79" i="13"/>
  <c r="G67" i="13"/>
  <c r="F67" i="13"/>
  <c r="E67" i="13"/>
  <c r="D67" i="13"/>
  <c r="C67" i="13"/>
  <c r="G54" i="13"/>
  <c r="F54" i="13"/>
  <c r="E54" i="13"/>
  <c r="D54" i="13"/>
  <c r="C54" i="13"/>
  <c r="G42" i="13"/>
  <c r="F42" i="13"/>
  <c r="E42" i="13"/>
  <c r="D42" i="13"/>
  <c r="C42" i="13"/>
  <c r="G17" i="13"/>
  <c r="F17" i="13"/>
  <c r="E17" i="13"/>
  <c r="D17" i="13"/>
  <c r="C17" i="13"/>
  <c r="AH111" i="11"/>
  <c r="AG111" i="11"/>
  <c r="AF111" i="11"/>
  <c r="AE111" i="11"/>
  <c r="AD111" i="11"/>
  <c r="AH98" i="11"/>
  <c r="AF98" i="11"/>
  <c r="AG98" i="11"/>
  <c r="AE98" i="11"/>
  <c r="AD98" i="11"/>
  <c r="AH85" i="11"/>
  <c r="AG85" i="11"/>
  <c r="AF85" i="11"/>
  <c r="AE85" i="11"/>
  <c r="AD85" i="11"/>
  <c r="AH73" i="11"/>
  <c r="AG73" i="11"/>
  <c r="AF73" i="11"/>
  <c r="AE73" i="11"/>
  <c r="AD73" i="11"/>
  <c r="AH59" i="11"/>
  <c r="AG59" i="11"/>
  <c r="AE59" i="11"/>
  <c r="AD59" i="11"/>
  <c r="AH46" i="11"/>
  <c r="AG46" i="11"/>
  <c r="AF46" i="11"/>
  <c r="AE46" i="11"/>
  <c r="AD46" i="11"/>
  <c r="AH33" i="11"/>
  <c r="AG33" i="11"/>
  <c r="AF33" i="11"/>
  <c r="AE33" i="11"/>
  <c r="AD33" i="11"/>
  <c r="AH19" i="11"/>
  <c r="AG19" i="11"/>
  <c r="AF19" i="11"/>
  <c r="AE19" i="11"/>
  <c r="AD19" i="11"/>
  <c r="Z111" i="11"/>
  <c r="Y111" i="11"/>
  <c r="X111" i="11"/>
  <c r="W111" i="11"/>
  <c r="V111" i="11"/>
  <c r="Z107" i="11"/>
  <c r="Y107" i="11"/>
  <c r="X107" i="11"/>
  <c r="W107" i="11"/>
  <c r="V107" i="11"/>
  <c r="Z98" i="11"/>
  <c r="Y98" i="11"/>
  <c r="X98" i="11"/>
  <c r="W98" i="11"/>
  <c r="V98" i="11"/>
  <c r="Z96" i="11"/>
  <c r="Y96" i="11"/>
  <c r="X96" i="11"/>
  <c r="W96" i="11"/>
  <c r="V96" i="11"/>
  <c r="Z86" i="11"/>
  <c r="Y86" i="11"/>
  <c r="X86" i="11"/>
  <c r="W86" i="11"/>
  <c r="V86" i="11"/>
  <c r="Z84" i="11"/>
  <c r="Y84" i="11"/>
  <c r="X84" i="11"/>
  <c r="W84" i="11"/>
  <c r="V84" i="11"/>
  <c r="Z72" i="11"/>
  <c r="Y72" i="11"/>
  <c r="X72" i="11"/>
  <c r="W72" i="11"/>
  <c r="V72" i="11"/>
  <c r="Z68" i="11"/>
  <c r="Y68" i="11"/>
  <c r="X68" i="11"/>
  <c r="W68" i="11"/>
  <c r="V68" i="11"/>
  <c r="Z59" i="11"/>
  <c r="Y59" i="11"/>
  <c r="X59" i="11"/>
  <c r="W59" i="11"/>
  <c r="V59" i="11"/>
  <c r="Z55" i="11"/>
  <c r="Y55" i="11"/>
  <c r="X55" i="11"/>
  <c r="W55" i="11"/>
  <c r="V55" i="11"/>
  <c r="Z45" i="11"/>
  <c r="Y45" i="11"/>
  <c r="X45" i="11"/>
  <c r="W45" i="11"/>
  <c r="V45" i="11"/>
  <c r="Z40" i="11"/>
  <c r="Y40" i="11"/>
  <c r="X40" i="11"/>
  <c r="W40" i="11"/>
  <c r="V40" i="11"/>
  <c r="Z32" i="11"/>
  <c r="Y32" i="11"/>
  <c r="X32" i="11"/>
  <c r="W32" i="11"/>
  <c r="V32" i="11"/>
  <c r="Z26" i="11"/>
  <c r="Y26" i="11"/>
  <c r="X26" i="11"/>
  <c r="W26" i="11"/>
  <c r="V26" i="11"/>
  <c r="Z18" i="11"/>
  <c r="Z19" i="11" s="1"/>
  <c r="Y18" i="11"/>
  <c r="Y19" i="11" s="1"/>
  <c r="X18" i="11"/>
  <c r="X19" i="11" s="1"/>
  <c r="W18" i="11"/>
  <c r="W19" i="11" s="1"/>
  <c r="V18" i="11"/>
  <c r="V19" i="11" s="1"/>
  <c r="G108" i="11"/>
  <c r="F108" i="11"/>
  <c r="E108" i="11"/>
  <c r="D108" i="11"/>
  <c r="C108" i="11"/>
  <c r="G95" i="11"/>
  <c r="F95" i="11"/>
  <c r="E95" i="11"/>
  <c r="D95" i="11"/>
  <c r="C95" i="11"/>
  <c r="G83" i="11"/>
  <c r="F83" i="11"/>
  <c r="E83" i="11"/>
  <c r="D83" i="11"/>
  <c r="C83" i="11"/>
  <c r="G70" i="11"/>
  <c r="F70" i="11"/>
  <c r="E70" i="11"/>
  <c r="D70" i="11"/>
  <c r="C70" i="11"/>
  <c r="G58" i="11"/>
  <c r="F58" i="11"/>
  <c r="E58" i="11"/>
  <c r="D58" i="11"/>
  <c r="C58" i="11"/>
  <c r="G45" i="11"/>
  <c r="F45" i="11"/>
  <c r="E45" i="11"/>
  <c r="D45" i="11"/>
  <c r="C45" i="11"/>
  <c r="G30" i="11"/>
  <c r="F30" i="11"/>
  <c r="E30" i="11"/>
  <c r="D30" i="11"/>
  <c r="C30" i="11"/>
  <c r="G17" i="11"/>
  <c r="F17" i="11"/>
  <c r="E17" i="11"/>
  <c r="D17" i="11"/>
  <c r="C17" i="11"/>
  <c r="AH98" i="10"/>
  <c r="AG98" i="10"/>
  <c r="AF98" i="10"/>
  <c r="AE98" i="10"/>
  <c r="AD98" i="10"/>
  <c r="AH85" i="10"/>
  <c r="AG85" i="10"/>
  <c r="AF85" i="10"/>
  <c r="AE85" i="10"/>
  <c r="AD85" i="10"/>
  <c r="AH73" i="10"/>
  <c r="AG73" i="10"/>
  <c r="AF73" i="10"/>
  <c r="AE73" i="10"/>
  <c r="AD73" i="10"/>
  <c r="AH59" i="10"/>
  <c r="AG59" i="10"/>
  <c r="AF59" i="10"/>
  <c r="AE59" i="10"/>
  <c r="AD59" i="10"/>
  <c r="AH46" i="10"/>
  <c r="AG46" i="10"/>
  <c r="AF46" i="10"/>
  <c r="AE46" i="10"/>
  <c r="AD46" i="10"/>
  <c r="AH19" i="10"/>
  <c r="AG19" i="10"/>
  <c r="AF19" i="10"/>
  <c r="AE19" i="10"/>
  <c r="AD19" i="10"/>
  <c r="AH33" i="10"/>
  <c r="AG33" i="10"/>
  <c r="AF33" i="10"/>
  <c r="AE33" i="10"/>
  <c r="AD33" i="10"/>
  <c r="Z110" i="10"/>
  <c r="Y110" i="10"/>
  <c r="X110" i="10"/>
  <c r="W110" i="10"/>
  <c r="V110" i="10"/>
  <c r="Z106" i="10"/>
  <c r="Y106" i="10"/>
  <c r="X106" i="10"/>
  <c r="W106" i="10"/>
  <c r="V106" i="10"/>
  <c r="Z98" i="10"/>
  <c r="Y98" i="10"/>
  <c r="X98" i="10"/>
  <c r="W98" i="10"/>
  <c r="V98" i="10"/>
  <c r="Z96" i="10"/>
  <c r="Y96" i="10"/>
  <c r="X96" i="10"/>
  <c r="W96" i="10"/>
  <c r="V96" i="10"/>
  <c r="W86" i="10"/>
  <c r="V86" i="10"/>
  <c r="Z84" i="10"/>
  <c r="Y84" i="10"/>
  <c r="X84" i="10"/>
  <c r="W84" i="10"/>
  <c r="V84" i="10"/>
  <c r="Z86" i="10"/>
  <c r="Y86" i="10"/>
  <c r="X86" i="10"/>
  <c r="Z72" i="10"/>
  <c r="Y72" i="10"/>
  <c r="X72" i="10"/>
  <c r="W72" i="10"/>
  <c r="W73" i="10" s="1"/>
  <c r="V72" i="10"/>
  <c r="Z68" i="10"/>
  <c r="Y68" i="10"/>
  <c r="X68" i="10"/>
  <c r="W68" i="10"/>
  <c r="V68" i="10"/>
  <c r="Z59" i="10"/>
  <c r="Y59" i="10"/>
  <c r="X59" i="10"/>
  <c r="W59" i="10"/>
  <c r="V59" i="10"/>
  <c r="Z55" i="10"/>
  <c r="Y55" i="10"/>
  <c r="X55" i="10"/>
  <c r="W55" i="10"/>
  <c r="V55" i="10"/>
  <c r="Z45" i="10"/>
  <c r="Z46" i="10" s="1"/>
  <c r="Y45" i="10"/>
  <c r="X45" i="10"/>
  <c r="W45" i="10"/>
  <c r="V45" i="10"/>
  <c r="Z40" i="10"/>
  <c r="Y40" i="10"/>
  <c r="X40" i="10"/>
  <c r="W40" i="10"/>
  <c r="V40" i="10"/>
  <c r="Z32" i="10"/>
  <c r="Y32" i="10"/>
  <c r="X32" i="10"/>
  <c r="W32" i="10"/>
  <c r="V32" i="10"/>
  <c r="Z26" i="10"/>
  <c r="Y26" i="10"/>
  <c r="X26" i="10"/>
  <c r="X33" i="10" s="1"/>
  <c r="W26" i="10"/>
  <c r="V26" i="10"/>
  <c r="Z18" i="10"/>
  <c r="Z19" i="10" s="1"/>
  <c r="Y18" i="10"/>
  <c r="Y19" i="10" s="1"/>
  <c r="X18" i="10"/>
  <c r="X19" i="10" s="1"/>
  <c r="W18" i="10"/>
  <c r="W19" i="10" s="1"/>
  <c r="V18" i="10"/>
  <c r="V19" i="10" s="1"/>
  <c r="G108" i="10"/>
  <c r="F108" i="10"/>
  <c r="E108" i="10"/>
  <c r="D108" i="10"/>
  <c r="C108" i="10"/>
  <c r="G95" i="10"/>
  <c r="F95" i="10"/>
  <c r="E95" i="10"/>
  <c r="D95" i="10"/>
  <c r="C95" i="10"/>
  <c r="G83" i="10"/>
  <c r="F83" i="10"/>
  <c r="E83" i="10"/>
  <c r="D83" i="10"/>
  <c r="C83" i="10"/>
  <c r="G71" i="10"/>
  <c r="F71" i="10"/>
  <c r="E71" i="10"/>
  <c r="D71" i="10"/>
  <c r="C71" i="10"/>
  <c r="G58" i="10"/>
  <c r="F58" i="10"/>
  <c r="E58" i="10"/>
  <c r="D58" i="10"/>
  <c r="C58" i="10"/>
  <c r="G45" i="10"/>
  <c r="F45" i="10"/>
  <c r="E45" i="10"/>
  <c r="D45" i="10"/>
  <c r="C45" i="10"/>
  <c r="G30" i="10"/>
  <c r="F30" i="10"/>
  <c r="E30" i="10"/>
  <c r="D30" i="10"/>
  <c r="C30" i="10"/>
  <c r="G17" i="10"/>
  <c r="F17" i="10"/>
  <c r="E17" i="10"/>
  <c r="D17" i="10"/>
  <c r="C17" i="10"/>
  <c r="Y46" i="10" l="1"/>
  <c r="W60" i="10"/>
  <c r="Y99" i="10"/>
  <c r="V87" i="10"/>
  <c r="W87" i="10"/>
  <c r="X99" i="10"/>
  <c r="V111" i="10"/>
  <c r="Z60" i="11"/>
  <c r="Y60" i="11"/>
  <c r="W73" i="11"/>
  <c r="W60" i="11"/>
  <c r="Y99" i="11"/>
  <c r="W112" i="11"/>
  <c r="Z46" i="11"/>
  <c r="X60" i="11"/>
  <c r="W85" i="13"/>
  <c r="Z19" i="13"/>
  <c r="X33" i="13"/>
  <c r="V46" i="13"/>
  <c r="Z33" i="12"/>
  <c r="X46" i="12"/>
  <c r="V110" i="12"/>
  <c r="Z60" i="12"/>
  <c r="Z86" i="12"/>
  <c r="W98" i="12"/>
  <c r="W46" i="13"/>
  <c r="Z46" i="13"/>
  <c r="X59" i="13"/>
  <c r="Z110" i="13"/>
  <c r="Y33" i="13"/>
  <c r="Z33" i="13"/>
  <c r="W59" i="13"/>
  <c r="X112" i="11"/>
  <c r="W99" i="11"/>
  <c r="Z87" i="11"/>
  <c r="X99" i="11"/>
  <c r="V112" i="11"/>
  <c r="V60" i="10"/>
  <c r="V46" i="10"/>
  <c r="Y87" i="10"/>
  <c r="V73" i="12"/>
  <c r="V72" i="13"/>
  <c r="Y111" i="10"/>
  <c r="Z111" i="10"/>
  <c r="V99" i="10"/>
  <c r="W99" i="10"/>
  <c r="V73" i="11"/>
  <c r="V33" i="11"/>
  <c r="X73" i="11"/>
  <c r="W33" i="11"/>
  <c r="X33" i="11"/>
  <c r="V46" i="11"/>
  <c r="Z73" i="11"/>
  <c r="X46" i="11"/>
  <c r="Y33" i="11"/>
  <c r="Z99" i="11"/>
  <c r="V99" i="11"/>
  <c r="Z98" i="13"/>
  <c r="Y98" i="13"/>
  <c r="X98" i="13"/>
  <c r="W72" i="13"/>
  <c r="X72" i="13"/>
  <c r="Y72" i="13"/>
  <c r="V98" i="12"/>
  <c r="V60" i="12"/>
  <c r="Z110" i="12"/>
  <c r="V116" i="12" s="1"/>
  <c r="X60" i="12"/>
  <c r="Y60" i="12"/>
  <c r="X110" i="12"/>
  <c r="W98" i="13"/>
  <c r="V114" i="13"/>
  <c r="V116" i="11"/>
  <c r="AD113" i="13"/>
  <c r="V115" i="10"/>
  <c r="AD113" i="10"/>
  <c r="C113" i="11"/>
  <c r="AD114" i="13"/>
  <c r="AD116" i="12"/>
  <c r="AD114" i="10"/>
  <c r="AD113" i="11"/>
  <c r="W33" i="10"/>
  <c r="Z60" i="10"/>
  <c r="X73" i="10"/>
  <c r="Z99" i="10"/>
  <c r="W111" i="10"/>
  <c r="Z33" i="11"/>
  <c r="W46" i="11"/>
  <c r="Y73" i="11"/>
  <c r="AD114" i="11"/>
  <c r="C105" i="13"/>
  <c r="V19" i="13"/>
  <c r="Z85" i="13"/>
  <c r="V110" i="13"/>
  <c r="X33" i="12"/>
  <c r="Y73" i="12"/>
  <c r="W86" i="12"/>
  <c r="C104" i="13"/>
  <c r="W19" i="13"/>
  <c r="X46" i="13"/>
  <c r="Z72" i="13"/>
  <c r="Y85" i="13"/>
  <c r="W110" i="13"/>
  <c r="V46" i="12"/>
  <c r="C112" i="11"/>
  <c r="Y73" i="10"/>
  <c r="X111" i="10"/>
  <c r="V87" i="11"/>
  <c r="Y112" i="11"/>
  <c r="Y33" i="10"/>
  <c r="W46" i="10"/>
  <c r="X87" i="10"/>
  <c r="Y46" i="11"/>
  <c r="V60" i="11"/>
  <c r="Z112" i="11"/>
  <c r="X19" i="13"/>
  <c r="Y46" i="13"/>
  <c r="V59" i="13"/>
  <c r="X85" i="13"/>
  <c r="V98" i="13"/>
  <c r="X110" i="13"/>
  <c r="Y110" i="13"/>
  <c r="W46" i="12"/>
  <c r="C112" i="10"/>
  <c r="X46" i="10"/>
  <c r="V73" i="10"/>
  <c r="Z73" i="10"/>
  <c r="W87" i="11"/>
  <c r="Y33" i="12"/>
  <c r="Y46" i="12"/>
  <c r="W73" i="12"/>
  <c r="X86" i="12"/>
  <c r="X98" i="12"/>
  <c r="Y110" i="12"/>
  <c r="V114" i="12"/>
  <c r="C113" i="10"/>
  <c r="X60" i="10"/>
  <c r="X87" i="11"/>
  <c r="C114" i="12"/>
  <c r="W60" i="12"/>
  <c r="X73" i="12"/>
  <c r="Y86" i="12"/>
  <c r="Y98" i="12"/>
  <c r="V33" i="10"/>
  <c r="Z33" i="10"/>
  <c r="Y60" i="10"/>
  <c r="Y87" i="11"/>
  <c r="C113" i="12"/>
  <c r="W33" i="12"/>
  <c r="W110" i="12"/>
  <c r="AD115" i="12"/>
  <c r="Z87" i="10"/>
  <c r="V116" i="13" l="1"/>
  <c r="V118" i="11"/>
  <c r="V115" i="13"/>
  <c r="V115" i="12"/>
  <c r="V117" i="11"/>
  <c r="V117" i="10"/>
  <c r="V116" i="10"/>
  <c r="V84" i="13"/>
  <c r="V85" i="13" s="1"/>
  <c r="Z60" i="17" l="1"/>
  <c r="V118" i="17" s="1"/>
  <c r="X59" i="16"/>
  <c r="T117" i="16" s="1"/>
  <c r="AD19" i="14"/>
  <c r="AF59" i="11"/>
  <c r="V117" i="17"/>
  <c r="Y60" i="17"/>
  <c r="AH19" i="14"/>
  <c r="U59" i="16"/>
  <c r="U58" i="16"/>
  <c r="U55" i="16"/>
  <c r="AE19" i="14"/>
  <c r="V55" i="17"/>
  <c r="V60" i="17"/>
  <c r="Y55" i="17"/>
  <c r="V116" i="17"/>
  <c r="W60" i="17"/>
  <c r="W55" i="17"/>
  <c r="T116" i="16"/>
  <c r="W59" i="16"/>
  <c r="V59" i="16"/>
  <c r="V55" i="16"/>
  <c r="X55" i="17"/>
  <c r="X60" i="17"/>
  <c r="W55" i="16"/>
  <c r="T115" i="16"/>
  <c r="T55" i="16"/>
  <c r="T59" i="16"/>
  <c r="AF19" i="14"/>
  <c r="AG19" i="14"/>
</calcChain>
</file>

<file path=xl/sharedStrings.xml><?xml version="1.0" encoding="utf-8"?>
<sst xmlns="http://schemas.openxmlformats.org/spreadsheetml/2006/main" count="5730" uniqueCount="565">
  <si>
    <t>ÜSKÜDAR ÜNİVERSİTESİ</t>
  </si>
  <si>
    <t>MÜHENDİSLİK VE DOĞA BİLİMLERİ FAKÜLTESİ</t>
  </si>
  <si>
    <t>LİSANS 4 YILLIK DERS PLANI</t>
  </si>
  <si>
    <t>1. Dönem</t>
  </si>
  <si>
    <t>Kod</t>
  </si>
  <si>
    <t>Ders Adı</t>
  </si>
  <si>
    <t>T</t>
  </si>
  <si>
    <t>U</t>
  </si>
  <si>
    <t>L</t>
  </si>
  <si>
    <t>K</t>
  </si>
  <si>
    <t>AKTS</t>
  </si>
  <si>
    <t>2. Dönem</t>
  </si>
  <si>
    <t>3. Dönem</t>
  </si>
  <si>
    <t>4. Dönem</t>
  </si>
  <si>
    <t>5. Dönem</t>
  </si>
  <si>
    <t>6. Dönem</t>
  </si>
  <si>
    <t>XXXXXX</t>
  </si>
  <si>
    <t>7. Dönem</t>
  </si>
  <si>
    <t>8. Dönem</t>
  </si>
  <si>
    <t>Mezuniyet İçin Toplam Kredi</t>
  </si>
  <si>
    <t>English-I</t>
  </si>
  <si>
    <t>Toplam</t>
  </si>
  <si>
    <t>Introduction to Computer Engineering</t>
  </si>
  <si>
    <t>Code</t>
  </si>
  <si>
    <t>Course Name</t>
  </si>
  <si>
    <t>P</t>
  </si>
  <si>
    <t>C</t>
  </si>
  <si>
    <t>ECTS</t>
  </si>
  <si>
    <t>Introduction to Bioengineering</t>
  </si>
  <si>
    <t xml:space="preserve">Discrete Mathematics </t>
  </si>
  <si>
    <t>Biochemistry</t>
  </si>
  <si>
    <t>Differential Equations</t>
  </si>
  <si>
    <t>Bioethics</t>
  </si>
  <si>
    <t>Computer Architecture</t>
  </si>
  <si>
    <t>Stoichiometry</t>
  </si>
  <si>
    <t>Immunology</t>
  </si>
  <si>
    <t>Elective (2nd Foreign Language)</t>
  </si>
  <si>
    <t>Entrepreneurship and Project Culture</t>
  </si>
  <si>
    <t>Computer Networks</t>
  </si>
  <si>
    <t>Operating Systems</t>
  </si>
  <si>
    <t>Heat and Mass Transfer</t>
  </si>
  <si>
    <t>Numerical Analysis</t>
  </si>
  <si>
    <t>Graduation Project</t>
  </si>
  <si>
    <t>Process Dynamics and Control</t>
  </si>
  <si>
    <t>COME102</t>
  </si>
  <si>
    <t xml:space="preserve">ECTS </t>
  </si>
  <si>
    <t xml:space="preserve">Entrepreneurship and Project Culture </t>
  </si>
  <si>
    <t>Statistical Quality Control</t>
  </si>
  <si>
    <t>XXXXX</t>
  </si>
  <si>
    <t>Positive Psychology and Communcation Skills</t>
  </si>
  <si>
    <t>Molecular Genetics</t>
  </si>
  <si>
    <t>Biotechnology</t>
  </si>
  <si>
    <t>Introduction to Industrial Engineering</t>
  </si>
  <si>
    <t>Statistics</t>
  </si>
  <si>
    <t>PHYS101</t>
  </si>
  <si>
    <t>MATH101</t>
  </si>
  <si>
    <t>CHEM101</t>
  </si>
  <si>
    <t>RPSC109</t>
  </si>
  <si>
    <t>PHYS102</t>
  </si>
  <si>
    <t>MATH102</t>
  </si>
  <si>
    <t>CHEM104</t>
  </si>
  <si>
    <t>BEN102</t>
  </si>
  <si>
    <t>BEN205</t>
  </si>
  <si>
    <t>BENXXX</t>
  </si>
  <si>
    <t>CHEM203</t>
  </si>
  <si>
    <t>MBG408</t>
  </si>
  <si>
    <t>RPRE104</t>
  </si>
  <si>
    <t>BEN304</t>
  </si>
  <si>
    <t>BEN382</t>
  </si>
  <si>
    <t>BEN492</t>
  </si>
  <si>
    <t>CHEM102</t>
  </si>
  <si>
    <t>Software Requirements Analysis</t>
  </si>
  <si>
    <t>Software Design and Architecture</t>
  </si>
  <si>
    <t>COME209</t>
  </si>
  <si>
    <t xml:space="preserve"> XXXXXXXX</t>
  </si>
  <si>
    <t>COME206</t>
  </si>
  <si>
    <t>COME305</t>
  </si>
  <si>
    <t>Analysis of Algorithms</t>
  </si>
  <si>
    <t>COME315</t>
  </si>
  <si>
    <t>CHEM103</t>
  </si>
  <si>
    <t>BEN209</t>
  </si>
  <si>
    <t>MATH203</t>
  </si>
  <si>
    <t>BEN202</t>
  </si>
  <si>
    <t>BEN207</t>
  </si>
  <si>
    <t xml:space="preserve">Kinetics and Reactor Design </t>
  </si>
  <si>
    <t>BEN301</t>
  </si>
  <si>
    <t>Human Physiology</t>
  </si>
  <si>
    <t>Bioinformatics I</t>
  </si>
  <si>
    <t>Genetic Engineering</t>
  </si>
  <si>
    <t>English II</t>
  </si>
  <si>
    <t>Manufacturing Systems Analysis</t>
  </si>
  <si>
    <t>Turkish Language I</t>
  </si>
  <si>
    <t>Engineering Economics</t>
  </si>
  <si>
    <t xml:space="preserve">Statistics </t>
  </si>
  <si>
    <t>Work Systems Analysis and Design</t>
  </si>
  <si>
    <t>Turkish Language II</t>
  </si>
  <si>
    <t>Production and Inventory Systems</t>
  </si>
  <si>
    <t>Ergonomics</t>
  </si>
  <si>
    <t>Departmental Elective I</t>
  </si>
  <si>
    <t>Field Elective I</t>
  </si>
  <si>
    <t>Social Elective I</t>
  </si>
  <si>
    <t>Facility Planning and Layout Design</t>
  </si>
  <si>
    <t>Management Information Systems</t>
  </si>
  <si>
    <t>Departmental Elective II</t>
  </si>
  <si>
    <t>Field Elective II</t>
  </si>
  <si>
    <t>Social Elective II</t>
  </si>
  <si>
    <t>Departmental Elective III</t>
  </si>
  <si>
    <t>Departmental Elective IV</t>
  </si>
  <si>
    <t xml:space="preserve">Field Elective III </t>
  </si>
  <si>
    <t>Supply Chain Management</t>
  </si>
  <si>
    <t>Departmental Elective V</t>
  </si>
  <si>
    <t>Departmental Elective VI</t>
  </si>
  <si>
    <t>CHE105</t>
  </si>
  <si>
    <t>CHE102</t>
  </si>
  <si>
    <t>Introduction to Chemical Engineering</t>
  </si>
  <si>
    <t>CHE204</t>
  </si>
  <si>
    <t>IE211</t>
  </si>
  <si>
    <t>Heat Transfer</t>
  </si>
  <si>
    <t>CHEXXX</t>
  </si>
  <si>
    <t>Mass Transfer</t>
  </si>
  <si>
    <t>MATH204</t>
  </si>
  <si>
    <t>CHE491</t>
  </si>
  <si>
    <t>CHE492</t>
  </si>
  <si>
    <t>Orientation to Electrical Engineering</t>
  </si>
  <si>
    <t>Introduction to Digital Systems</t>
  </si>
  <si>
    <t>Computer Tools for Electrical Engineering</t>
  </si>
  <si>
    <t>Probability and Random Variables</t>
  </si>
  <si>
    <t>Electromagnetic Field Theory</t>
  </si>
  <si>
    <t>Numerical Methods for Electrical Engineering</t>
  </si>
  <si>
    <t>Electromagnetic Waves</t>
  </si>
  <si>
    <t>Control Systems</t>
  </si>
  <si>
    <t>Pozitif Psikoloji ve İletişim Becerileri</t>
  </si>
  <si>
    <t>Girişimcilik ve Proje Kültürü</t>
  </si>
  <si>
    <t>Moleküler Genetik</t>
  </si>
  <si>
    <t>Biyoteknoloji</t>
  </si>
  <si>
    <t>İmmunoloji</t>
  </si>
  <si>
    <t>Biyoetik</t>
  </si>
  <si>
    <t>ADLİ BİLİMLER BÖLÜMÜ</t>
  </si>
  <si>
    <t>Total  Kredi</t>
  </si>
  <si>
    <t>ABLXXX</t>
  </si>
  <si>
    <t>ABL211</t>
  </si>
  <si>
    <t>ABL212</t>
  </si>
  <si>
    <t>MOLEKÜLER BİYOLOJİ VE GENETİK BÖLÜMÜ (TÜRKÇE)</t>
  </si>
  <si>
    <t>MBG154</t>
  </si>
  <si>
    <t>BEN489</t>
  </si>
  <si>
    <t>BEN409</t>
  </si>
  <si>
    <t>BEN326</t>
  </si>
  <si>
    <t>BEN333</t>
  </si>
  <si>
    <t>BEN341</t>
  </si>
  <si>
    <t>BEN216</t>
  </si>
  <si>
    <t>COME103</t>
  </si>
  <si>
    <t>COME104</t>
  </si>
  <si>
    <t>MATH104</t>
  </si>
  <si>
    <t>COME205</t>
  </si>
  <si>
    <t>COME215</t>
  </si>
  <si>
    <t>COME204</t>
  </si>
  <si>
    <t>COMEXXX</t>
  </si>
  <si>
    <t>COME301</t>
  </si>
  <si>
    <t>COME302</t>
  </si>
  <si>
    <t>COME322</t>
  </si>
  <si>
    <t>MATH302</t>
  </si>
  <si>
    <t>COME413</t>
  </si>
  <si>
    <t>COME491</t>
  </si>
  <si>
    <t>COME492</t>
  </si>
  <si>
    <t>IE110</t>
  </si>
  <si>
    <t>MATH207</t>
  </si>
  <si>
    <t>IE215</t>
  </si>
  <si>
    <t>IE223</t>
  </si>
  <si>
    <t>IE217</t>
  </si>
  <si>
    <t>IE226</t>
  </si>
  <si>
    <t>IE250</t>
  </si>
  <si>
    <t>IE305</t>
  </si>
  <si>
    <t>IE325</t>
  </si>
  <si>
    <t>IE351</t>
  </si>
  <si>
    <t>IEXXX</t>
  </si>
  <si>
    <t>IE304</t>
  </si>
  <si>
    <t>IE346</t>
  </si>
  <si>
    <t>IE491</t>
  </si>
  <si>
    <t>IE413</t>
  </si>
  <si>
    <t>IE492</t>
  </si>
  <si>
    <t>IE408</t>
  </si>
  <si>
    <t>BEN328</t>
  </si>
  <si>
    <t>MBG101</t>
  </si>
  <si>
    <t>MBG102</t>
  </si>
  <si>
    <t>MBG108</t>
  </si>
  <si>
    <t>MBG209</t>
  </si>
  <si>
    <t>MBG211</t>
  </si>
  <si>
    <t>MBGXXX</t>
  </si>
  <si>
    <t>MBG204</t>
  </si>
  <si>
    <t>MBG210</t>
  </si>
  <si>
    <t>MBG212</t>
  </si>
  <si>
    <t>MBG309</t>
  </si>
  <si>
    <t>MBG325</t>
  </si>
  <si>
    <t>MBG331</t>
  </si>
  <si>
    <t>MBG304</t>
  </si>
  <si>
    <t>MBG310</t>
  </si>
  <si>
    <t>MBG314</t>
  </si>
  <si>
    <t>MBG493</t>
  </si>
  <si>
    <t>MBG405</t>
  </si>
  <si>
    <t>MBI101</t>
  </si>
  <si>
    <t>MAT101</t>
  </si>
  <si>
    <t>FIZ101</t>
  </si>
  <si>
    <t>KIM101</t>
  </si>
  <si>
    <t>RPSI109</t>
  </si>
  <si>
    <t>MBI102</t>
  </si>
  <si>
    <t>MAT102</t>
  </si>
  <si>
    <t>FIZ102</t>
  </si>
  <si>
    <t>KIM102</t>
  </si>
  <si>
    <t>MBI108</t>
  </si>
  <si>
    <t>MBI211</t>
  </si>
  <si>
    <t>MBI209</t>
  </si>
  <si>
    <t>MBIXXX</t>
  </si>
  <si>
    <t>RPRG104</t>
  </si>
  <si>
    <t>MBI212</t>
  </si>
  <si>
    <t>MBI204</t>
  </si>
  <si>
    <t>KIM104</t>
  </si>
  <si>
    <t>MBI210</t>
  </si>
  <si>
    <t>MBI309</t>
  </si>
  <si>
    <t>MBI325</t>
  </si>
  <si>
    <t>MBI331</t>
  </si>
  <si>
    <t>MBI310</t>
  </si>
  <si>
    <t>MBI304</t>
  </si>
  <si>
    <t>MBI314</t>
  </si>
  <si>
    <t>MBI493</t>
  </si>
  <si>
    <t>MBI405</t>
  </si>
  <si>
    <t>MBI494</t>
  </si>
  <si>
    <t>MBI408</t>
  </si>
  <si>
    <t>SE101</t>
  </si>
  <si>
    <t>SE201</t>
  </si>
  <si>
    <t>COME201</t>
  </si>
  <si>
    <t>COME207</t>
  </si>
  <si>
    <t>SE204</t>
  </si>
  <si>
    <t>COME202</t>
  </si>
  <si>
    <t>COME307</t>
  </si>
  <si>
    <t>SEXXX</t>
  </si>
  <si>
    <t>SE301</t>
  </si>
  <si>
    <t>SE302</t>
  </si>
  <si>
    <t>SE491</t>
  </si>
  <si>
    <t>SE492</t>
  </si>
  <si>
    <t>EEE101</t>
  </si>
  <si>
    <t>EEE102</t>
  </si>
  <si>
    <t>EEE201</t>
  </si>
  <si>
    <t>EEE203</t>
  </si>
  <si>
    <t>EEE205</t>
  </si>
  <si>
    <t>EEE207</t>
  </si>
  <si>
    <t>EEE202</t>
  </si>
  <si>
    <t>EEE204</t>
  </si>
  <si>
    <t>EEE206</t>
  </si>
  <si>
    <t>EEE208</t>
  </si>
  <si>
    <t>EEE301</t>
  </si>
  <si>
    <t>EEE303</t>
  </si>
  <si>
    <t>EEE307</t>
  </si>
  <si>
    <t>EEE305</t>
  </si>
  <si>
    <t>EEE302</t>
  </si>
  <si>
    <t>EEE304</t>
  </si>
  <si>
    <t>EEE3XX</t>
  </si>
  <si>
    <t>EEE491</t>
  </si>
  <si>
    <t>EEE4XX</t>
  </si>
  <si>
    <t>EEE492</t>
  </si>
  <si>
    <t>Calculus I*</t>
  </si>
  <si>
    <t>Physics I*</t>
  </si>
  <si>
    <t>General Chemistry I*</t>
  </si>
  <si>
    <t>University Culture I*</t>
  </si>
  <si>
    <t>Introduction to Algorithms and Programming*</t>
  </si>
  <si>
    <t>Calculus II*</t>
  </si>
  <si>
    <t>Basic Linear Algebra*</t>
  </si>
  <si>
    <t>Physics II*</t>
  </si>
  <si>
    <t>University Culture II*</t>
  </si>
  <si>
    <t>Data Structures*</t>
  </si>
  <si>
    <t>Introduction to Signals and Systems*</t>
  </si>
  <si>
    <t>Electronic Circuits*</t>
  </si>
  <si>
    <t>Differential Equations*</t>
  </si>
  <si>
    <t xml:space="preserve">RPRE104 </t>
  </si>
  <si>
    <t>Logic Circuits*</t>
  </si>
  <si>
    <t>Object Oriented Programming*</t>
  </si>
  <si>
    <t>COME284</t>
  </si>
  <si>
    <t>Summer Practice I**</t>
  </si>
  <si>
    <t>Database Management Systems*</t>
  </si>
  <si>
    <t>Departmental Elective II (Project Based)</t>
  </si>
  <si>
    <t>Microprocessors*</t>
  </si>
  <si>
    <t>Departmental Elective III (Project Based)</t>
  </si>
  <si>
    <t>COME384</t>
  </si>
  <si>
    <t>Summer Practice II**</t>
  </si>
  <si>
    <t>Field Elective III</t>
  </si>
  <si>
    <t>Graduation Thesis*</t>
  </si>
  <si>
    <t>Field Elective IV</t>
  </si>
  <si>
    <t>Fundamentals of Chemistry*</t>
  </si>
  <si>
    <t>English I</t>
  </si>
  <si>
    <t>Organic Chemistry*</t>
  </si>
  <si>
    <t>General Biology*</t>
  </si>
  <si>
    <t>Introduction to Programming for Engineers*</t>
  </si>
  <si>
    <t>Cell Biology*</t>
  </si>
  <si>
    <t>Bioengineering Laboratory I*</t>
  </si>
  <si>
    <t>BEN284</t>
  </si>
  <si>
    <t>General Microbiology*</t>
  </si>
  <si>
    <t>Bioengineering Laboratory II*</t>
  </si>
  <si>
    <t>Genetic Engineering*</t>
  </si>
  <si>
    <t>BEN384</t>
  </si>
  <si>
    <t>Graduation Project*</t>
  </si>
  <si>
    <t>ÜSKÜDAR UNIVERSITY</t>
  </si>
  <si>
    <t>CIRRICULUM (4 YEARS)</t>
  </si>
  <si>
    <t>DEPARTMENT OF COMPUTER ENGINEERING</t>
  </si>
  <si>
    <t>FACULTY OF ENGINEERING AND NATURAL SCIENCES</t>
  </si>
  <si>
    <t>1st Term</t>
  </si>
  <si>
    <t>2nd Term</t>
  </si>
  <si>
    <t>3rd Term</t>
  </si>
  <si>
    <t>4th Term</t>
  </si>
  <si>
    <t>5th Term</t>
  </si>
  <si>
    <t>6th Term</t>
  </si>
  <si>
    <t>7th Term</t>
  </si>
  <si>
    <t>8th Term</t>
  </si>
  <si>
    <t>Total Course Credits for Graduation</t>
  </si>
  <si>
    <t>Total Course ECTS for Graduation</t>
  </si>
  <si>
    <t>Total Compulsory Credits</t>
  </si>
  <si>
    <t>DEPARTMENT OF BIOENGINEERING</t>
  </si>
  <si>
    <t>DOUBLE MAJOR PROGRAM COURSES</t>
  </si>
  <si>
    <t>Compulsory</t>
  </si>
  <si>
    <t>Equivalent</t>
  </si>
  <si>
    <t>Total</t>
  </si>
  <si>
    <t>Total Compulsory:</t>
  </si>
  <si>
    <t>Total Equivalent:</t>
  </si>
  <si>
    <t>MINOR PROGRAM COURSES</t>
  </si>
  <si>
    <t>DEPARTMENT OF INDUSTRIAL ENGINEERING</t>
  </si>
  <si>
    <t xml:space="preserve">Total ECTS </t>
  </si>
  <si>
    <t>Total ECTS</t>
  </si>
  <si>
    <t>Bioengineering Laboratory I</t>
  </si>
  <si>
    <t>General Chemistry I *</t>
  </si>
  <si>
    <t>Computer Aided Engineering Graphics*</t>
  </si>
  <si>
    <t>General Chemistry II*</t>
  </si>
  <si>
    <t>CHE292</t>
  </si>
  <si>
    <t>CHE301</t>
  </si>
  <si>
    <t>Departmental Elective I (Project Based)</t>
  </si>
  <si>
    <t>CHE310</t>
  </si>
  <si>
    <t>Chemical Engineering Laboratory I*</t>
  </si>
  <si>
    <t>CHE392</t>
  </si>
  <si>
    <t>Chemical Engineering Laboratory II*</t>
  </si>
  <si>
    <t>Graduation Thesis *</t>
  </si>
  <si>
    <t xml:space="preserve">General Chemistry I* </t>
  </si>
  <si>
    <t xml:space="preserve">Physics II* </t>
  </si>
  <si>
    <t xml:space="preserve">Introduction to Algorithms and Programming* </t>
  </si>
  <si>
    <t xml:space="preserve">Basic Linear Algebra* </t>
  </si>
  <si>
    <t xml:space="preserve">Probability*   </t>
  </si>
  <si>
    <t xml:space="preserve">Differential Equations*  </t>
  </si>
  <si>
    <t xml:space="preserve">Operations Research I* </t>
  </si>
  <si>
    <t xml:space="preserve">Computer Aided Engineering Graphics* </t>
  </si>
  <si>
    <t xml:space="preserve">Operations Research II* </t>
  </si>
  <si>
    <t>IE284</t>
  </si>
  <si>
    <t>Summer Practice  I**</t>
  </si>
  <si>
    <t xml:space="preserve">System Simulation*  </t>
  </si>
  <si>
    <t>IE384</t>
  </si>
  <si>
    <t xml:space="preserve">Graduation Project* </t>
  </si>
  <si>
    <t xml:space="preserve">Graduation Thesis* </t>
  </si>
  <si>
    <t>DEPARTMENT OF MOLECULAR BIOLOGY AND GENETICS (ENGLISH)</t>
  </si>
  <si>
    <t xml:space="preserve">General Biology I* </t>
  </si>
  <si>
    <t xml:space="preserve">Physics I* </t>
  </si>
  <si>
    <t xml:space="preserve">General Biology II* </t>
  </si>
  <si>
    <t>Introduction to Programming*</t>
  </si>
  <si>
    <t xml:space="preserve">Calculus II* </t>
  </si>
  <si>
    <t xml:space="preserve">General Chemistry II* </t>
  </si>
  <si>
    <t>Microbiology*</t>
  </si>
  <si>
    <t>Genetics*</t>
  </si>
  <si>
    <t>Introduction to Bioinformatics*</t>
  </si>
  <si>
    <t>Physiology*</t>
  </si>
  <si>
    <t>Turkish Language  II</t>
  </si>
  <si>
    <t>Biochemistry I*</t>
  </si>
  <si>
    <t>Current Developments in Molecular Biology*</t>
  </si>
  <si>
    <t>Recombinant DNA Technology*</t>
  </si>
  <si>
    <t>Biochemistry II*</t>
  </si>
  <si>
    <t>Molecular Cell Biology*</t>
  </si>
  <si>
    <t>MBG384</t>
  </si>
  <si>
    <t>Summer Practice**</t>
  </si>
  <si>
    <t>Genel Biyoloji I* </t>
  </si>
  <si>
    <t>Matematik I* </t>
  </si>
  <si>
    <t>Fizik I* </t>
  </si>
  <si>
    <t>Genel Kimya I* </t>
  </si>
  <si>
    <t>Üniversite Kültürü I* </t>
  </si>
  <si>
    <t>Genetik* </t>
  </si>
  <si>
    <t>Mikrobiyoloji* </t>
  </si>
  <si>
    <t>Bölüm Seçmeli I</t>
  </si>
  <si>
    <t>Türk Dili I</t>
  </si>
  <si>
    <t>Atatürk İlkeleri ve İnkılap Tarihi I</t>
  </si>
  <si>
    <t>İngilizce I</t>
  </si>
  <si>
    <t>Genel Biyoloji II* </t>
  </si>
  <si>
    <t>Matematik II* </t>
  </si>
  <si>
    <t>Fizik II* </t>
  </si>
  <si>
    <t>Genel Kimya II* </t>
  </si>
  <si>
    <t>Programlamaya Giriş* </t>
  </si>
  <si>
    <t>Üniversite Kültürü II* </t>
  </si>
  <si>
    <t>Biyoinformatiğe Giriş* </t>
  </si>
  <si>
    <t>Organik Kimya* </t>
  </si>
  <si>
    <t>Fizyoloji* </t>
  </si>
  <si>
    <t>Türk Dili II</t>
  </si>
  <si>
    <t>Atatürk İlkeleri ve İnkılap Tarihi II</t>
  </si>
  <si>
    <t>İngilizce II</t>
  </si>
  <si>
    <t>Biyokimya I* </t>
  </si>
  <si>
    <t>Moleküler Biyolojide Güncel Gelişmeler* </t>
  </si>
  <si>
    <t>Bölüm Seçmeli II</t>
  </si>
  <si>
    <t>Alan Seçmeli I</t>
  </si>
  <si>
    <t>Biyokimya II* </t>
  </si>
  <si>
    <t>Rekombinant DNA Teknolojisi* </t>
  </si>
  <si>
    <t>Moleküler Hücre Biyolojisi* </t>
  </si>
  <si>
    <t>Bölüm Seçmeli III</t>
  </si>
  <si>
    <t>MBI384</t>
  </si>
  <si>
    <t>Yaz Stajı**</t>
  </si>
  <si>
    <t>Proje* </t>
  </si>
  <si>
    <t>Bölüm Seçmeli IV</t>
  </si>
  <si>
    <t>Alan Seçmeli II</t>
  </si>
  <si>
    <t>Sosyal Seçmeli II</t>
  </si>
  <si>
    <t>Mezuniyet Tezi* </t>
  </si>
  <si>
    <t>Bölüm Seçmeli V</t>
  </si>
  <si>
    <t>Bölüm Seçmeli VI</t>
  </si>
  <si>
    <t>DEPARTMENT OF CHEMICAL ENGINEERING</t>
  </si>
  <si>
    <t>DEPARTMENT OF SOFTWARE ENGINEERING</t>
  </si>
  <si>
    <t>Introduction to Software Engineering*</t>
  </si>
  <si>
    <t>Object Oriented Programming I*</t>
  </si>
  <si>
    <t>SE202</t>
  </si>
  <si>
    <t>Software Construction*</t>
  </si>
  <si>
    <t>Object Oriented Programming II*</t>
  </si>
  <si>
    <t>SE284</t>
  </si>
  <si>
    <t>Software Validation and Testing*</t>
  </si>
  <si>
    <t>Operating Systems*</t>
  </si>
  <si>
    <t>Software Project Management*</t>
  </si>
  <si>
    <t xml:space="preserve">Field Elective II </t>
  </si>
  <si>
    <t>SE384</t>
  </si>
  <si>
    <t>DEPARTMENT OF ELECTRICAL ELECTRONICS ENGINEERING</t>
  </si>
  <si>
    <t>Circuit Theory II*</t>
  </si>
  <si>
    <t>Signals and Systems*</t>
  </si>
  <si>
    <t>EEE284</t>
  </si>
  <si>
    <t>Circuit Theory I*</t>
  </si>
  <si>
    <t>Digital Systems Design*</t>
  </si>
  <si>
    <t>Electronics I*</t>
  </si>
  <si>
    <t>Communication Engineering*</t>
  </si>
  <si>
    <t>Introduction to Microprocessors*</t>
  </si>
  <si>
    <t>Electronics II*</t>
  </si>
  <si>
    <t>EEE384</t>
  </si>
  <si>
    <t xml:space="preserve">Türk Dili I </t>
  </si>
  <si>
    <t>ABL119</t>
  </si>
  <si>
    <t>Adli Biyoloji*</t>
  </si>
  <si>
    <t>ABL121</t>
  </si>
  <si>
    <t>Adli Kimyaya Giriş I*</t>
  </si>
  <si>
    <t>ABL123</t>
  </si>
  <si>
    <t>Adli Matematik I</t>
  </si>
  <si>
    <t>Atatürk İlkeleri ve İnkilap Tarihi II</t>
  </si>
  <si>
    <t>ABL122</t>
  </si>
  <si>
    <t>Adli Kimyaya Giriş II*</t>
  </si>
  <si>
    <t>ABL124</t>
  </si>
  <si>
    <t>Adli Matematik II</t>
  </si>
  <si>
    <t>ABL231</t>
  </si>
  <si>
    <t>Adli Organik Kimya I*</t>
  </si>
  <si>
    <t>ABL223</t>
  </si>
  <si>
    <t>Adli Fiziğe Giriş I*</t>
  </si>
  <si>
    <t>Adli Bilimlerde Mesleki İngilizce I</t>
  </si>
  <si>
    <t>Bölüm Seçmeli I*</t>
  </si>
  <si>
    <t xml:space="preserve">Bölüm Seçmeli II* </t>
  </si>
  <si>
    <t>ABL232</t>
  </si>
  <si>
    <t>Adli Organik Kimya II*</t>
  </si>
  <si>
    <t>ABL224</t>
  </si>
  <si>
    <t>Adli Fiziğe Giriş II*</t>
  </si>
  <si>
    <t>Adli Bilimlerde Mesleki İngilizce II</t>
  </si>
  <si>
    <t>Bölüm Seçmeli III*</t>
  </si>
  <si>
    <t>ABL236</t>
  </si>
  <si>
    <t>Adli Genetik*</t>
  </si>
  <si>
    <t>ABL332</t>
  </si>
  <si>
    <t>Kriminoloji ve Viktimoloji</t>
  </si>
  <si>
    <t>ABL334</t>
  </si>
  <si>
    <t>Adli Bilimlerde İstatistik*</t>
  </si>
  <si>
    <t>Bölüm Seçmeli VI*</t>
  </si>
  <si>
    <t>Bölüm Seçmeli VII*</t>
  </si>
  <si>
    <t>Sosyal Seçmeli I</t>
  </si>
  <si>
    <t>Bitirme Projesi I*</t>
  </si>
  <si>
    <t>Bölüm Seçmeli VIII</t>
  </si>
  <si>
    <t>ABL413</t>
  </si>
  <si>
    <t>Adli Bilimlerde Güncel Konular</t>
  </si>
  <si>
    <t>Bölüm Seçmeli IX</t>
  </si>
  <si>
    <t>Principles of Atatürk and History of Turkish Revolution I</t>
  </si>
  <si>
    <t>Principles of Atatürk and History of Turkish Revolution II</t>
  </si>
  <si>
    <t>CHE206</t>
  </si>
  <si>
    <t>Fluid Mechanics and Applications</t>
  </si>
  <si>
    <t>Social Elective III</t>
  </si>
  <si>
    <t>CHE221</t>
  </si>
  <si>
    <t>Mass and Energy Balances</t>
  </si>
  <si>
    <t>CHE201</t>
  </si>
  <si>
    <t>CHE307</t>
  </si>
  <si>
    <t>Chemical Reaction Engineering- I*</t>
  </si>
  <si>
    <t>CHE312</t>
  </si>
  <si>
    <t>Chemical Reaction Engineering- II*</t>
  </si>
  <si>
    <t>CHE403</t>
  </si>
  <si>
    <t>Chemical Process Control</t>
  </si>
  <si>
    <t>CHE421</t>
  </si>
  <si>
    <t>Mathematical Modeling for Chemical Engineering</t>
  </si>
  <si>
    <t>CHE431</t>
  </si>
  <si>
    <t>MOLEKÜLER BİYOLOJİ VE GENETİK (TÜRKÇE) BÖLÜMÜ ÖĞRENCİLERİNİN BİYOMÜHENDİSLİK BÖLÜMÜ İÇİN ÇİFT ANADAL VE YANDAL DERSLERİ</t>
  </si>
  <si>
    <t>MOLEKÜLER BİYOLOJİ VE GENETİK (İNGİLİZCE) BÖLÜMÜ ÖĞRENCİLERİNİN BİYOMÜHENDİSLİK BÖLÜMÜ İÇİN ÇİFT ANADAL VE YANDAL DERSLERİ</t>
  </si>
  <si>
    <t>KİMYA MÜHENDİSLİĞİ (İNGİLİZCE) BÖLÜMÜ ÖĞRENCİLERİNİN BİYOMÜHENDİSLİK BÖLÜMÜ İÇİN ÇİFT ANADAL VE YANDAL DERSLERİ</t>
  </si>
  <si>
    <t>ADLİ BİLİMLER (TÜRKÇE) BÖLÜMÜ ÖĞRENCİLERİNİN BİYOMÜHENDİSLİK BÖLÜMÜ İÇİN ÇİFT ANADAL VE YANDAL DERSLERİ</t>
  </si>
  <si>
    <t>ELEKTRİK - ELEKTRONİK MÜHENDİSLİĞİ (İNGİLİZCE) BÖLÜMÜ ÖĞRENCİLERİNİN BİYOMÜHENDİSLİK BÖLÜMÜ İÇİN ÇİFT ANADAL VE YANDAL DERSLERİ</t>
  </si>
  <si>
    <t>YAZILIM MÜHENDİSLİĞİ (İNGİLİZCE) BÖLÜMÜ ÖĞRENCİLERİNİN BİYOMÜHENDİSLİK BÖLÜMÜ İÇİN ÇİFT ANADAL VE YANDAL DERSLERİ</t>
  </si>
  <si>
    <t>ENDÜSTRİ MÜHENDİSLİĞİ (İNGİLİZCE) BÖLÜMÜ ÖĞRENCİLERİNİN BİYOMÜHENDİSLİK BÖLÜMÜ İÇİN ÇİFT ANADAL VE YANDAL DERSLERİ</t>
  </si>
  <si>
    <t>BİLGİSAYAR BÖLÜMÜ (İNGİLİZCE) ÖĞRENCİLERİNİN BİYOMÜHENDİSLİK BÖLÜMÜ İÇİN ÇİFT ANADAL VE YANDAL DERSLERİ</t>
  </si>
  <si>
    <t>Physical Chemistry</t>
  </si>
  <si>
    <t>Positive Psychology and Communication Skills</t>
  </si>
  <si>
    <t>TURK103</t>
  </si>
  <si>
    <t>RCUL103</t>
  </si>
  <si>
    <t>ENG103</t>
  </si>
  <si>
    <t>TURK104</t>
  </si>
  <si>
    <t>ENG104</t>
  </si>
  <si>
    <t>RCUL104</t>
  </si>
  <si>
    <t>ATA103</t>
  </si>
  <si>
    <t>Principles of Atatürk and History of Revolutions I</t>
  </si>
  <si>
    <t xml:space="preserve">Fluid Mechanics and Applications </t>
  </si>
  <si>
    <t>ATA104</t>
  </si>
  <si>
    <t>Principles of Atatürk and History of Revolutions II</t>
  </si>
  <si>
    <t>BEN419</t>
  </si>
  <si>
    <t>Bioethics for Engineering</t>
  </si>
  <si>
    <t>OHS404</t>
  </si>
  <si>
    <t xml:space="preserve">Occupational Health and Safety </t>
  </si>
  <si>
    <t>SSSS</t>
  </si>
  <si>
    <t>SS</t>
  </si>
  <si>
    <t>Mezuniyet İçin Total</t>
  </si>
  <si>
    <t>COME211</t>
  </si>
  <si>
    <t>Occupational Health and Safety</t>
  </si>
  <si>
    <t>University Culture I</t>
  </si>
  <si>
    <t>University Culture II</t>
  </si>
  <si>
    <t>IE420</t>
  </si>
  <si>
    <t>Project Management</t>
  </si>
  <si>
    <t>Departmental Elective VII</t>
  </si>
  <si>
    <t>Departmental Elective VIII</t>
  </si>
  <si>
    <t>MBG496</t>
  </si>
  <si>
    <t>Introduction to Programming for Chemical Engineering</t>
  </si>
  <si>
    <t>Chemical Engineering Thermodynamics *</t>
  </si>
  <si>
    <t>CHE332</t>
  </si>
  <si>
    <t>Principles of Atatürk and History of Turkish Revolution-I</t>
  </si>
  <si>
    <t>Principles of Atatürk and History of Turkish Revolution-II</t>
  </si>
  <si>
    <t>RKUL103</t>
  </si>
  <si>
    <t>Üniversite Kültürü I*</t>
  </si>
  <si>
    <t>ING103</t>
  </si>
  <si>
    <t>RKUL104</t>
  </si>
  <si>
    <t>Üniversite Kültürü II*</t>
  </si>
  <si>
    <t>ING104</t>
  </si>
  <si>
    <t>ABL110</t>
  </si>
  <si>
    <t>Adli Bilim Uygulamaları ve Yasal Düzenlemeler</t>
  </si>
  <si>
    <t>ABL128</t>
  </si>
  <si>
    <t>Adli Bilimlerde Programlamaya Giriş ve Yapay Zeka Uygulamaları</t>
  </si>
  <si>
    <t>ABL331</t>
  </si>
  <si>
    <t>Kriminalistik</t>
  </si>
  <si>
    <t>ABL339</t>
  </si>
  <si>
    <t>Adli Bilimlerde Etik</t>
  </si>
  <si>
    <t>ABL335</t>
  </si>
  <si>
    <t>Olay Yeri İnceleme*</t>
  </si>
  <si>
    <t>Bölüm Seçmeli IV*</t>
  </si>
  <si>
    <t>Bölüm Seçmeli V*</t>
  </si>
  <si>
    <t>ABL340</t>
  </si>
  <si>
    <t>Bilimsel Araştırma Yöntemleri ve Akademik Yazım*</t>
  </si>
  <si>
    <t>ABL415</t>
  </si>
  <si>
    <t>ABL417</t>
  </si>
  <si>
    <t>Klinik Çalışma ve Kurgusal Duruşma</t>
  </si>
  <si>
    <t>ABL416</t>
  </si>
  <si>
    <t>Bitirme Projesi II*</t>
  </si>
  <si>
    <t>Bölüm Seçmeli X</t>
  </si>
  <si>
    <t>Sosyal Seçmeli</t>
  </si>
  <si>
    <t>Sosyal Seçmeli I (SOS251-İnsan Hakları ve Eşitlik)</t>
  </si>
  <si>
    <t>Sosyal Seçmeli III</t>
  </si>
  <si>
    <t>Bölüm Seçmeli VII</t>
  </si>
  <si>
    <t>ISG404</t>
  </si>
  <si>
    <t>İş Sağlığı ve Güvenliği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</si>
</sst>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1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</font>
    <font>
      <b/>
      <sz val="10"/>
      <name val="Arial"/>
      <family val="2"/>
      <charset val="162"/>
    </font>
    <font>
      <b/>
      <sz val="10"/>
      <name val="Arial"/>
      <family val="2"/>
    </font>
    <font>
      <sz val="9"/>
      <name val="Arial"/>
      <family val="2"/>
      <charset val="162"/>
    </font>
    <font>
      <b/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9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8"/>
      <color indexed="56"/>
      <name val="Cambria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angal"/>
      <family val="2"/>
      <charset val="162"/>
    </font>
    <font>
      <b/>
      <sz val="11"/>
      <color indexed="63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</font>
    <font>
      <b/>
      <sz val="1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sz val="8"/>
      <color rgb="FF000000"/>
      <name val="Calibri"/>
      <family val="2"/>
      <charset val="162"/>
      <scheme val="minor"/>
    </font>
    <font>
      <b/>
      <sz val="8"/>
      <color rgb="FF000000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8"/>
      <color indexed="8"/>
      <name val="Arial"/>
      <family val="2"/>
      <charset val="162"/>
    </font>
    <font>
      <sz val="10"/>
      <name val="Arial Tur"/>
    </font>
    <font>
      <sz val="10"/>
      <name val="Arial Tur"/>
      <family val="2"/>
    </font>
    <font>
      <sz val="10"/>
      <name val="Arial Tur"/>
      <charset val="162"/>
    </font>
    <font>
      <b/>
      <sz val="10"/>
      <color theme="1"/>
      <name val="Calibri"/>
      <family val="2"/>
      <charset val="162"/>
      <scheme val="minor"/>
    </font>
    <font>
      <b/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31"/>
        <bgColor indexed="1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3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5">
    <xf numFmtId="0" fontId="0" fillId="0" borderId="0"/>
    <xf numFmtId="0" fontId="2" fillId="0" borderId="0"/>
    <xf numFmtId="0" fontId="2" fillId="0" borderId="0"/>
    <xf numFmtId="0" fontId="3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1" applyNumberFormat="0" applyFill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45" applyNumberFormat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3" fillId="0" borderId="0"/>
    <xf numFmtId="0" fontId="2" fillId="17" borderId="46" applyNumberFormat="0" applyAlignment="0" applyProtection="0"/>
    <xf numFmtId="0" fontId="32" fillId="0" borderId="47" applyNumberFormat="0" applyFill="0" applyAlignment="0" applyProtection="0"/>
    <xf numFmtId="0" fontId="33" fillId="0" borderId="0" applyNumberFormat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0" fontId="35" fillId="2" borderId="48" applyNumberFormat="0" applyAlignment="0" applyProtection="0"/>
    <xf numFmtId="9" fontId="3" fillId="0" borderId="0" applyFont="0" applyFill="0" applyBorder="0" applyAlignment="0" applyProtection="0"/>
    <xf numFmtId="0" fontId="37" fillId="0" borderId="0"/>
    <xf numFmtId="0" fontId="36" fillId="0" borderId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5" fillId="24" borderId="48" applyNumberFormat="0" applyAlignment="0" applyProtection="0"/>
    <xf numFmtId="0" fontId="31" fillId="21" borderId="45" applyNumberFormat="0" applyAlignment="0" applyProtection="0"/>
    <xf numFmtId="0" fontId="46" fillId="0" borderId="0"/>
    <xf numFmtId="0" fontId="47" fillId="0" borderId="0"/>
    <xf numFmtId="0" fontId="48" fillId="0" borderId="0"/>
    <xf numFmtId="0" fontId="2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</cellStyleXfs>
  <cellXfs count="717">
    <xf numFmtId="0" fontId="0" fillId="0" borderId="0" xfId="0"/>
    <xf numFmtId="0" fontId="15" fillId="0" borderId="65" xfId="0" applyFont="1" applyFill="1" applyBorder="1" applyAlignment="1">
      <alignment horizontal="center"/>
    </xf>
    <xf numFmtId="0" fontId="15" fillId="0" borderId="74" xfId="0" applyFont="1" applyFill="1" applyBorder="1" applyAlignment="1">
      <alignment horizontal="center"/>
    </xf>
    <xf numFmtId="0" fontId="15" fillId="0" borderId="75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0" fillId="0" borderId="0" xfId="0" applyFill="1"/>
    <xf numFmtId="0" fontId="9" fillId="0" borderId="0" xfId="2" applyFont="1" applyFill="1" applyAlignment="1">
      <alignment horizont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25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1" xfId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6" xfId="64" applyFont="1" applyFill="1" applyBorder="1" applyAlignment="1">
      <alignment vertical="center" wrapText="1"/>
    </xf>
    <xf numFmtId="0" fontId="4" fillId="0" borderId="7" xfId="64" applyFont="1" applyFill="1" applyBorder="1" applyAlignment="1">
      <alignment vertical="center" wrapText="1"/>
    </xf>
    <xf numFmtId="0" fontId="4" fillId="0" borderId="7" xfId="64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4" fillId="0" borderId="80" xfId="64" applyFont="1" applyFill="1" applyBorder="1" applyAlignment="1">
      <alignment vertical="center" wrapText="1"/>
    </xf>
    <xf numFmtId="0" fontId="4" fillId="0" borderId="79" xfId="64" applyFont="1" applyFill="1" applyBorder="1" applyAlignment="1">
      <alignment vertical="center" wrapText="1"/>
    </xf>
    <xf numFmtId="0" fontId="4" fillId="0" borderId="79" xfId="64" applyFont="1" applyFill="1" applyBorder="1" applyAlignment="1">
      <alignment horizontal="center" vertical="center" wrapText="1"/>
    </xf>
    <xf numFmtId="0" fontId="4" fillId="0" borderId="78" xfId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5" fillId="0" borderId="6" xfId="63" applyFont="1" applyFill="1" applyBorder="1" applyAlignment="1">
      <alignment horizontal="left" vertical="center" wrapText="1"/>
    </xf>
    <xf numFmtId="0" fontId="5" fillId="0" borderId="7" xfId="63" applyFont="1" applyFill="1" applyBorder="1" applyAlignment="1">
      <alignment horizontal="left" vertical="center" wrapText="1"/>
    </xf>
    <xf numFmtId="0" fontId="5" fillId="0" borderId="7" xfId="63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4" fillId="0" borderId="65" xfId="2" applyFont="1" applyFill="1" applyBorder="1" applyAlignment="1">
      <alignment horizontal="right" vertical="center"/>
    </xf>
    <xf numFmtId="0" fontId="4" fillId="0" borderId="66" xfId="2" applyFont="1" applyFill="1" applyBorder="1" applyAlignment="1">
      <alignment horizontal="right" vertical="center"/>
    </xf>
    <xf numFmtId="0" fontId="4" fillId="0" borderId="60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/>
    </xf>
    <xf numFmtId="0" fontId="5" fillId="0" borderId="12" xfId="64" applyFont="1" applyFill="1" applyBorder="1" applyAlignment="1">
      <alignment horizontal="left" vertical="center" wrapText="1"/>
    </xf>
    <xf numFmtId="0" fontId="5" fillId="0" borderId="13" xfId="64" applyFont="1" applyFill="1" applyBorder="1" applyAlignment="1">
      <alignment horizontal="left" vertical="center" wrapText="1"/>
    </xf>
    <xf numFmtId="0" fontId="5" fillId="0" borderId="13" xfId="64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64" applyFont="1" applyFill="1" applyBorder="1" applyAlignment="1">
      <alignment horizontal="left" vertical="center" wrapText="1"/>
    </xf>
    <xf numFmtId="0" fontId="5" fillId="0" borderId="7" xfId="64" applyFont="1" applyFill="1" applyBorder="1" applyAlignment="1">
      <alignment horizontal="left" vertical="center" wrapText="1"/>
    </xf>
    <xf numFmtId="0" fontId="5" fillId="0" borderId="7" xfId="64" applyFont="1" applyFill="1" applyBorder="1" applyAlignment="1">
      <alignment horizontal="center" vertical="center" wrapText="1"/>
    </xf>
    <xf numFmtId="0" fontId="5" fillId="0" borderId="6" xfId="63" applyFont="1" applyFill="1" applyBorder="1" applyAlignment="1">
      <alignment vertical="center" wrapText="1"/>
    </xf>
    <xf numFmtId="0" fontId="5" fillId="0" borderId="7" xfId="63" applyFont="1" applyFill="1" applyBorder="1" applyAlignment="1">
      <alignment vertical="center" wrapText="1"/>
    </xf>
    <xf numFmtId="0" fontId="5" fillId="0" borderId="8" xfId="63" applyFont="1" applyFill="1" applyBorder="1" applyAlignment="1">
      <alignment horizontal="center" vertical="center" wrapText="1"/>
    </xf>
    <xf numFmtId="0" fontId="12" fillId="0" borderId="7" xfId="63" applyFont="1" applyFill="1" applyBorder="1" applyAlignment="1">
      <alignment horizontal="justify" vertical="center" wrapText="1"/>
    </xf>
    <xf numFmtId="0" fontId="5" fillId="0" borderId="6" xfId="64" applyFont="1" applyFill="1" applyBorder="1" applyAlignment="1">
      <alignment vertical="center" wrapText="1"/>
    </xf>
    <xf numFmtId="0" fontId="5" fillId="0" borderId="8" xfId="64" applyFont="1" applyFill="1" applyBorder="1" applyAlignment="1">
      <alignment horizontal="center" vertical="center" wrapText="1"/>
    </xf>
    <xf numFmtId="0" fontId="5" fillId="0" borderId="55" xfId="63" applyFont="1" applyFill="1" applyBorder="1" applyAlignment="1">
      <alignment horizontal="left" vertical="center" wrapText="1"/>
    </xf>
    <xf numFmtId="0" fontId="5" fillId="0" borderId="23" xfId="63" applyFont="1" applyFill="1" applyBorder="1" applyAlignment="1">
      <alignment horizontal="left" vertical="center" wrapText="1"/>
    </xf>
    <xf numFmtId="0" fontId="5" fillId="0" borderId="23" xfId="63" applyFont="1" applyFill="1" applyBorder="1" applyAlignment="1">
      <alignment horizontal="center" vertical="center" wrapText="1"/>
    </xf>
    <xf numFmtId="0" fontId="5" fillId="0" borderId="50" xfId="2" applyFont="1" applyFill="1" applyBorder="1" applyAlignment="1">
      <alignment horizontal="center" vertical="center"/>
    </xf>
    <xf numFmtId="0" fontId="4" fillId="0" borderId="59" xfId="63" applyFont="1" applyFill="1" applyBorder="1" applyAlignment="1">
      <alignment horizontal="left" vertical="center" wrapText="1"/>
    </xf>
    <xf numFmtId="0" fontId="4" fillId="0" borderId="60" xfId="63" applyFont="1" applyFill="1" applyBorder="1" applyAlignment="1">
      <alignment horizontal="left" vertical="center" wrapText="1"/>
    </xf>
    <xf numFmtId="0" fontId="4" fillId="0" borderId="60" xfId="63" applyFont="1" applyFill="1" applyBorder="1" applyAlignment="1">
      <alignment horizontal="left" vertical="center" wrapText="1"/>
    </xf>
    <xf numFmtId="0" fontId="4" fillId="0" borderId="60" xfId="63" applyFont="1" applyFill="1" applyBorder="1" applyAlignment="1">
      <alignment horizontal="center" vertical="center" wrapText="1"/>
    </xf>
    <xf numFmtId="0" fontId="4" fillId="0" borderId="76" xfId="63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/>
    </xf>
    <xf numFmtId="0" fontId="4" fillId="0" borderId="60" xfId="2" applyFont="1" applyFill="1" applyBorder="1" applyAlignment="1">
      <alignment horizontal="center" vertical="center"/>
    </xf>
    <xf numFmtId="0" fontId="4" fillId="0" borderId="76" xfId="2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left" vertical="center" wrapText="1"/>
    </xf>
    <xf numFmtId="0" fontId="4" fillId="0" borderId="68" xfId="0" applyFont="1" applyFill="1" applyBorder="1" applyAlignment="1">
      <alignment horizontal="left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left" vertical="center" wrapText="1"/>
    </xf>
    <xf numFmtId="0" fontId="11" fillId="0" borderId="60" xfId="0" applyFont="1" applyFill="1" applyBorder="1" applyAlignment="1">
      <alignment horizontal="justify" vertical="center" wrapText="1"/>
    </xf>
    <xf numFmtId="0" fontId="0" fillId="0" borderId="5" xfId="0" applyFill="1" applyBorder="1"/>
    <xf numFmtId="0" fontId="0" fillId="0" borderId="4" xfId="0" applyFill="1" applyBorder="1"/>
    <xf numFmtId="0" fontId="4" fillId="0" borderId="36" xfId="64" applyFont="1" applyFill="1" applyBorder="1" applyAlignment="1">
      <alignment vertical="center" wrapText="1"/>
    </xf>
    <xf numFmtId="0" fontId="4" fillId="0" borderId="37" xfId="64" applyFont="1" applyFill="1" applyBorder="1" applyAlignment="1">
      <alignment vertical="center" wrapText="1"/>
    </xf>
    <xf numFmtId="0" fontId="4" fillId="0" borderId="37" xfId="64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64" applyFont="1" applyFill="1" applyBorder="1" applyAlignment="1">
      <alignment horizontal="left" vertical="center" wrapText="1"/>
    </xf>
    <xf numFmtId="0" fontId="6" fillId="0" borderId="7" xfId="64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3" xfId="63" applyFont="1" applyFill="1" applyBorder="1" applyAlignment="1">
      <alignment vertical="center" wrapText="1"/>
    </xf>
    <xf numFmtId="0" fontId="4" fillId="0" borderId="65" xfId="63" applyFont="1" applyFill="1" applyBorder="1" applyAlignment="1">
      <alignment horizontal="left" vertical="center" wrapText="1"/>
    </xf>
    <xf numFmtId="0" fontId="4" fillId="0" borderId="66" xfId="63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justify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left" vertical="center" wrapText="1"/>
    </xf>
    <xf numFmtId="0" fontId="4" fillId="0" borderId="6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2" xfId="64" applyFont="1" applyFill="1" applyBorder="1" applyAlignment="1">
      <alignment vertical="center" wrapText="1"/>
    </xf>
    <xf numFmtId="0" fontId="4" fillId="0" borderId="19" xfId="64" applyFont="1" applyFill="1" applyBorder="1" applyAlignment="1">
      <alignment vertical="center" wrapText="1"/>
    </xf>
    <xf numFmtId="0" fontId="4" fillId="0" borderId="23" xfId="64" applyFont="1" applyFill="1" applyBorder="1" applyAlignment="1">
      <alignment horizontal="center" vertical="center" wrapText="1"/>
    </xf>
    <xf numFmtId="0" fontId="5" fillId="0" borderId="12" xfId="63" applyFont="1" applyFill="1" applyBorder="1" applyAlignment="1">
      <alignment horizontal="left" vertical="center" wrapText="1"/>
    </xf>
    <xf numFmtId="0" fontId="5" fillId="0" borderId="13" xfId="63" applyFont="1" applyFill="1" applyBorder="1" applyAlignment="1">
      <alignment horizontal="left" vertical="center" wrapText="1"/>
    </xf>
    <xf numFmtId="0" fontId="6" fillId="0" borderId="12" xfId="63" applyFont="1" applyFill="1" applyBorder="1" applyAlignment="1">
      <alignment vertical="center"/>
    </xf>
    <xf numFmtId="0" fontId="6" fillId="0" borderId="7" xfId="63" applyFont="1" applyFill="1" applyBorder="1" applyAlignment="1">
      <alignment vertical="center"/>
    </xf>
    <xf numFmtId="0" fontId="5" fillId="0" borderId="7" xfId="63" applyFont="1" applyFill="1" applyBorder="1" applyAlignment="1">
      <alignment horizontal="center" vertical="center"/>
    </xf>
    <xf numFmtId="0" fontId="5" fillId="0" borderId="8" xfId="63" applyFont="1" applyFill="1" applyBorder="1" applyAlignment="1">
      <alignment horizontal="center" vertical="center"/>
    </xf>
    <xf numFmtId="0" fontId="5" fillId="0" borderId="50" xfId="63" applyFont="1" applyFill="1" applyBorder="1" applyAlignment="1">
      <alignment horizontal="center" vertical="center" wrapText="1"/>
    </xf>
    <xf numFmtId="0" fontId="5" fillId="0" borderId="6" xfId="63" applyFont="1" applyFill="1" applyBorder="1" applyAlignment="1">
      <alignment horizontal="left" wrapText="1"/>
    </xf>
    <xf numFmtId="0" fontId="5" fillId="0" borderId="13" xfId="63" applyFont="1" applyFill="1" applyBorder="1" applyAlignment="1">
      <alignment horizontal="center" vertical="center" wrapText="1"/>
    </xf>
    <xf numFmtId="0" fontId="5" fillId="0" borderId="14" xfId="63" applyFont="1" applyFill="1" applyBorder="1" applyAlignment="1">
      <alignment horizontal="center" vertical="center" wrapText="1"/>
    </xf>
    <xf numFmtId="0" fontId="5" fillId="0" borderId="21" xfId="63" applyFont="1" applyFill="1" applyBorder="1" applyAlignment="1">
      <alignment horizontal="left" vertical="center" wrapText="1"/>
    </xf>
    <xf numFmtId="0" fontId="6" fillId="0" borderId="55" xfId="63" applyFont="1" applyFill="1" applyBorder="1" applyAlignment="1">
      <alignment vertical="center"/>
    </xf>
    <xf numFmtId="0" fontId="6" fillId="0" borderId="23" xfId="63" applyFont="1" applyFill="1" applyBorder="1" applyAlignment="1">
      <alignment horizontal="center" vertical="center"/>
    </xf>
    <xf numFmtId="0" fontId="6" fillId="0" borderId="50" xfId="63" applyFont="1" applyFill="1" applyBorder="1" applyAlignment="1">
      <alignment horizontal="center" vertical="center"/>
    </xf>
    <xf numFmtId="0" fontId="4" fillId="0" borderId="4" xfId="63" applyFont="1" applyFill="1" applyBorder="1" applyAlignment="1">
      <alignment horizontal="left" vertical="center" wrapText="1"/>
    </xf>
    <xf numFmtId="0" fontId="4" fillId="0" borderId="0" xfId="63" applyFont="1" applyFill="1" applyAlignment="1">
      <alignment horizontal="left" vertical="center" wrapText="1"/>
    </xf>
    <xf numFmtId="0" fontId="4" fillId="0" borderId="0" xfId="63" applyFont="1" applyFill="1" applyAlignment="1">
      <alignment horizontal="center" vertical="center" wrapText="1"/>
    </xf>
    <xf numFmtId="0" fontId="4" fillId="0" borderId="5" xfId="63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0" fillId="0" borderId="26" xfId="0" applyFill="1" applyBorder="1"/>
    <xf numFmtId="0" fontId="4" fillId="0" borderId="12" xfId="64" applyFont="1" applyFill="1" applyBorder="1" applyAlignment="1">
      <alignment vertical="center" wrapText="1"/>
    </xf>
    <xf numFmtId="0" fontId="4" fillId="0" borderId="13" xfId="64" applyFont="1" applyFill="1" applyBorder="1" applyAlignment="1">
      <alignment vertical="center" wrapText="1"/>
    </xf>
    <xf numFmtId="0" fontId="4" fillId="0" borderId="13" xfId="64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0" fontId="6" fillId="0" borderId="7" xfId="63" applyFont="1" applyFill="1" applyBorder="1" applyAlignment="1">
      <alignment horizontal="center" vertical="center"/>
    </xf>
    <xf numFmtId="0" fontId="6" fillId="0" borderId="8" xfId="63" applyFont="1" applyFill="1" applyBorder="1" applyAlignment="1">
      <alignment horizontal="center" vertical="center"/>
    </xf>
    <xf numFmtId="0" fontId="5" fillId="0" borderId="6" xfId="63" applyFont="1" applyFill="1" applyBorder="1" applyAlignment="1">
      <alignment horizontal="left" vertical="center"/>
    </xf>
    <xf numFmtId="0" fontId="19" fillId="0" borderId="6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6" fillId="0" borderId="23" xfId="63" applyFont="1" applyFill="1" applyBorder="1" applyAlignment="1">
      <alignment vertical="center"/>
    </xf>
    <xf numFmtId="0" fontId="50" fillId="0" borderId="76" xfId="63" applyFont="1" applyFill="1" applyBorder="1" applyAlignment="1">
      <alignment horizontal="center" vertical="center" wrapText="1"/>
    </xf>
    <xf numFmtId="0" fontId="5" fillId="0" borderId="12" xfId="63" applyFont="1" applyFill="1" applyBorder="1" applyAlignment="1">
      <alignment vertical="center" wrapText="1"/>
    </xf>
    <xf numFmtId="0" fontId="6" fillId="0" borderId="13" xfId="63" applyFont="1" applyFill="1" applyBorder="1" applyAlignment="1">
      <alignment vertical="center"/>
    </xf>
    <xf numFmtId="0" fontId="5" fillId="0" borderId="13" xfId="63" applyFont="1" applyFill="1" applyBorder="1" applyAlignment="1">
      <alignment horizontal="center" vertical="center"/>
    </xf>
    <xf numFmtId="0" fontId="5" fillId="0" borderId="14" xfId="63" applyFont="1" applyFill="1" applyBorder="1" applyAlignment="1">
      <alignment horizontal="center" vertical="center"/>
    </xf>
    <xf numFmtId="0" fontId="3" fillId="0" borderId="4" xfId="2" applyFont="1" applyFill="1" applyBorder="1"/>
    <xf numFmtId="0" fontId="3" fillId="0" borderId="0" xfId="2" applyFont="1" applyFill="1"/>
    <xf numFmtId="0" fontId="3" fillId="0" borderId="5" xfId="2" applyFont="1" applyFill="1" applyBorder="1"/>
    <xf numFmtId="0" fontId="6" fillId="0" borderId="6" xfId="63" applyFont="1" applyFill="1" applyBorder="1" applyAlignment="1">
      <alignment horizontal="left" vertical="center"/>
    </xf>
    <xf numFmtId="0" fontId="6" fillId="0" borderId="6" xfId="63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5" fillId="0" borderId="20" xfId="31" applyFont="1" applyFill="1" applyBorder="1" applyAlignment="1">
      <alignment horizontal="left" vertical="center" wrapText="1"/>
    </xf>
    <xf numFmtId="0" fontId="5" fillId="0" borderId="7" xfId="31" applyFont="1" applyFill="1" applyBorder="1" applyAlignment="1">
      <alignment horizontal="left" vertical="center" wrapText="1"/>
    </xf>
    <xf numFmtId="0" fontId="5" fillId="0" borderId="7" xfId="31" applyFont="1" applyFill="1" applyBorder="1" applyAlignment="1">
      <alignment horizontal="center" vertical="center" wrapText="1"/>
    </xf>
    <xf numFmtId="0" fontId="5" fillId="0" borderId="8" xfId="3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5" fillId="0" borderId="23" xfId="63" applyFont="1" applyFill="1" applyBorder="1" applyAlignment="1">
      <alignment horizontal="center" vertical="center"/>
    </xf>
    <xf numFmtId="0" fontId="5" fillId="0" borderId="50" xfId="63" applyFont="1" applyFill="1" applyBorder="1" applyAlignment="1">
      <alignment horizontal="center" vertical="center"/>
    </xf>
    <xf numFmtId="0" fontId="5" fillId="0" borderId="55" xfId="63" applyFont="1" applyFill="1" applyBorder="1" applyAlignment="1">
      <alignment horizontal="left" wrapText="1"/>
    </xf>
    <xf numFmtId="0" fontId="5" fillId="0" borderId="6" xfId="63" applyFont="1" applyFill="1" applyBorder="1" applyAlignment="1">
      <alignment vertical="center"/>
    </xf>
    <xf numFmtId="0" fontId="5" fillId="0" borderId="7" xfId="63" applyFont="1" applyFill="1" applyBorder="1" applyAlignment="1">
      <alignment vertical="center"/>
    </xf>
    <xf numFmtId="0" fontId="5" fillId="0" borderId="55" xfId="63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63" applyFont="1" applyFill="1" applyBorder="1" applyAlignment="1">
      <alignment horizontal="left" vertical="center"/>
    </xf>
    <xf numFmtId="0" fontId="5" fillId="0" borderId="55" xfId="63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4" fillId="0" borderId="68" xfId="2" applyFont="1" applyFill="1" applyBorder="1" applyAlignment="1">
      <alignment horizontal="center" vertical="center"/>
    </xf>
    <xf numFmtId="0" fontId="4" fillId="0" borderId="57" xfId="2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justify" vertical="center" wrapText="1"/>
    </xf>
    <xf numFmtId="1" fontId="4" fillId="0" borderId="5" xfId="2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9" xfId="63" applyFont="1" applyFill="1" applyBorder="1" applyAlignment="1">
      <alignment horizontal="left" vertical="center" wrapText="1"/>
    </xf>
    <xf numFmtId="0" fontId="5" fillId="0" borderId="12" xfId="64" applyFont="1" applyFill="1" applyBorder="1" applyAlignment="1">
      <alignment vertical="center"/>
    </xf>
    <xf numFmtId="0" fontId="5" fillId="0" borderId="13" xfId="64" applyFont="1" applyFill="1" applyBorder="1" applyAlignment="1">
      <alignment vertical="center"/>
    </xf>
    <xf numFmtId="0" fontId="5" fillId="0" borderId="13" xfId="64" applyFont="1" applyFill="1" applyBorder="1" applyAlignment="1">
      <alignment horizontal="center" vertical="center"/>
    </xf>
    <xf numFmtId="0" fontId="5" fillId="0" borderId="14" xfId="6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justify" vertical="center" wrapText="1"/>
    </xf>
    <xf numFmtId="0" fontId="4" fillId="0" borderId="52" xfId="2" applyFont="1" applyFill="1" applyBorder="1" applyAlignment="1">
      <alignment horizontal="right" vertical="center"/>
    </xf>
    <xf numFmtId="0" fontId="4" fillId="0" borderId="20" xfId="2" applyFont="1" applyFill="1" applyBorder="1" applyAlignment="1">
      <alignment horizontal="right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5" fillId="0" borderId="55" xfId="63" applyFont="1" applyFill="1" applyBorder="1" applyAlignment="1">
      <alignment vertical="center" wrapText="1"/>
    </xf>
    <xf numFmtId="0" fontId="4" fillId="0" borderId="49" xfId="2" applyFont="1" applyFill="1" applyBorder="1" applyAlignment="1">
      <alignment horizontal="right" vertical="center"/>
    </xf>
    <xf numFmtId="0" fontId="4" fillId="0" borderId="39" xfId="2" applyFont="1" applyFill="1" applyBorder="1" applyAlignment="1">
      <alignment horizontal="right" vertical="center"/>
    </xf>
    <xf numFmtId="0" fontId="4" fillId="0" borderId="23" xfId="2" applyFont="1" applyFill="1" applyBorder="1" applyAlignment="1">
      <alignment horizontal="center" vertical="center"/>
    </xf>
    <xf numFmtId="0" fontId="4" fillId="0" borderId="50" xfId="2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8" fillId="0" borderId="4" xfId="2" applyFont="1" applyFill="1" applyBorder="1"/>
    <xf numFmtId="1" fontId="4" fillId="0" borderId="7" xfId="0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/>
    </xf>
    <xf numFmtId="0" fontId="4" fillId="0" borderId="7" xfId="2" applyFont="1" applyFill="1" applyBorder="1" applyAlignment="1">
      <alignment horizontal="right"/>
    </xf>
    <xf numFmtId="0" fontId="4" fillId="0" borderId="7" xfId="2" applyFont="1" applyFill="1" applyBorder="1" applyAlignment="1">
      <alignment horizontal="center"/>
    </xf>
    <xf numFmtId="0" fontId="3" fillId="0" borderId="16" xfId="2" applyFont="1" applyFill="1" applyBorder="1"/>
    <xf numFmtId="0" fontId="3" fillId="0" borderId="17" xfId="2" applyFont="1" applyFill="1" applyBorder="1"/>
    <xf numFmtId="0" fontId="3" fillId="0" borderId="18" xfId="2" applyFont="1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5" xfId="0" applyFill="1" applyBorder="1"/>
    <xf numFmtId="0" fontId="4" fillId="0" borderId="62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53" xfId="3" applyFont="1" applyFill="1" applyBorder="1" applyAlignment="1">
      <alignment vertical="center" wrapText="1"/>
    </xf>
    <xf numFmtId="0" fontId="4" fillId="0" borderId="31" xfId="3" applyFont="1" applyFill="1" applyBorder="1" applyAlignment="1">
      <alignment vertical="center" wrapText="1"/>
    </xf>
    <xf numFmtId="0" fontId="4" fillId="0" borderId="31" xfId="3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3" fillId="0" borderId="5" xfId="2" applyFont="1" applyFill="1" applyBorder="1" applyAlignment="1">
      <alignment vertical="center"/>
    </xf>
    <xf numFmtId="0" fontId="4" fillId="0" borderId="4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left" vertical="center" wrapText="1"/>
    </xf>
    <xf numFmtId="0" fontId="5" fillId="0" borderId="60" xfId="0" applyFont="1" applyFill="1" applyBorder="1" applyAlignment="1">
      <alignment horizontal="left" vertical="center" wrapText="1"/>
    </xf>
    <xf numFmtId="0" fontId="5" fillId="0" borderId="60" xfId="0" applyFont="1" applyFill="1" applyBorder="1" applyAlignment="1">
      <alignment horizontal="center" vertical="center" wrapText="1"/>
    </xf>
    <xf numFmtId="1" fontId="5" fillId="0" borderId="76" xfId="0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0" borderId="5" xfId="2" applyFont="1" applyFill="1" applyBorder="1" applyAlignment="1">
      <alignment vertical="center"/>
    </xf>
    <xf numFmtId="0" fontId="10" fillId="0" borderId="4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3" fillId="0" borderId="0" xfId="2" applyFont="1" applyFill="1" applyAlignment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0" fontId="4" fillId="0" borderId="53" xfId="31" applyFont="1" applyFill="1" applyBorder="1" applyAlignment="1">
      <alignment vertical="center" wrapText="1"/>
    </xf>
    <xf numFmtId="0" fontId="4" fillId="0" borderId="31" xfId="31" applyFont="1" applyFill="1" applyBorder="1" applyAlignment="1">
      <alignment vertical="center" wrapText="1"/>
    </xf>
    <xf numFmtId="0" fontId="4" fillId="0" borderId="31" xfId="31" applyFont="1" applyFill="1" applyBorder="1" applyAlignment="1">
      <alignment horizontal="center" vertical="center" wrapText="1"/>
    </xf>
    <xf numFmtId="0" fontId="0" fillId="0" borderId="27" xfId="0" applyFill="1" applyBorder="1"/>
    <xf numFmtId="0" fontId="18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6" fillId="0" borderId="6" xfId="64" applyFont="1" applyFill="1" applyBorder="1" applyAlignment="1">
      <alignment vertical="center"/>
    </xf>
    <xf numFmtId="0" fontId="6" fillId="0" borderId="7" xfId="64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0" fontId="6" fillId="0" borderId="8" xfId="63" applyFont="1" applyFill="1" applyBorder="1" applyAlignment="1">
      <alignment vertical="center"/>
    </xf>
    <xf numFmtId="0" fontId="6" fillId="0" borderId="36" xfId="63" applyFont="1" applyFill="1" applyBorder="1" applyAlignment="1">
      <alignment horizontal="left" vertical="center"/>
    </xf>
    <xf numFmtId="0" fontId="6" fillId="0" borderId="37" xfId="63" applyFont="1" applyFill="1" applyBorder="1" applyAlignment="1">
      <alignment vertical="center"/>
    </xf>
    <xf numFmtId="0" fontId="5" fillId="0" borderId="37" xfId="63" applyFont="1" applyFill="1" applyBorder="1" applyAlignment="1">
      <alignment horizontal="center" vertical="center"/>
    </xf>
    <xf numFmtId="0" fontId="5" fillId="0" borderId="28" xfId="63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31" applyFont="1" applyFill="1" applyBorder="1" applyAlignment="1">
      <alignment horizontal="left" vertical="center" wrapText="1"/>
    </xf>
    <xf numFmtId="0" fontId="5" fillId="0" borderId="12" xfId="63" applyFont="1" applyFill="1" applyBorder="1" applyAlignment="1">
      <alignment vertical="center"/>
    </xf>
    <xf numFmtId="0" fontId="5" fillId="0" borderId="13" xfId="63" applyFont="1" applyFill="1" applyBorder="1" applyAlignment="1">
      <alignment vertical="center"/>
    </xf>
    <xf numFmtId="0" fontId="6" fillId="0" borderId="50" xfId="63" applyFont="1" applyFill="1" applyBorder="1" applyAlignment="1">
      <alignment vertical="center"/>
    </xf>
    <xf numFmtId="0" fontId="49" fillId="0" borderId="59" xfId="63" applyFont="1" applyFill="1" applyBorder="1" applyAlignment="1">
      <alignment vertical="center"/>
    </xf>
    <xf numFmtId="0" fontId="49" fillId="0" borderId="60" xfId="63" applyFont="1" applyFill="1" applyBorder="1" applyAlignment="1">
      <alignment vertical="center"/>
    </xf>
    <xf numFmtId="0" fontId="49" fillId="0" borderId="76" xfId="63" applyFont="1" applyFill="1" applyBorder="1" applyAlignment="1">
      <alignment vertical="center"/>
    </xf>
    <xf numFmtId="0" fontId="5" fillId="0" borderId="33" xfId="63" applyFont="1" applyFill="1" applyBorder="1" applyAlignment="1">
      <alignment vertical="center"/>
    </xf>
    <xf numFmtId="0" fontId="5" fillId="0" borderId="34" xfId="63" applyFont="1" applyFill="1" applyBorder="1" applyAlignment="1">
      <alignment horizontal="left" vertical="center" wrapText="1"/>
    </xf>
    <xf numFmtId="0" fontId="5" fillId="0" borderId="34" xfId="63" applyFont="1" applyFill="1" applyBorder="1" applyAlignment="1">
      <alignment horizontal="center" vertical="center"/>
    </xf>
    <xf numFmtId="0" fontId="5" fillId="0" borderId="35" xfId="63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54" xfId="31" applyFont="1" applyFill="1" applyBorder="1" applyAlignment="1">
      <alignment vertical="center" wrapText="1"/>
    </xf>
    <xf numFmtId="0" fontId="4" fillId="0" borderId="32" xfId="31" applyFont="1" applyFill="1" applyBorder="1" applyAlignment="1">
      <alignment vertical="center" wrapText="1"/>
    </xf>
    <xf numFmtId="0" fontId="4" fillId="0" borderId="32" xfId="3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/>
    </xf>
    <xf numFmtId="0" fontId="5" fillId="0" borderId="7" xfId="63" applyFont="1" applyFill="1" applyBorder="1" applyAlignment="1">
      <alignment horizontal="left" vertical="center"/>
    </xf>
    <xf numFmtId="0" fontId="5" fillId="0" borderId="23" xfId="63" applyFont="1" applyFill="1" applyBorder="1" applyAlignment="1">
      <alignment horizontal="left" vertical="center"/>
    </xf>
    <xf numFmtId="0" fontId="4" fillId="0" borderId="59" xfId="63" applyFont="1" applyFill="1" applyBorder="1" applyAlignment="1">
      <alignment horizontal="left" vertical="center"/>
    </xf>
    <xf numFmtId="0" fontId="4" fillId="0" borderId="60" xfId="63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0" xfId="0" applyFill="1"/>
    <xf numFmtId="0" fontId="4" fillId="0" borderId="59" xfId="63" applyFont="1" applyFill="1" applyBorder="1" applyAlignment="1">
      <alignment vertical="center"/>
    </xf>
    <xf numFmtId="0" fontId="4" fillId="0" borderId="60" xfId="63" applyFont="1" applyFill="1" applyBorder="1" applyAlignment="1">
      <alignment vertical="center"/>
    </xf>
    <xf numFmtId="0" fontId="49" fillId="0" borderId="60" xfId="63" applyFont="1" applyFill="1" applyBorder="1" applyAlignment="1">
      <alignment horizontal="center" vertical="center"/>
    </xf>
    <xf numFmtId="0" fontId="49" fillId="0" borderId="76" xfId="63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5" fillId="0" borderId="23" xfId="63" applyFont="1" applyFill="1" applyBorder="1" applyAlignment="1">
      <alignment vertical="center"/>
    </xf>
    <xf numFmtId="1" fontId="4" fillId="0" borderId="76" xfId="2" applyNumberFormat="1" applyFont="1" applyFill="1" applyBorder="1" applyAlignment="1">
      <alignment horizontal="center" vertical="center"/>
    </xf>
    <xf numFmtId="0" fontId="3" fillId="0" borderId="2" xfId="2" applyFont="1" applyFill="1" applyBorder="1"/>
    <xf numFmtId="0" fontId="0" fillId="0" borderId="2" xfId="0" applyFill="1" applyBorder="1"/>
    <xf numFmtId="0" fontId="5" fillId="0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16" fillId="0" borderId="0" xfId="0" applyFont="1" applyFill="1"/>
    <xf numFmtId="0" fontId="8" fillId="0" borderId="1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38" fillId="0" borderId="6" xfId="64" applyFont="1" applyFill="1" applyBorder="1" applyAlignment="1">
      <alignment vertical="center" wrapText="1"/>
    </xf>
    <xf numFmtId="0" fontId="38" fillId="0" borderId="7" xfId="64" applyFont="1" applyFill="1" applyBorder="1" applyAlignment="1">
      <alignment vertical="center" wrapText="1"/>
    </xf>
    <xf numFmtId="0" fontId="38" fillId="0" borderId="7" xfId="64" applyFont="1" applyFill="1" applyBorder="1" applyAlignment="1">
      <alignment horizontal="center" vertical="center" wrapText="1"/>
    </xf>
    <xf numFmtId="0" fontId="38" fillId="0" borderId="8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4" fillId="0" borderId="59" xfId="2" applyFont="1" applyFill="1" applyBorder="1" applyAlignment="1">
      <alignment horizontal="right" vertical="center"/>
    </xf>
    <xf numFmtId="0" fontId="4" fillId="0" borderId="60" xfId="2" applyFont="1" applyFill="1" applyBorder="1" applyAlignment="1">
      <alignment horizontal="right" vertical="center"/>
    </xf>
    <xf numFmtId="0" fontId="4" fillId="0" borderId="75" xfId="2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2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1" fontId="4" fillId="0" borderId="76" xfId="0" applyNumberFormat="1" applyFont="1" applyFill="1" applyBorder="1" applyAlignment="1">
      <alignment horizontal="center" vertical="center" wrapText="1"/>
    </xf>
    <xf numFmtId="0" fontId="38" fillId="0" borderId="55" xfId="64" applyFont="1" applyFill="1" applyBorder="1" applyAlignment="1">
      <alignment vertical="center" wrapText="1"/>
    </xf>
    <xf numFmtId="0" fontId="38" fillId="0" borderId="23" xfId="64" applyFont="1" applyFill="1" applyBorder="1" applyAlignment="1">
      <alignment vertical="center" wrapText="1"/>
    </xf>
    <xf numFmtId="0" fontId="38" fillId="0" borderId="23" xfId="64" applyFont="1" applyFill="1" applyBorder="1" applyAlignment="1">
      <alignment horizontal="center" vertical="center" wrapText="1"/>
    </xf>
    <xf numFmtId="0" fontId="38" fillId="0" borderId="50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6" fillId="0" borderId="23" xfId="63" applyFont="1" applyFill="1" applyBorder="1" applyAlignment="1">
      <alignment horizontal="left" vertical="center" wrapText="1"/>
    </xf>
    <xf numFmtId="0" fontId="6" fillId="0" borderId="23" xfId="63" applyFont="1" applyFill="1" applyBorder="1" applyAlignment="1">
      <alignment horizontal="center" vertical="center" wrapText="1"/>
    </xf>
    <xf numFmtId="0" fontId="6" fillId="0" borderId="50" xfId="2" applyFont="1" applyFill="1" applyBorder="1" applyAlignment="1">
      <alignment horizontal="center" vertical="center"/>
    </xf>
    <xf numFmtId="0" fontId="6" fillId="0" borderId="7" xfId="63" applyFont="1" applyFill="1" applyBorder="1" applyAlignment="1">
      <alignment horizontal="left" vertical="center" wrapText="1"/>
    </xf>
    <xf numFmtId="0" fontId="6" fillId="0" borderId="7" xfId="63" applyFont="1" applyFill="1" applyBorder="1" applyAlignment="1">
      <alignment horizontal="center" vertical="center" wrapText="1"/>
    </xf>
    <xf numFmtId="0" fontId="49" fillId="0" borderId="27" xfId="0" applyFont="1" applyFill="1" applyBorder="1" applyAlignment="1">
      <alignment horizontal="center" vertical="center"/>
    </xf>
    <xf numFmtId="0" fontId="16" fillId="0" borderId="27" xfId="0" applyFont="1" applyFill="1" applyBorder="1"/>
    <xf numFmtId="0" fontId="5" fillId="0" borderId="81" xfId="63" applyFont="1" applyFill="1" applyBorder="1" applyAlignment="1">
      <alignment horizontal="left" vertical="center" wrapText="1"/>
    </xf>
    <xf numFmtId="0" fontId="5" fillId="0" borderId="81" xfId="63" applyFont="1" applyFill="1" applyBorder="1" applyAlignment="1">
      <alignment horizontal="center" vertical="center" wrapText="1"/>
    </xf>
    <xf numFmtId="0" fontId="5" fillId="0" borderId="56" xfId="2" applyFont="1" applyFill="1" applyBorder="1" applyAlignment="1">
      <alignment horizontal="center" vertical="center"/>
    </xf>
    <xf numFmtId="0" fontId="16" fillId="0" borderId="4" xfId="0" applyFont="1" applyFill="1" applyBorder="1"/>
    <xf numFmtId="0" fontId="5" fillId="0" borderId="36" xfId="63" applyFont="1" applyFill="1" applyBorder="1" applyAlignment="1">
      <alignment horizontal="left" vertical="center" wrapText="1"/>
    </xf>
    <xf numFmtId="0" fontId="5" fillId="0" borderId="37" xfId="63" applyFont="1" applyFill="1" applyBorder="1" applyAlignment="1">
      <alignment horizontal="left" vertical="center" wrapText="1"/>
    </xf>
    <xf numFmtId="0" fontId="5" fillId="0" borderId="79" xfId="63" applyFont="1" applyFill="1" applyBorder="1" applyAlignment="1">
      <alignment horizontal="center" vertical="center" wrapText="1"/>
    </xf>
    <xf numFmtId="0" fontId="5" fillId="0" borderId="78" xfId="63" applyFont="1" applyFill="1" applyBorder="1" applyAlignment="1">
      <alignment horizontal="center" vertical="center" wrapText="1"/>
    </xf>
    <xf numFmtId="0" fontId="5" fillId="0" borderId="4" xfId="2" applyFont="1" applyFill="1" applyBorder="1"/>
    <xf numFmtId="0" fontId="5" fillId="0" borderId="0" xfId="2" applyFont="1" applyFill="1"/>
    <xf numFmtId="0" fontId="5" fillId="0" borderId="5" xfId="2" applyFont="1" applyFill="1" applyBorder="1"/>
    <xf numFmtId="0" fontId="5" fillId="0" borderId="15" xfId="2" applyFont="1" applyFill="1" applyBorder="1" applyAlignment="1">
      <alignment horizontal="center" vertical="center"/>
    </xf>
    <xf numFmtId="0" fontId="6" fillId="0" borderId="13" xfId="63" applyFont="1" applyFill="1" applyBorder="1" applyAlignment="1">
      <alignment horizontal="center" vertical="center"/>
    </xf>
    <xf numFmtId="0" fontId="6" fillId="0" borderId="14" xfId="63" applyFont="1" applyFill="1" applyBorder="1" applyAlignment="1">
      <alignment horizontal="center" vertical="center"/>
    </xf>
    <xf numFmtId="0" fontId="5" fillId="0" borderId="55" xfId="64" applyFont="1" applyFill="1" applyBorder="1" applyAlignment="1">
      <alignment horizontal="left" vertical="center" wrapText="1"/>
    </xf>
    <xf numFmtId="0" fontId="5" fillId="0" borderId="23" xfId="64" applyFont="1" applyFill="1" applyBorder="1" applyAlignment="1">
      <alignment horizontal="left" vertical="center" wrapText="1"/>
    </xf>
    <xf numFmtId="0" fontId="5" fillId="0" borderId="23" xfId="64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/>
    </xf>
    <xf numFmtId="0" fontId="4" fillId="0" borderId="65" xfId="64" applyFont="1" applyFill="1" applyBorder="1" applyAlignment="1">
      <alignment horizontal="left" vertical="center" wrapText="1"/>
    </xf>
    <xf numFmtId="0" fontId="4" fillId="0" borderId="66" xfId="64" applyFont="1" applyFill="1" applyBorder="1" applyAlignment="1">
      <alignment horizontal="left" vertical="center" wrapText="1"/>
    </xf>
    <xf numFmtId="0" fontId="4" fillId="0" borderId="60" xfId="64" applyFont="1" applyFill="1" applyBorder="1" applyAlignment="1">
      <alignment horizontal="center" vertical="center" wrapText="1"/>
    </xf>
    <xf numFmtId="0" fontId="4" fillId="0" borderId="76" xfId="64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0" fontId="5" fillId="0" borderId="7" xfId="64" applyFont="1" applyFill="1" applyBorder="1" applyAlignment="1">
      <alignment vertical="center" wrapText="1"/>
    </xf>
    <xf numFmtId="0" fontId="4" fillId="0" borderId="59" xfId="64" applyFont="1" applyFill="1" applyBorder="1" applyAlignment="1">
      <alignment horizontal="left" vertical="center" wrapText="1"/>
    </xf>
    <xf numFmtId="0" fontId="4" fillId="0" borderId="60" xfId="64" applyFont="1" applyFill="1" applyBorder="1" applyAlignment="1">
      <alignment horizontal="left" vertical="center" wrapText="1"/>
    </xf>
    <xf numFmtId="0" fontId="3" fillId="0" borderId="3" xfId="2" applyFont="1" applyFill="1" applyBorder="1"/>
    <xf numFmtId="0" fontId="38" fillId="0" borderId="4" xfId="64" applyFont="1" applyFill="1" applyBorder="1" applyAlignment="1">
      <alignment horizontal="left" vertical="center" wrapText="1"/>
    </xf>
    <xf numFmtId="0" fontId="38" fillId="0" borderId="0" xfId="64" applyFont="1" applyFill="1" applyAlignment="1">
      <alignment horizontal="left" vertical="center" wrapText="1"/>
    </xf>
    <xf numFmtId="0" fontId="38" fillId="0" borderId="0" xfId="64" applyFont="1" applyFill="1" applyAlignment="1">
      <alignment horizontal="center" vertical="center" wrapText="1"/>
    </xf>
    <xf numFmtId="0" fontId="38" fillId="0" borderId="5" xfId="64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55" xfId="64" applyFont="1" applyFill="1" applyBorder="1" applyAlignment="1">
      <alignment vertical="center" wrapText="1"/>
    </xf>
    <xf numFmtId="0" fontId="5" fillId="0" borderId="50" xfId="64" applyFont="1" applyFill="1" applyBorder="1" applyAlignment="1">
      <alignment horizontal="center" vertical="center" wrapText="1"/>
    </xf>
    <xf numFmtId="0" fontId="5" fillId="0" borderId="23" xfId="64" applyFont="1" applyFill="1" applyBorder="1" applyAlignment="1">
      <alignment vertical="center" wrapText="1"/>
    </xf>
    <xf numFmtId="0" fontId="4" fillId="0" borderId="65" xfId="64" applyFont="1" applyFill="1" applyBorder="1" applyAlignment="1">
      <alignment horizontal="left" vertical="center"/>
    </xf>
    <xf numFmtId="0" fontId="4" fillId="0" borderId="66" xfId="64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/>
    </xf>
    <xf numFmtId="0" fontId="4" fillId="0" borderId="22" xfId="2" applyFont="1" applyFill="1" applyBorder="1" applyAlignment="1">
      <alignment horizontal="center"/>
    </xf>
    <xf numFmtId="0" fontId="4" fillId="0" borderId="20" xfId="2" applyFont="1" applyFill="1" applyBorder="1" applyAlignment="1">
      <alignment horizontal="center"/>
    </xf>
    <xf numFmtId="0" fontId="49" fillId="0" borderId="4" xfId="0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/>
    </xf>
    <xf numFmtId="0" fontId="4" fillId="0" borderId="22" xfId="2" applyFont="1" applyFill="1" applyBorder="1" applyAlignment="1">
      <alignment horizontal="center"/>
    </xf>
    <xf numFmtId="0" fontId="4" fillId="0" borderId="20" xfId="2" applyFont="1" applyFill="1" applyBorder="1" applyAlignment="1">
      <alignment horizontal="center"/>
    </xf>
    <xf numFmtId="0" fontId="3" fillId="0" borderId="56" xfId="2" applyFont="1" applyFill="1" applyBorder="1"/>
    <xf numFmtId="0" fontId="49" fillId="0" borderId="16" xfId="0" applyFont="1" applyFill="1" applyBorder="1" applyAlignment="1">
      <alignment horizontal="center" vertical="center"/>
    </xf>
    <xf numFmtId="0" fontId="3" fillId="0" borderId="51" xfId="2" applyFont="1" applyFill="1" applyBorder="1"/>
    <xf numFmtId="0" fontId="8" fillId="0" borderId="51" xfId="2" applyFont="1" applyFill="1" applyBorder="1"/>
    <xf numFmtId="0" fontId="6" fillId="0" borderId="18" xfId="0" applyFont="1" applyFill="1" applyBorder="1"/>
    <xf numFmtId="0" fontId="8" fillId="0" borderId="0" xfId="2" applyFont="1" applyFill="1"/>
    <xf numFmtId="0" fontId="49" fillId="0" borderId="0" xfId="0" applyFont="1" applyFill="1" applyAlignment="1">
      <alignment horizontal="center" vertical="center"/>
    </xf>
    <xf numFmtId="0" fontId="6" fillId="0" borderId="0" xfId="0" applyFont="1" applyFill="1"/>
    <xf numFmtId="0" fontId="49" fillId="0" borderId="0" xfId="0" applyFont="1" applyFill="1"/>
    <xf numFmtId="0" fontId="15" fillId="0" borderId="75" xfId="0" applyFont="1" applyFill="1" applyBorder="1"/>
    <xf numFmtId="0" fontId="15" fillId="0" borderId="2" xfId="0" applyFont="1" applyFill="1" applyBorder="1"/>
    <xf numFmtId="0" fontId="21" fillId="0" borderId="0" xfId="0" applyFont="1" applyFill="1"/>
    <xf numFmtId="0" fontId="41" fillId="0" borderId="27" xfId="1" applyFont="1" applyFill="1" applyBorder="1" applyAlignment="1">
      <alignment horizontal="center" vertical="center"/>
    </xf>
    <xf numFmtId="0" fontId="40" fillId="0" borderId="0" xfId="1" applyFont="1" applyFill="1" applyAlignment="1">
      <alignment vertical="center"/>
    </xf>
    <xf numFmtId="0" fontId="41" fillId="0" borderId="27" xfId="2" applyFont="1" applyFill="1" applyBorder="1" applyAlignment="1">
      <alignment horizontal="center" vertical="center"/>
    </xf>
    <xf numFmtId="0" fontId="40" fillId="0" borderId="0" xfId="2" applyFont="1" applyFill="1" applyAlignment="1">
      <alignment vertical="center"/>
    </xf>
    <xf numFmtId="0" fontId="20" fillId="0" borderId="33" xfId="0" applyFont="1" applyFill="1" applyBorder="1" applyAlignment="1">
      <alignment horizontal="left" vertical="center" wrapText="1"/>
    </xf>
    <xf numFmtId="0" fontId="21" fillId="0" borderId="34" xfId="0" applyFont="1" applyFill="1" applyBorder="1" applyAlignment="1">
      <alignment horizontal="left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5" xfId="2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left" vertical="center" wrapText="1"/>
    </xf>
    <xf numFmtId="0" fontId="42" fillId="0" borderId="13" xfId="0" applyFont="1" applyFill="1" applyBorder="1" applyAlignment="1">
      <alignment horizontal="justify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2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 vertical="center" wrapText="1"/>
    </xf>
    <xf numFmtId="0" fontId="42" fillId="0" borderId="7" xfId="0" applyFont="1" applyFill="1" applyBorder="1" applyAlignment="1">
      <alignment horizontal="justify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2" applyFont="1" applyFill="1" applyBorder="1" applyAlignment="1">
      <alignment horizontal="center" vertical="center"/>
    </xf>
    <xf numFmtId="0" fontId="39" fillId="0" borderId="27" xfId="2" applyFont="1" applyFill="1" applyBorder="1" applyAlignment="1">
      <alignment horizontal="center" vertical="center"/>
    </xf>
    <xf numFmtId="0" fontId="4" fillId="0" borderId="59" xfId="63" applyFont="1" applyFill="1" applyBorder="1" applyAlignment="1">
      <alignment horizontal="right" vertical="center" wrapText="1"/>
    </xf>
    <xf numFmtId="0" fontId="4" fillId="0" borderId="60" xfId="63" applyFont="1" applyFill="1" applyBorder="1" applyAlignment="1">
      <alignment horizontal="right" vertical="center" wrapText="1"/>
    </xf>
    <xf numFmtId="0" fontId="20" fillId="0" borderId="55" xfId="0" applyFont="1" applyFill="1" applyBorder="1" applyAlignment="1">
      <alignment horizontal="left" vertical="center" wrapText="1"/>
    </xf>
    <xf numFmtId="0" fontId="42" fillId="0" borderId="23" xfId="0" applyFont="1" applyFill="1" applyBorder="1" applyAlignment="1">
      <alignment horizontal="justify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50" xfId="2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left" vertical="center" wrapText="1"/>
    </xf>
    <xf numFmtId="0" fontId="39" fillId="0" borderId="0" xfId="0" applyFont="1" applyFill="1" applyAlignment="1">
      <alignment horizontal="left" vertical="center" wrapText="1"/>
    </xf>
    <xf numFmtId="0" fontId="39" fillId="0" borderId="0" xfId="0" applyFont="1" applyFill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59" xfId="0" applyFont="1" applyFill="1" applyBorder="1" applyAlignment="1">
      <alignment horizontal="left" vertical="center" wrapText="1"/>
    </xf>
    <xf numFmtId="0" fontId="39" fillId="0" borderId="60" xfId="0" applyFont="1" applyFill="1" applyBorder="1" applyAlignment="1">
      <alignment horizontal="left" vertical="center" wrapText="1"/>
    </xf>
    <xf numFmtId="0" fontId="5" fillId="0" borderId="60" xfId="63" applyFont="1" applyFill="1" applyBorder="1" applyAlignment="1">
      <alignment horizontal="center" vertical="center" wrapText="1"/>
    </xf>
    <xf numFmtId="0" fontId="5" fillId="0" borderId="76" xfId="63" applyFont="1" applyFill="1" applyBorder="1" applyAlignment="1">
      <alignment horizontal="center" vertical="center" wrapText="1"/>
    </xf>
    <xf numFmtId="0" fontId="39" fillId="0" borderId="4" xfId="2" applyFont="1" applyFill="1" applyBorder="1" applyAlignment="1">
      <alignment horizontal="center" vertical="center"/>
    </xf>
    <xf numFmtId="0" fontId="39" fillId="0" borderId="0" xfId="2" applyFont="1" applyFill="1" applyAlignment="1">
      <alignment horizontal="right" vertical="center"/>
    </xf>
    <xf numFmtId="0" fontId="39" fillId="0" borderId="0" xfId="2" applyFont="1" applyFill="1" applyAlignment="1">
      <alignment vertical="center"/>
    </xf>
    <xf numFmtId="0" fontId="39" fillId="0" borderId="5" xfId="2" applyFont="1" applyFill="1" applyBorder="1" applyAlignment="1">
      <alignment vertical="center"/>
    </xf>
    <xf numFmtId="0" fontId="40" fillId="0" borderId="4" xfId="2" applyFont="1" applyFill="1" applyBorder="1" applyAlignment="1">
      <alignment vertical="center"/>
    </xf>
    <xf numFmtId="0" fontId="41" fillId="0" borderId="0" xfId="2" applyFont="1" applyFill="1" applyAlignment="1">
      <alignment horizontal="center" vertical="center"/>
    </xf>
    <xf numFmtId="0" fontId="41" fillId="0" borderId="5" xfId="2" applyFont="1" applyFill="1" applyBorder="1" applyAlignment="1">
      <alignment horizontal="center" vertical="center"/>
    </xf>
    <xf numFmtId="0" fontId="39" fillId="0" borderId="4" xfId="1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9" fillId="0" borderId="65" xfId="63" applyFont="1" applyFill="1" applyBorder="1" applyAlignment="1">
      <alignment horizontal="right" vertical="center"/>
    </xf>
    <xf numFmtId="0" fontId="49" fillId="0" borderId="66" xfId="63" applyFont="1" applyFill="1" applyBorder="1" applyAlignment="1">
      <alignment horizontal="right" vertical="center"/>
    </xf>
    <xf numFmtId="0" fontId="49" fillId="0" borderId="60" xfId="63" applyFont="1" applyFill="1" applyBorder="1" applyAlignment="1">
      <alignment horizontal="center" vertical="center" wrapText="1"/>
    </xf>
    <xf numFmtId="0" fontId="49" fillId="0" borderId="76" xfId="63" applyFont="1" applyFill="1" applyBorder="1" applyAlignment="1">
      <alignment horizontal="center" vertical="center" wrapText="1"/>
    </xf>
    <xf numFmtId="0" fontId="6" fillId="0" borderId="60" xfId="63" applyFont="1" applyFill="1" applyBorder="1" applyAlignment="1">
      <alignment vertical="center"/>
    </xf>
    <xf numFmtId="0" fontId="41" fillId="0" borderId="4" xfId="2" applyFont="1" applyFill="1" applyBorder="1" applyAlignment="1">
      <alignment horizontal="center" vertical="center"/>
    </xf>
    <xf numFmtId="0" fontId="6" fillId="0" borderId="0" xfId="63" applyFont="1" applyFill="1" applyAlignment="1">
      <alignment vertical="center"/>
    </xf>
    <xf numFmtId="0" fontId="6" fillId="0" borderId="5" xfId="63" applyFont="1" applyFill="1" applyBorder="1" applyAlignment="1">
      <alignment vertical="center"/>
    </xf>
    <xf numFmtId="1" fontId="39" fillId="0" borderId="5" xfId="0" applyNumberFormat="1" applyFont="1" applyFill="1" applyBorder="1" applyAlignment="1">
      <alignment horizontal="center" vertical="center" wrapText="1"/>
    </xf>
    <xf numFmtId="0" fontId="44" fillId="0" borderId="27" xfId="0" applyFont="1" applyFill="1" applyBorder="1" applyAlignment="1">
      <alignment horizontal="center" vertical="center"/>
    </xf>
    <xf numFmtId="0" fontId="4" fillId="0" borderId="65" xfId="63" applyFont="1" applyFill="1" applyBorder="1" applyAlignment="1">
      <alignment horizontal="right" vertical="center" wrapText="1"/>
    </xf>
    <xf numFmtId="0" fontId="4" fillId="0" borderId="66" xfId="63" applyFont="1" applyFill="1" applyBorder="1" applyAlignment="1">
      <alignment horizontal="right" vertical="center" wrapText="1"/>
    </xf>
    <xf numFmtId="0" fontId="21" fillId="0" borderId="6" xfId="64" applyFont="1" applyFill="1" applyBorder="1" applyAlignment="1">
      <alignment vertical="center"/>
    </xf>
    <xf numFmtId="0" fontId="21" fillId="0" borderId="7" xfId="64" applyFont="1" applyFill="1" applyBorder="1" applyAlignment="1">
      <alignment vertical="center"/>
    </xf>
    <xf numFmtId="0" fontId="20" fillId="0" borderId="7" xfId="64" applyFont="1" applyFill="1" applyBorder="1" applyAlignment="1">
      <alignment horizontal="center" vertical="center"/>
    </xf>
    <xf numFmtId="0" fontId="20" fillId="0" borderId="8" xfId="64" applyFont="1" applyFill="1" applyBorder="1" applyAlignment="1">
      <alignment horizontal="center" vertical="center"/>
    </xf>
    <xf numFmtId="0" fontId="4" fillId="0" borderId="16" xfId="63" applyFont="1" applyFill="1" applyBorder="1" applyAlignment="1">
      <alignment horizontal="left" vertical="center" wrapText="1"/>
    </xf>
    <xf numFmtId="0" fontId="4" fillId="0" borderId="82" xfId="63" applyFont="1" applyFill="1" applyBorder="1" applyAlignment="1">
      <alignment horizontal="left" vertical="center" wrapText="1"/>
    </xf>
    <xf numFmtId="0" fontId="4" fillId="0" borderId="68" xfId="63" applyFont="1" applyFill="1" applyBorder="1" applyAlignment="1">
      <alignment horizontal="center" vertical="center" wrapText="1"/>
    </xf>
    <xf numFmtId="0" fontId="4" fillId="0" borderId="57" xfId="63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left" vertical="center" wrapText="1"/>
    </xf>
    <xf numFmtId="0" fontId="43" fillId="0" borderId="0" xfId="0" applyFont="1" applyFill="1" applyAlignment="1">
      <alignment horizontal="justify" vertical="center" wrapText="1"/>
    </xf>
    <xf numFmtId="1" fontId="39" fillId="0" borderId="5" xfId="2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4" fillId="0" borderId="9" xfId="63" applyFont="1" applyFill="1" applyBorder="1" applyAlignment="1">
      <alignment horizontal="left" vertical="center" wrapText="1"/>
    </xf>
    <xf numFmtId="0" fontId="4" fillId="0" borderId="10" xfId="63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9" xfId="63" applyFont="1" applyFill="1" applyBorder="1" applyAlignment="1">
      <alignment horizontal="left" vertical="center" wrapText="1"/>
    </xf>
    <xf numFmtId="0" fontId="4" fillId="0" borderId="30" xfId="63" applyFont="1" applyFill="1" applyBorder="1" applyAlignment="1">
      <alignment horizontal="left" vertical="center" wrapText="1"/>
    </xf>
    <xf numFmtId="0" fontId="4" fillId="0" borderId="13" xfId="63" applyFont="1" applyFill="1" applyBorder="1" applyAlignment="1">
      <alignment horizontal="center" vertical="center" wrapText="1"/>
    </xf>
    <xf numFmtId="0" fontId="4" fillId="0" borderId="14" xfId="63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5" fillId="0" borderId="31" xfId="34" applyFont="1" applyFill="1" applyBorder="1" applyAlignment="1">
      <alignment horizontal="center" vertical="center" wrapText="1"/>
    </xf>
    <xf numFmtId="0" fontId="5" fillId="0" borderId="15" xfId="34" applyFont="1" applyFill="1" applyBorder="1" applyAlignment="1">
      <alignment horizontal="center" vertical="center" wrapText="1"/>
    </xf>
    <xf numFmtId="0" fontId="21" fillId="0" borderId="5" xfId="0" applyFont="1" applyFill="1" applyBorder="1"/>
    <xf numFmtId="0" fontId="4" fillId="0" borderId="60" xfId="63" applyFont="1" applyFill="1" applyBorder="1" applyAlignment="1">
      <alignment horizontal="center" vertical="center"/>
    </xf>
    <xf numFmtId="0" fontId="4" fillId="0" borderId="76" xfId="63" applyFont="1" applyFill="1" applyBorder="1" applyAlignment="1">
      <alignment horizontal="center" vertical="center"/>
    </xf>
    <xf numFmtId="0" fontId="6" fillId="0" borderId="12" xfId="63" applyFont="1" applyFill="1" applyBorder="1" applyAlignment="1">
      <alignment horizontal="left" vertical="center"/>
    </xf>
    <xf numFmtId="0" fontId="4" fillId="0" borderId="65" xfId="63" applyFont="1" applyFill="1" applyBorder="1" applyAlignment="1">
      <alignment horizontal="left" vertical="center"/>
    </xf>
    <xf numFmtId="0" fontId="4" fillId="0" borderId="66" xfId="63" applyFont="1" applyFill="1" applyBorder="1" applyAlignment="1">
      <alignment horizontal="left" vertical="center"/>
    </xf>
    <xf numFmtId="0" fontId="20" fillId="0" borderId="6" xfId="64" applyFont="1" applyFill="1" applyBorder="1" applyAlignment="1">
      <alignment horizontal="left" vertical="center"/>
    </xf>
    <xf numFmtId="0" fontId="20" fillId="0" borderId="7" xfId="64" applyFont="1" applyFill="1" applyBorder="1" applyAlignment="1">
      <alignment vertical="center"/>
    </xf>
    <xf numFmtId="0" fontId="20" fillId="0" borderId="4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5" fillId="0" borderId="21" xfId="63" applyFont="1" applyFill="1" applyBorder="1" applyAlignment="1">
      <alignment horizontal="left" vertical="center"/>
    </xf>
    <xf numFmtId="0" fontId="5" fillId="0" borderId="81" xfId="63" applyFont="1" applyFill="1" applyBorder="1" applyAlignment="1">
      <alignment horizontal="center" vertical="center"/>
    </xf>
    <xf numFmtId="0" fontId="5" fillId="0" borderId="56" xfId="63" applyFont="1" applyFill="1" applyBorder="1" applyAlignment="1">
      <alignment horizontal="center" vertical="center"/>
    </xf>
    <xf numFmtId="0" fontId="4" fillId="0" borderId="65" xfId="63" applyFont="1" applyFill="1" applyBorder="1" applyAlignment="1">
      <alignment horizontal="left" vertical="center" wrapText="1"/>
    </xf>
    <xf numFmtId="0" fontId="4" fillId="0" borderId="66" xfId="63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4" xfId="2" applyFont="1" applyFill="1" applyBorder="1"/>
    <xf numFmtId="0" fontId="20" fillId="0" borderId="0" xfId="2" applyFont="1" applyFill="1"/>
    <xf numFmtId="0" fontId="39" fillId="0" borderId="36" xfId="0" applyFont="1" applyFill="1" applyBorder="1" applyAlignment="1">
      <alignment vertical="center" wrapText="1"/>
    </xf>
    <xf numFmtId="0" fontId="39" fillId="0" borderId="37" xfId="0" applyFont="1" applyFill="1" applyBorder="1" applyAlignment="1">
      <alignment vertical="center" wrapText="1"/>
    </xf>
    <xf numFmtId="0" fontId="39" fillId="0" borderId="37" xfId="0" applyFont="1" applyFill="1" applyBorder="1" applyAlignment="1">
      <alignment horizontal="center" vertical="center" wrapText="1"/>
    </xf>
    <xf numFmtId="0" fontId="39" fillId="0" borderId="28" xfId="1" applyFont="1" applyFill="1" applyBorder="1" applyAlignment="1">
      <alignment horizontal="center" vertical="center"/>
    </xf>
    <xf numFmtId="0" fontId="4" fillId="0" borderId="65" xfId="63" applyFont="1" applyFill="1" applyBorder="1" applyAlignment="1">
      <alignment horizontal="right" vertical="center" wrapText="1"/>
    </xf>
    <xf numFmtId="0" fontId="4" fillId="0" borderId="66" xfId="63" applyFont="1" applyFill="1" applyBorder="1" applyAlignment="1">
      <alignment horizontal="right" vertical="center" wrapText="1"/>
    </xf>
    <xf numFmtId="0" fontId="4" fillId="0" borderId="16" xfId="63" applyFont="1" applyFill="1" applyBorder="1" applyAlignment="1">
      <alignment horizontal="left" vertical="center" wrapText="1"/>
    </xf>
    <xf numFmtId="0" fontId="4" fillId="0" borderId="82" xfId="63" applyFont="1" applyFill="1" applyBorder="1" applyAlignment="1">
      <alignment horizontal="left" vertical="center" wrapText="1"/>
    </xf>
    <xf numFmtId="0" fontId="49" fillId="0" borderId="68" xfId="63" applyFont="1" applyFill="1" applyBorder="1" applyAlignment="1">
      <alignment horizontal="center" vertical="center"/>
    </xf>
    <xf numFmtId="0" fontId="49" fillId="0" borderId="57" xfId="63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/>
    </xf>
    <xf numFmtId="0" fontId="40" fillId="0" borderId="4" xfId="2" applyFont="1" applyFill="1" applyBorder="1"/>
    <xf numFmtId="0" fontId="40" fillId="0" borderId="0" xfId="2" applyFont="1" applyFill="1"/>
    <xf numFmtId="0" fontId="40" fillId="0" borderId="5" xfId="2" applyFont="1" applyFill="1" applyBorder="1"/>
    <xf numFmtId="0" fontId="4" fillId="0" borderId="16" xfId="0" applyFont="1" applyFill="1" applyBorder="1" applyAlignment="1">
      <alignment horizontal="center" vertical="center" wrapText="1"/>
    </xf>
    <xf numFmtId="0" fontId="50" fillId="0" borderId="60" xfId="63" applyFont="1" applyFill="1" applyBorder="1" applyAlignment="1">
      <alignment horizontal="center" vertical="center" wrapText="1"/>
    </xf>
    <xf numFmtId="0" fontId="50" fillId="0" borderId="76" xfId="2" applyFont="1" applyFill="1" applyBorder="1" applyAlignment="1">
      <alignment horizontal="center" vertical="center"/>
    </xf>
    <xf numFmtId="0" fontId="41" fillId="0" borderId="4" xfId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1" fillId="0" borderId="5" xfId="1" applyFont="1" applyFill="1" applyBorder="1" applyAlignment="1">
      <alignment horizontal="center" vertical="center"/>
    </xf>
    <xf numFmtId="0" fontId="43" fillId="0" borderId="60" xfId="0" applyFont="1" applyFill="1" applyBorder="1" applyAlignment="1">
      <alignment horizontal="justify" vertical="center" wrapText="1"/>
    </xf>
    <xf numFmtId="0" fontId="39" fillId="0" borderId="60" xfId="0" applyFont="1" applyFill="1" applyBorder="1" applyAlignment="1">
      <alignment horizontal="center" vertical="center" wrapText="1"/>
    </xf>
    <xf numFmtId="1" fontId="39" fillId="0" borderId="76" xfId="2" applyNumberFormat="1" applyFont="1" applyFill="1" applyBorder="1" applyAlignment="1">
      <alignment horizontal="center" vertical="center"/>
    </xf>
    <xf numFmtId="0" fontId="41" fillId="0" borderId="4" xfId="2" applyFont="1" applyFill="1" applyBorder="1"/>
    <xf numFmtId="0" fontId="40" fillId="0" borderId="5" xfId="2" applyFont="1" applyFill="1" applyBorder="1" applyAlignment="1">
      <alignment horizontal="center"/>
    </xf>
    <xf numFmtId="0" fontId="45" fillId="0" borderId="0" xfId="0" applyFont="1" applyFill="1" applyAlignment="1">
      <alignment vertical="center"/>
    </xf>
    <xf numFmtId="0" fontId="41" fillId="0" borderId="0" xfId="1" applyFont="1" applyFill="1" applyAlignment="1">
      <alignment horizontal="center" vertical="center"/>
    </xf>
    <xf numFmtId="0" fontId="40" fillId="0" borderId="16" xfId="2" applyFont="1" applyFill="1" applyBorder="1"/>
    <xf numFmtId="0" fontId="40" fillId="0" borderId="17" xfId="2" applyFont="1" applyFill="1" applyBorder="1"/>
    <xf numFmtId="0" fontId="40" fillId="0" borderId="18" xfId="2" applyFont="1" applyFill="1" applyBorder="1"/>
    <xf numFmtId="0" fontId="16" fillId="0" borderId="16" xfId="0" applyFont="1" applyFill="1" applyBorder="1"/>
    <xf numFmtId="0" fontId="4" fillId="0" borderId="34" xfId="2" applyFont="1" applyFill="1" applyBorder="1" applyAlignment="1">
      <alignment horizontal="right"/>
    </xf>
    <xf numFmtId="0" fontId="4" fillId="0" borderId="67" xfId="2" applyFont="1" applyFill="1" applyBorder="1" applyAlignment="1">
      <alignment horizontal="center"/>
    </xf>
    <xf numFmtId="0" fontId="4" fillId="0" borderId="51" xfId="2" applyFont="1" applyFill="1" applyBorder="1" applyAlignment="1">
      <alignment horizontal="center"/>
    </xf>
    <xf numFmtId="0" fontId="4" fillId="0" borderId="39" xfId="2" applyFont="1" applyFill="1" applyBorder="1" applyAlignment="1">
      <alignment horizontal="center"/>
    </xf>
    <xf numFmtId="0" fontId="40" fillId="0" borderId="57" xfId="2" applyFont="1" applyFill="1" applyBorder="1"/>
    <xf numFmtId="0" fontId="44" fillId="0" borderId="0" xfId="0" applyFont="1" applyFill="1" applyAlignment="1">
      <alignment horizontal="center" vertical="center"/>
    </xf>
    <xf numFmtId="0" fontId="44" fillId="0" borderId="0" xfId="0" applyFont="1" applyFill="1"/>
    <xf numFmtId="0" fontId="15" fillId="0" borderId="0" xfId="0" applyFont="1" applyFill="1" applyAlignment="1">
      <alignment horizontal="center"/>
    </xf>
    <xf numFmtId="0" fontId="17" fillId="0" borderId="6" xfId="46" applyFont="1" applyFill="1" applyBorder="1" applyAlignment="1">
      <alignment vertical="center" wrapText="1"/>
    </xf>
    <xf numFmtId="0" fontId="17" fillId="0" borderId="7" xfId="46" applyFont="1" applyFill="1" applyBorder="1" applyAlignment="1">
      <alignment vertical="center" wrapText="1"/>
    </xf>
    <xf numFmtId="0" fontId="17" fillId="0" borderId="7" xfId="46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/>
    </xf>
    <xf numFmtId="0" fontId="4" fillId="0" borderId="36" xfId="46" applyFont="1" applyFill="1" applyBorder="1" applyAlignment="1">
      <alignment vertical="center" wrapText="1"/>
    </xf>
    <xf numFmtId="0" fontId="4" fillId="0" borderId="37" xfId="46" applyFont="1" applyFill="1" applyBorder="1" applyAlignment="1">
      <alignment vertical="center" wrapText="1"/>
    </xf>
    <xf numFmtId="0" fontId="4" fillId="0" borderId="37" xfId="46" applyFont="1" applyFill="1" applyBorder="1" applyAlignment="1">
      <alignment horizontal="center" vertical="center" wrapText="1"/>
    </xf>
    <xf numFmtId="0" fontId="4" fillId="0" borderId="6" xfId="46" applyFont="1" applyFill="1" applyBorder="1" applyAlignment="1">
      <alignment vertical="center" wrapText="1"/>
    </xf>
    <xf numFmtId="0" fontId="4" fillId="0" borderId="7" xfId="46" applyFont="1" applyFill="1" applyBorder="1" applyAlignment="1">
      <alignment vertical="center" wrapText="1"/>
    </xf>
    <xf numFmtId="0" fontId="4" fillId="0" borderId="7" xfId="46" applyFont="1" applyFill="1" applyBorder="1" applyAlignment="1">
      <alignment horizontal="center" vertical="center" wrapText="1"/>
    </xf>
    <xf numFmtId="0" fontId="5" fillId="0" borderId="6" xfId="46" applyFont="1" applyFill="1" applyBorder="1" applyAlignment="1">
      <alignment horizontal="left" vertical="center" wrapText="1"/>
    </xf>
    <xf numFmtId="0" fontId="5" fillId="0" borderId="7" xfId="46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right" vertical="center"/>
    </xf>
    <xf numFmtId="0" fontId="4" fillId="0" borderId="7" xfId="2" applyFont="1" applyFill="1" applyBorder="1" applyAlignment="1">
      <alignment horizontal="right" vertical="center"/>
    </xf>
    <xf numFmtId="0" fontId="4" fillId="0" borderId="52" xfId="46" applyFont="1" applyFill="1" applyBorder="1" applyAlignment="1">
      <alignment horizontal="left" vertical="center" wrapText="1"/>
    </xf>
    <xf numFmtId="0" fontId="4" fillId="0" borderId="20" xfId="46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9" fillId="0" borderId="27" xfId="0" applyFont="1" applyFill="1" applyBorder="1"/>
    <xf numFmtId="0" fontId="11" fillId="0" borderId="7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9" fillId="0" borderId="4" xfId="0" applyFont="1" applyFill="1" applyBorder="1"/>
    <xf numFmtId="0" fontId="6" fillId="0" borderId="2" xfId="0" applyFont="1" applyFill="1" applyBorder="1"/>
    <xf numFmtId="0" fontId="6" fillId="0" borderId="5" xfId="0" applyFont="1" applyFill="1" applyBorder="1"/>
    <xf numFmtId="0" fontId="4" fillId="0" borderId="4" xfId="2" applyFont="1" applyFill="1" applyBorder="1" applyAlignment="1">
      <alignment horizontal="right" vertical="center"/>
    </xf>
    <xf numFmtId="0" fontId="6" fillId="0" borderId="4" xfId="0" applyFont="1" applyFill="1" applyBorder="1"/>
    <xf numFmtId="0" fontId="49" fillId="0" borderId="58" xfId="0" applyFont="1" applyFill="1" applyBorder="1"/>
    <xf numFmtId="1" fontId="4" fillId="0" borderId="8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49" fillId="0" borderId="16" xfId="0" applyFont="1" applyFill="1" applyBorder="1"/>
    <xf numFmtId="0" fontId="4" fillId="0" borderId="52" xfId="63" applyFont="1" applyFill="1" applyBorder="1" applyAlignment="1">
      <alignment horizontal="left" vertical="center" wrapText="1"/>
    </xf>
    <xf numFmtId="0" fontId="4" fillId="0" borderId="20" xfId="63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2" xfId="2" applyFont="1" applyFill="1" applyBorder="1" applyAlignment="1">
      <alignment horizontal="right" vertical="center"/>
    </xf>
    <xf numFmtId="0" fontId="4" fillId="0" borderId="20" xfId="2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right" vertical="center"/>
    </xf>
    <xf numFmtId="0" fontId="4" fillId="0" borderId="7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/>
    </xf>
    <xf numFmtId="0" fontId="4" fillId="0" borderId="33" xfId="2" applyFont="1" applyFill="1" applyBorder="1" applyAlignment="1">
      <alignment horizontal="right"/>
    </xf>
    <xf numFmtId="0" fontId="4" fillId="0" borderId="67" xfId="2" applyFont="1" applyFill="1" applyBorder="1" applyAlignment="1">
      <alignment horizontal="center"/>
    </xf>
    <xf numFmtId="0" fontId="4" fillId="0" borderId="51" xfId="2" applyFont="1" applyFill="1" applyBorder="1" applyAlignment="1">
      <alignment horizontal="center"/>
    </xf>
    <xf numFmtId="0" fontId="4" fillId="0" borderId="69" xfId="2" applyFont="1" applyFill="1" applyBorder="1" applyAlignment="1">
      <alignment horizontal="center"/>
    </xf>
    <xf numFmtId="0" fontId="4" fillId="0" borderId="38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0" fillId="0" borderId="38" xfId="0" applyFill="1" applyBorder="1"/>
    <xf numFmtId="0" fontId="6" fillId="0" borderId="38" xfId="0" applyFont="1" applyFill="1" applyBorder="1"/>
    <xf numFmtId="0" fontId="6" fillId="0" borderId="26" xfId="0" applyFont="1" applyFill="1" applyBorder="1"/>
    <xf numFmtId="0" fontId="16" fillId="0" borderId="4" xfId="0" applyFont="1" applyFill="1" applyBorder="1" applyAlignment="1">
      <alignment horizontal="center"/>
    </xf>
    <xf numFmtId="0" fontId="4" fillId="0" borderId="73" xfId="0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0" fontId="3" fillId="0" borderId="61" xfId="2" applyFont="1" applyFill="1" applyBorder="1"/>
    <xf numFmtId="0" fontId="8" fillId="0" borderId="16" xfId="2" applyFont="1" applyFill="1" applyBorder="1" applyAlignment="1">
      <alignment horizontal="center" vertical="center"/>
    </xf>
    <xf numFmtId="0" fontId="4" fillId="0" borderId="39" xfId="2" applyFont="1" applyFill="1" applyBorder="1" applyAlignment="1">
      <alignment horizontal="center"/>
    </xf>
    <xf numFmtId="0" fontId="3" fillId="0" borderId="57" xfId="2" applyFont="1" applyFill="1" applyBorder="1"/>
    <xf numFmtId="0" fontId="8" fillId="0" borderId="0" xfId="2" applyFont="1" applyFill="1" applyAlignment="1">
      <alignment horizontal="center" vertical="center"/>
    </xf>
    <xf numFmtId="0" fontId="38" fillId="0" borderId="6" xfId="46" applyFont="1" applyFill="1" applyBorder="1" applyAlignment="1">
      <alignment vertical="center" wrapText="1"/>
    </xf>
    <xf numFmtId="0" fontId="38" fillId="0" borderId="7" xfId="46" applyFont="1" applyFill="1" applyBorder="1" applyAlignment="1">
      <alignment vertical="center" wrapText="1"/>
    </xf>
    <xf numFmtId="0" fontId="38" fillId="0" borderId="7" xfId="46" applyFont="1" applyFill="1" applyBorder="1" applyAlignment="1">
      <alignment horizontal="center" vertical="center" wrapText="1"/>
    </xf>
    <xf numFmtId="0" fontId="5" fillId="0" borderId="6" xfId="31" applyFont="1" applyFill="1" applyBorder="1" applyAlignment="1">
      <alignment vertical="center"/>
    </xf>
    <xf numFmtId="0" fontId="5" fillId="0" borderId="7" xfId="31" applyFont="1" applyFill="1" applyBorder="1" applyAlignment="1">
      <alignment vertical="center"/>
    </xf>
    <xf numFmtId="0" fontId="5" fillId="0" borderId="7" xfId="31" applyFont="1" applyFill="1" applyBorder="1" applyAlignment="1">
      <alignment horizontal="center" vertical="center"/>
    </xf>
    <xf numFmtId="0" fontId="5" fillId="0" borderId="8" xfId="31" applyFont="1" applyFill="1" applyBorder="1" applyAlignment="1">
      <alignment horizontal="center" vertical="center"/>
    </xf>
    <xf numFmtId="0" fontId="4" fillId="0" borderId="6" xfId="31" applyFont="1" applyFill="1" applyBorder="1" applyAlignment="1">
      <alignment horizontal="left" vertical="center" wrapText="1"/>
    </xf>
    <xf numFmtId="0" fontId="4" fillId="0" borderId="7" xfId="31" applyFont="1" applyFill="1" applyBorder="1" applyAlignment="1">
      <alignment horizontal="left" vertical="center" wrapText="1"/>
    </xf>
    <xf numFmtId="1" fontId="4" fillId="0" borderId="7" xfId="31" applyNumberFormat="1" applyFont="1" applyFill="1" applyBorder="1" applyAlignment="1">
      <alignment horizontal="center" vertical="center" wrapText="1"/>
    </xf>
    <xf numFmtId="1" fontId="4" fillId="0" borderId="8" xfId="31" applyNumberFormat="1" applyFont="1" applyFill="1" applyBorder="1" applyAlignment="1">
      <alignment horizontal="center" vertical="center" wrapText="1"/>
    </xf>
    <xf numFmtId="0" fontId="38" fillId="0" borderId="55" xfId="46" applyFont="1" applyFill="1" applyBorder="1" applyAlignment="1">
      <alignment vertical="center" wrapText="1"/>
    </xf>
    <xf numFmtId="0" fontId="38" fillId="0" borderId="23" xfId="46" applyFont="1" applyFill="1" applyBorder="1" applyAlignment="1">
      <alignment vertical="center" wrapText="1"/>
    </xf>
    <xf numFmtId="0" fontId="38" fillId="0" borderId="23" xfId="46" applyFont="1" applyFill="1" applyBorder="1" applyAlignment="1">
      <alignment horizontal="center" vertical="center" wrapText="1"/>
    </xf>
    <xf numFmtId="0" fontId="5" fillId="0" borderId="6" xfId="31" applyFont="1" applyFill="1" applyBorder="1" applyAlignment="1">
      <alignment vertical="center" wrapText="1"/>
    </xf>
    <xf numFmtId="0" fontId="5" fillId="0" borderId="7" xfId="31" applyFont="1" applyFill="1" applyBorder="1" applyAlignment="1">
      <alignment vertical="center" wrapText="1"/>
    </xf>
    <xf numFmtId="0" fontId="5" fillId="0" borderId="12" xfId="31" applyFont="1" applyFill="1" applyBorder="1" applyAlignment="1">
      <alignment vertical="center" wrapText="1"/>
    </xf>
    <xf numFmtId="0" fontId="5" fillId="0" borderId="10" xfId="31" applyFont="1" applyFill="1" applyBorder="1" applyAlignment="1">
      <alignment vertical="center" wrapText="1"/>
    </xf>
    <xf numFmtId="0" fontId="5" fillId="0" borderId="13" xfId="31" applyFont="1" applyFill="1" applyBorder="1" applyAlignment="1">
      <alignment horizontal="center" vertical="center" wrapText="1"/>
    </xf>
    <xf numFmtId="0" fontId="5" fillId="0" borderId="14" xfId="31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center"/>
    </xf>
    <xf numFmtId="0" fontId="49" fillId="0" borderId="27" xfId="0" applyFont="1" applyFill="1" applyBorder="1" applyAlignment="1">
      <alignment horizontal="center"/>
    </xf>
    <xf numFmtId="0" fontId="4" fillId="0" borderId="27" xfId="0" applyFont="1" applyFill="1" applyBorder="1" applyAlignment="1">
      <alignment vertical="center" wrapText="1"/>
    </xf>
    <xf numFmtId="0" fontId="5" fillId="0" borderId="6" xfId="31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/>
    </xf>
    <xf numFmtId="0" fontId="5" fillId="0" borderId="19" xfId="31" applyFont="1" applyFill="1" applyBorder="1" applyAlignment="1">
      <alignment horizontal="left" vertical="center" wrapText="1"/>
    </xf>
    <xf numFmtId="0" fontId="5" fillId="0" borderId="0" xfId="31" applyFont="1" applyFill="1" applyAlignment="1">
      <alignment vertical="center" wrapText="1"/>
    </xf>
    <xf numFmtId="0" fontId="5" fillId="0" borderId="55" xfId="31" applyFont="1" applyFill="1" applyBorder="1" applyAlignment="1">
      <alignment horizontal="left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1" fontId="4" fillId="0" borderId="19" xfId="2" applyNumberFormat="1" applyFont="1" applyFill="1" applyBorder="1" applyAlignment="1">
      <alignment horizontal="center"/>
    </xf>
    <xf numFmtId="0" fontId="3" fillId="0" borderId="38" xfId="2" applyFont="1" applyFill="1" applyBorder="1"/>
    <xf numFmtId="0" fontId="9" fillId="0" borderId="0" xfId="2" applyFont="1" applyFill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40" fillId="0" borderId="5" xfId="2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0" fontId="20" fillId="0" borderId="5" xfId="2" applyFont="1" applyFill="1" applyBorder="1" applyAlignment="1">
      <alignment horizontal="center" vertical="center"/>
    </xf>
    <xf numFmtId="0" fontId="40" fillId="0" borderId="0" xfId="2" applyFont="1" applyFill="1" applyAlignment="1">
      <alignment horizontal="center" vertical="center"/>
    </xf>
    <xf numFmtId="0" fontId="40" fillId="0" borderId="17" xfId="2" applyFont="1" applyFill="1" applyBorder="1" applyAlignment="1">
      <alignment horizontal="center" vertical="center"/>
    </xf>
    <xf numFmtId="0" fontId="40" fillId="0" borderId="18" xfId="2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5" fillId="0" borderId="7" xfId="46" applyFont="1" applyFill="1" applyBorder="1" applyAlignment="1">
      <alignment horizontal="center" vertical="center" wrapText="1"/>
    </xf>
    <xf numFmtId="0" fontId="5" fillId="0" borderId="8" xfId="46" applyFont="1" applyFill="1" applyBorder="1" applyAlignment="1">
      <alignment horizontal="center" vertical="center" wrapText="1"/>
    </xf>
    <xf numFmtId="0" fontId="4" fillId="0" borderId="8" xfId="46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4" fillId="0" borderId="7" xfId="63" applyFont="1" applyFill="1" applyBorder="1" applyAlignment="1">
      <alignment horizontal="center" vertical="center" wrapText="1"/>
    </xf>
    <xf numFmtId="0" fontId="4" fillId="0" borderId="8" xfId="63" applyFont="1" applyFill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/>
    </xf>
    <xf numFmtId="0" fontId="15" fillId="0" borderId="74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</cellXfs>
  <cellStyles count="65">
    <cellStyle name="%20 - Vurgu1 2" xfId="4" xr:uid="{00000000-0005-0000-0000-000000000000}"/>
    <cellStyle name="%20 - Vurgu1 2 2" xfId="47" xr:uid="{00000000-0005-0000-0000-000001000000}"/>
    <cellStyle name="%20 - Vurgu2 2" xfId="5" xr:uid="{00000000-0005-0000-0000-000002000000}"/>
    <cellStyle name="%20 - Vurgu3 2" xfId="6" xr:uid="{00000000-0005-0000-0000-000003000000}"/>
    <cellStyle name="%20 - Vurgu4 2" xfId="7" xr:uid="{00000000-0005-0000-0000-000004000000}"/>
    <cellStyle name="%20 - Vurgu4 2 2" xfId="48" xr:uid="{00000000-0005-0000-0000-000005000000}"/>
    <cellStyle name="%20 - Vurgu5 2" xfId="8" xr:uid="{00000000-0005-0000-0000-000006000000}"/>
    <cellStyle name="%20 - Vurgu5 2 2" xfId="49" xr:uid="{00000000-0005-0000-0000-000007000000}"/>
    <cellStyle name="%20 - Vurgu6 2" xfId="9" xr:uid="{00000000-0005-0000-0000-000008000000}"/>
    <cellStyle name="%20 - Vurgu6 2 2" xfId="50" xr:uid="{00000000-0005-0000-0000-000009000000}"/>
    <cellStyle name="%40 - Vurgu1 2" xfId="10" xr:uid="{00000000-0005-0000-0000-00000A000000}"/>
    <cellStyle name="%40 - Vurgu1 2 2" xfId="51" xr:uid="{00000000-0005-0000-0000-00000B000000}"/>
    <cellStyle name="%40 - Vurgu2 2" xfId="11" xr:uid="{00000000-0005-0000-0000-00000C000000}"/>
    <cellStyle name="%40 - Vurgu3 2" xfId="12" xr:uid="{00000000-0005-0000-0000-00000D000000}"/>
    <cellStyle name="%40 - Vurgu4 2" xfId="13" xr:uid="{00000000-0005-0000-0000-00000E000000}"/>
    <cellStyle name="%40 - Vurgu4 2 2" xfId="52" xr:uid="{00000000-0005-0000-0000-00000F000000}"/>
    <cellStyle name="%40 - Vurgu5 2" xfId="14" xr:uid="{00000000-0005-0000-0000-000010000000}"/>
    <cellStyle name="%40 - Vurgu5 2 2" xfId="53" xr:uid="{00000000-0005-0000-0000-000011000000}"/>
    <cellStyle name="%40 - Vurgu6 2" xfId="15" xr:uid="{00000000-0005-0000-0000-000012000000}"/>
    <cellStyle name="%40 - Vurgu6 2 2" xfId="54" xr:uid="{00000000-0005-0000-0000-000013000000}"/>
    <cellStyle name="%60 - Vurgu1 2" xfId="16" xr:uid="{00000000-0005-0000-0000-000014000000}"/>
    <cellStyle name="%60 - Vurgu2 2" xfId="17" xr:uid="{00000000-0005-0000-0000-000015000000}"/>
    <cellStyle name="%60 - Vurgu3 2" xfId="18" xr:uid="{00000000-0005-0000-0000-000016000000}"/>
    <cellStyle name="%60 - Vurgu4 2" xfId="19" xr:uid="{00000000-0005-0000-0000-000017000000}"/>
    <cellStyle name="%60 - Vurgu5 2" xfId="20" xr:uid="{00000000-0005-0000-0000-000018000000}"/>
    <cellStyle name="%60 - Vurgu6 2" xfId="21" xr:uid="{00000000-0005-0000-0000-000019000000}"/>
    <cellStyle name="Açıklama Metni 2" xfId="23" xr:uid="{00000000-0005-0000-0000-00001A000000}"/>
    <cellStyle name="Ana Başlık 2" xfId="22" xr:uid="{00000000-0005-0000-0000-00001B000000}"/>
    <cellStyle name="Bağlı Hücre 2" xfId="24" xr:uid="{00000000-0005-0000-0000-00001C000000}"/>
    <cellStyle name="Başlık 1 2" xfId="25" xr:uid="{00000000-0005-0000-0000-00001D000000}"/>
    <cellStyle name="Başlık 2 2" xfId="26" xr:uid="{00000000-0005-0000-0000-00001E000000}"/>
    <cellStyle name="Başlık 3 2" xfId="27" xr:uid="{00000000-0005-0000-0000-00001F000000}"/>
    <cellStyle name="Başlık 4 2" xfId="28" xr:uid="{00000000-0005-0000-0000-000020000000}"/>
    <cellStyle name="Çıkış 2" xfId="43" xr:uid="{00000000-0005-0000-0000-000021000000}"/>
    <cellStyle name="Çıkış 2 2" xfId="55" xr:uid="{00000000-0005-0000-0000-000022000000}"/>
    <cellStyle name="Giriş 2" xfId="29" xr:uid="{00000000-0005-0000-0000-000023000000}"/>
    <cellStyle name="Giriş 2 2" xfId="56" xr:uid="{00000000-0005-0000-0000-000024000000}"/>
    <cellStyle name="Normal" xfId="0" builtinId="0"/>
    <cellStyle name="Normal 2" xfId="30" xr:uid="{00000000-0005-0000-0000-000026000000}"/>
    <cellStyle name="Normal 2 2" xfId="31" xr:uid="{00000000-0005-0000-0000-000027000000}"/>
    <cellStyle name="Normal 2 2 2" xfId="45" xr:uid="{00000000-0005-0000-0000-000028000000}"/>
    <cellStyle name="Normal 2 3" xfId="32" xr:uid="{00000000-0005-0000-0000-000029000000}"/>
    <cellStyle name="Normal 2 3 2" xfId="58" xr:uid="{00000000-0005-0000-0000-00002A000000}"/>
    <cellStyle name="Normal 2 4" xfId="57" xr:uid="{00000000-0005-0000-0000-00002B000000}"/>
    <cellStyle name="Normal 3" xfId="33" xr:uid="{00000000-0005-0000-0000-00002C000000}"/>
    <cellStyle name="Normal 3 2" xfId="34" xr:uid="{00000000-0005-0000-0000-00002D000000}"/>
    <cellStyle name="Normal 3 2 2" xfId="60" xr:uid="{00000000-0005-0000-0000-00002E000000}"/>
    <cellStyle name="Normal 3 3" xfId="59" xr:uid="{00000000-0005-0000-0000-00002F000000}"/>
    <cellStyle name="Normal 4" xfId="35" xr:uid="{00000000-0005-0000-0000-000030000000}"/>
    <cellStyle name="Normal 4 2" xfId="63" xr:uid="{00000000-0005-0000-0000-000031000000}"/>
    <cellStyle name="Normal 5" xfId="36" xr:uid="{00000000-0005-0000-0000-000032000000}"/>
    <cellStyle name="Normal 6" xfId="3" xr:uid="{00000000-0005-0000-0000-000033000000}"/>
    <cellStyle name="Normal 7" xfId="46" xr:uid="{00000000-0005-0000-0000-000034000000}"/>
    <cellStyle name="Normal 7 2" xfId="64" xr:uid="{00000000-0005-0000-0000-000035000000}"/>
    <cellStyle name="Normal_EEE UNDERGRADUATE22062009" xfId="1" xr:uid="{00000000-0005-0000-0000-000036000000}"/>
    <cellStyle name="Normal_SON_AREL_CENG_UNDERGRADUATE_CURRICULUM_ENG_3" xfId="2" xr:uid="{00000000-0005-0000-0000-000037000000}"/>
    <cellStyle name="Not 2" xfId="37" xr:uid="{00000000-0005-0000-0000-000038000000}"/>
    <cellStyle name="Toplam 2" xfId="38" xr:uid="{00000000-0005-0000-0000-000039000000}"/>
    <cellStyle name="Uyarı Metni 2" xfId="39" xr:uid="{00000000-0005-0000-0000-00003A000000}"/>
    <cellStyle name="Yüzde 2" xfId="40" xr:uid="{00000000-0005-0000-0000-00003B000000}"/>
    <cellStyle name="Yüzde 2 2" xfId="44" xr:uid="{00000000-0005-0000-0000-00003C000000}"/>
    <cellStyle name="Yüzde 3" xfId="41" xr:uid="{00000000-0005-0000-0000-00003D000000}"/>
    <cellStyle name="Yüzde 3 2" xfId="61" xr:uid="{00000000-0005-0000-0000-00003E000000}"/>
    <cellStyle name="Yüzde 4" xfId="42" xr:uid="{00000000-0005-0000-0000-00003F000000}"/>
    <cellStyle name="Yüzde 4 2" xfId="62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ureng.com/tr/turkce-ingilizce/physicochemistry" TargetMode="External"/><Relationship Id="rId2" Type="http://schemas.openxmlformats.org/officeDocument/2006/relationships/hyperlink" Target="http://tureng.com/tr/turkce-ingilizce/physicochemistry" TargetMode="External"/><Relationship Id="rId1" Type="http://schemas.openxmlformats.org/officeDocument/2006/relationships/hyperlink" Target="http://tureng.com/tr/turkce-ingilizce/physicochemistry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ureng.com/tr/turkce-ingilizce/physicochemistry" TargetMode="External"/><Relationship Id="rId1" Type="http://schemas.openxmlformats.org/officeDocument/2006/relationships/hyperlink" Target="http://tureng.com/tr/turkce-ingilizce/physicochemistr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tureng.com/tr/turkce-ingilizce/physicochemistry" TargetMode="External"/><Relationship Id="rId2" Type="http://schemas.openxmlformats.org/officeDocument/2006/relationships/hyperlink" Target="http://tureng.com/tr/turkce-ingilizce/physicochemistry" TargetMode="External"/><Relationship Id="rId1" Type="http://schemas.openxmlformats.org/officeDocument/2006/relationships/hyperlink" Target="http://tureng.com/tr/turkce-ingilizce/physicochemistry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tureng.com/tr/turkce-ingilizce/physicochemistry" TargetMode="External"/><Relationship Id="rId1" Type="http://schemas.openxmlformats.org/officeDocument/2006/relationships/hyperlink" Target="http://tureng.com/tr/turkce-ingilizce/physicochemistry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tureng.com/tr/turkce-ingilizce/physicochemistry" TargetMode="External"/><Relationship Id="rId2" Type="http://schemas.openxmlformats.org/officeDocument/2006/relationships/hyperlink" Target="http://tureng.com/tr/turkce-ingilizce/physicochemistry" TargetMode="External"/><Relationship Id="rId1" Type="http://schemas.openxmlformats.org/officeDocument/2006/relationships/hyperlink" Target="http://tureng.com/tr/turkce-ingilizce/physicochemistry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ureng.com/tr/turkce-ingilizce/physicochemistry" TargetMode="External"/><Relationship Id="rId2" Type="http://schemas.openxmlformats.org/officeDocument/2006/relationships/hyperlink" Target="http://tureng.com/tr/turkce-ingilizce/physicochemistry" TargetMode="External"/><Relationship Id="rId1" Type="http://schemas.openxmlformats.org/officeDocument/2006/relationships/hyperlink" Target="http://tureng.com/tr/turkce-ingilizce/physicochemistry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tureng.com/tr/turkce-ingilizce/physicochemistry" TargetMode="External"/><Relationship Id="rId2" Type="http://schemas.openxmlformats.org/officeDocument/2006/relationships/hyperlink" Target="http://tureng.com/tr/turkce-ingilizce/physicochemistry" TargetMode="External"/><Relationship Id="rId1" Type="http://schemas.openxmlformats.org/officeDocument/2006/relationships/hyperlink" Target="http://tureng.com/tr/turkce-ingilizce/physicochemistry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tureng.com/tr/turkce-ingilizce/physicochemistry" TargetMode="External"/><Relationship Id="rId2" Type="http://schemas.openxmlformats.org/officeDocument/2006/relationships/hyperlink" Target="http://tureng.com/tr/turkce-ingilizce/physicochemistry" TargetMode="External"/><Relationship Id="rId1" Type="http://schemas.openxmlformats.org/officeDocument/2006/relationships/hyperlink" Target="http://tureng.com/tr/turkce-ingilizce/physicochemistry" TargetMode="Externa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49"/>
  <sheetViews>
    <sheetView zoomScaleNormal="70" workbookViewId="0">
      <selection activeCell="C2" sqref="C1:G1048576"/>
    </sheetView>
  </sheetViews>
  <sheetFormatPr defaultColWidth="8.85546875" defaultRowHeight="15" x14ac:dyDescent="0.25"/>
  <cols>
    <col min="1" max="1" width="9.28515625" style="170" customWidth="1"/>
    <col min="2" max="2" width="47" style="170" customWidth="1"/>
    <col min="3" max="3" width="3.7109375" style="691" bestFit="1" customWidth="1"/>
    <col min="4" max="5" width="3.140625" style="691" bestFit="1" customWidth="1"/>
    <col min="6" max="6" width="4.42578125" style="691" bestFit="1" customWidth="1"/>
    <col min="7" max="7" width="5.7109375" style="691" bestFit="1" customWidth="1"/>
    <col min="8" max="9" width="8.85546875" style="7"/>
    <col min="10" max="10" width="11" style="170" bestFit="1" customWidth="1"/>
    <col min="11" max="11" width="47.85546875" style="170" customWidth="1"/>
    <col min="12" max="12" width="3.7109375" style="170" bestFit="1" customWidth="1"/>
    <col min="13" max="13" width="6" style="170" bestFit="1" customWidth="1"/>
    <col min="14" max="14" width="2.85546875" style="170" bestFit="1" customWidth="1"/>
    <col min="15" max="15" width="4.42578125" style="170" bestFit="1" customWidth="1"/>
    <col min="16" max="16" width="5.42578125" style="170" customWidth="1"/>
    <col min="17" max="17" width="8.85546875" style="7"/>
    <col min="18" max="18" width="7.42578125" style="7" customWidth="1"/>
    <col min="19" max="19" width="13.140625" style="10" customWidth="1"/>
    <col min="20" max="20" width="14.140625" style="7" bestFit="1" customWidth="1"/>
    <col min="21" max="21" width="47.85546875" style="7" customWidth="1"/>
    <col min="22" max="22" width="3.85546875" style="7" customWidth="1"/>
    <col min="23" max="24" width="3" style="7" customWidth="1"/>
    <col min="25" max="26" width="6.7109375" style="7" bestFit="1" customWidth="1"/>
    <col min="27" max="27" width="9.140625" style="244"/>
    <col min="28" max="28" width="9.42578125" style="7" customWidth="1"/>
    <col min="29" max="29" width="36.85546875" style="7" customWidth="1"/>
    <col min="30" max="33" width="3" style="7" customWidth="1"/>
    <col min="34" max="34" width="5.42578125" style="7" customWidth="1"/>
    <col min="35" max="16384" width="8.85546875" style="7"/>
  </cols>
  <sheetData>
    <row r="1" spans="1:16384" s="7" customFormat="1" ht="24" thickBot="1" x14ac:dyDescent="0.4">
      <c r="A1" s="1" t="s">
        <v>498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4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6"/>
      <c r="BQ1" s="1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3"/>
      <c r="CY1" s="1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3"/>
      <c r="EG1" s="1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3"/>
      <c r="FO1" s="1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3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3"/>
      <c r="IE1" s="1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3"/>
      <c r="JM1" s="1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3"/>
      <c r="KU1" s="1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3"/>
      <c r="MC1" s="1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3"/>
      <c r="NK1" s="1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3"/>
      <c r="OS1" s="1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3"/>
      <c r="QA1" s="1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3"/>
      <c r="RI1" s="1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3"/>
      <c r="SQ1" s="1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3"/>
      <c r="TY1" s="1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3"/>
      <c r="VG1" s="1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3"/>
      <c r="WO1" s="1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3"/>
      <c r="XW1" s="1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3"/>
      <c r="ZE1" s="1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3"/>
      <c r="AAM1" s="1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3"/>
      <c r="ABU1" s="1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3"/>
      <c r="ADC1" s="1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3"/>
      <c r="AEK1" s="1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3"/>
      <c r="AFS1" s="1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3"/>
      <c r="AHA1" s="1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3"/>
      <c r="AII1" s="1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3"/>
      <c r="AJQ1" s="1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3"/>
      <c r="AKY1" s="1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3"/>
      <c r="AMG1" s="1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3"/>
      <c r="ANO1" s="1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3"/>
      <c r="AOW1" s="1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3"/>
      <c r="AQE1" s="1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3"/>
      <c r="ARM1" s="1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3"/>
      <c r="ASU1" s="1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3"/>
      <c r="AUC1" s="1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3"/>
      <c r="AVK1" s="1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3"/>
      <c r="AWS1" s="1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3"/>
      <c r="AYA1" s="1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3"/>
      <c r="AZI1" s="1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3"/>
      <c r="BAQ1" s="1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3"/>
      <c r="BBY1" s="1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3"/>
      <c r="BDG1" s="1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3"/>
      <c r="BEO1" s="1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3"/>
      <c r="BFW1" s="1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3"/>
      <c r="BHE1" s="1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3"/>
      <c r="BIM1" s="1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3"/>
      <c r="BJU1" s="1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3"/>
      <c r="BLC1" s="1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3"/>
      <c r="BMK1" s="1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3"/>
      <c r="BNS1" s="1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3"/>
      <c r="BPA1" s="1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3"/>
      <c r="BQI1" s="1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3"/>
      <c r="BRQ1" s="1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3"/>
      <c r="BSY1" s="1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3"/>
      <c r="BUG1" s="1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3"/>
      <c r="BVO1" s="1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3"/>
      <c r="BWW1" s="1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3"/>
      <c r="BYE1" s="1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3"/>
      <c r="BZM1" s="1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3"/>
      <c r="CAU1" s="1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3"/>
      <c r="CCC1" s="1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3"/>
      <c r="CDK1" s="1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3"/>
      <c r="CES1" s="1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3"/>
      <c r="CGA1" s="1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3"/>
      <c r="CHI1" s="1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3"/>
      <c r="CIQ1" s="1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3"/>
      <c r="CJY1" s="1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3"/>
      <c r="CLG1" s="1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3"/>
      <c r="CMO1" s="1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3"/>
      <c r="CNW1" s="1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3"/>
      <c r="CPE1" s="1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3"/>
      <c r="CQM1" s="1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3"/>
      <c r="CRU1" s="1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3"/>
      <c r="CTC1" s="1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3"/>
      <c r="CUK1" s="1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3"/>
      <c r="CVS1" s="1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3"/>
      <c r="CXA1" s="1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3"/>
      <c r="CYI1" s="1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3"/>
      <c r="CZQ1" s="1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3"/>
      <c r="DAY1" s="1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3"/>
      <c r="DCG1" s="1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3"/>
      <c r="DDO1" s="1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3"/>
      <c r="DEW1" s="1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3"/>
      <c r="DGE1" s="1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3"/>
      <c r="DHM1" s="1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3"/>
      <c r="DIU1" s="1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3"/>
      <c r="DKC1" s="1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3"/>
      <c r="DLK1" s="1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3"/>
      <c r="DMS1" s="1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3"/>
      <c r="DOA1" s="1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3"/>
      <c r="DPI1" s="1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3"/>
      <c r="DQQ1" s="1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3"/>
      <c r="DRY1" s="1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3"/>
      <c r="DTG1" s="1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3"/>
      <c r="DUO1" s="1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3"/>
      <c r="DVW1" s="1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3"/>
      <c r="DXE1" s="1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3"/>
      <c r="DYM1" s="1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3"/>
      <c r="DZU1" s="1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3"/>
      <c r="EBC1" s="1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3"/>
      <c r="ECK1" s="1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3"/>
      <c r="EDS1" s="1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3"/>
      <c r="EFA1" s="1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3"/>
      <c r="EGI1" s="1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3"/>
      <c r="EHQ1" s="1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3"/>
      <c r="EIY1" s="1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3"/>
      <c r="EKG1" s="1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3"/>
      <c r="ELO1" s="1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3"/>
      <c r="EMW1" s="1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3"/>
      <c r="EOE1" s="1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3"/>
      <c r="EPM1" s="1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3"/>
      <c r="EQU1" s="1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3"/>
      <c r="ESC1" s="1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3"/>
      <c r="ETK1" s="1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3"/>
      <c r="EUS1" s="1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3"/>
      <c r="EWA1" s="1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3"/>
      <c r="EXI1" s="1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3"/>
      <c r="EYQ1" s="1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3"/>
      <c r="EZY1" s="1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3"/>
      <c r="FBG1" s="1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3"/>
      <c r="FCO1" s="1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3"/>
      <c r="FDW1" s="1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3"/>
      <c r="FFE1" s="1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3"/>
      <c r="FGM1" s="1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3"/>
      <c r="FHU1" s="1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3"/>
      <c r="FJC1" s="1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3"/>
      <c r="FKK1" s="1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3"/>
      <c r="FLS1" s="1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3"/>
      <c r="FNA1" s="1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3"/>
      <c r="FOI1" s="1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3"/>
      <c r="FPQ1" s="1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3"/>
      <c r="FQY1" s="1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3"/>
      <c r="FSG1" s="1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3"/>
      <c r="FTO1" s="1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3"/>
      <c r="FUW1" s="1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3"/>
      <c r="FWE1" s="1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3"/>
      <c r="FXM1" s="1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3"/>
      <c r="FYU1" s="1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3"/>
      <c r="GAC1" s="1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3"/>
      <c r="GBK1" s="1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3"/>
      <c r="GCS1" s="1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3"/>
      <c r="GEA1" s="1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3"/>
      <c r="GFI1" s="1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3"/>
      <c r="GGQ1" s="1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3"/>
      <c r="GHY1" s="1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3"/>
      <c r="GJG1" s="1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3"/>
      <c r="GKO1" s="1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3"/>
      <c r="GLW1" s="1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3"/>
      <c r="GNE1" s="1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3"/>
      <c r="GOM1" s="1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3"/>
      <c r="GPU1" s="1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3"/>
      <c r="GRC1" s="1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3"/>
      <c r="GSK1" s="1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3"/>
      <c r="GTS1" s="1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3"/>
      <c r="GVA1" s="1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3"/>
      <c r="GWI1" s="1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3"/>
      <c r="GXQ1" s="1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3"/>
      <c r="GYY1" s="1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3"/>
      <c r="HAG1" s="1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3"/>
      <c r="HBO1" s="1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3"/>
      <c r="HCW1" s="1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3"/>
      <c r="HEE1" s="1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3"/>
      <c r="HFM1" s="1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3"/>
      <c r="HGU1" s="1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3"/>
      <c r="HIC1" s="1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3"/>
      <c r="HJK1" s="1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3"/>
      <c r="HKS1" s="1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3"/>
      <c r="HMA1" s="1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3"/>
      <c r="HNI1" s="1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3"/>
      <c r="HOQ1" s="1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3"/>
      <c r="HPY1" s="1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3"/>
      <c r="HRG1" s="1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3"/>
      <c r="HSO1" s="1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3"/>
      <c r="HTW1" s="1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3"/>
      <c r="HVE1" s="1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3"/>
      <c r="HWM1" s="1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3"/>
      <c r="HXU1" s="1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3"/>
      <c r="HZC1" s="1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3"/>
      <c r="IAK1" s="1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3"/>
      <c r="IBS1" s="1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3"/>
      <c r="IDA1" s="1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3"/>
      <c r="IEI1" s="1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3"/>
      <c r="IFQ1" s="1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3"/>
      <c r="IGY1" s="1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3"/>
      <c r="IIG1" s="1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3"/>
      <c r="IJO1" s="1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3"/>
      <c r="IKW1" s="1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3"/>
      <c r="IME1" s="1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3"/>
      <c r="INM1" s="1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3"/>
      <c r="IOU1" s="1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3"/>
      <c r="IQC1" s="1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3"/>
      <c r="IRK1" s="1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3"/>
      <c r="ISS1" s="1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3"/>
      <c r="IUA1" s="1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3"/>
      <c r="IVI1" s="1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3"/>
      <c r="IWQ1" s="1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3"/>
      <c r="IXY1" s="1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3"/>
      <c r="IZG1" s="1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3"/>
      <c r="JAO1" s="1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3"/>
      <c r="JBW1" s="1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3"/>
      <c r="JDE1" s="1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3"/>
      <c r="JEM1" s="1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3"/>
      <c r="JFU1" s="1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3"/>
      <c r="JHC1" s="1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3"/>
      <c r="JIK1" s="1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3"/>
      <c r="JJS1" s="1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3"/>
      <c r="JLA1" s="1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3"/>
      <c r="JMI1" s="1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3"/>
      <c r="JNQ1" s="1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3"/>
      <c r="JOY1" s="1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3"/>
      <c r="JQG1" s="1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3"/>
      <c r="JRO1" s="1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3"/>
      <c r="JSW1" s="1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3"/>
      <c r="JUE1" s="1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3"/>
      <c r="JVM1" s="1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3"/>
      <c r="JWU1" s="1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3"/>
      <c r="JYC1" s="1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3"/>
      <c r="JZK1" s="1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3"/>
      <c r="KAS1" s="1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3"/>
      <c r="KCA1" s="1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3"/>
      <c r="KDI1" s="1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3"/>
      <c r="KEQ1" s="1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3"/>
      <c r="KFY1" s="1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3"/>
      <c r="KHG1" s="1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3"/>
      <c r="KIO1" s="1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3"/>
      <c r="KJW1" s="1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3"/>
      <c r="KLE1" s="1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3"/>
      <c r="KMM1" s="1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3"/>
      <c r="KNU1" s="1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3"/>
      <c r="KPC1" s="1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3"/>
      <c r="KQK1" s="1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3"/>
      <c r="KRS1" s="1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3"/>
      <c r="KTA1" s="1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3"/>
      <c r="KUI1" s="1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3"/>
      <c r="KVQ1" s="1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3"/>
      <c r="KWY1" s="1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3"/>
      <c r="KYG1" s="1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3"/>
      <c r="KZO1" s="1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3"/>
      <c r="LAW1" s="1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3"/>
      <c r="LCE1" s="1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3"/>
      <c r="LDM1" s="1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3"/>
      <c r="LEU1" s="1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3"/>
      <c r="LGC1" s="1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3"/>
      <c r="LHK1" s="1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3"/>
      <c r="LIS1" s="1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3"/>
      <c r="LKA1" s="1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3"/>
      <c r="LLI1" s="1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3"/>
      <c r="LMQ1" s="1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3"/>
      <c r="LNY1" s="1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3"/>
      <c r="LPG1" s="1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3"/>
      <c r="LQO1" s="1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3"/>
      <c r="LRW1" s="1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3"/>
      <c r="LTE1" s="1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3"/>
      <c r="LUM1" s="1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3"/>
      <c r="LVU1" s="1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3"/>
      <c r="LXC1" s="1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3"/>
      <c r="LYK1" s="1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3"/>
      <c r="LZS1" s="1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3"/>
      <c r="MBA1" s="1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3"/>
      <c r="MCI1" s="1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3"/>
      <c r="MDQ1" s="1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3"/>
      <c r="MEY1" s="1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3"/>
      <c r="MGG1" s="1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3"/>
      <c r="MHO1" s="1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3"/>
      <c r="MIW1" s="1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3"/>
      <c r="MKE1" s="1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3"/>
      <c r="MLM1" s="1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3"/>
      <c r="MMU1" s="1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3"/>
      <c r="MOC1" s="1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3"/>
      <c r="MPK1" s="1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3"/>
      <c r="MQS1" s="1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3"/>
      <c r="MSA1" s="1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3"/>
      <c r="MTI1" s="1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3"/>
      <c r="MUQ1" s="1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3"/>
      <c r="MVY1" s="1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3"/>
      <c r="MXG1" s="1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3"/>
      <c r="MYO1" s="1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3"/>
      <c r="MZW1" s="1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3"/>
      <c r="NBE1" s="1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3"/>
      <c r="NCM1" s="1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3"/>
      <c r="NDU1" s="1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3"/>
      <c r="NFC1" s="1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3"/>
      <c r="NGK1" s="1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3"/>
      <c r="NHS1" s="1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3"/>
      <c r="NJA1" s="1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3"/>
      <c r="NKI1" s="1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3"/>
      <c r="NLQ1" s="1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3"/>
      <c r="NMY1" s="1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3"/>
      <c r="NOG1" s="1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3"/>
      <c r="NPO1" s="1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3"/>
      <c r="NQW1" s="1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3"/>
      <c r="NSE1" s="1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3"/>
      <c r="NTM1" s="1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3"/>
      <c r="NUU1" s="1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3"/>
      <c r="NWC1" s="1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3"/>
      <c r="NXK1" s="1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3"/>
      <c r="NYS1" s="1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3"/>
      <c r="OAA1" s="1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3"/>
      <c r="OBI1" s="1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3"/>
      <c r="OCQ1" s="1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3"/>
      <c r="ODY1" s="1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3"/>
      <c r="OFG1" s="1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3"/>
      <c r="OGO1" s="1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3"/>
      <c r="OHW1" s="1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3"/>
      <c r="OJE1" s="1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3"/>
      <c r="OKM1" s="1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3"/>
      <c r="OLU1" s="1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3"/>
      <c r="ONC1" s="1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3"/>
      <c r="OOK1" s="1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3"/>
      <c r="OPS1" s="1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3"/>
      <c r="ORA1" s="1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3"/>
      <c r="OSI1" s="1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3"/>
      <c r="OTQ1" s="1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3"/>
      <c r="OUY1" s="1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3"/>
      <c r="OWG1" s="1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3"/>
      <c r="OXO1" s="1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3"/>
      <c r="OYW1" s="1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3"/>
      <c r="PAE1" s="1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3"/>
      <c r="PBM1" s="1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3"/>
      <c r="PCU1" s="1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3"/>
      <c r="PEC1" s="1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3"/>
      <c r="PFK1" s="1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3"/>
      <c r="PGS1" s="1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3"/>
      <c r="PIA1" s="1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3"/>
      <c r="PJI1" s="1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3"/>
      <c r="PKQ1" s="1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3"/>
      <c r="PLY1" s="1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3"/>
      <c r="PNG1" s="1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3"/>
      <c r="POO1" s="1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3"/>
      <c r="PPW1" s="1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3"/>
      <c r="PRE1" s="1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3"/>
      <c r="PSM1" s="1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3"/>
      <c r="PTU1" s="1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3"/>
      <c r="PVC1" s="1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3"/>
      <c r="PWK1" s="1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3"/>
      <c r="PXS1" s="1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3"/>
      <c r="PZA1" s="1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3"/>
      <c r="QAI1" s="1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3"/>
      <c r="QBQ1" s="1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3"/>
      <c r="QCY1" s="1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3"/>
      <c r="QEG1" s="1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3"/>
      <c r="QFO1" s="1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3"/>
      <c r="QGW1" s="1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3"/>
      <c r="QIE1" s="1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3"/>
      <c r="QJM1" s="1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3"/>
      <c r="QKU1" s="1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3"/>
      <c r="QMC1" s="1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3"/>
      <c r="QNK1" s="1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3"/>
      <c r="QOS1" s="1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3"/>
      <c r="QQA1" s="1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3"/>
      <c r="QRI1" s="1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3"/>
      <c r="QSQ1" s="1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3"/>
      <c r="QTY1" s="1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3"/>
      <c r="QVG1" s="1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3"/>
      <c r="QWO1" s="1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3"/>
      <c r="QXW1" s="1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3"/>
      <c r="QZE1" s="1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3"/>
      <c r="RAM1" s="1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3"/>
      <c r="RBU1" s="1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3"/>
      <c r="RDC1" s="1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3"/>
      <c r="REK1" s="1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3"/>
      <c r="RFS1" s="1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3"/>
      <c r="RHA1" s="1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3"/>
      <c r="RII1" s="1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3"/>
      <c r="RJQ1" s="1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3"/>
      <c r="RKY1" s="1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3"/>
      <c r="RMG1" s="1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3"/>
      <c r="RNO1" s="1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3"/>
      <c r="ROW1" s="1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3"/>
      <c r="RQE1" s="1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3"/>
      <c r="RRM1" s="1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3"/>
      <c r="RSU1" s="1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3"/>
      <c r="RUC1" s="1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3"/>
      <c r="RVK1" s="1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3"/>
      <c r="RWS1" s="1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3"/>
      <c r="RYA1" s="1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3"/>
      <c r="RZI1" s="1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3"/>
      <c r="SAQ1" s="1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3"/>
      <c r="SBY1" s="1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3"/>
      <c r="SDG1" s="1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3"/>
      <c r="SEO1" s="1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3"/>
      <c r="SFW1" s="1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3"/>
      <c r="SHE1" s="1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3"/>
      <c r="SIM1" s="1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3"/>
      <c r="SJU1" s="1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3"/>
      <c r="SLC1" s="1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3"/>
      <c r="SMK1" s="1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3"/>
      <c r="SNS1" s="1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3"/>
      <c r="SPA1" s="1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3"/>
      <c r="SQI1" s="1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3"/>
      <c r="SRQ1" s="1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3"/>
      <c r="SSY1" s="1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3"/>
      <c r="SUG1" s="1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3"/>
      <c r="SVO1" s="1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3"/>
      <c r="SWW1" s="1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3"/>
      <c r="SYE1" s="1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3"/>
      <c r="SZM1" s="1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3"/>
      <c r="TAU1" s="1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3"/>
      <c r="TCC1" s="1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3"/>
      <c r="TDK1" s="1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3"/>
      <c r="TES1" s="1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3"/>
      <c r="TGA1" s="1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3"/>
      <c r="THI1" s="1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3"/>
      <c r="TIQ1" s="1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3"/>
      <c r="TJY1" s="1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3"/>
      <c r="TLG1" s="1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3"/>
      <c r="TMO1" s="1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3"/>
      <c r="TNW1" s="1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3"/>
      <c r="TPE1" s="1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3"/>
      <c r="TQM1" s="1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3"/>
      <c r="TRU1" s="1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3"/>
      <c r="TTC1" s="1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3"/>
      <c r="TUK1" s="1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3"/>
      <c r="TVS1" s="1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3"/>
      <c r="TXA1" s="1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3"/>
      <c r="TYI1" s="1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3"/>
      <c r="TZQ1" s="1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3"/>
      <c r="UAY1" s="1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3"/>
      <c r="UCG1" s="1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3"/>
      <c r="UDO1" s="1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3"/>
      <c r="UEW1" s="1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3"/>
      <c r="UGE1" s="1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3"/>
      <c r="UHM1" s="1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3"/>
      <c r="UIU1" s="1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3"/>
      <c r="UKC1" s="1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3"/>
      <c r="ULK1" s="1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3"/>
      <c r="UMS1" s="1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3"/>
      <c r="UOA1" s="1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3"/>
      <c r="UPI1" s="1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3"/>
      <c r="UQQ1" s="1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3"/>
      <c r="URY1" s="1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3"/>
      <c r="UTG1" s="1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3"/>
      <c r="UUO1" s="1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3"/>
      <c r="UVW1" s="1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3"/>
      <c r="UXE1" s="1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3"/>
      <c r="UYM1" s="1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3"/>
      <c r="UZU1" s="1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3"/>
      <c r="VBC1" s="1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3"/>
      <c r="VCK1" s="1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3"/>
      <c r="VDS1" s="1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3"/>
      <c r="VFA1" s="1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3"/>
      <c r="VGI1" s="1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3"/>
      <c r="VHQ1" s="1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3"/>
      <c r="VIY1" s="1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3"/>
      <c r="VKG1" s="1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3"/>
      <c r="VLO1" s="1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3"/>
      <c r="VMW1" s="1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3"/>
      <c r="VOE1" s="1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3"/>
      <c r="VPM1" s="1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3"/>
      <c r="VQU1" s="1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3"/>
      <c r="VSC1" s="1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3"/>
      <c r="VTK1" s="1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3"/>
      <c r="VUS1" s="1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3"/>
      <c r="VWA1" s="1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3"/>
      <c r="VXI1" s="1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3"/>
      <c r="VYQ1" s="1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3"/>
      <c r="VZY1" s="1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3"/>
      <c r="WBG1" s="1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3"/>
      <c r="WCO1" s="1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3"/>
      <c r="WDW1" s="1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3"/>
      <c r="WFE1" s="1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3"/>
      <c r="WGM1" s="1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3"/>
      <c r="WHU1" s="1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3"/>
      <c r="WJC1" s="1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3"/>
      <c r="WKK1" s="1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3"/>
      <c r="WLS1" s="1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3"/>
      <c r="WNA1" s="1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3"/>
      <c r="WOI1" s="1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3"/>
      <c r="WPQ1" s="1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3"/>
      <c r="WQY1" s="1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3"/>
      <c r="WSG1" s="1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3"/>
      <c r="WTO1" s="1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3"/>
      <c r="WUW1" s="1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3"/>
      <c r="WWE1" s="1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3"/>
      <c r="WXM1" s="1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3"/>
      <c r="WYU1" s="1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3"/>
      <c r="XAC1" s="1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3"/>
      <c r="XBK1" s="1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3"/>
      <c r="XCS1" s="1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3"/>
      <c r="XEA1" s="1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pans="1:16384" s="7" customFormat="1" ht="15.75" thickBot="1" x14ac:dyDescent="0.3">
      <c r="A2" s="8"/>
      <c r="B2" s="8"/>
      <c r="C2" s="687"/>
      <c r="D2" s="687"/>
      <c r="E2" s="687"/>
      <c r="F2" s="687"/>
      <c r="G2" s="687"/>
      <c r="H2" s="9"/>
      <c r="I2" s="9"/>
      <c r="J2" s="8"/>
      <c r="K2" s="8"/>
      <c r="L2" s="8"/>
      <c r="M2" s="8"/>
      <c r="N2" s="8"/>
      <c r="O2" s="8"/>
      <c r="P2" s="8"/>
      <c r="Q2" s="9"/>
      <c r="R2" s="9"/>
      <c r="S2" s="10"/>
      <c r="T2" s="9"/>
      <c r="U2" s="9"/>
      <c r="V2" s="9"/>
      <c r="W2" s="9"/>
      <c r="X2" s="9"/>
      <c r="Y2" s="9"/>
      <c r="Z2" s="9"/>
      <c r="AA2" s="11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16384" s="7" customFormat="1" x14ac:dyDescent="0.25">
      <c r="A3" s="12" t="s">
        <v>299</v>
      </c>
      <c r="B3" s="13"/>
      <c r="C3" s="13"/>
      <c r="D3" s="13"/>
      <c r="E3" s="13"/>
      <c r="F3" s="13"/>
      <c r="G3" s="14"/>
      <c r="H3" s="9"/>
      <c r="I3" s="9"/>
      <c r="J3" s="12" t="s">
        <v>299</v>
      </c>
      <c r="K3" s="13"/>
      <c r="L3" s="13"/>
      <c r="M3" s="13"/>
      <c r="N3" s="13"/>
      <c r="O3" s="13"/>
      <c r="P3" s="14"/>
      <c r="Q3" s="9"/>
      <c r="R3" s="9"/>
      <c r="S3" s="15"/>
      <c r="T3" s="16"/>
      <c r="U3" s="16"/>
      <c r="V3" s="16"/>
      <c r="W3" s="16"/>
      <c r="X3" s="16"/>
      <c r="Y3" s="16"/>
      <c r="Z3" s="17"/>
      <c r="AA3" s="18"/>
      <c r="AB3" s="19"/>
      <c r="AC3" s="16"/>
      <c r="AD3" s="16"/>
      <c r="AE3" s="16"/>
      <c r="AF3" s="16"/>
      <c r="AG3" s="16"/>
      <c r="AH3" s="17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</row>
    <row r="4" spans="1:16384" s="7" customFormat="1" x14ac:dyDescent="0.25">
      <c r="A4" s="20" t="s">
        <v>302</v>
      </c>
      <c r="B4" s="21"/>
      <c r="C4" s="21"/>
      <c r="D4" s="21"/>
      <c r="E4" s="21"/>
      <c r="F4" s="21"/>
      <c r="G4" s="22"/>
      <c r="H4" s="9"/>
      <c r="I4" s="9"/>
      <c r="J4" s="20" t="s">
        <v>302</v>
      </c>
      <c r="K4" s="21"/>
      <c r="L4" s="21"/>
      <c r="M4" s="21"/>
      <c r="N4" s="21"/>
      <c r="O4" s="21"/>
      <c r="P4" s="22"/>
      <c r="Q4" s="9"/>
      <c r="R4" s="9"/>
      <c r="S4" s="23"/>
      <c r="T4" s="18"/>
      <c r="U4" s="18"/>
      <c r="V4" s="18"/>
      <c r="W4" s="18"/>
      <c r="X4" s="18"/>
      <c r="Y4" s="18"/>
      <c r="Z4" s="24"/>
      <c r="AA4" s="18"/>
      <c r="AB4" s="25"/>
      <c r="AC4" s="18"/>
      <c r="AD4" s="18"/>
      <c r="AE4" s="18"/>
      <c r="AF4" s="18"/>
      <c r="AG4" s="18"/>
      <c r="AH4" s="24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</row>
    <row r="5" spans="1:16384" s="7" customFormat="1" ht="15" customHeight="1" x14ac:dyDescent="0.25">
      <c r="A5" s="20" t="s">
        <v>301</v>
      </c>
      <c r="B5" s="21"/>
      <c r="C5" s="21"/>
      <c r="D5" s="21"/>
      <c r="E5" s="21"/>
      <c r="F5" s="21"/>
      <c r="G5" s="22"/>
      <c r="H5" s="9"/>
      <c r="I5" s="9"/>
      <c r="J5" s="20" t="s">
        <v>314</v>
      </c>
      <c r="K5" s="21"/>
      <c r="L5" s="21"/>
      <c r="M5" s="21"/>
      <c r="N5" s="21"/>
      <c r="O5" s="21"/>
      <c r="P5" s="22"/>
      <c r="Q5" s="9"/>
      <c r="R5" s="9"/>
      <c r="S5" s="23"/>
      <c r="T5" s="26" t="s">
        <v>315</v>
      </c>
      <c r="U5" s="26"/>
      <c r="V5" s="26"/>
      <c r="W5" s="26"/>
      <c r="X5" s="26"/>
      <c r="Y5" s="26"/>
      <c r="Z5" s="27"/>
      <c r="AA5" s="18"/>
      <c r="AB5" s="28" t="s">
        <v>321</v>
      </c>
      <c r="AC5" s="26"/>
      <c r="AD5" s="26"/>
      <c r="AE5" s="26"/>
      <c r="AF5" s="26"/>
      <c r="AG5" s="26"/>
      <c r="AH5" s="27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</row>
    <row r="6" spans="1:16384" s="7" customFormat="1" x14ac:dyDescent="0.25">
      <c r="A6" s="20" t="s">
        <v>300</v>
      </c>
      <c r="B6" s="21"/>
      <c r="C6" s="21"/>
      <c r="D6" s="21"/>
      <c r="E6" s="21"/>
      <c r="F6" s="21"/>
      <c r="G6" s="22"/>
      <c r="H6" s="9"/>
      <c r="I6" s="9"/>
      <c r="J6" s="20" t="s">
        <v>300</v>
      </c>
      <c r="K6" s="21"/>
      <c r="L6" s="21"/>
      <c r="M6" s="21"/>
      <c r="N6" s="21"/>
      <c r="O6" s="21"/>
      <c r="P6" s="22"/>
      <c r="Q6" s="9"/>
      <c r="R6" s="9"/>
      <c r="S6" s="23"/>
      <c r="T6" s="26"/>
      <c r="U6" s="26"/>
      <c r="V6" s="26"/>
      <c r="W6" s="26"/>
      <c r="X6" s="26"/>
      <c r="Y6" s="26"/>
      <c r="Z6" s="27"/>
      <c r="AA6" s="18"/>
      <c r="AB6" s="28"/>
      <c r="AC6" s="26"/>
      <c r="AD6" s="26"/>
      <c r="AE6" s="26"/>
      <c r="AF6" s="26"/>
      <c r="AG6" s="26"/>
      <c r="AH6" s="27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</row>
    <row r="7" spans="1:16384" s="7" customFormat="1" x14ac:dyDescent="0.25">
      <c r="A7" s="25"/>
      <c r="B7" s="18"/>
      <c r="C7" s="689"/>
      <c r="D7" s="689"/>
      <c r="E7" s="689"/>
      <c r="F7" s="689"/>
      <c r="G7" s="690"/>
      <c r="H7" s="29"/>
      <c r="I7" s="9"/>
      <c r="J7" s="30"/>
      <c r="K7" s="31"/>
      <c r="L7" s="31"/>
      <c r="M7" s="31"/>
      <c r="N7" s="31"/>
      <c r="O7" s="31"/>
      <c r="P7" s="24"/>
      <c r="Q7" s="9"/>
      <c r="R7" s="9"/>
      <c r="S7" s="23"/>
      <c r="T7" s="18"/>
      <c r="U7" s="18"/>
      <c r="V7" s="18"/>
      <c r="W7" s="18"/>
      <c r="X7" s="18"/>
      <c r="Y7" s="18"/>
      <c r="Z7" s="24"/>
      <c r="AA7" s="18"/>
      <c r="AB7" s="25"/>
      <c r="AC7" s="18"/>
      <c r="AD7" s="18"/>
      <c r="AE7" s="18"/>
      <c r="AF7" s="18"/>
      <c r="AG7" s="18"/>
      <c r="AH7" s="24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</row>
    <row r="8" spans="1:16384" s="7" customFormat="1" ht="15.75" thickBot="1" x14ac:dyDescent="0.3">
      <c r="A8" s="32" t="s">
        <v>303</v>
      </c>
      <c r="B8" s="33"/>
      <c r="C8" s="33"/>
      <c r="D8" s="33"/>
      <c r="E8" s="33"/>
      <c r="F8" s="33"/>
      <c r="G8" s="34"/>
      <c r="H8" s="9"/>
      <c r="I8" s="9"/>
      <c r="J8" s="32" t="s">
        <v>303</v>
      </c>
      <c r="K8" s="33"/>
      <c r="L8" s="33"/>
      <c r="M8" s="33"/>
      <c r="N8" s="33"/>
      <c r="O8" s="33"/>
      <c r="P8" s="34"/>
      <c r="Q8" s="9"/>
      <c r="R8" s="9"/>
      <c r="S8" s="23"/>
      <c r="T8" s="35" t="s">
        <v>303</v>
      </c>
      <c r="U8" s="35"/>
      <c r="V8" s="35"/>
      <c r="W8" s="35"/>
      <c r="X8" s="35"/>
      <c r="Y8" s="35"/>
      <c r="Z8" s="36"/>
      <c r="AA8" s="18"/>
      <c r="AB8" s="32" t="s">
        <v>303</v>
      </c>
      <c r="AC8" s="33"/>
      <c r="AD8" s="33"/>
      <c r="AE8" s="33"/>
      <c r="AF8" s="33"/>
      <c r="AG8" s="33"/>
      <c r="AH8" s="34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</row>
    <row r="9" spans="1:16384" s="7" customFormat="1" ht="15.75" thickBot="1" x14ac:dyDescent="0.3">
      <c r="A9" s="37" t="s">
        <v>23</v>
      </c>
      <c r="B9" s="38" t="s">
        <v>24</v>
      </c>
      <c r="C9" s="39" t="s">
        <v>6</v>
      </c>
      <c r="D9" s="39" t="s">
        <v>25</v>
      </c>
      <c r="E9" s="39" t="s">
        <v>8</v>
      </c>
      <c r="F9" s="39" t="s">
        <v>26</v>
      </c>
      <c r="G9" s="40" t="s">
        <v>27</v>
      </c>
      <c r="H9" s="9"/>
      <c r="I9" s="9"/>
      <c r="J9" s="37" t="s">
        <v>23</v>
      </c>
      <c r="K9" s="38" t="s">
        <v>24</v>
      </c>
      <c r="L9" s="39" t="s">
        <v>6</v>
      </c>
      <c r="M9" s="39" t="s">
        <v>25</v>
      </c>
      <c r="N9" s="39" t="s">
        <v>8</v>
      </c>
      <c r="O9" s="39" t="s">
        <v>26</v>
      </c>
      <c r="P9" s="40" t="s">
        <v>27</v>
      </c>
      <c r="Q9" s="9"/>
      <c r="R9" s="9"/>
      <c r="S9" s="41"/>
      <c r="T9" s="42" t="s">
        <v>23</v>
      </c>
      <c r="U9" s="43" t="s">
        <v>24</v>
      </c>
      <c r="V9" s="44" t="s">
        <v>6</v>
      </c>
      <c r="W9" s="44" t="s">
        <v>25</v>
      </c>
      <c r="X9" s="44" t="s">
        <v>8</v>
      </c>
      <c r="Y9" s="44" t="s">
        <v>26</v>
      </c>
      <c r="Z9" s="45" t="s">
        <v>27</v>
      </c>
      <c r="AA9" s="46"/>
      <c r="AB9" s="37" t="s">
        <v>23</v>
      </c>
      <c r="AC9" s="38" t="s">
        <v>24</v>
      </c>
      <c r="AD9" s="39" t="s">
        <v>6</v>
      </c>
      <c r="AE9" s="39" t="s">
        <v>25</v>
      </c>
      <c r="AF9" s="39" t="s">
        <v>8</v>
      </c>
      <c r="AG9" s="39" t="s">
        <v>26</v>
      </c>
      <c r="AH9" s="40" t="s">
        <v>27</v>
      </c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16384" s="7" customFormat="1" ht="14.25" customHeight="1" thickBot="1" x14ac:dyDescent="0.3">
      <c r="A10" s="47" t="s">
        <v>150</v>
      </c>
      <c r="B10" s="48" t="s">
        <v>22</v>
      </c>
      <c r="C10" s="49">
        <v>3</v>
      </c>
      <c r="D10" s="49">
        <v>0</v>
      </c>
      <c r="E10" s="49">
        <v>0</v>
      </c>
      <c r="F10" s="49">
        <v>3</v>
      </c>
      <c r="G10" s="72">
        <v>4</v>
      </c>
      <c r="H10" s="9"/>
      <c r="I10" s="9"/>
      <c r="J10" s="47" t="s">
        <v>54</v>
      </c>
      <c r="K10" s="48" t="s">
        <v>260</v>
      </c>
      <c r="L10" s="49">
        <v>3</v>
      </c>
      <c r="M10" s="49">
        <v>0</v>
      </c>
      <c r="N10" s="49">
        <v>2</v>
      </c>
      <c r="O10" s="49">
        <v>4</v>
      </c>
      <c r="P10" s="50">
        <v>6</v>
      </c>
      <c r="Q10" s="9"/>
      <c r="R10" s="9"/>
      <c r="S10" s="51"/>
      <c r="T10" s="52" t="s">
        <v>319</v>
      </c>
      <c r="U10" s="53"/>
      <c r="V10" s="54">
        <v>0</v>
      </c>
      <c r="W10" s="54">
        <v>0</v>
      </c>
      <c r="X10" s="54">
        <v>0</v>
      </c>
      <c r="Y10" s="54">
        <v>0</v>
      </c>
      <c r="Z10" s="55">
        <v>0</v>
      </c>
      <c r="AA10" s="56"/>
      <c r="AB10" s="57"/>
      <c r="AC10" s="58"/>
      <c r="AD10" s="59"/>
      <c r="AE10" s="59"/>
      <c r="AF10" s="59"/>
      <c r="AG10" s="59"/>
      <c r="AH10" s="60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16384" s="7" customFormat="1" ht="14.25" customHeight="1" x14ac:dyDescent="0.25">
      <c r="A11" s="47" t="s">
        <v>55</v>
      </c>
      <c r="B11" s="48" t="s">
        <v>259</v>
      </c>
      <c r="C11" s="49">
        <v>3</v>
      </c>
      <c r="D11" s="49">
        <v>2</v>
      </c>
      <c r="E11" s="49">
        <v>0</v>
      </c>
      <c r="F11" s="49">
        <v>4</v>
      </c>
      <c r="G11" s="72">
        <v>6</v>
      </c>
      <c r="H11" s="9"/>
      <c r="I11" s="9"/>
      <c r="J11" s="47" t="s">
        <v>55</v>
      </c>
      <c r="K11" s="48" t="s">
        <v>259</v>
      </c>
      <c r="L11" s="49">
        <v>3</v>
      </c>
      <c r="M11" s="49">
        <v>2</v>
      </c>
      <c r="N11" s="49">
        <v>0</v>
      </c>
      <c r="O11" s="49">
        <v>4</v>
      </c>
      <c r="P11" s="50">
        <v>6</v>
      </c>
      <c r="Q11" s="9"/>
      <c r="R11" s="9"/>
      <c r="S11" s="51" t="s">
        <v>317</v>
      </c>
      <c r="T11" s="61" t="s">
        <v>54</v>
      </c>
      <c r="U11" s="62" t="s">
        <v>260</v>
      </c>
      <c r="V11" s="63">
        <v>3</v>
      </c>
      <c r="W11" s="63">
        <v>0</v>
      </c>
      <c r="X11" s="63">
        <v>2</v>
      </c>
      <c r="Y11" s="63">
        <v>4</v>
      </c>
      <c r="Z11" s="64">
        <v>6</v>
      </c>
      <c r="AA11" s="56"/>
      <c r="AB11" s="57"/>
      <c r="AC11" s="65"/>
      <c r="AD11" s="66"/>
      <c r="AE11" s="66"/>
      <c r="AF11" s="66"/>
      <c r="AG11" s="66"/>
      <c r="AH11" s="50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16384" s="7" customFormat="1" ht="14.25" customHeight="1" x14ac:dyDescent="0.25">
      <c r="A12" s="47" t="s">
        <v>54</v>
      </c>
      <c r="B12" s="48" t="s">
        <v>260</v>
      </c>
      <c r="C12" s="49">
        <v>3</v>
      </c>
      <c r="D12" s="49">
        <v>0</v>
      </c>
      <c r="E12" s="49">
        <v>2</v>
      </c>
      <c r="F12" s="49">
        <v>4</v>
      </c>
      <c r="G12" s="72">
        <v>6</v>
      </c>
      <c r="H12" s="9"/>
      <c r="I12" s="9"/>
      <c r="J12" s="47" t="s">
        <v>79</v>
      </c>
      <c r="K12" s="48" t="s">
        <v>286</v>
      </c>
      <c r="L12" s="49">
        <v>3</v>
      </c>
      <c r="M12" s="49">
        <v>0</v>
      </c>
      <c r="N12" s="49">
        <v>2</v>
      </c>
      <c r="O12" s="49">
        <v>4</v>
      </c>
      <c r="P12" s="50">
        <v>6</v>
      </c>
      <c r="Q12" s="9"/>
      <c r="R12" s="9"/>
      <c r="S12" s="51" t="s">
        <v>317</v>
      </c>
      <c r="T12" s="67" t="s">
        <v>55</v>
      </c>
      <c r="U12" s="68" t="s">
        <v>259</v>
      </c>
      <c r="V12" s="69">
        <v>3</v>
      </c>
      <c r="W12" s="69">
        <v>2</v>
      </c>
      <c r="X12" s="69">
        <v>0</v>
      </c>
      <c r="Y12" s="69">
        <v>4</v>
      </c>
      <c r="Z12" s="50">
        <v>6</v>
      </c>
      <c r="AA12" s="56"/>
      <c r="AB12" s="57"/>
      <c r="AC12" s="65"/>
      <c r="AD12" s="66"/>
      <c r="AE12" s="66"/>
      <c r="AF12" s="66"/>
      <c r="AG12" s="66"/>
      <c r="AH12" s="50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16384" s="7" customFormat="1" ht="14.25" customHeight="1" x14ac:dyDescent="0.25">
      <c r="A13" s="47" t="s">
        <v>56</v>
      </c>
      <c r="B13" s="48" t="s">
        <v>261</v>
      </c>
      <c r="C13" s="49">
        <v>3</v>
      </c>
      <c r="D13" s="49">
        <v>0</v>
      </c>
      <c r="E13" s="49">
        <v>2</v>
      </c>
      <c r="F13" s="49">
        <v>4</v>
      </c>
      <c r="G13" s="72">
        <v>6</v>
      </c>
      <c r="H13" s="9"/>
      <c r="I13" s="9"/>
      <c r="J13" s="47" t="s">
        <v>501</v>
      </c>
      <c r="K13" s="48" t="s">
        <v>91</v>
      </c>
      <c r="L13" s="49">
        <v>2</v>
      </c>
      <c r="M13" s="49">
        <v>0</v>
      </c>
      <c r="N13" s="49">
        <v>0</v>
      </c>
      <c r="O13" s="49">
        <v>2</v>
      </c>
      <c r="P13" s="50">
        <v>2</v>
      </c>
      <c r="Q13" s="9"/>
      <c r="R13" s="9"/>
      <c r="S13" s="51" t="s">
        <v>317</v>
      </c>
      <c r="T13" s="47" t="s">
        <v>79</v>
      </c>
      <c r="U13" s="48" t="s">
        <v>286</v>
      </c>
      <c r="V13" s="49">
        <v>3</v>
      </c>
      <c r="W13" s="49">
        <v>0</v>
      </c>
      <c r="X13" s="49">
        <v>2</v>
      </c>
      <c r="Y13" s="49">
        <v>4</v>
      </c>
      <c r="Z13" s="50">
        <v>6</v>
      </c>
      <c r="AA13" s="56"/>
      <c r="AB13" s="57"/>
      <c r="AC13" s="65"/>
      <c r="AD13" s="66"/>
      <c r="AE13" s="66"/>
      <c r="AF13" s="66"/>
      <c r="AG13" s="66"/>
      <c r="AH13" s="50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16384" s="7" customFormat="1" ht="14.25" customHeight="1" x14ac:dyDescent="0.25">
      <c r="A14" s="47" t="s">
        <v>503</v>
      </c>
      <c r="B14" s="48" t="s">
        <v>20</v>
      </c>
      <c r="C14" s="49">
        <v>2</v>
      </c>
      <c r="D14" s="49">
        <v>0</v>
      </c>
      <c r="E14" s="49">
        <v>0</v>
      </c>
      <c r="F14" s="49">
        <v>2</v>
      </c>
      <c r="G14" s="72">
        <v>2</v>
      </c>
      <c r="H14" s="9"/>
      <c r="I14" s="9"/>
      <c r="J14" s="70" t="s">
        <v>57</v>
      </c>
      <c r="K14" s="71" t="s">
        <v>500</v>
      </c>
      <c r="L14" s="49">
        <v>3</v>
      </c>
      <c r="M14" s="49">
        <v>0</v>
      </c>
      <c r="N14" s="49">
        <v>0</v>
      </c>
      <c r="O14" s="49">
        <v>3</v>
      </c>
      <c r="P14" s="72">
        <v>5</v>
      </c>
      <c r="Q14" s="9"/>
      <c r="R14" s="9"/>
      <c r="S14" s="51" t="s">
        <v>317</v>
      </c>
      <c r="T14" s="47" t="s">
        <v>501</v>
      </c>
      <c r="U14" s="48" t="s">
        <v>91</v>
      </c>
      <c r="V14" s="49">
        <v>2</v>
      </c>
      <c r="W14" s="49">
        <v>0</v>
      </c>
      <c r="X14" s="49">
        <v>0</v>
      </c>
      <c r="Y14" s="49">
        <v>2</v>
      </c>
      <c r="Z14" s="50">
        <v>2</v>
      </c>
      <c r="AA14" s="56"/>
      <c r="AB14" s="57"/>
      <c r="AC14" s="65"/>
      <c r="AD14" s="66"/>
      <c r="AE14" s="66"/>
      <c r="AF14" s="66"/>
      <c r="AG14" s="66"/>
      <c r="AH14" s="50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spans="1:16384" s="7" customFormat="1" ht="14.25" customHeight="1" x14ac:dyDescent="0.25">
      <c r="A15" s="47" t="s">
        <v>57</v>
      </c>
      <c r="B15" s="71" t="s">
        <v>500</v>
      </c>
      <c r="C15" s="49">
        <v>3</v>
      </c>
      <c r="D15" s="49">
        <v>0</v>
      </c>
      <c r="E15" s="49">
        <v>0</v>
      </c>
      <c r="F15" s="49">
        <v>3</v>
      </c>
      <c r="G15" s="72">
        <v>5</v>
      </c>
      <c r="H15" s="9"/>
      <c r="I15" s="9"/>
      <c r="J15" s="47" t="s">
        <v>502</v>
      </c>
      <c r="K15" s="73" t="s">
        <v>262</v>
      </c>
      <c r="L15" s="49">
        <v>0</v>
      </c>
      <c r="M15" s="49">
        <v>2</v>
      </c>
      <c r="N15" s="49">
        <v>0</v>
      </c>
      <c r="O15" s="49">
        <v>1</v>
      </c>
      <c r="P15" s="50">
        <v>4</v>
      </c>
      <c r="Q15" s="9"/>
      <c r="R15" s="9"/>
      <c r="S15" s="51" t="s">
        <v>317</v>
      </c>
      <c r="T15" s="74" t="s">
        <v>57</v>
      </c>
      <c r="U15" s="71" t="s">
        <v>500</v>
      </c>
      <c r="V15" s="69">
        <v>3</v>
      </c>
      <c r="W15" s="69">
        <v>0</v>
      </c>
      <c r="X15" s="69">
        <v>0</v>
      </c>
      <c r="Y15" s="69">
        <v>3</v>
      </c>
      <c r="Z15" s="75">
        <v>5</v>
      </c>
      <c r="AA15" s="56"/>
      <c r="AB15" s="57"/>
      <c r="AC15" s="65"/>
      <c r="AD15" s="66"/>
      <c r="AE15" s="66"/>
      <c r="AF15" s="66"/>
      <c r="AG15" s="66"/>
      <c r="AH15" s="50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</row>
    <row r="16" spans="1:16384" s="7" customFormat="1" ht="14.25" customHeight="1" thickBot="1" x14ac:dyDescent="0.3">
      <c r="A16" s="76" t="s">
        <v>502</v>
      </c>
      <c r="B16" s="77" t="s">
        <v>262</v>
      </c>
      <c r="C16" s="78">
        <v>0</v>
      </c>
      <c r="D16" s="78">
        <v>2</v>
      </c>
      <c r="E16" s="78">
        <v>0</v>
      </c>
      <c r="F16" s="78">
        <v>1</v>
      </c>
      <c r="G16" s="138">
        <v>4</v>
      </c>
      <c r="H16" s="9"/>
      <c r="I16" s="9"/>
      <c r="J16" s="76" t="s">
        <v>503</v>
      </c>
      <c r="K16" s="77" t="s">
        <v>287</v>
      </c>
      <c r="L16" s="78">
        <v>2</v>
      </c>
      <c r="M16" s="78">
        <v>0</v>
      </c>
      <c r="N16" s="78">
        <v>0</v>
      </c>
      <c r="O16" s="78">
        <v>2</v>
      </c>
      <c r="P16" s="79">
        <v>2</v>
      </c>
      <c r="Q16" s="9"/>
      <c r="R16" s="9"/>
      <c r="S16" s="51" t="s">
        <v>317</v>
      </c>
      <c r="T16" s="47" t="s">
        <v>502</v>
      </c>
      <c r="U16" s="73" t="s">
        <v>262</v>
      </c>
      <c r="V16" s="49">
        <v>0</v>
      </c>
      <c r="W16" s="49">
        <v>2</v>
      </c>
      <c r="X16" s="49">
        <v>0</v>
      </c>
      <c r="Y16" s="49">
        <v>1</v>
      </c>
      <c r="Z16" s="50">
        <v>4</v>
      </c>
      <c r="AA16" s="56"/>
      <c r="AB16" s="57"/>
      <c r="AC16" s="65"/>
      <c r="AD16" s="66"/>
      <c r="AE16" s="66"/>
      <c r="AF16" s="66"/>
      <c r="AG16" s="66"/>
      <c r="AH16" s="50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</row>
    <row r="17" spans="1:64" ht="14.25" customHeight="1" thickBot="1" x14ac:dyDescent="0.3">
      <c r="A17" s="80" t="s">
        <v>318</v>
      </c>
      <c r="B17" s="81"/>
      <c r="C17" s="83">
        <f>SUM(C10:C16)</f>
        <v>17</v>
      </c>
      <c r="D17" s="83">
        <f>SUM(D10:D16)</f>
        <v>4</v>
      </c>
      <c r="E17" s="83">
        <f>SUM(E10:E16)</f>
        <v>4</v>
      </c>
      <c r="F17" s="83">
        <f>SUM(F10:F16)</f>
        <v>21</v>
      </c>
      <c r="G17" s="84">
        <f>SUM(G10:G16)</f>
        <v>33</v>
      </c>
      <c r="H17" s="9"/>
      <c r="I17" s="9"/>
      <c r="J17" s="80" t="s">
        <v>318</v>
      </c>
      <c r="K17" s="81"/>
      <c r="L17" s="83">
        <f>SUM(L10:L16)</f>
        <v>16</v>
      </c>
      <c r="M17" s="83">
        <f>SUM(M10:M16)</f>
        <v>4</v>
      </c>
      <c r="N17" s="83">
        <f>SUM(N10:N16)</f>
        <v>4</v>
      </c>
      <c r="O17" s="83">
        <f>SUM(O10:O16)</f>
        <v>20</v>
      </c>
      <c r="P17" s="84">
        <f>SUM(P10:P16)</f>
        <v>31</v>
      </c>
      <c r="Q17" s="9"/>
      <c r="R17" s="9"/>
      <c r="S17" s="51" t="s">
        <v>317</v>
      </c>
      <c r="T17" s="76" t="s">
        <v>503</v>
      </c>
      <c r="U17" s="77" t="s">
        <v>287</v>
      </c>
      <c r="V17" s="78">
        <v>2</v>
      </c>
      <c r="W17" s="78">
        <v>0</v>
      </c>
      <c r="X17" s="78">
        <v>0</v>
      </c>
      <c r="Y17" s="78">
        <v>2</v>
      </c>
      <c r="Z17" s="79">
        <v>2</v>
      </c>
      <c r="AA17" s="56"/>
      <c r="AB17" s="57"/>
      <c r="AC17" s="65"/>
      <c r="AD17" s="66"/>
      <c r="AE17" s="66"/>
      <c r="AF17" s="66"/>
      <c r="AG17" s="66"/>
      <c r="AH17" s="50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</row>
    <row r="18" spans="1:64" ht="14.25" customHeight="1" thickBot="1" x14ac:dyDescent="0.3">
      <c r="A18" s="85"/>
      <c r="B18" s="86"/>
      <c r="C18" s="87"/>
      <c r="D18" s="87"/>
      <c r="E18" s="87"/>
      <c r="F18" s="87"/>
      <c r="G18" s="88"/>
      <c r="H18" s="9"/>
      <c r="I18" s="9"/>
      <c r="J18" s="85"/>
      <c r="K18" s="87"/>
      <c r="L18" s="87"/>
      <c r="M18" s="87"/>
      <c r="N18" s="87"/>
      <c r="O18" s="87"/>
      <c r="P18" s="88"/>
      <c r="Q18" s="9"/>
      <c r="R18" s="9"/>
      <c r="S18" s="89"/>
      <c r="T18" s="52" t="s">
        <v>320</v>
      </c>
      <c r="U18" s="53"/>
      <c r="V18" s="90">
        <f>SUM(V11:V17)</f>
        <v>16</v>
      </c>
      <c r="W18" s="90">
        <f>SUM(W11:W17)</f>
        <v>4</v>
      </c>
      <c r="X18" s="90">
        <f>SUM(X11:X17)</f>
        <v>4</v>
      </c>
      <c r="Y18" s="90">
        <f>SUM(Y11:Y17)</f>
        <v>20</v>
      </c>
      <c r="Z18" s="91">
        <f>SUM(Z11:Z17)</f>
        <v>31</v>
      </c>
      <c r="AA18" s="56"/>
      <c r="AB18" s="57"/>
      <c r="AC18" s="65"/>
      <c r="AD18" s="66"/>
      <c r="AE18" s="66"/>
      <c r="AF18" s="66"/>
      <c r="AG18" s="66"/>
      <c r="AH18" s="50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14.25" customHeight="1" thickBot="1" x14ac:dyDescent="0.3">
      <c r="A19" s="85"/>
      <c r="B19" s="86"/>
      <c r="C19" s="87"/>
      <c r="D19" s="87"/>
      <c r="E19" s="87"/>
      <c r="F19" s="87"/>
      <c r="G19" s="88"/>
      <c r="H19" s="9"/>
      <c r="I19" s="9"/>
      <c r="J19" s="85"/>
      <c r="K19" s="86"/>
      <c r="L19" s="87"/>
      <c r="M19" s="87"/>
      <c r="N19" s="87"/>
      <c r="O19" s="87"/>
      <c r="P19" s="88"/>
      <c r="Q19" s="9"/>
      <c r="R19" s="9"/>
      <c r="S19" s="89"/>
      <c r="T19" s="92" t="s">
        <v>318</v>
      </c>
      <c r="U19" s="93"/>
      <c r="V19" s="94">
        <f>V18+V10</f>
        <v>16</v>
      </c>
      <c r="W19" s="94">
        <f>W18+W10</f>
        <v>4</v>
      </c>
      <c r="X19" s="94">
        <f>X18+X10</f>
        <v>4</v>
      </c>
      <c r="Y19" s="94">
        <f>Y18+Y10</f>
        <v>20</v>
      </c>
      <c r="Z19" s="95">
        <f>Z18+Z10</f>
        <v>31</v>
      </c>
      <c r="AA19" s="56"/>
      <c r="AB19" s="96" t="s">
        <v>318</v>
      </c>
      <c r="AC19" s="97"/>
      <c r="AD19" s="54">
        <f ca="1">SUM(AD10:AD19)</f>
        <v>0</v>
      </c>
      <c r="AE19" s="54">
        <f ca="1">SUM(AE10:AE19)</f>
        <v>0</v>
      </c>
      <c r="AF19" s="54">
        <f ca="1">SUM(AF10:AF19)</f>
        <v>0</v>
      </c>
      <c r="AG19" s="54">
        <f ca="1">SUM(AG10:AG19)</f>
        <v>0</v>
      </c>
      <c r="AH19" s="55">
        <f ca="1">SUM(AH10:AH19)</f>
        <v>0</v>
      </c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</row>
    <row r="20" spans="1:64" ht="15" customHeight="1" x14ac:dyDescent="0.25">
      <c r="A20" s="85"/>
      <c r="B20" s="86"/>
      <c r="C20" s="87"/>
      <c r="D20" s="87"/>
      <c r="E20" s="87"/>
      <c r="F20" s="87"/>
      <c r="G20" s="88"/>
      <c r="H20" s="9"/>
      <c r="I20" s="9"/>
      <c r="J20" s="85"/>
      <c r="K20" s="86"/>
      <c r="L20" s="87"/>
      <c r="M20" s="87"/>
      <c r="N20" s="87"/>
      <c r="O20" s="87"/>
      <c r="P20" s="88"/>
      <c r="Q20" s="9"/>
      <c r="R20" s="9"/>
      <c r="S20" s="89"/>
      <c r="Z20" s="98"/>
      <c r="AA20" s="56"/>
      <c r="AB20" s="99"/>
      <c r="AH20" s="98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</row>
    <row r="21" spans="1:64" ht="15" customHeight="1" thickBot="1" x14ac:dyDescent="0.3">
      <c r="A21" s="32" t="s">
        <v>304</v>
      </c>
      <c r="B21" s="33"/>
      <c r="C21" s="33"/>
      <c r="D21" s="33"/>
      <c r="E21" s="33"/>
      <c r="F21" s="33"/>
      <c r="G21" s="34"/>
      <c r="H21" s="9"/>
      <c r="I21" s="9"/>
      <c r="J21" s="32" t="s">
        <v>304</v>
      </c>
      <c r="K21" s="33"/>
      <c r="L21" s="33"/>
      <c r="M21" s="33"/>
      <c r="N21" s="33"/>
      <c r="O21" s="33"/>
      <c r="P21" s="34"/>
      <c r="Q21" s="9"/>
      <c r="R21" s="9"/>
      <c r="S21" s="89"/>
      <c r="T21" s="35" t="s">
        <v>304</v>
      </c>
      <c r="U21" s="35"/>
      <c r="V21" s="35"/>
      <c r="W21" s="35"/>
      <c r="X21" s="35"/>
      <c r="Y21" s="35"/>
      <c r="Z21" s="36"/>
      <c r="AA21" s="56"/>
      <c r="AB21" s="32" t="s">
        <v>304</v>
      </c>
      <c r="AC21" s="33"/>
      <c r="AD21" s="33"/>
      <c r="AE21" s="33"/>
      <c r="AF21" s="33"/>
      <c r="AG21" s="33"/>
      <c r="AH21" s="34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19.5" customHeight="1" x14ac:dyDescent="0.25">
      <c r="A22" s="37" t="s">
        <v>23</v>
      </c>
      <c r="B22" s="38" t="s">
        <v>24</v>
      </c>
      <c r="C22" s="39" t="s">
        <v>6</v>
      </c>
      <c r="D22" s="39" t="s">
        <v>25</v>
      </c>
      <c r="E22" s="39" t="s">
        <v>8</v>
      </c>
      <c r="F22" s="39" t="s">
        <v>26</v>
      </c>
      <c r="G22" s="40" t="s">
        <v>27</v>
      </c>
      <c r="H22" s="9"/>
      <c r="I22" s="9"/>
      <c r="J22" s="37" t="s">
        <v>23</v>
      </c>
      <c r="K22" s="38" t="s">
        <v>24</v>
      </c>
      <c r="L22" s="39" t="s">
        <v>6</v>
      </c>
      <c r="M22" s="39" t="s">
        <v>25</v>
      </c>
      <c r="N22" s="39" t="s">
        <v>8</v>
      </c>
      <c r="O22" s="39" t="s">
        <v>26</v>
      </c>
      <c r="P22" s="40" t="s">
        <v>27</v>
      </c>
      <c r="Q22" s="9"/>
      <c r="R22" s="9"/>
      <c r="S22" s="89"/>
      <c r="T22" s="100" t="s">
        <v>23</v>
      </c>
      <c r="U22" s="101" t="s">
        <v>24</v>
      </c>
      <c r="V22" s="102" t="s">
        <v>6</v>
      </c>
      <c r="W22" s="102" t="s">
        <v>25</v>
      </c>
      <c r="X22" s="102" t="s">
        <v>8</v>
      </c>
      <c r="Y22" s="102" t="s">
        <v>26</v>
      </c>
      <c r="Z22" s="103" t="s">
        <v>27</v>
      </c>
      <c r="AA22" s="56"/>
      <c r="AB22" s="37" t="s">
        <v>23</v>
      </c>
      <c r="AC22" s="38" t="s">
        <v>24</v>
      </c>
      <c r="AD22" s="39" t="s">
        <v>6</v>
      </c>
      <c r="AE22" s="39" t="s">
        <v>25</v>
      </c>
      <c r="AF22" s="39" t="s">
        <v>8</v>
      </c>
      <c r="AG22" s="39" t="s">
        <v>26</v>
      </c>
      <c r="AH22" s="40" t="s">
        <v>27</v>
      </c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</row>
    <row r="23" spans="1:64" ht="17.25" customHeight="1" x14ac:dyDescent="0.25">
      <c r="A23" s="47" t="s">
        <v>44</v>
      </c>
      <c r="B23" s="71" t="s">
        <v>263</v>
      </c>
      <c r="C23" s="49">
        <v>2</v>
      </c>
      <c r="D23" s="49">
        <v>0</v>
      </c>
      <c r="E23" s="49">
        <v>2</v>
      </c>
      <c r="F23" s="49">
        <v>3</v>
      </c>
      <c r="G23" s="72">
        <v>4</v>
      </c>
      <c r="H23" s="9"/>
      <c r="I23" s="9"/>
      <c r="J23" s="57" t="s">
        <v>58</v>
      </c>
      <c r="K23" s="104" t="s">
        <v>266</v>
      </c>
      <c r="L23" s="66">
        <v>3</v>
      </c>
      <c r="M23" s="66">
        <v>0</v>
      </c>
      <c r="N23" s="66">
        <v>2</v>
      </c>
      <c r="O23" s="66">
        <v>4</v>
      </c>
      <c r="P23" s="50">
        <v>6</v>
      </c>
      <c r="Q23" s="9"/>
      <c r="R23" s="9"/>
      <c r="S23" s="51" t="s">
        <v>316</v>
      </c>
      <c r="T23" s="105" t="s">
        <v>143</v>
      </c>
      <c r="U23" s="106" t="s">
        <v>289</v>
      </c>
      <c r="V23" s="107">
        <v>2</v>
      </c>
      <c r="W23" s="107">
        <v>0</v>
      </c>
      <c r="X23" s="107">
        <v>2</v>
      </c>
      <c r="Y23" s="107">
        <v>3</v>
      </c>
      <c r="Z23" s="108">
        <v>4</v>
      </c>
      <c r="AA23" s="56"/>
      <c r="AB23" s="105" t="s">
        <v>143</v>
      </c>
      <c r="AC23" s="106" t="s">
        <v>289</v>
      </c>
      <c r="AD23" s="107">
        <v>2</v>
      </c>
      <c r="AE23" s="107">
        <v>0</v>
      </c>
      <c r="AF23" s="107">
        <v>2</v>
      </c>
      <c r="AG23" s="107">
        <v>3</v>
      </c>
      <c r="AH23" s="108">
        <v>4</v>
      </c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</row>
    <row r="24" spans="1:64" ht="15" customHeight="1" x14ac:dyDescent="0.25">
      <c r="A24" s="47" t="s">
        <v>151</v>
      </c>
      <c r="B24" s="71" t="s">
        <v>29</v>
      </c>
      <c r="C24" s="49">
        <v>3</v>
      </c>
      <c r="D24" s="49">
        <v>0</v>
      </c>
      <c r="E24" s="49">
        <v>0</v>
      </c>
      <c r="F24" s="49">
        <v>3</v>
      </c>
      <c r="G24" s="72">
        <v>4</v>
      </c>
      <c r="H24" s="9"/>
      <c r="I24" s="9"/>
      <c r="J24" s="57" t="s">
        <v>59</v>
      </c>
      <c r="K24" s="104" t="s">
        <v>264</v>
      </c>
      <c r="L24" s="66">
        <v>3</v>
      </c>
      <c r="M24" s="66">
        <v>2</v>
      </c>
      <c r="N24" s="66">
        <v>0</v>
      </c>
      <c r="O24" s="66">
        <v>4</v>
      </c>
      <c r="P24" s="50">
        <v>6</v>
      </c>
      <c r="Q24" s="9"/>
      <c r="R24" s="9"/>
      <c r="S24" s="51" t="s">
        <v>316</v>
      </c>
      <c r="T24" s="67" t="s">
        <v>61</v>
      </c>
      <c r="U24" s="109" t="s">
        <v>28</v>
      </c>
      <c r="V24" s="110">
        <v>2</v>
      </c>
      <c r="W24" s="110">
        <v>0</v>
      </c>
      <c r="X24" s="110">
        <v>0</v>
      </c>
      <c r="Y24" s="110">
        <v>2</v>
      </c>
      <c r="Z24" s="60">
        <v>3</v>
      </c>
      <c r="AA24" s="46"/>
      <c r="AB24" s="67" t="s">
        <v>61</v>
      </c>
      <c r="AC24" s="109" t="s">
        <v>28</v>
      </c>
      <c r="AD24" s="110">
        <v>2</v>
      </c>
      <c r="AE24" s="110">
        <v>0</v>
      </c>
      <c r="AF24" s="110">
        <v>0</v>
      </c>
      <c r="AG24" s="110">
        <v>2</v>
      </c>
      <c r="AH24" s="60">
        <v>3</v>
      </c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15" customHeight="1" thickBot="1" x14ac:dyDescent="0.3">
      <c r="A25" s="47" t="s">
        <v>59</v>
      </c>
      <c r="B25" s="71" t="s">
        <v>264</v>
      </c>
      <c r="C25" s="49">
        <v>3</v>
      </c>
      <c r="D25" s="49">
        <v>2</v>
      </c>
      <c r="E25" s="49">
        <v>0</v>
      </c>
      <c r="F25" s="49">
        <v>4</v>
      </c>
      <c r="G25" s="72">
        <v>6</v>
      </c>
      <c r="H25" s="9"/>
      <c r="I25" s="9"/>
      <c r="J25" s="105" t="s">
        <v>60</v>
      </c>
      <c r="K25" s="106" t="s">
        <v>288</v>
      </c>
      <c r="L25" s="107">
        <v>3</v>
      </c>
      <c r="M25" s="107">
        <v>0</v>
      </c>
      <c r="N25" s="107">
        <v>2</v>
      </c>
      <c r="O25" s="107">
        <v>4</v>
      </c>
      <c r="P25" s="108">
        <v>6</v>
      </c>
      <c r="Q25" s="9"/>
      <c r="R25" s="9"/>
      <c r="S25" s="51" t="s">
        <v>316</v>
      </c>
      <c r="T25" s="111" t="s">
        <v>60</v>
      </c>
      <c r="U25" s="112" t="s">
        <v>288</v>
      </c>
      <c r="V25" s="113">
        <v>3</v>
      </c>
      <c r="W25" s="113">
        <v>0</v>
      </c>
      <c r="X25" s="113">
        <v>2</v>
      </c>
      <c r="Y25" s="113">
        <v>4</v>
      </c>
      <c r="Z25" s="114">
        <v>6</v>
      </c>
      <c r="AA25" s="56"/>
      <c r="AB25" s="57"/>
      <c r="AC25" s="65"/>
      <c r="AD25" s="66"/>
      <c r="AE25" s="66"/>
      <c r="AF25" s="66"/>
      <c r="AG25" s="66"/>
      <c r="AH25" s="50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</row>
    <row r="26" spans="1:64" ht="15" customHeight="1" thickBot="1" x14ac:dyDescent="0.3">
      <c r="A26" s="47" t="s">
        <v>152</v>
      </c>
      <c r="B26" s="71" t="s">
        <v>265</v>
      </c>
      <c r="C26" s="49">
        <v>2</v>
      </c>
      <c r="D26" s="49">
        <v>0</v>
      </c>
      <c r="E26" s="49">
        <v>2</v>
      </c>
      <c r="F26" s="49">
        <v>3</v>
      </c>
      <c r="G26" s="72">
        <v>5</v>
      </c>
      <c r="H26" s="9"/>
      <c r="I26" s="9"/>
      <c r="J26" s="105" t="s">
        <v>504</v>
      </c>
      <c r="K26" s="104" t="s">
        <v>95</v>
      </c>
      <c r="L26" s="107">
        <v>2</v>
      </c>
      <c r="M26" s="107">
        <v>0</v>
      </c>
      <c r="N26" s="107">
        <v>0</v>
      </c>
      <c r="O26" s="107">
        <v>2</v>
      </c>
      <c r="P26" s="108">
        <v>2</v>
      </c>
      <c r="Q26" s="9"/>
      <c r="R26" s="9"/>
      <c r="S26" s="115"/>
      <c r="T26" s="52" t="s">
        <v>319</v>
      </c>
      <c r="U26" s="53"/>
      <c r="V26" s="90">
        <f>SUM(V23:V25)</f>
        <v>7</v>
      </c>
      <c r="W26" s="90">
        <f>SUM(W23:W25)</f>
        <v>0</v>
      </c>
      <c r="X26" s="90">
        <f>SUM(X23:X25)</f>
        <v>4</v>
      </c>
      <c r="Y26" s="90">
        <f>SUM(Y23:Y25)</f>
        <v>9</v>
      </c>
      <c r="Z26" s="91">
        <f>SUM(Z23:Z25)</f>
        <v>13</v>
      </c>
      <c r="AA26" s="56"/>
      <c r="AB26" s="57"/>
      <c r="AC26" s="65"/>
      <c r="AD26" s="66"/>
      <c r="AE26" s="66"/>
      <c r="AF26" s="66"/>
      <c r="AG26" s="66"/>
      <c r="AH26" s="50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</row>
    <row r="27" spans="1:64" ht="15" customHeight="1" x14ac:dyDescent="0.25">
      <c r="A27" s="47" t="s">
        <v>58</v>
      </c>
      <c r="B27" s="71" t="s">
        <v>266</v>
      </c>
      <c r="C27" s="49">
        <v>3</v>
      </c>
      <c r="D27" s="49">
        <v>0</v>
      </c>
      <c r="E27" s="49">
        <v>2</v>
      </c>
      <c r="F27" s="49">
        <v>4</v>
      </c>
      <c r="G27" s="72">
        <v>6</v>
      </c>
      <c r="H27" s="9"/>
      <c r="I27" s="9"/>
      <c r="J27" s="57" t="s">
        <v>61</v>
      </c>
      <c r="K27" s="58" t="s">
        <v>28</v>
      </c>
      <c r="L27" s="59">
        <v>2</v>
      </c>
      <c r="M27" s="59">
        <v>0</v>
      </c>
      <c r="N27" s="59">
        <v>0</v>
      </c>
      <c r="O27" s="59">
        <v>2</v>
      </c>
      <c r="P27" s="60">
        <v>3</v>
      </c>
      <c r="Q27" s="9"/>
      <c r="R27" s="9"/>
      <c r="S27" s="51" t="s">
        <v>317</v>
      </c>
      <c r="T27" s="116" t="s">
        <v>59</v>
      </c>
      <c r="U27" s="117" t="s">
        <v>264</v>
      </c>
      <c r="V27" s="118">
        <v>3</v>
      </c>
      <c r="W27" s="118">
        <v>2</v>
      </c>
      <c r="X27" s="118">
        <v>0</v>
      </c>
      <c r="Y27" s="118">
        <v>4</v>
      </c>
      <c r="Z27" s="64">
        <v>6</v>
      </c>
      <c r="AA27" s="56"/>
      <c r="AB27" s="57"/>
      <c r="AC27" s="65"/>
      <c r="AD27" s="66"/>
      <c r="AE27" s="66"/>
      <c r="AF27" s="66"/>
      <c r="AG27" s="66"/>
      <c r="AH27" s="50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64" ht="15" customHeight="1" x14ac:dyDescent="0.25">
      <c r="A28" s="47" t="s">
        <v>505</v>
      </c>
      <c r="B28" s="71" t="s">
        <v>89</v>
      </c>
      <c r="C28" s="49">
        <v>2</v>
      </c>
      <c r="D28" s="49">
        <v>0</v>
      </c>
      <c r="E28" s="49">
        <v>0</v>
      </c>
      <c r="F28" s="49">
        <v>2</v>
      </c>
      <c r="G28" s="72">
        <v>2</v>
      </c>
      <c r="H28" s="9"/>
      <c r="I28" s="9"/>
      <c r="J28" s="105" t="s">
        <v>143</v>
      </c>
      <c r="K28" s="106" t="s">
        <v>289</v>
      </c>
      <c r="L28" s="107">
        <v>2</v>
      </c>
      <c r="M28" s="107">
        <v>0</v>
      </c>
      <c r="N28" s="107">
        <v>2</v>
      </c>
      <c r="O28" s="107">
        <v>3</v>
      </c>
      <c r="P28" s="108">
        <v>4</v>
      </c>
      <c r="Q28" s="9"/>
      <c r="R28" s="9"/>
      <c r="S28" s="51" t="s">
        <v>317</v>
      </c>
      <c r="T28" s="57" t="s">
        <v>58</v>
      </c>
      <c r="U28" s="104" t="s">
        <v>266</v>
      </c>
      <c r="V28" s="66">
        <v>3</v>
      </c>
      <c r="W28" s="66">
        <v>0</v>
      </c>
      <c r="X28" s="66">
        <v>2</v>
      </c>
      <c r="Y28" s="66">
        <v>4</v>
      </c>
      <c r="Z28" s="50">
        <v>6</v>
      </c>
      <c r="AA28" s="56"/>
      <c r="AB28" s="57"/>
      <c r="AC28" s="65"/>
      <c r="AD28" s="66"/>
      <c r="AE28" s="66"/>
      <c r="AF28" s="66"/>
      <c r="AG28" s="66"/>
      <c r="AH28" s="50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</row>
    <row r="29" spans="1:64" ht="15" customHeight="1" thickBot="1" x14ac:dyDescent="0.3">
      <c r="A29" s="76" t="s">
        <v>506</v>
      </c>
      <c r="B29" s="119" t="s">
        <v>267</v>
      </c>
      <c r="C29" s="78">
        <v>0</v>
      </c>
      <c r="D29" s="78">
        <v>2</v>
      </c>
      <c r="E29" s="78">
        <v>0</v>
      </c>
      <c r="F29" s="78">
        <v>1</v>
      </c>
      <c r="G29" s="138">
        <v>4</v>
      </c>
      <c r="H29" s="9"/>
      <c r="I29" s="9"/>
      <c r="J29" s="57" t="s">
        <v>505</v>
      </c>
      <c r="K29" s="104" t="s">
        <v>89</v>
      </c>
      <c r="L29" s="66">
        <v>2</v>
      </c>
      <c r="M29" s="66">
        <v>0</v>
      </c>
      <c r="N29" s="66">
        <v>0</v>
      </c>
      <c r="O29" s="66">
        <v>2</v>
      </c>
      <c r="P29" s="50">
        <v>2</v>
      </c>
      <c r="Q29" s="9"/>
      <c r="R29" s="9"/>
      <c r="S29" s="51" t="s">
        <v>317</v>
      </c>
      <c r="T29" s="57" t="s">
        <v>505</v>
      </c>
      <c r="U29" s="104" t="s">
        <v>89</v>
      </c>
      <c r="V29" s="66">
        <v>2</v>
      </c>
      <c r="W29" s="66">
        <v>0</v>
      </c>
      <c r="X29" s="66">
        <v>0</v>
      </c>
      <c r="Y29" s="66">
        <v>2</v>
      </c>
      <c r="Z29" s="50">
        <v>2</v>
      </c>
      <c r="AA29" s="56"/>
      <c r="AB29" s="57"/>
      <c r="AC29" s="65"/>
      <c r="AD29" s="66"/>
      <c r="AE29" s="66"/>
      <c r="AF29" s="66"/>
      <c r="AG29" s="66"/>
      <c r="AH29" s="50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</row>
    <row r="30" spans="1:64" ht="15" customHeight="1" thickBot="1" x14ac:dyDescent="0.3">
      <c r="A30" s="120" t="s">
        <v>318</v>
      </c>
      <c r="B30" s="121"/>
      <c r="C30" s="83">
        <f>SUM(C23:C29)</f>
        <v>15</v>
      </c>
      <c r="D30" s="83">
        <f>SUM(D23:D29)</f>
        <v>4</v>
      </c>
      <c r="E30" s="83">
        <f>SUM(E23:E29)</f>
        <v>6</v>
      </c>
      <c r="F30" s="83">
        <f>SUM(F23:F29)</f>
        <v>20</v>
      </c>
      <c r="G30" s="84">
        <f>SUM(G23:G29)</f>
        <v>31</v>
      </c>
      <c r="H30" s="9"/>
      <c r="I30" s="9"/>
      <c r="J30" s="111" t="s">
        <v>506</v>
      </c>
      <c r="K30" s="122" t="s">
        <v>267</v>
      </c>
      <c r="L30" s="123">
        <v>0</v>
      </c>
      <c r="M30" s="123">
        <v>2</v>
      </c>
      <c r="N30" s="123">
        <v>0</v>
      </c>
      <c r="O30" s="123">
        <v>1</v>
      </c>
      <c r="P30" s="79">
        <v>4</v>
      </c>
      <c r="Q30" s="9"/>
      <c r="R30" s="9"/>
      <c r="S30" s="51" t="s">
        <v>317</v>
      </c>
      <c r="T30" s="105" t="s">
        <v>504</v>
      </c>
      <c r="U30" s="104" t="s">
        <v>95</v>
      </c>
      <c r="V30" s="107">
        <v>2</v>
      </c>
      <c r="W30" s="107">
        <v>0</v>
      </c>
      <c r="X30" s="107">
        <v>0</v>
      </c>
      <c r="Y30" s="107">
        <v>2</v>
      </c>
      <c r="Z30" s="108">
        <v>2</v>
      </c>
      <c r="AA30" s="56"/>
      <c r="AB30" s="57"/>
      <c r="AC30" s="65"/>
      <c r="AD30" s="66"/>
      <c r="AE30" s="66"/>
      <c r="AF30" s="66"/>
      <c r="AG30" s="66"/>
      <c r="AH30" s="50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</row>
    <row r="31" spans="1:64" ht="15" customHeight="1" thickBot="1" x14ac:dyDescent="0.3">
      <c r="A31" s="85"/>
      <c r="B31" s="86"/>
      <c r="C31" s="87"/>
      <c r="D31" s="87"/>
      <c r="E31" s="87"/>
      <c r="F31" s="87"/>
      <c r="G31" s="88"/>
      <c r="H31" s="9"/>
      <c r="I31" s="9"/>
      <c r="J31" s="124" t="s">
        <v>318</v>
      </c>
      <c r="K31" s="125"/>
      <c r="L31" s="54">
        <f>SUM(L23:L30)</f>
        <v>17</v>
      </c>
      <c r="M31" s="54">
        <f>SUM(M23:M30)</f>
        <v>4</v>
      </c>
      <c r="N31" s="54">
        <f>SUM(N23:N30)</f>
        <v>6</v>
      </c>
      <c r="O31" s="54">
        <f>SUM(O23:O30)</f>
        <v>22</v>
      </c>
      <c r="P31" s="55">
        <f>SUM(P23:P30)</f>
        <v>33</v>
      </c>
      <c r="Q31" s="9"/>
      <c r="R31" s="9"/>
      <c r="S31" s="51" t="s">
        <v>317</v>
      </c>
      <c r="T31" s="111" t="s">
        <v>506</v>
      </c>
      <c r="U31" s="122" t="s">
        <v>267</v>
      </c>
      <c r="V31" s="123">
        <v>0</v>
      </c>
      <c r="W31" s="123">
        <v>2</v>
      </c>
      <c r="X31" s="123">
        <v>0</v>
      </c>
      <c r="Y31" s="123">
        <v>1</v>
      </c>
      <c r="Z31" s="79">
        <v>4</v>
      </c>
      <c r="AA31" s="56"/>
      <c r="AB31" s="57"/>
      <c r="AC31" s="65"/>
      <c r="AD31" s="66"/>
      <c r="AE31" s="66"/>
      <c r="AF31" s="66"/>
      <c r="AG31" s="66"/>
      <c r="AH31" s="50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</row>
    <row r="32" spans="1:64" ht="15" customHeight="1" thickBot="1" x14ac:dyDescent="0.3">
      <c r="A32" s="85"/>
      <c r="B32" s="86"/>
      <c r="C32" s="87"/>
      <c r="D32" s="87"/>
      <c r="E32" s="87"/>
      <c r="F32" s="87"/>
      <c r="G32" s="88"/>
      <c r="H32" s="9"/>
      <c r="I32" s="9"/>
      <c r="J32" s="85"/>
      <c r="K32" s="86"/>
      <c r="L32" s="87"/>
      <c r="M32" s="87"/>
      <c r="N32" s="87"/>
      <c r="O32" s="87"/>
      <c r="P32" s="88"/>
      <c r="Q32" s="9"/>
      <c r="R32" s="9"/>
      <c r="S32" s="115"/>
      <c r="T32" s="52" t="s">
        <v>320</v>
      </c>
      <c r="U32" s="53"/>
      <c r="V32" s="90">
        <f>SUM(V27:V31)</f>
        <v>10</v>
      </c>
      <c r="W32" s="90">
        <f>SUM(W27:W31)</f>
        <v>4</v>
      </c>
      <c r="X32" s="90">
        <f>SUM(X27:X31)</f>
        <v>2</v>
      </c>
      <c r="Y32" s="90">
        <f>SUM(Y27:Y31)</f>
        <v>13</v>
      </c>
      <c r="Z32" s="91">
        <f>SUM(Z27:Z31)</f>
        <v>20</v>
      </c>
      <c r="AA32" s="56"/>
      <c r="AB32" s="57"/>
      <c r="AC32" s="65"/>
      <c r="AD32" s="66"/>
      <c r="AE32" s="66"/>
      <c r="AF32" s="66"/>
      <c r="AG32" s="66"/>
      <c r="AH32" s="50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64" ht="15" customHeight="1" thickBot="1" x14ac:dyDescent="0.3">
      <c r="A33" s="85"/>
      <c r="B33" s="86"/>
      <c r="C33" s="87"/>
      <c r="D33" s="87"/>
      <c r="E33" s="87"/>
      <c r="F33" s="87"/>
      <c r="G33" s="88"/>
      <c r="H33" s="9"/>
      <c r="I33" s="9"/>
      <c r="J33" s="85"/>
      <c r="K33" s="86"/>
      <c r="L33" s="87"/>
      <c r="M33" s="87"/>
      <c r="N33" s="87"/>
      <c r="O33" s="87"/>
      <c r="P33" s="88"/>
      <c r="Q33" s="9"/>
      <c r="R33" s="9"/>
      <c r="S33" s="89"/>
      <c r="T33" s="92" t="s">
        <v>318</v>
      </c>
      <c r="U33" s="93"/>
      <c r="V33" s="94">
        <f>SUM(V32,V26)</f>
        <v>17</v>
      </c>
      <c r="W33" s="94">
        <f>SUM(W32,W26)</f>
        <v>4</v>
      </c>
      <c r="X33" s="94">
        <f>SUM(X32,X26)</f>
        <v>6</v>
      </c>
      <c r="Y33" s="94">
        <f>SUM(Y32,Y26)</f>
        <v>22</v>
      </c>
      <c r="Z33" s="95">
        <f>SUM(Z32,Z26)</f>
        <v>33</v>
      </c>
      <c r="AA33" s="56"/>
      <c r="AB33" s="96" t="s">
        <v>318</v>
      </c>
      <c r="AC33" s="97"/>
      <c r="AD33" s="54">
        <f>SUM(AD23:AD32)</f>
        <v>4</v>
      </c>
      <c r="AE33" s="54">
        <f>SUM(AE23:AE32)</f>
        <v>0</v>
      </c>
      <c r="AF33" s="54">
        <f>SUM(AF23:AF32)</f>
        <v>2</v>
      </c>
      <c r="AG33" s="54">
        <f>SUM(AG23:AG32)</f>
        <v>5</v>
      </c>
      <c r="AH33" s="55">
        <f>SUM(AH23:AH32)</f>
        <v>7</v>
      </c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4" spans="1:64" ht="15" customHeight="1" x14ac:dyDescent="0.25">
      <c r="A34" s="85"/>
      <c r="B34" s="86"/>
      <c r="C34" s="87"/>
      <c r="D34" s="87"/>
      <c r="E34" s="87"/>
      <c r="F34" s="87"/>
      <c r="G34" s="88"/>
      <c r="H34" s="9"/>
      <c r="I34" s="9"/>
      <c r="J34" s="85"/>
      <c r="K34" s="86"/>
      <c r="L34" s="87"/>
      <c r="M34" s="87"/>
      <c r="N34" s="87"/>
      <c r="O34" s="87"/>
      <c r="P34" s="88"/>
      <c r="Q34" s="9"/>
      <c r="R34" s="9"/>
      <c r="S34" s="89"/>
      <c r="T34" s="86"/>
      <c r="U34" s="86"/>
      <c r="V34" s="87"/>
      <c r="W34" s="87"/>
      <c r="X34" s="87"/>
      <c r="Y34" s="87"/>
      <c r="Z34" s="88"/>
      <c r="AA34" s="56"/>
      <c r="AB34" s="85"/>
      <c r="AC34" s="86"/>
      <c r="AD34" s="87"/>
      <c r="AE34" s="87"/>
      <c r="AF34" s="87"/>
      <c r="AG34" s="87"/>
      <c r="AH34" s="88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</row>
    <row r="35" spans="1:64" ht="15" customHeight="1" thickBot="1" x14ac:dyDescent="0.3">
      <c r="A35" s="126" t="s">
        <v>305</v>
      </c>
      <c r="B35" s="127"/>
      <c r="C35" s="127"/>
      <c r="D35" s="127"/>
      <c r="E35" s="127"/>
      <c r="F35" s="127"/>
      <c r="G35" s="128"/>
      <c r="H35" s="9"/>
      <c r="I35" s="9"/>
      <c r="J35" s="126" t="s">
        <v>305</v>
      </c>
      <c r="K35" s="127"/>
      <c r="L35" s="127"/>
      <c r="M35" s="127"/>
      <c r="N35" s="127"/>
      <c r="O35" s="127"/>
      <c r="P35" s="128"/>
      <c r="Q35" s="9"/>
      <c r="R35" s="9"/>
      <c r="S35" s="89"/>
      <c r="T35" s="87"/>
      <c r="U35" s="87" t="s">
        <v>305</v>
      </c>
      <c r="V35" s="87"/>
      <c r="W35" s="87"/>
      <c r="X35" s="87"/>
      <c r="Y35" s="87"/>
      <c r="Z35" s="88"/>
      <c r="AA35" s="56"/>
      <c r="AB35" s="32" t="s">
        <v>305</v>
      </c>
      <c r="AC35" s="33"/>
      <c r="AD35" s="33"/>
      <c r="AE35" s="33"/>
      <c r="AF35" s="33"/>
      <c r="AG35" s="33"/>
      <c r="AH35" s="34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64" ht="15" customHeight="1" x14ac:dyDescent="0.25">
      <c r="A36" s="129" t="s">
        <v>23</v>
      </c>
      <c r="B36" s="130" t="s">
        <v>24</v>
      </c>
      <c r="C36" s="39" t="s">
        <v>6</v>
      </c>
      <c r="D36" s="131" t="s">
        <v>25</v>
      </c>
      <c r="E36" s="131" t="s">
        <v>8</v>
      </c>
      <c r="F36" s="39" t="s">
        <v>26</v>
      </c>
      <c r="G36" s="40" t="s">
        <v>27</v>
      </c>
      <c r="H36" s="9"/>
      <c r="I36" s="9"/>
      <c r="J36" s="100" t="s">
        <v>23</v>
      </c>
      <c r="K36" s="101" t="s">
        <v>24</v>
      </c>
      <c r="L36" s="102" t="s">
        <v>6</v>
      </c>
      <c r="M36" s="102" t="s">
        <v>25</v>
      </c>
      <c r="N36" s="102" t="s">
        <v>8</v>
      </c>
      <c r="O36" s="102" t="s">
        <v>26</v>
      </c>
      <c r="P36" s="103" t="s">
        <v>27</v>
      </c>
      <c r="Q36" s="9"/>
      <c r="R36" s="9"/>
      <c r="S36" s="115"/>
      <c r="T36" s="100" t="s">
        <v>23</v>
      </c>
      <c r="U36" s="101" t="s">
        <v>24</v>
      </c>
      <c r="V36" s="102" t="s">
        <v>6</v>
      </c>
      <c r="W36" s="102" t="s">
        <v>25</v>
      </c>
      <c r="X36" s="102" t="s">
        <v>8</v>
      </c>
      <c r="Y36" s="102" t="s">
        <v>26</v>
      </c>
      <c r="Z36" s="103" t="s">
        <v>27</v>
      </c>
      <c r="AA36" s="56"/>
      <c r="AB36" s="37" t="s">
        <v>23</v>
      </c>
      <c r="AC36" s="38" t="s">
        <v>24</v>
      </c>
      <c r="AD36" s="39" t="s">
        <v>6</v>
      </c>
      <c r="AE36" s="39" t="s">
        <v>25</v>
      </c>
      <c r="AF36" s="39" t="s">
        <v>8</v>
      </c>
      <c r="AG36" s="39" t="s">
        <v>26</v>
      </c>
      <c r="AH36" s="40" t="s">
        <v>27</v>
      </c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7" spans="1:64" ht="16.5" customHeight="1" x14ac:dyDescent="0.25">
      <c r="A37" s="132" t="s">
        <v>153</v>
      </c>
      <c r="B37" s="133" t="s">
        <v>268</v>
      </c>
      <c r="C37" s="140">
        <v>2</v>
      </c>
      <c r="D37" s="49">
        <v>0</v>
      </c>
      <c r="E37" s="49">
        <v>2</v>
      </c>
      <c r="F37" s="140">
        <v>3</v>
      </c>
      <c r="G37" s="141">
        <v>5</v>
      </c>
      <c r="H37" s="9"/>
      <c r="I37" s="9"/>
      <c r="J37" s="134" t="s">
        <v>62</v>
      </c>
      <c r="K37" s="135" t="s">
        <v>34</v>
      </c>
      <c r="L37" s="136">
        <v>3</v>
      </c>
      <c r="M37" s="136">
        <v>0</v>
      </c>
      <c r="N37" s="136">
        <v>0</v>
      </c>
      <c r="O37" s="136">
        <v>3</v>
      </c>
      <c r="P37" s="137">
        <v>4</v>
      </c>
      <c r="Q37" s="9"/>
      <c r="R37" s="9"/>
      <c r="S37" s="51" t="s">
        <v>316</v>
      </c>
      <c r="T37" s="134" t="s">
        <v>62</v>
      </c>
      <c r="U37" s="135" t="s">
        <v>34</v>
      </c>
      <c r="V37" s="136">
        <v>3</v>
      </c>
      <c r="W37" s="136">
        <v>0</v>
      </c>
      <c r="X37" s="136">
        <v>0</v>
      </c>
      <c r="Y37" s="136">
        <v>3</v>
      </c>
      <c r="Z37" s="137">
        <v>4</v>
      </c>
      <c r="AA37" s="56"/>
      <c r="AB37" s="134" t="s">
        <v>62</v>
      </c>
      <c r="AC37" s="135" t="s">
        <v>34</v>
      </c>
      <c r="AD37" s="136">
        <v>3</v>
      </c>
      <c r="AE37" s="136">
        <v>0</v>
      </c>
      <c r="AF37" s="136">
        <v>0</v>
      </c>
      <c r="AG37" s="136">
        <v>3</v>
      </c>
      <c r="AH37" s="137">
        <v>4</v>
      </c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</row>
    <row r="38" spans="1:64" ht="15" customHeight="1" x14ac:dyDescent="0.25">
      <c r="A38" s="47" t="s">
        <v>73</v>
      </c>
      <c r="B38" s="48" t="s">
        <v>269</v>
      </c>
      <c r="C38" s="49">
        <v>2</v>
      </c>
      <c r="D38" s="49">
        <v>2</v>
      </c>
      <c r="E38" s="49">
        <v>0</v>
      </c>
      <c r="F38" s="49">
        <v>3</v>
      </c>
      <c r="G38" s="72">
        <v>5</v>
      </c>
      <c r="H38" s="9"/>
      <c r="I38" s="9"/>
      <c r="J38" s="47" t="s">
        <v>64</v>
      </c>
      <c r="K38" s="48" t="s">
        <v>499</v>
      </c>
      <c r="L38" s="49">
        <v>3</v>
      </c>
      <c r="M38" s="49">
        <v>0</v>
      </c>
      <c r="N38" s="49">
        <v>0</v>
      </c>
      <c r="O38" s="49">
        <v>3</v>
      </c>
      <c r="P38" s="72">
        <v>4</v>
      </c>
      <c r="Q38" s="9"/>
      <c r="R38" s="9"/>
      <c r="S38" s="51" t="s">
        <v>316</v>
      </c>
      <c r="T38" s="47" t="s">
        <v>64</v>
      </c>
      <c r="U38" s="48" t="s">
        <v>499</v>
      </c>
      <c r="V38" s="49">
        <v>3</v>
      </c>
      <c r="W38" s="49">
        <v>0</v>
      </c>
      <c r="X38" s="49">
        <v>0</v>
      </c>
      <c r="Y38" s="49">
        <v>3</v>
      </c>
      <c r="Z38" s="72">
        <v>4</v>
      </c>
      <c r="AA38" s="56"/>
      <c r="AB38" s="57"/>
      <c r="AC38" s="65"/>
      <c r="AD38" s="66"/>
      <c r="AE38" s="66"/>
      <c r="AF38" s="66"/>
      <c r="AG38" s="66"/>
      <c r="AH38" s="50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</row>
    <row r="39" spans="1:64" ht="16.5" customHeight="1" thickBot="1" x14ac:dyDescent="0.3">
      <c r="A39" s="47" t="s">
        <v>154</v>
      </c>
      <c r="B39" s="48" t="s">
        <v>270</v>
      </c>
      <c r="C39" s="49">
        <v>3</v>
      </c>
      <c r="D39" s="49">
        <v>0</v>
      </c>
      <c r="E39" s="49">
        <v>2</v>
      </c>
      <c r="F39" s="49">
        <v>4</v>
      </c>
      <c r="G39" s="72">
        <v>6</v>
      </c>
      <c r="H39" s="9"/>
      <c r="I39" s="9"/>
      <c r="J39" s="47" t="s">
        <v>80</v>
      </c>
      <c r="K39" s="48" t="s">
        <v>291</v>
      </c>
      <c r="L39" s="49">
        <v>3</v>
      </c>
      <c r="M39" s="49">
        <v>0</v>
      </c>
      <c r="N39" s="49">
        <v>2</v>
      </c>
      <c r="O39" s="49">
        <v>4</v>
      </c>
      <c r="P39" s="72">
        <v>5</v>
      </c>
      <c r="Q39" s="9"/>
      <c r="R39" s="9"/>
      <c r="S39" s="51" t="s">
        <v>316</v>
      </c>
      <c r="T39" s="76" t="s">
        <v>80</v>
      </c>
      <c r="U39" s="77" t="s">
        <v>291</v>
      </c>
      <c r="V39" s="78">
        <v>3</v>
      </c>
      <c r="W39" s="78">
        <v>0</v>
      </c>
      <c r="X39" s="78">
        <v>2</v>
      </c>
      <c r="Y39" s="78">
        <v>4</v>
      </c>
      <c r="Z39" s="138">
        <v>5</v>
      </c>
      <c r="AA39" s="46"/>
      <c r="AB39" s="57"/>
      <c r="AC39" s="65"/>
      <c r="AD39" s="66"/>
      <c r="AE39" s="66"/>
      <c r="AF39" s="66"/>
      <c r="AG39" s="66"/>
      <c r="AH39" s="50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</row>
    <row r="40" spans="1:64" ht="15" customHeight="1" thickBot="1" x14ac:dyDescent="0.3">
      <c r="A40" s="47" t="s">
        <v>81</v>
      </c>
      <c r="B40" s="48" t="s">
        <v>271</v>
      </c>
      <c r="C40" s="49">
        <v>2</v>
      </c>
      <c r="D40" s="49">
        <v>2</v>
      </c>
      <c r="E40" s="49">
        <v>0</v>
      </c>
      <c r="F40" s="49">
        <v>3</v>
      </c>
      <c r="G40" s="72">
        <v>5</v>
      </c>
      <c r="H40" s="9"/>
      <c r="I40" s="9"/>
      <c r="J40" s="47" t="s">
        <v>81</v>
      </c>
      <c r="K40" s="48" t="s">
        <v>271</v>
      </c>
      <c r="L40" s="49">
        <v>2</v>
      </c>
      <c r="M40" s="49">
        <v>2</v>
      </c>
      <c r="N40" s="49">
        <v>0</v>
      </c>
      <c r="O40" s="49">
        <v>3</v>
      </c>
      <c r="P40" s="72">
        <v>5</v>
      </c>
      <c r="Q40" s="9"/>
      <c r="R40" s="9"/>
      <c r="S40" s="115"/>
      <c r="T40" s="52" t="s">
        <v>319</v>
      </c>
      <c r="U40" s="53"/>
      <c r="V40" s="90">
        <f>SUM(V37:V39)</f>
        <v>9</v>
      </c>
      <c r="W40" s="90">
        <f>SUM(W37:W39)</f>
        <v>0</v>
      </c>
      <c r="X40" s="90">
        <f>SUM(X37:X39)</f>
        <v>2</v>
      </c>
      <c r="Y40" s="90">
        <f>SUM(Y37:Y39)</f>
        <v>10</v>
      </c>
      <c r="Z40" s="91">
        <f>SUM(Z37:Z39)</f>
        <v>13</v>
      </c>
      <c r="AA40" s="56"/>
      <c r="AB40" s="57"/>
      <c r="AC40" s="65"/>
      <c r="AD40" s="66"/>
      <c r="AE40" s="66"/>
      <c r="AF40" s="66"/>
      <c r="AG40" s="66"/>
      <c r="AH40" s="50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</row>
    <row r="41" spans="1:64" ht="15" customHeight="1" x14ac:dyDescent="0.25">
      <c r="A41" s="139" t="s">
        <v>272</v>
      </c>
      <c r="B41" s="48" t="s">
        <v>37</v>
      </c>
      <c r="C41" s="49">
        <v>2</v>
      </c>
      <c r="D41" s="49">
        <v>0</v>
      </c>
      <c r="E41" s="49">
        <v>0</v>
      </c>
      <c r="F41" s="49">
        <v>2</v>
      </c>
      <c r="G41" s="72">
        <v>3</v>
      </c>
      <c r="H41" s="9"/>
      <c r="I41" s="9"/>
      <c r="J41" s="47" t="s">
        <v>16</v>
      </c>
      <c r="K41" s="48" t="s">
        <v>100</v>
      </c>
      <c r="L41" s="49">
        <v>3</v>
      </c>
      <c r="M41" s="49">
        <v>0</v>
      </c>
      <c r="N41" s="49">
        <v>0</v>
      </c>
      <c r="O41" s="49">
        <v>3</v>
      </c>
      <c r="P41" s="72">
        <v>5</v>
      </c>
      <c r="Q41" s="9"/>
      <c r="R41" s="9"/>
      <c r="S41" s="51" t="s">
        <v>317</v>
      </c>
      <c r="T41" s="132" t="s">
        <v>81</v>
      </c>
      <c r="U41" s="133" t="s">
        <v>271</v>
      </c>
      <c r="V41" s="140">
        <v>2</v>
      </c>
      <c r="W41" s="140">
        <v>2</v>
      </c>
      <c r="X41" s="140">
        <v>0</v>
      </c>
      <c r="Y41" s="140">
        <v>3</v>
      </c>
      <c r="Z41" s="141">
        <v>5</v>
      </c>
      <c r="AA41" s="56"/>
      <c r="AB41" s="57"/>
      <c r="AC41" s="65"/>
      <c r="AD41" s="66"/>
      <c r="AE41" s="66"/>
      <c r="AF41" s="66"/>
      <c r="AG41" s="66"/>
      <c r="AH41" s="50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</row>
    <row r="42" spans="1:64" ht="12.75" customHeight="1" x14ac:dyDescent="0.25">
      <c r="A42" s="47" t="s">
        <v>501</v>
      </c>
      <c r="B42" s="48" t="s">
        <v>91</v>
      </c>
      <c r="C42" s="49">
        <v>2</v>
      </c>
      <c r="D42" s="49">
        <v>0</v>
      </c>
      <c r="E42" s="49">
        <v>0</v>
      </c>
      <c r="F42" s="49">
        <v>2</v>
      </c>
      <c r="G42" s="72">
        <v>2</v>
      </c>
      <c r="H42" s="9"/>
      <c r="I42" s="9"/>
      <c r="J42" s="47" t="s">
        <v>507</v>
      </c>
      <c r="K42" s="77" t="s">
        <v>508</v>
      </c>
      <c r="L42" s="78">
        <v>2</v>
      </c>
      <c r="M42" s="78">
        <v>0</v>
      </c>
      <c r="N42" s="78">
        <v>0</v>
      </c>
      <c r="O42" s="78">
        <v>2</v>
      </c>
      <c r="P42" s="79">
        <v>2</v>
      </c>
      <c r="Q42" s="9"/>
      <c r="R42" s="9"/>
      <c r="S42" s="51" t="s">
        <v>317</v>
      </c>
      <c r="T42" s="47" t="s">
        <v>16</v>
      </c>
      <c r="U42" s="48" t="s">
        <v>100</v>
      </c>
      <c r="V42" s="49">
        <v>3</v>
      </c>
      <c r="W42" s="49">
        <v>0</v>
      </c>
      <c r="X42" s="49">
        <v>0</v>
      </c>
      <c r="Y42" s="49">
        <v>3</v>
      </c>
      <c r="Z42" s="72">
        <v>5</v>
      </c>
      <c r="AA42" s="56"/>
      <c r="AB42" s="57"/>
      <c r="AC42" s="65"/>
      <c r="AD42" s="66"/>
      <c r="AE42" s="66"/>
      <c r="AF42" s="66"/>
      <c r="AG42" s="66"/>
      <c r="AH42" s="50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</row>
    <row r="43" spans="1:64" ht="15" customHeight="1" thickBot="1" x14ac:dyDescent="0.3">
      <c r="A43" s="76" t="s">
        <v>507</v>
      </c>
      <c r="B43" s="77" t="s">
        <v>474</v>
      </c>
      <c r="C43" s="78">
        <v>2</v>
      </c>
      <c r="D43" s="78">
        <v>0</v>
      </c>
      <c r="E43" s="78">
        <v>0</v>
      </c>
      <c r="F43" s="78">
        <v>2</v>
      </c>
      <c r="G43" s="138">
        <v>2</v>
      </c>
      <c r="H43" s="9"/>
      <c r="I43" s="9"/>
      <c r="J43" s="142" t="s">
        <v>66</v>
      </c>
      <c r="K43" s="77" t="s">
        <v>37</v>
      </c>
      <c r="L43" s="78">
        <v>2</v>
      </c>
      <c r="M43" s="78">
        <v>0</v>
      </c>
      <c r="N43" s="78">
        <v>0</v>
      </c>
      <c r="O43" s="78">
        <v>2</v>
      </c>
      <c r="P43" s="79">
        <v>3</v>
      </c>
      <c r="Q43" s="9"/>
      <c r="R43" s="9"/>
      <c r="S43" s="51" t="s">
        <v>317</v>
      </c>
      <c r="T43" s="143" t="s">
        <v>66</v>
      </c>
      <c r="U43" s="77" t="s">
        <v>37</v>
      </c>
      <c r="V43" s="144">
        <v>2</v>
      </c>
      <c r="W43" s="144">
        <v>0</v>
      </c>
      <c r="X43" s="144">
        <v>0</v>
      </c>
      <c r="Y43" s="144">
        <v>2</v>
      </c>
      <c r="Z43" s="145">
        <v>3</v>
      </c>
      <c r="AA43" s="56"/>
      <c r="AB43" s="57"/>
      <c r="AC43" s="65"/>
      <c r="AD43" s="66"/>
      <c r="AE43" s="66"/>
      <c r="AF43" s="66"/>
      <c r="AG43" s="66"/>
      <c r="AH43" s="50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</row>
    <row r="44" spans="1:64" ht="15" customHeight="1" thickBot="1" x14ac:dyDescent="0.3">
      <c r="A44" s="120" t="s">
        <v>318</v>
      </c>
      <c r="B44" s="121"/>
      <c r="C44" s="83">
        <f>SUM(C37:C43)</f>
        <v>15</v>
      </c>
      <c r="D44" s="83">
        <f>SUM(D37:D43)</f>
        <v>4</v>
      </c>
      <c r="E44" s="83">
        <f>SUM(E37:E43)</f>
        <v>4</v>
      </c>
      <c r="F44" s="83">
        <f>SUM(F37:F43)</f>
        <v>19</v>
      </c>
      <c r="G44" s="84">
        <f>SUM(G37:G43)</f>
        <v>28</v>
      </c>
      <c r="H44" s="9"/>
      <c r="I44" s="9"/>
      <c r="J44" s="80" t="s">
        <v>318</v>
      </c>
      <c r="K44" s="81"/>
      <c r="L44" s="83">
        <f>SUM(L37:L43)</f>
        <v>18</v>
      </c>
      <c r="M44" s="83">
        <f>SUM(M37:M43)</f>
        <v>2</v>
      </c>
      <c r="N44" s="83">
        <f>SUM(N37:N43)</f>
        <v>2</v>
      </c>
      <c r="O44" s="83">
        <f>SUM(O37:O43)</f>
        <v>20</v>
      </c>
      <c r="P44" s="84">
        <f>SUM(P37:P43)</f>
        <v>28</v>
      </c>
      <c r="Q44" s="9"/>
      <c r="R44" s="9"/>
      <c r="S44" s="51" t="s">
        <v>317</v>
      </c>
      <c r="T44" s="47" t="s">
        <v>507</v>
      </c>
      <c r="U44" s="77" t="s">
        <v>508</v>
      </c>
      <c r="V44" s="78">
        <v>2</v>
      </c>
      <c r="W44" s="78">
        <v>0</v>
      </c>
      <c r="X44" s="78">
        <v>0</v>
      </c>
      <c r="Y44" s="78">
        <v>2</v>
      </c>
      <c r="Z44" s="79">
        <v>2</v>
      </c>
      <c r="AA44" s="56"/>
      <c r="AB44" s="57"/>
      <c r="AC44" s="65"/>
      <c r="AD44" s="66"/>
      <c r="AE44" s="66"/>
      <c r="AF44" s="66"/>
      <c r="AG44" s="66"/>
      <c r="AH44" s="50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5" spans="1:64" ht="15" customHeight="1" thickBot="1" x14ac:dyDescent="0.3">
      <c r="A45" s="146"/>
      <c r="B45" s="147"/>
      <c r="C45" s="148"/>
      <c r="D45" s="148"/>
      <c r="E45" s="148"/>
      <c r="F45" s="148"/>
      <c r="G45" s="149"/>
      <c r="H45" s="9"/>
      <c r="I45" s="9"/>
      <c r="J45" s="146"/>
      <c r="K45" s="147"/>
      <c r="L45" s="148"/>
      <c r="M45" s="148"/>
      <c r="N45" s="148"/>
      <c r="O45" s="148"/>
      <c r="P45" s="149"/>
      <c r="Q45" s="9"/>
      <c r="R45" s="9"/>
      <c r="S45" s="51"/>
      <c r="T45" s="150"/>
      <c r="U45" s="77"/>
      <c r="V45" s="123"/>
      <c r="W45" s="123"/>
      <c r="X45" s="123"/>
      <c r="Y45" s="123"/>
      <c r="Z45" s="79"/>
      <c r="AA45" s="56"/>
      <c r="AB45" s="57"/>
      <c r="AC45" s="65"/>
      <c r="AD45" s="66"/>
      <c r="AE45" s="66"/>
      <c r="AF45" s="66"/>
      <c r="AG45" s="66"/>
      <c r="AH45" s="50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</row>
    <row r="46" spans="1:64" ht="15" customHeight="1" thickBot="1" x14ac:dyDescent="0.3">
      <c r="A46" s="85"/>
      <c r="B46" s="86"/>
      <c r="C46" s="87"/>
      <c r="D46" s="87"/>
      <c r="E46" s="87"/>
      <c r="F46" s="87"/>
      <c r="G46" s="88"/>
      <c r="H46" s="9"/>
      <c r="I46" s="9"/>
      <c r="J46" s="146"/>
      <c r="K46" s="147"/>
      <c r="L46" s="148"/>
      <c r="M46" s="148"/>
      <c r="N46" s="148"/>
      <c r="O46" s="148"/>
      <c r="P46" s="149"/>
      <c r="Q46" s="9"/>
      <c r="R46" s="9"/>
      <c r="S46" s="115"/>
      <c r="T46" s="52" t="s">
        <v>320</v>
      </c>
      <c r="U46" s="53"/>
      <c r="V46" s="90">
        <f>SUM(V41:V44)</f>
        <v>9</v>
      </c>
      <c r="W46" s="90">
        <f>SUM(W41:W44)</f>
        <v>2</v>
      </c>
      <c r="X46" s="90">
        <f>SUM(X41:X44)</f>
        <v>0</v>
      </c>
      <c r="Y46" s="90">
        <f>SUM(Y41:Y44)</f>
        <v>10</v>
      </c>
      <c r="Z46" s="91">
        <f>SUM(Z41:Z44)</f>
        <v>15</v>
      </c>
      <c r="AA46" s="56"/>
      <c r="AB46" s="57"/>
      <c r="AC46" s="65"/>
      <c r="AD46" s="66"/>
      <c r="AE46" s="66"/>
      <c r="AF46" s="66"/>
      <c r="AG46" s="66"/>
      <c r="AH46" s="50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</row>
    <row r="47" spans="1:64" ht="15" customHeight="1" thickBot="1" x14ac:dyDescent="0.3">
      <c r="A47" s="85"/>
      <c r="B47" s="86"/>
      <c r="C47" s="87"/>
      <c r="D47" s="87"/>
      <c r="E47" s="87"/>
      <c r="F47" s="87"/>
      <c r="G47" s="88"/>
      <c r="H47" s="9"/>
      <c r="I47" s="9"/>
      <c r="J47" s="85"/>
      <c r="K47" s="86"/>
      <c r="L47" s="87"/>
      <c r="M47" s="87"/>
      <c r="N47" s="87"/>
      <c r="O47" s="87"/>
      <c r="P47" s="88"/>
      <c r="Q47" s="9"/>
      <c r="R47" s="9"/>
      <c r="S47" s="41"/>
      <c r="T47" s="92" t="s">
        <v>318</v>
      </c>
      <c r="U47" s="93"/>
      <c r="V47" s="94">
        <f>SUM(V46,V40)</f>
        <v>18</v>
      </c>
      <c r="W47" s="94">
        <f>SUM(W46,W40)</f>
        <v>2</v>
      </c>
      <c r="X47" s="94">
        <f>SUM(X46,X40)</f>
        <v>2</v>
      </c>
      <c r="Y47" s="94">
        <f>SUM(Y46,Y40)</f>
        <v>20</v>
      </c>
      <c r="Z47" s="95">
        <f>SUM(Z46,Z40)</f>
        <v>28</v>
      </c>
      <c r="AA47" s="56"/>
      <c r="AB47" s="96" t="s">
        <v>318</v>
      </c>
      <c r="AC47" s="97"/>
      <c r="AD47" s="54">
        <f>SUM(AD37:AD46)</f>
        <v>3</v>
      </c>
      <c r="AE47" s="54">
        <f>SUM(AE37:AE46)</f>
        <v>0</v>
      </c>
      <c r="AF47" s="54">
        <f>SUM(AF37:AF46)</f>
        <v>0</v>
      </c>
      <c r="AG47" s="54">
        <f>SUM(AG37:AG46)</f>
        <v>3</v>
      </c>
      <c r="AH47" s="55">
        <f>SUM(AH37:AH46)</f>
        <v>4</v>
      </c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</row>
    <row r="48" spans="1:64" ht="15" customHeight="1" x14ac:dyDescent="0.25">
      <c r="A48" s="85"/>
      <c r="B48" s="86"/>
      <c r="C48" s="87"/>
      <c r="D48" s="87"/>
      <c r="E48" s="87"/>
      <c r="F48" s="87"/>
      <c r="G48" s="88"/>
      <c r="H48" s="9"/>
      <c r="I48" s="9"/>
      <c r="J48" s="32" t="s">
        <v>306</v>
      </c>
      <c r="K48" s="33"/>
      <c r="L48" s="33"/>
      <c r="M48" s="33"/>
      <c r="N48" s="33"/>
      <c r="O48" s="33"/>
      <c r="P48" s="34"/>
      <c r="Q48" s="9"/>
      <c r="R48" s="9"/>
      <c r="S48" s="89"/>
      <c r="T48" s="86"/>
      <c r="U48" s="86"/>
      <c r="V48" s="87"/>
      <c r="W48" s="87"/>
      <c r="X48" s="87"/>
      <c r="Y48" s="87"/>
      <c r="Z48" s="88"/>
      <c r="AA48" s="56"/>
      <c r="AB48" s="99"/>
      <c r="AH48" s="151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</row>
    <row r="49" spans="1:64" ht="15" customHeight="1" thickBot="1" x14ac:dyDescent="0.3">
      <c r="A49" s="32" t="s">
        <v>306</v>
      </c>
      <c r="B49" s="33"/>
      <c r="C49" s="33"/>
      <c r="D49" s="33"/>
      <c r="E49" s="33"/>
      <c r="F49" s="33"/>
      <c r="G49" s="34"/>
      <c r="H49" s="9"/>
      <c r="I49" s="9"/>
      <c r="J49" s="152" t="s">
        <v>23</v>
      </c>
      <c r="K49" s="153" t="s">
        <v>24</v>
      </c>
      <c r="L49" s="154" t="s">
        <v>6</v>
      </c>
      <c r="M49" s="154" t="s">
        <v>25</v>
      </c>
      <c r="N49" s="154" t="s">
        <v>8</v>
      </c>
      <c r="O49" s="154" t="s">
        <v>26</v>
      </c>
      <c r="P49" s="155" t="s">
        <v>27</v>
      </c>
      <c r="Q49" s="9"/>
      <c r="R49" s="9"/>
      <c r="S49" s="89"/>
      <c r="T49" s="127" t="s">
        <v>306</v>
      </c>
      <c r="U49" s="127"/>
      <c r="V49" s="127"/>
      <c r="W49" s="127"/>
      <c r="X49" s="127"/>
      <c r="Y49" s="127"/>
      <c r="Z49" s="128"/>
      <c r="AA49" s="56"/>
      <c r="AB49" s="32" t="s">
        <v>306</v>
      </c>
      <c r="AC49" s="33"/>
      <c r="AD49" s="33"/>
      <c r="AE49" s="33"/>
      <c r="AF49" s="33"/>
      <c r="AG49" s="33"/>
      <c r="AH49" s="34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</row>
    <row r="50" spans="1:64" ht="15" customHeight="1" x14ac:dyDescent="0.25">
      <c r="A50" s="37" t="s">
        <v>23</v>
      </c>
      <c r="B50" s="38" t="s">
        <v>24</v>
      </c>
      <c r="C50" s="39" t="s">
        <v>6</v>
      </c>
      <c r="D50" s="39" t="s">
        <v>25</v>
      </c>
      <c r="E50" s="39" t="s">
        <v>8</v>
      </c>
      <c r="F50" s="39" t="s">
        <v>26</v>
      </c>
      <c r="G50" s="40" t="s">
        <v>27</v>
      </c>
      <c r="H50" s="9"/>
      <c r="I50" s="9"/>
      <c r="J50" s="47" t="s">
        <v>82</v>
      </c>
      <c r="K50" s="48" t="s">
        <v>30</v>
      </c>
      <c r="L50" s="49">
        <v>3</v>
      </c>
      <c r="M50" s="49">
        <v>0</v>
      </c>
      <c r="N50" s="49">
        <v>0</v>
      </c>
      <c r="O50" s="49">
        <v>3</v>
      </c>
      <c r="P50" s="72">
        <v>4</v>
      </c>
      <c r="Q50" s="9"/>
      <c r="R50" s="9"/>
      <c r="S50" s="51"/>
      <c r="T50" s="100" t="s">
        <v>23</v>
      </c>
      <c r="U50" s="101" t="s">
        <v>24</v>
      </c>
      <c r="V50" s="102" t="s">
        <v>6</v>
      </c>
      <c r="W50" s="102" t="s">
        <v>25</v>
      </c>
      <c r="X50" s="102" t="s">
        <v>8</v>
      </c>
      <c r="Y50" s="102" t="s">
        <v>26</v>
      </c>
      <c r="Z50" s="103" t="s">
        <v>27</v>
      </c>
      <c r="AA50" s="56"/>
      <c r="AB50" s="37" t="s">
        <v>23</v>
      </c>
      <c r="AC50" s="38" t="s">
        <v>24</v>
      </c>
      <c r="AD50" s="39" t="s">
        <v>6</v>
      </c>
      <c r="AE50" s="39" t="s">
        <v>25</v>
      </c>
      <c r="AF50" s="39" t="s">
        <v>8</v>
      </c>
      <c r="AG50" s="39" t="s">
        <v>26</v>
      </c>
      <c r="AH50" s="40" t="s">
        <v>27</v>
      </c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</row>
    <row r="51" spans="1:64" ht="15" customHeight="1" x14ac:dyDescent="0.25">
      <c r="A51" s="47" t="s">
        <v>155</v>
      </c>
      <c r="B51" s="48" t="s">
        <v>273</v>
      </c>
      <c r="C51" s="49">
        <v>3</v>
      </c>
      <c r="D51" s="49">
        <v>0</v>
      </c>
      <c r="E51" s="49">
        <v>2</v>
      </c>
      <c r="F51" s="49">
        <v>4</v>
      </c>
      <c r="G51" s="72">
        <v>6</v>
      </c>
      <c r="H51" s="9"/>
      <c r="I51" s="9"/>
      <c r="J51" s="143" t="s">
        <v>83</v>
      </c>
      <c r="K51" s="135" t="s">
        <v>292</v>
      </c>
      <c r="L51" s="156">
        <v>0</v>
      </c>
      <c r="M51" s="156">
        <v>0</v>
      </c>
      <c r="N51" s="156">
        <v>4</v>
      </c>
      <c r="O51" s="156">
        <v>2</v>
      </c>
      <c r="P51" s="157">
        <v>3</v>
      </c>
      <c r="Q51" s="9"/>
      <c r="R51" s="9"/>
      <c r="S51" s="51" t="s">
        <v>316</v>
      </c>
      <c r="T51" s="47" t="s">
        <v>82</v>
      </c>
      <c r="U51" s="48" t="s">
        <v>30</v>
      </c>
      <c r="V51" s="49">
        <v>3</v>
      </c>
      <c r="W51" s="49">
        <v>0</v>
      </c>
      <c r="X51" s="49">
        <v>0</v>
      </c>
      <c r="Y51" s="49">
        <v>3</v>
      </c>
      <c r="Z51" s="72">
        <v>4</v>
      </c>
      <c r="AA51" s="56"/>
      <c r="AB51" s="47" t="s">
        <v>82</v>
      </c>
      <c r="AC51" s="48" t="s">
        <v>30</v>
      </c>
      <c r="AD51" s="49">
        <v>3</v>
      </c>
      <c r="AE51" s="49">
        <v>0</v>
      </c>
      <c r="AF51" s="49">
        <v>0</v>
      </c>
      <c r="AG51" s="49">
        <v>3</v>
      </c>
      <c r="AH51" s="72">
        <v>4</v>
      </c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</row>
    <row r="52" spans="1:64" ht="16.5" customHeight="1" x14ac:dyDescent="0.25">
      <c r="A52" s="47" t="s">
        <v>75</v>
      </c>
      <c r="B52" s="48" t="s">
        <v>274</v>
      </c>
      <c r="C52" s="49">
        <v>3</v>
      </c>
      <c r="D52" s="49">
        <v>0</v>
      </c>
      <c r="E52" s="49">
        <v>2</v>
      </c>
      <c r="F52" s="49">
        <v>4</v>
      </c>
      <c r="G52" s="72">
        <v>6</v>
      </c>
      <c r="H52" s="9"/>
      <c r="I52" s="9"/>
      <c r="J52" s="143" t="s">
        <v>476</v>
      </c>
      <c r="K52" s="135" t="s">
        <v>509</v>
      </c>
      <c r="L52" s="136">
        <v>3</v>
      </c>
      <c r="M52" s="136">
        <v>0</v>
      </c>
      <c r="N52" s="136">
        <v>0</v>
      </c>
      <c r="O52" s="136">
        <v>3</v>
      </c>
      <c r="P52" s="137">
        <v>5</v>
      </c>
      <c r="Q52" s="9"/>
      <c r="R52" s="9"/>
      <c r="S52" s="51" t="s">
        <v>316</v>
      </c>
      <c r="T52" s="143" t="s">
        <v>83</v>
      </c>
      <c r="U52" s="135" t="s">
        <v>292</v>
      </c>
      <c r="V52" s="156">
        <v>0</v>
      </c>
      <c r="W52" s="156">
        <v>0</v>
      </c>
      <c r="X52" s="156">
        <v>4</v>
      </c>
      <c r="Y52" s="156">
        <v>2</v>
      </c>
      <c r="Z52" s="157">
        <v>3</v>
      </c>
      <c r="AA52" s="56"/>
      <c r="AB52" s="143" t="s">
        <v>476</v>
      </c>
      <c r="AC52" s="135" t="s">
        <v>477</v>
      </c>
      <c r="AD52" s="136">
        <v>3</v>
      </c>
      <c r="AE52" s="136">
        <v>0</v>
      </c>
      <c r="AF52" s="136">
        <v>0</v>
      </c>
      <c r="AG52" s="136">
        <v>3</v>
      </c>
      <c r="AH52" s="137">
        <v>5</v>
      </c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</row>
    <row r="53" spans="1:64" x14ac:dyDescent="0.25">
      <c r="A53" s="47" t="s">
        <v>156</v>
      </c>
      <c r="B53" s="48" t="s">
        <v>98</v>
      </c>
      <c r="C53" s="49">
        <v>3</v>
      </c>
      <c r="D53" s="49">
        <v>0</v>
      </c>
      <c r="E53" s="49">
        <v>0</v>
      </c>
      <c r="F53" s="49">
        <v>3</v>
      </c>
      <c r="G53" s="72">
        <v>5</v>
      </c>
      <c r="H53" s="9"/>
      <c r="I53" s="9"/>
      <c r="J53" s="158" t="s">
        <v>510</v>
      </c>
      <c r="K53" s="48" t="s">
        <v>511</v>
      </c>
      <c r="L53" s="136">
        <v>2</v>
      </c>
      <c r="M53" s="136">
        <v>0</v>
      </c>
      <c r="N53" s="136">
        <v>0</v>
      </c>
      <c r="O53" s="136">
        <v>2</v>
      </c>
      <c r="P53" s="137">
        <v>2</v>
      </c>
      <c r="Q53" s="9"/>
      <c r="R53" s="9"/>
      <c r="S53" s="51" t="s">
        <v>316</v>
      </c>
      <c r="T53" s="143" t="s">
        <v>476</v>
      </c>
      <c r="U53" s="135" t="s">
        <v>477</v>
      </c>
      <c r="V53" s="136">
        <v>3</v>
      </c>
      <c r="W53" s="136">
        <v>0</v>
      </c>
      <c r="X53" s="136">
        <v>0</v>
      </c>
      <c r="Y53" s="136">
        <v>3</v>
      </c>
      <c r="Z53" s="137">
        <v>5</v>
      </c>
      <c r="AA53" s="56"/>
      <c r="AB53" s="159"/>
      <c r="AC53" s="160"/>
      <c r="AD53" s="161"/>
      <c r="AE53" s="161"/>
      <c r="AF53" s="161"/>
      <c r="AG53" s="161"/>
      <c r="AH53" s="162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</row>
    <row r="54" spans="1:64" ht="15" customHeight="1" x14ac:dyDescent="0.25">
      <c r="A54" s="47" t="s">
        <v>120</v>
      </c>
      <c r="B54" s="48" t="s">
        <v>53</v>
      </c>
      <c r="C54" s="49">
        <v>3</v>
      </c>
      <c r="D54" s="49">
        <v>0</v>
      </c>
      <c r="E54" s="49">
        <v>0</v>
      </c>
      <c r="F54" s="49">
        <v>3</v>
      </c>
      <c r="G54" s="72">
        <v>5</v>
      </c>
      <c r="H54" s="9"/>
      <c r="I54" s="9"/>
      <c r="J54" s="143" t="s">
        <v>149</v>
      </c>
      <c r="K54" s="135" t="s">
        <v>84</v>
      </c>
      <c r="L54" s="156">
        <v>3</v>
      </c>
      <c r="M54" s="156">
        <v>0</v>
      </c>
      <c r="N54" s="156">
        <v>0</v>
      </c>
      <c r="O54" s="156">
        <v>3</v>
      </c>
      <c r="P54" s="157">
        <v>5</v>
      </c>
      <c r="Q54" s="9"/>
      <c r="R54" s="9"/>
      <c r="S54" s="51" t="s">
        <v>316</v>
      </c>
      <c r="T54" s="47" t="s">
        <v>149</v>
      </c>
      <c r="U54" s="48" t="s">
        <v>84</v>
      </c>
      <c r="V54" s="49">
        <v>3</v>
      </c>
      <c r="W54" s="49">
        <v>0</v>
      </c>
      <c r="X54" s="49">
        <v>0</v>
      </c>
      <c r="Y54" s="49">
        <v>3</v>
      </c>
      <c r="Z54" s="72">
        <v>5</v>
      </c>
      <c r="AA54" s="56"/>
      <c r="AB54" s="47"/>
      <c r="AC54" s="48"/>
      <c r="AD54" s="49"/>
      <c r="AE54" s="49"/>
      <c r="AF54" s="49"/>
      <c r="AG54" s="49"/>
      <c r="AH54" s="72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</row>
    <row r="55" spans="1:64" ht="16.5" customHeight="1" x14ac:dyDescent="0.25">
      <c r="A55" s="47" t="s">
        <v>504</v>
      </c>
      <c r="B55" s="48" t="s">
        <v>95</v>
      </c>
      <c r="C55" s="49">
        <v>2</v>
      </c>
      <c r="D55" s="49">
        <v>0</v>
      </c>
      <c r="E55" s="49">
        <v>0</v>
      </c>
      <c r="F55" s="49">
        <v>2</v>
      </c>
      <c r="G55" s="72">
        <v>2</v>
      </c>
      <c r="H55" s="9"/>
      <c r="I55" s="9"/>
      <c r="J55" s="143" t="s">
        <v>44</v>
      </c>
      <c r="K55" s="135" t="s">
        <v>263</v>
      </c>
      <c r="L55" s="136">
        <v>2</v>
      </c>
      <c r="M55" s="136">
        <v>0</v>
      </c>
      <c r="N55" s="136">
        <v>2</v>
      </c>
      <c r="O55" s="136">
        <v>3</v>
      </c>
      <c r="P55" s="137">
        <v>4</v>
      </c>
      <c r="Q55" s="9"/>
      <c r="R55" s="9"/>
      <c r="S55" s="51" t="s">
        <v>316</v>
      </c>
      <c r="T55" s="143" t="s">
        <v>293</v>
      </c>
      <c r="U55" s="135" t="s">
        <v>276</v>
      </c>
      <c r="V55" s="156">
        <v>0</v>
      </c>
      <c r="W55" s="156">
        <v>0</v>
      </c>
      <c r="X55" s="156">
        <v>0</v>
      </c>
      <c r="Y55" s="156">
        <v>0</v>
      </c>
      <c r="Z55" s="157">
        <v>5</v>
      </c>
      <c r="AA55" s="56"/>
      <c r="AB55" s="143"/>
      <c r="AC55" s="135"/>
      <c r="AD55" s="136"/>
      <c r="AE55" s="136"/>
      <c r="AF55" s="136"/>
      <c r="AG55" s="136"/>
      <c r="AH55" s="137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</row>
    <row r="56" spans="1:64" ht="15" customHeight="1" thickBot="1" x14ac:dyDescent="0.3">
      <c r="A56" s="47" t="s">
        <v>510</v>
      </c>
      <c r="B56" s="48" t="s">
        <v>475</v>
      </c>
      <c r="C56" s="49">
        <v>2</v>
      </c>
      <c r="D56" s="49">
        <v>0</v>
      </c>
      <c r="E56" s="49">
        <v>0</v>
      </c>
      <c r="F56" s="49">
        <v>2</v>
      </c>
      <c r="G56" s="72">
        <v>2</v>
      </c>
      <c r="H56" s="9"/>
      <c r="I56" s="9"/>
      <c r="J56" s="143" t="s">
        <v>293</v>
      </c>
      <c r="K56" s="163" t="s">
        <v>276</v>
      </c>
      <c r="L56" s="144">
        <v>0</v>
      </c>
      <c r="M56" s="144">
        <v>0</v>
      </c>
      <c r="N56" s="144">
        <v>0</v>
      </c>
      <c r="O56" s="144">
        <v>0</v>
      </c>
      <c r="P56" s="145">
        <v>5</v>
      </c>
      <c r="Q56" s="9"/>
      <c r="R56" s="9"/>
      <c r="S56" s="51"/>
      <c r="T56" s="76"/>
      <c r="U56" s="77"/>
      <c r="V56" s="78"/>
      <c r="W56" s="78"/>
      <c r="X56" s="78"/>
      <c r="Y56" s="78"/>
      <c r="Z56" s="138"/>
      <c r="AA56" s="56"/>
      <c r="AB56" s="47"/>
      <c r="AC56" s="48"/>
      <c r="AD56" s="49"/>
      <c r="AE56" s="49"/>
      <c r="AF56" s="49"/>
      <c r="AG56" s="49"/>
      <c r="AH56" s="72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</row>
    <row r="57" spans="1:64" ht="18" customHeight="1" thickBot="1" x14ac:dyDescent="0.3">
      <c r="A57" s="76" t="s">
        <v>275</v>
      </c>
      <c r="B57" s="77" t="s">
        <v>276</v>
      </c>
      <c r="C57" s="78">
        <v>0</v>
      </c>
      <c r="D57" s="78">
        <v>0</v>
      </c>
      <c r="E57" s="78">
        <v>0</v>
      </c>
      <c r="F57" s="78">
        <v>0</v>
      </c>
      <c r="G57" s="138">
        <v>5</v>
      </c>
      <c r="H57" s="9"/>
      <c r="I57" s="9"/>
      <c r="J57" s="80" t="s">
        <v>318</v>
      </c>
      <c r="K57" s="81"/>
      <c r="L57" s="83">
        <f>SUM(L50:L56)</f>
        <v>13</v>
      </c>
      <c r="M57" s="83">
        <f>SUM(M50:M56)</f>
        <v>0</v>
      </c>
      <c r="N57" s="83">
        <f>SUM(N50:N56)</f>
        <v>6</v>
      </c>
      <c r="O57" s="83">
        <f>SUM(O50:O56)</f>
        <v>16</v>
      </c>
      <c r="P57" s="164">
        <f>SUM(P50:P56)</f>
        <v>28</v>
      </c>
      <c r="Q57" s="9"/>
      <c r="R57" s="9"/>
      <c r="S57" s="51"/>
      <c r="T57" s="52" t="s">
        <v>319</v>
      </c>
      <c r="U57" s="53"/>
      <c r="V57" s="90">
        <f>SUM(V51:V55)</f>
        <v>9</v>
      </c>
      <c r="W57" s="90">
        <f>SUM(W51:W55)</f>
        <v>0</v>
      </c>
      <c r="X57" s="90">
        <f>SUM(X51:X55)</f>
        <v>4</v>
      </c>
      <c r="Y57" s="90">
        <f>SUM(Y51:Y55)</f>
        <v>11</v>
      </c>
      <c r="Z57" s="91">
        <f>SUM(Z51:Z55)</f>
        <v>22</v>
      </c>
      <c r="AA57" s="56"/>
      <c r="AB57" s="57"/>
      <c r="AC57" s="65"/>
      <c r="AD57" s="66"/>
      <c r="AE57" s="66"/>
      <c r="AF57" s="66"/>
      <c r="AG57" s="66"/>
      <c r="AH57" s="50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</row>
    <row r="58" spans="1:64" ht="15.75" customHeight="1" thickBot="1" x14ac:dyDescent="0.3">
      <c r="A58" s="120" t="s">
        <v>318</v>
      </c>
      <c r="B58" s="121"/>
      <c r="C58" s="83">
        <f>SUM(C51:C57)</f>
        <v>16</v>
      </c>
      <c r="D58" s="83">
        <f>SUM(D51:D57)</f>
        <v>0</v>
      </c>
      <c r="E58" s="83">
        <f>SUM(E51:E57)</f>
        <v>4</v>
      </c>
      <c r="F58" s="83">
        <f>SUM(F51:F57)</f>
        <v>18</v>
      </c>
      <c r="G58" s="84">
        <f>SUM(G51:G57)</f>
        <v>31</v>
      </c>
      <c r="H58" s="9"/>
      <c r="I58" s="9"/>
      <c r="J58" s="146"/>
      <c r="K58" s="147"/>
      <c r="L58" s="148"/>
      <c r="M58" s="148"/>
      <c r="N58" s="148"/>
      <c r="O58" s="148"/>
      <c r="P58" s="149"/>
      <c r="Q58" s="9"/>
      <c r="R58" s="9"/>
      <c r="S58" s="51"/>
      <c r="T58" s="165"/>
      <c r="U58" s="166"/>
      <c r="V58" s="167"/>
      <c r="W58" s="167"/>
      <c r="X58" s="167"/>
      <c r="Y58" s="167"/>
      <c r="Z58" s="168"/>
      <c r="AA58" s="56"/>
      <c r="AB58" s="57"/>
      <c r="AC58" s="65"/>
      <c r="AD58" s="66"/>
      <c r="AE58" s="66"/>
      <c r="AF58" s="66"/>
      <c r="AG58" s="66"/>
      <c r="AH58" s="50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</row>
    <row r="59" spans="1:64" ht="15" customHeight="1" x14ac:dyDescent="0.25">
      <c r="A59" s="85"/>
      <c r="B59" s="86"/>
      <c r="C59" s="87"/>
      <c r="D59" s="87"/>
      <c r="E59" s="87"/>
      <c r="F59" s="87"/>
      <c r="G59" s="88"/>
      <c r="H59" s="9"/>
      <c r="I59" s="9"/>
      <c r="J59" s="169"/>
      <c r="P59" s="171"/>
      <c r="Q59" s="9"/>
      <c r="R59" s="9"/>
      <c r="S59" s="51" t="s">
        <v>317</v>
      </c>
      <c r="T59" s="76" t="s">
        <v>44</v>
      </c>
      <c r="U59" s="77" t="s">
        <v>263</v>
      </c>
      <c r="V59" s="78">
        <v>2</v>
      </c>
      <c r="W59" s="78">
        <v>0</v>
      </c>
      <c r="X59" s="78">
        <v>2</v>
      </c>
      <c r="Y59" s="78">
        <v>3</v>
      </c>
      <c r="Z59" s="138">
        <v>4</v>
      </c>
      <c r="AA59" s="56"/>
      <c r="AB59" s="57"/>
      <c r="AC59" s="65"/>
      <c r="AD59" s="66"/>
      <c r="AE59" s="66"/>
      <c r="AF59" s="66"/>
      <c r="AG59" s="66"/>
      <c r="AH59" s="5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</row>
    <row r="60" spans="1:64" ht="15" customHeight="1" thickBot="1" x14ac:dyDescent="0.3">
      <c r="A60" s="85"/>
      <c r="B60" s="86"/>
      <c r="C60" s="87"/>
      <c r="D60" s="87"/>
      <c r="E60" s="87"/>
      <c r="F60" s="87"/>
      <c r="G60" s="88"/>
      <c r="H60" s="9"/>
      <c r="I60" s="9"/>
      <c r="J60" s="146"/>
      <c r="K60" s="147"/>
      <c r="L60" s="148"/>
      <c r="M60" s="148"/>
      <c r="N60" s="148"/>
      <c r="O60" s="148"/>
      <c r="P60" s="149"/>
      <c r="Q60" s="9"/>
      <c r="R60" s="9"/>
      <c r="S60" s="51" t="s">
        <v>317</v>
      </c>
      <c r="T60" s="158" t="s">
        <v>510</v>
      </c>
      <c r="U60" s="48" t="s">
        <v>511</v>
      </c>
      <c r="V60" s="136">
        <v>2</v>
      </c>
      <c r="W60" s="136">
        <v>0</v>
      </c>
      <c r="X60" s="136">
        <v>0</v>
      </c>
      <c r="Y60" s="136">
        <v>2</v>
      </c>
      <c r="Z60" s="137">
        <v>2</v>
      </c>
      <c r="AA60" s="56"/>
      <c r="AB60" s="57"/>
      <c r="AC60" s="65"/>
      <c r="AD60" s="66"/>
      <c r="AE60" s="66"/>
      <c r="AF60" s="66"/>
      <c r="AG60" s="66"/>
      <c r="AH60" s="50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</row>
    <row r="61" spans="1:64" ht="15" customHeight="1" thickBot="1" x14ac:dyDescent="0.3">
      <c r="A61" s="85"/>
      <c r="B61" s="86"/>
      <c r="C61" s="87"/>
      <c r="D61" s="87"/>
      <c r="E61" s="87"/>
      <c r="F61" s="87"/>
      <c r="G61" s="88"/>
      <c r="H61" s="9"/>
      <c r="I61" s="9"/>
      <c r="J61" s="169"/>
      <c r="P61" s="171"/>
      <c r="Q61" s="9"/>
      <c r="R61" s="9"/>
      <c r="S61" s="51"/>
      <c r="T61" s="52" t="s">
        <v>320</v>
      </c>
      <c r="U61" s="53"/>
      <c r="V61" s="90">
        <f>SUM(V58:V60)</f>
        <v>4</v>
      </c>
      <c r="W61" s="90">
        <f>SUM(W58:W60)</f>
        <v>0</v>
      </c>
      <c r="X61" s="90">
        <f>SUM(X58:X60)</f>
        <v>2</v>
      </c>
      <c r="Y61" s="90">
        <f>SUM(Y58:Y60)</f>
        <v>5</v>
      </c>
      <c r="Z61" s="91">
        <f>SUM(Z58:Z60)</f>
        <v>6</v>
      </c>
      <c r="AA61" s="56"/>
      <c r="AB61" s="150"/>
      <c r="AC61" s="122"/>
      <c r="AD61" s="123"/>
      <c r="AE61" s="123"/>
      <c r="AF61" s="123"/>
      <c r="AG61" s="123"/>
      <c r="AH61" s="79"/>
      <c r="AI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</row>
    <row r="62" spans="1:64" ht="15" customHeight="1" thickBot="1" x14ac:dyDescent="0.3">
      <c r="A62" s="85"/>
      <c r="B62" s="86"/>
      <c r="C62" s="87"/>
      <c r="D62" s="87"/>
      <c r="E62" s="87"/>
      <c r="F62" s="87"/>
      <c r="G62" s="88"/>
      <c r="H62" s="9"/>
      <c r="I62" s="9"/>
      <c r="J62" s="169"/>
      <c r="P62" s="171"/>
      <c r="Q62" s="9"/>
      <c r="R62" s="9"/>
      <c r="S62" s="89"/>
      <c r="T62" s="92" t="s">
        <v>318</v>
      </c>
      <c r="U62" s="93"/>
      <c r="V62" s="94">
        <f>SUM(V57,V61)</f>
        <v>13</v>
      </c>
      <c r="W62" s="94">
        <f>SUM(W57,W61)</f>
        <v>0</v>
      </c>
      <c r="X62" s="94">
        <f>SUM(X57,X61)</f>
        <v>6</v>
      </c>
      <c r="Y62" s="94">
        <f>SUM(Y57,Y61)</f>
        <v>16</v>
      </c>
      <c r="Z62" s="95">
        <f>SUM(Z57,Z61)</f>
        <v>28</v>
      </c>
      <c r="AA62" s="56"/>
      <c r="AB62" s="96" t="s">
        <v>318</v>
      </c>
      <c r="AC62" s="97"/>
      <c r="AD62" s="54">
        <f>SUM(AD51:AD61)</f>
        <v>6</v>
      </c>
      <c r="AE62" s="54">
        <f>SUM(AE51:AE61)</f>
        <v>0</v>
      </c>
      <c r="AF62" s="54">
        <f>SUM(AF51:AF61)</f>
        <v>0</v>
      </c>
      <c r="AG62" s="54">
        <f>SUM(AG51:AG61)</f>
        <v>6</v>
      </c>
      <c r="AH62" s="55">
        <f>SUM(AH51:AH61)</f>
        <v>9</v>
      </c>
      <c r="AI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</row>
    <row r="63" spans="1:64" ht="15" customHeight="1" x14ac:dyDescent="0.25">
      <c r="A63" s="85"/>
      <c r="B63" s="86"/>
      <c r="C63" s="87"/>
      <c r="D63" s="87"/>
      <c r="E63" s="87"/>
      <c r="F63" s="87"/>
      <c r="G63" s="88"/>
      <c r="H63" s="9"/>
      <c r="I63" s="9"/>
      <c r="J63" s="85"/>
      <c r="K63" s="86"/>
      <c r="L63" s="87"/>
      <c r="M63" s="87"/>
      <c r="N63" s="87"/>
      <c r="O63" s="87"/>
      <c r="P63" s="88"/>
      <c r="Q63" s="9"/>
      <c r="R63" s="9"/>
      <c r="S63" s="115"/>
      <c r="T63" s="86"/>
      <c r="U63" s="86"/>
      <c r="V63" s="87"/>
      <c r="W63" s="87"/>
      <c r="X63" s="87"/>
      <c r="Y63" s="87"/>
      <c r="Z63" s="88"/>
      <c r="AA63" s="56"/>
      <c r="AB63" s="99"/>
      <c r="AH63" s="98"/>
      <c r="AI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</row>
    <row r="64" spans="1:64" ht="15" customHeight="1" thickBot="1" x14ac:dyDescent="0.3">
      <c r="A64" s="32" t="s">
        <v>307</v>
      </c>
      <c r="B64" s="33"/>
      <c r="C64" s="33"/>
      <c r="D64" s="33"/>
      <c r="E64" s="33"/>
      <c r="F64" s="33"/>
      <c r="G64" s="34"/>
      <c r="H64" s="9"/>
      <c r="I64" s="9"/>
      <c r="J64" s="32" t="s">
        <v>307</v>
      </c>
      <c r="K64" s="33"/>
      <c r="L64" s="33"/>
      <c r="M64" s="33"/>
      <c r="N64" s="33"/>
      <c r="O64" s="33"/>
      <c r="P64" s="34"/>
      <c r="Q64" s="9"/>
      <c r="R64" s="9"/>
      <c r="S64" s="89"/>
      <c r="U64" s="87" t="s">
        <v>307</v>
      </c>
      <c r="V64" s="87"/>
      <c r="W64" s="87"/>
      <c r="X64" s="87"/>
      <c r="Y64" s="87"/>
      <c r="Z64" s="88"/>
      <c r="AA64" s="56"/>
      <c r="AB64" s="32" t="s">
        <v>307</v>
      </c>
      <c r="AC64" s="33"/>
      <c r="AD64" s="33"/>
      <c r="AE64" s="33"/>
      <c r="AF64" s="33"/>
      <c r="AG64" s="33"/>
      <c r="AH64" s="34"/>
      <c r="AI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</row>
    <row r="65" spans="1:64" ht="15" customHeight="1" x14ac:dyDescent="0.25">
      <c r="A65" s="37" t="s">
        <v>23</v>
      </c>
      <c r="B65" s="38" t="s">
        <v>24</v>
      </c>
      <c r="C65" s="39" t="s">
        <v>6</v>
      </c>
      <c r="D65" s="39" t="s">
        <v>25</v>
      </c>
      <c r="E65" s="39" t="s">
        <v>8</v>
      </c>
      <c r="F65" s="39" t="s">
        <v>26</v>
      </c>
      <c r="G65" s="40" t="s">
        <v>27</v>
      </c>
      <c r="H65" s="9"/>
      <c r="I65" s="9"/>
      <c r="J65" s="100" t="s">
        <v>23</v>
      </c>
      <c r="K65" s="101" t="s">
        <v>24</v>
      </c>
      <c r="L65" s="102" t="s">
        <v>6</v>
      </c>
      <c r="M65" s="102" t="s">
        <v>25</v>
      </c>
      <c r="N65" s="102" t="s">
        <v>8</v>
      </c>
      <c r="O65" s="102" t="s">
        <v>26</v>
      </c>
      <c r="P65" s="103" t="s">
        <v>27</v>
      </c>
      <c r="Q65" s="9"/>
      <c r="R65" s="9"/>
      <c r="S65" s="115"/>
      <c r="T65" s="100" t="s">
        <v>23</v>
      </c>
      <c r="U65" s="101" t="s">
        <v>24</v>
      </c>
      <c r="V65" s="102" t="s">
        <v>6</v>
      </c>
      <c r="W65" s="102" t="s">
        <v>25</v>
      </c>
      <c r="X65" s="102" t="s">
        <v>8</v>
      </c>
      <c r="Y65" s="102" t="s">
        <v>26</v>
      </c>
      <c r="Z65" s="103" t="s">
        <v>27</v>
      </c>
      <c r="AA65" s="56"/>
      <c r="AB65" s="37" t="s">
        <v>23</v>
      </c>
      <c r="AC65" s="38" t="s">
        <v>24</v>
      </c>
      <c r="AD65" s="39" t="s">
        <v>6</v>
      </c>
      <c r="AE65" s="39" t="s">
        <v>25</v>
      </c>
      <c r="AF65" s="39" t="s">
        <v>8</v>
      </c>
      <c r="AG65" s="39" t="s">
        <v>26</v>
      </c>
      <c r="AH65" s="40" t="s">
        <v>27</v>
      </c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</row>
    <row r="66" spans="1:64" ht="15" customHeight="1" x14ac:dyDescent="0.25">
      <c r="A66" s="47" t="s">
        <v>157</v>
      </c>
      <c r="B66" s="48" t="s">
        <v>277</v>
      </c>
      <c r="C66" s="49">
        <v>2</v>
      </c>
      <c r="D66" s="49">
        <v>0</v>
      </c>
      <c r="E66" s="49">
        <v>2</v>
      </c>
      <c r="F66" s="49">
        <v>3</v>
      </c>
      <c r="G66" s="72">
        <v>5</v>
      </c>
      <c r="H66" s="9"/>
      <c r="I66" s="9"/>
      <c r="J66" s="172" t="s">
        <v>85</v>
      </c>
      <c r="K66" s="135" t="s">
        <v>40</v>
      </c>
      <c r="L66" s="136">
        <v>3</v>
      </c>
      <c r="M66" s="136">
        <v>0</v>
      </c>
      <c r="N66" s="136">
        <v>0</v>
      </c>
      <c r="O66" s="136">
        <v>3</v>
      </c>
      <c r="P66" s="137">
        <v>5</v>
      </c>
      <c r="Q66" s="9"/>
      <c r="R66" s="9"/>
      <c r="S66" s="51" t="s">
        <v>316</v>
      </c>
      <c r="T66" s="172" t="s">
        <v>85</v>
      </c>
      <c r="U66" s="135" t="s">
        <v>40</v>
      </c>
      <c r="V66" s="136">
        <v>3</v>
      </c>
      <c r="W66" s="136">
        <v>0</v>
      </c>
      <c r="X66" s="136">
        <v>0</v>
      </c>
      <c r="Y66" s="136">
        <v>3</v>
      </c>
      <c r="Z66" s="137">
        <v>5</v>
      </c>
      <c r="AA66" s="56"/>
      <c r="AB66" s="173" t="s">
        <v>148</v>
      </c>
      <c r="AC66" s="135" t="s">
        <v>86</v>
      </c>
      <c r="AD66" s="156">
        <v>2</v>
      </c>
      <c r="AE66" s="156">
        <v>0</v>
      </c>
      <c r="AF66" s="156">
        <v>0</v>
      </c>
      <c r="AG66" s="156">
        <v>2</v>
      </c>
      <c r="AH66" s="157">
        <v>3</v>
      </c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</row>
    <row r="67" spans="1:64" ht="15" customHeight="1" x14ac:dyDescent="0.25">
      <c r="A67" s="47" t="s">
        <v>76</v>
      </c>
      <c r="B67" s="48" t="s">
        <v>77</v>
      </c>
      <c r="C67" s="49">
        <v>3</v>
      </c>
      <c r="D67" s="49">
        <v>0</v>
      </c>
      <c r="E67" s="49">
        <v>0</v>
      </c>
      <c r="F67" s="49">
        <v>3</v>
      </c>
      <c r="G67" s="72">
        <v>5</v>
      </c>
      <c r="H67" s="9"/>
      <c r="I67" s="174"/>
      <c r="J67" s="175" t="s">
        <v>519</v>
      </c>
      <c r="K67" s="176" t="s">
        <v>290</v>
      </c>
      <c r="L67" s="177">
        <v>1</v>
      </c>
      <c r="M67" s="177">
        <v>0</v>
      </c>
      <c r="N67" s="177">
        <v>2</v>
      </c>
      <c r="O67" s="177">
        <v>2</v>
      </c>
      <c r="P67" s="178">
        <v>3</v>
      </c>
      <c r="Q67" s="179"/>
      <c r="R67" s="9"/>
      <c r="S67" s="51" t="s">
        <v>316</v>
      </c>
      <c r="T67" s="173" t="s">
        <v>148</v>
      </c>
      <c r="U67" s="135" t="s">
        <v>86</v>
      </c>
      <c r="V67" s="156">
        <v>2</v>
      </c>
      <c r="W67" s="156">
        <v>0</v>
      </c>
      <c r="X67" s="156">
        <v>0</v>
      </c>
      <c r="Y67" s="156">
        <v>2</v>
      </c>
      <c r="Z67" s="157">
        <v>3</v>
      </c>
      <c r="AA67" s="56"/>
      <c r="AB67" s="172" t="s">
        <v>85</v>
      </c>
      <c r="AC67" s="135" t="s">
        <v>40</v>
      </c>
      <c r="AD67" s="136">
        <v>3</v>
      </c>
      <c r="AE67" s="136">
        <v>0</v>
      </c>
      <c r="AF67" s="136">
        <v>0</v>
      </c>
      <c r="AG67" s="136">
        <v>3</v>
      </c>
      <c r="AH67" s="137">
        <v>5</v>
      </c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</row>
    <row r="68" spans="1:64" ht="15" customHeight="1" x14ac:dyDescent="0.25">
      <c r="A68" s="47" t="s">
        <v>78</v>
      </c>
      <c r="B68" s="48" t="s">
        <v>33</v>
      </c>
      <c r="C68" s="49">
        <v>3</v>
      </c>
      <c r="D68" s="49">
        <v>0</v>
      </c>
      <c r="E68" s="49">
        <v>0</v>
      </c>
      <c r="F68" s="49">
        <v>3</v>
      </c>
      <c r="G68" s="72">
        <v>5</v>
      </c>
      <c r="H68" s="9"/>
      <c r="I68" s="9"/>
      <c r="J68" s="173" t="s">
        <v>148</v>
      </c>
      <c r="K68" s="135" t="s">
        <v>86</v>
      </c>
      <c r="L68" s="156">
        <v>2</v>
      </c>
      <c r="M68" s="156">
        <v>0</v>
      </c>
      <c r="N68" s="156">
        <v>0</v>
      </c>
      <c r="O68" s="156">
        <v>2</v>
      </c>
      <c r="P68" s="157">
        <v>3</v>
      </c>
      <c r="Q68" s="9"/>
      <c r="R68" s="9"/>
      <c r="S68" s="51" t="s">
        <v>316</v>
      </c>
      <c r="T68" s="173" t="s">
        <v>147</v>
      </c>
      <c r="U68" s="135" t="s">
        <v>294</v>
      </c>
      <c r="V68" s="156">
        <v>2</v>
      </c>
      <c r="W68" s="156">
        <v>0</v>
      </c>
      <c r="X68" s="156">
        <v>2</v>
      </c>
      <c r="Y68" s="156">
        <v>3</v>
      </c>
      <c r="Z68" s="157">
        <v>5</v>
      </c>
      <c r="AA68" s="56"/>
      <c r="AB68" s="172"/>
      <c r="AC68" s="135"/>
      <c r="AD68" s="136"/>
      <c r="AE68" s="136"/>
      <c r="AF68" s="136"/>
      <c r="AG68" s="136"/>
      <c r="AH68" s="137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</row>
    <row r="69" spans="1:64" ht="15" customHeight="1" thickBot="1" x14ac:dyDescent="0.3">
      <c r="A69" s="47" t="s">
        <v>156</v>
      </c>
      <c r="B69" s="48" t="s">
        <v>278</v>
      </c>
      <c r="C69" s="49">
        <v>3</v>
      </c>
      <c r="D69" s="49">
        <v>0</v>
      </c>
      <c r="E69" s="49">
        <v>0</v>
      </c>
      <c r="F69" s="49">
        <v>3</v>
      </c>
      <c r="G69" s="72">
        <v>5</v>
      </c>
      <c r="H69" s="9"/>
      <c r="I69" s="9"/>
      <c r="J69" s="173" t="s">
        <v>147</v>
      </c>
      <c r="K69" s="135" t="s">
        <v>294</v>
      </c>
      <c r="L69" s="156">
        <v>2</v>
      </c>
      <c r="M69" s="156">
        <v>0</v>
      </c>
      <c r="N69" s="156">
        <v>2</v>
      </c>
      <c r="O69" s="156">
        <v>3</v>
      </c>
      <c r="P69" s="157">
        <v>5</v>
      </c>
      <c r="Q69" s="9"/>
      <c r="R69" s="9"/>
      <c r="S69" s="51" t="s">
        <v>316</v>
      </c>
      <c r="T69" s="143" t="s">
        <v>63</v>
      </c>
      <c r="U69" s="77" t="s">
        <v>98</v>
      </c>
      <c r="V69" s="180">
        <v>3</v>
      </c>
      <c r="W69" s="180">
        <v>0</v>
      </c>
      <c r="X69" s="180">
        <v>0</v>
      </c>
      <c r="Y69" s="180">
        <v>3</v>
      </c>
      <c r="Z69" s="181">
        <v>5</v>
      </c>
      <c r="AA69" s="56"/>
      <c r="AB69" s="57"/>
      <c r="AC69" s="65"/>
      <c r="AD69" s="66"/>
      <c r="AE69" s="66"/>
      <c r="AF69" s="66"/>
      <c r="AG69" s="66"/>
      <c r="AH69" s="50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</row>
    <row r="70" spans="1:64" ht="15.75" thickBot="1" x14ac:dyDescent="0.3">
      <c r="A70" s="47" t="s">
        <v>16</v>
      </c>
      <c r="B70" s="48" t="s">
        <v>99</v>
      </c>
      <c r="C70" s="49">
        <v>3</v>
      </c>
      <c r="D70" s="49">
        <v>0</v>
      </c>
      <c r="E70" s="49">
        <v>0</v>
      </c>
      <c r="F70" s="49">
        <v>3</v>
      </c>
      <c r="G70" s="72">
        <v>5</v>
      </c>
      <c r="H70" s="9"/>
      <c r="I70" s="9"/>
      <c r="J70" s="173" t="s">
        <v>63</v>
      </c>
      <c r="K70" s="48" t="s">
        <v>98</v>
      </c>
      <c r="L70" s="136">
        <v>3</v>
      </c>
      <c r="M70" s="136">
        <v>0</v>
      </c>
      <c r="N70" s="136">
        <v>0</v>
      </c>
      <c r="O70" s="136">
        <v>3</v>
      </c>
      <c r="P70" s="137">
        <v>5</v>
      </c>
      <c r="Q70" s="9"/>
      <c r="R70" s="9"/>
      <c r="S70" s="51"/>
      <c r="T70" s="52" t="s">
        <v>319</v>
      </c>
      <c r="U70" s="53"/>
      <c r="V70" s="90">
        <f>SUM(V66:V69)</f>
        <v>10</v>
      </c>
      <c r="W70" s="90">
        <f>SUM(W66:W69)</f>
        <v>0</v>
      </c>
      <c r="X70" s="90">
        <f>SUM(X66:X69)</f>
        <v>2</v>
      </c>
      <c r="Y70" s="90">
        <f>SUM(Y66:Y69)</f>
        <v>11</v>
      </c>
      <c r="Z70" s="91">
        <f>SUM(Z66:Z69)</f>
        <v>18</v>
      </c>
      <c r="AA70" s="56"/>
      <c r="AB70" s="57"/>
      <c r="AC70" s="65"/>
      <c r="AD70" s="66"/>
      <c r="AE70" s="66"/>
      <c r="AF70" s="66"/>
      <c r="AG70" s="66"/>
      <c r="AH70" s="50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</row>
    <row r="71" spans="1:64" ht="15" customHeight="1" thickBot="1" x14ac:dyDescent="0.3">
      <c r="A71" s="182" t="s">
        <v>74</v>
      </c>
      <c r="B71" s="77" t="s">
        <v>36</v>
      </c>
      <c r="C71" s="78">
        <v>3</v>
      </c>
      <c r="D71" s="78">
        <v>0</v>
      </c>
      <c r="E71" s="78">
        <v>0</v>
      </c>
      <c r="F71" s="78">
        <v>3</v>
      </c>
      <c r="G71" s="138">
        <v>5</v>
      </c>
      <c r="H71" s="9"/>
      <c r="I71" s="9"/>
      <c r="J71" s="183" t="s">
        <v>16</v>
      </c>
      <c r="K71" s="184" t="s">
        <v>99</v>
      </c>
      <c r="L71" s="136">
        <v>3</v>
      </c>
      <c r="M71" s="136">
        <v>0</v>
      </c>
      <c r="N71" s="136">
        <v>0</v>
      </c>
      <c r="O71" s="136">
        <v>3</v>
      </c>
      <c r="P71" s="137">
        <v>5</v>
      </c>
      <c r="Q71" s="9"/>
      <c r="R71" s="9"/>
      <c r="S71" s="51" t="s">
        <v>317</v>
      </c>
      <c r="T71" s="175" t="s">
        <v>519</v>
      </c>
      <c r="U71" s="176" t="s">
        <v>290</v>
      </c>
      <c r="V71" s="177">
        <v>1</v>
      </c>
      <c r="W71" s="177">
        <v>0</v>
      </c>
      <c r="X71" s="177">
        <v>2</v>
      </c>
      <c r="Y71" s="177">
        <v>2</v>
      </c>
      <c r="Z71" s="178">
        <v>3</v>
      </c>
      <c r="AA71" s="56"/>
      <c r="AB71" s="57"/>
      <c r="AC71" s="65"/>
      <c r="AD71" s="66"/>
      <c r="AE71" s="66"/>
      <c r="AF71" s="66"/>
      <c r="AG71" s="66"/>
      <c r="AH71" s="50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</row>
    <row r="72" spans="1:64" ht="15" customHeight="1" thickBot="1" x14ac:dyDescent="0.3">
      <c r="A72" s="80" t="s">
        <v>318</v>
      </c>
      <c r="B72" s="81"/>
      <c r="C72" s="83">
        <f>SUM(C66:C71)</f>
        <v>17</v>
      </c>
      <c r="D72" s="83">
        <f>SUM(D66:D71)</f>
        <v>0</v>
      </c>
      <c r="E72" s="83">
        <f>SUM(E66:E71)</f>
        <v>2</v>
      </c>
      <c r="F72" s="83">
        <f>SUM(F66:F71)</f>
        <v>18</v>
      </c>
      <c r="G72" s="84">
        <f>SUM(G66:G71)</f>
        <v>30</v>
      </c>
      <c r="H72" s="9"/>
      <c r="I72" s="9"/>
      <c r="J72" s="185" t="s">
        <v>16</v>
      </c>
      <c r="K72" s="77" t="s">
        <v>105</v>
      </c>
      <c r="L72" s="180">
        <v>3</v>
      </c>
      <c r="M72" s="180">
        <v>0</v>
      </c>
      <c r="N72" s="180">
        <v>0</v>
      </c>
      <c r="O72" s="180">
        <v>3</v>
      </c>
      <c r="P72" s="181">
        <v>5</v>
      </c>
      <c r="Q72" s="9"/>
      <c r="R72" s="9"/>
      <c r="S72" s="51" t="s">
        <v>317</v>
      </c>
      <c r="T72" s="183" t="s">
        <v>16</v>
      </c>
      <c r="U72" s="184" t="s">
        <v>99</v>
      </c>
      <c r="V72" s="136">
        <v>3</v>
      </c>
      <c r="W72" s="136">
        <v>0</v>
      </c>
      <c r="X72" s="136">
        <v>0</v>
      </c>
      <c r="Y72" s="136">
        <v>3</v>
      </c>
      <c r="Z72" s="137">
        <v>5</v>
      </c>
      <c r="AA72" s="56"/>
      <c r="AB72" s="57"/>
      <c r="AC72" s="65"/>
      <c r="AD72" s="66"/>
      <c r="AE72" s="66"/>
      <c r="AF72" s="66"/>
      <c r="AG72" s="66"/>
      <c r="AH72" s="50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</row>
    <row r="73" spans="1:64" ht="15" customHeight="1" thickBot="1" x14ac:dyDescent="0.3">
      <c r="A73" s="85"/>
      <c r="B73" s="86"/>
      <c r="C73" s="87"/>
      <c r="D73" s="87"/>
      <c r="E73" s="87"/>
      <c r="F73" s="87"/>
      <c r="G73" s="88"/>
      <c r="H73" s="9"/>
      <c r="I73" s="9"/>
      <c r="J73" s="120" t="s">
        <v>318</v>
      </c>
      <c r="K73" s="121"/>
      <c r="L73" s="83">
        <f>SUM(L66:L72)</f>
        <v>17</v>
      </c>
      <c r="M73" s="83">
        <f>SUM(M66:M72)</f>
        <v>0</v>
      </c>
      <c r="N73" s="83">
        <f>SUM(N66:N72)</f>
        <v>4</v>
      </c>
      <c r="O73" s="83">
        <f>SUM(O66:O72)</f>
        <v>19</v>
      </c>
      <c r="P73" s="84">
        <f>SUM(P66:P72)</f>
        <v>31</v>
      </c>
      <c r="Q73" s="9"/>
      <c r="R73" s="9"/>
      <c r="S73" s="51" t="s">
        <v>317</v>
      </c>
      <c r="T73" s="185" t="s">
        <v>16</v>
      </c>
      <c r="U73" s="77" t="s">
        <v>105</v>
      </c>
      <c r="V73" s="180">
        <v>3</v>
      </c>
      <c r="W73" s="180">
        <v>0</v>
      </c>
      <c r="X73" s="180">
        <v>0</v>
      </c>
      <c r="Y73" s="180">
        <v>3</v>
      </c>
      <c r="Z73" s="181">
        <v>5</v>
      </c>
      <c r="AA73" s="46"/>
      <c r="AB73" s="57"/>
      <c r="AC73" s="65"/>
      <c r="AD73" s="66"/>
      <c r="AE73" s="66"/>
      <c r="AF73" s="66"/>
      <c r="AG73" s="66"/>
      <c r="AH73" s="50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</row>
    <row r="74" spans="1:64" ht="16.5" customHeight="1" thickBot="1" x14ac:dyDescent="0.3">
      <c r="A74" s="85"/>
      <c r="B74" s="86"/>
      <c r="C74" s="87"/>
      <c r="D74" s="87"/>
      <c r="E74" s="87"/>
      <c r="F74" s="87"/>
      <c r="G74" s="88"/>
      <c r="H74" s="9"/>
      <c r="I74" s="9"/>
      <c r="J74" s="85"/>
      <c r="K74" s="86"/>
      <c r="L74" s="87"/>
      <c r="M74" s="87"/>
      <c r="N74" s="87"/>
      <c r="O74" s="87"/>
      <c r="P74" s="88"/>
      <c r="Q74" s="9"/>
      <c r="R74" s="9"/>
      <c r="S74" s="51"/>
      <c r="T74" s="76"/>
      <c r="U74" s="77"/>
      <c r="V74" s="78"/>
      <c r="W74" s="78"/>
      <c r="X74" s="78"/>
      <c r="Y74" s="78"/>
      <c r="Z74" s="138"/>
      <c r="AA74" s="46"/>
      <c r="AB74" s="57"/>
      <c r="AC74" s="65"/>
      <c r="AD74" s="66"/>
      <c r="AE74" s="66"/>
      <c r="AF74" s="66"/>
      <c r="AG74" s="66"/>
      <c r="AH74" s="50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</row>
    <row r="75" spans="1:64" ht="15" customHeight="1" thickBot="1" x14ac:dyDescent="0.3">
      <c r="A75" s="85"/>
      <c r="B75" s="86"/>
      <c r="C75" s="87"/>
      <c r="D75" s="87"/>
      <c r="E75" s="87"/>
      <c r="F75" s="87"/>
      <c r="G75" s="88"/>
      <c r="H75" s="9"/>
      <c r="I75" s="9"/>
      <c r="J75" s="85"/>
      <c r="K75" s="86"/>
      <c r="L75" s="87"/>
      <c r="M75" s="87"/>
      <c r="N75" s="87"/>
      <c r="O75" s="87"/>
      <c r="P75" s="88"/>
      <c r="Q75" s="9"/>
      <c r="R75" s="9"/>
      <c r="S75" s="115"/>
      <c r="T75" s="52" t="s">
        <v>320</v>
      </c>
      <c r="U75" s="53"/>
      <c r="V75" s="90">
        <f>SUM(V71:V74)</f>
        <v>7</v>
      </c>
      <c r="W75" s="90">
        <f>SUM(W71:W74)</f>
        <v>0</v>
      </c>
      <c r="X75" s="90">
        <f>SUM(X71:X74)</f>
        <v>2</v>
      </c>
      <c r="Y75" s="90">
        <f>SUM(Y71:Y74)</f>
        <v>8</v>
      </c>
      <c r="Z75" s="91">
        <f>SUM(Z71:Z74)</f>
        <v>13</v>
      </c>
      <c r="AA75" s="46"/>
      <c r="AB75" s="150"/>
      <c r="AC75" s="122"/>
      <c r="AD75" s="123"/>
      <c r="AE75" s="123"/>
      <c r="AF75" s="123"/>
      <c r="AG75" s="123"/>
      <c r="AH75" s="7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</row>
    <row r="76" spans="1:64" ht="15" customHeight="1" thickBot="1" x14ac:dyDescent="0.3">
      <c r="A76" s="85"/>
      <c r="B76" s="86"/>
      <c r="C76" s="87"/>
      <c r="D76" s="87"/>
      <c r="E76" s="87"/>
      <c r="F76" s="87"/>
      <c r="G76" s="88"/>
      <c r="H76" s="9"/>
      <c r="I76" s="9"/>
      <c r="J76" s="85"/>
      <c r="K76" s="86"/>
      <c r="L76" s="87"/>
      <c r="M76" s="87"/>
      <c r="N76" s="87"/>
      <c r="O76" s="87"/>
      <c r="P76" s="88"/>
      <c r="Q76" s="9"/>
      <c r="R76" s="9"/>
      <c r="S76" s="89"/>
      <c r="T76" s="92" t="s">
        <v>318</v>
      </c>
      <c r="U76" s="93"/>
      <c r="V76" s="94">
        <f>SUM(V75,V70)</f>
        <v>17</v>
      </c>
      <c r="W76" s="94">
        <f>SUM(W75,W70)</f>
        <v>0</v>
      </c>
      <c r="X76" s="94">
        <f>SUM(X75,X70)</f>
        <v>4</v>
      </c>
      <c r="Y76" s="94">
        <f>SUM(Y75,Y70)</f>
        <v>19</v>
      </c>
      <c r="Z76" s="95">
        <f>SUM(Z75,Z70)</f>
        <v>31</v>
      </c>
      <c r="AA76" s="46"/>
      <c r="AB76" s="96" t="s">
        <v>318</v>
      </c>
      <c r="AC76" s="97"/>
      <c r="AD76" s="54">
        <f>SUM(AD66:AD75)</f>
        <v>5</v>
      </c>
      <c r="AE76" s="54">
        <f>SUM(AE66:AE75)</f>
        <v>0</v>
      </c>
      <c r="AF76" s="54">
        <f>SUM(AF66:AF75)</f>
        <v>0</v>
      </c>
      <c r="AG76" s="54">
        <f>SUM(AG66:AG75)</f>
        <v>5</v>
      </c>
      <c r="AH76" s="55">
        <f>SUM(AH66:AH75)</f>
        <v>8</v>
      </c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</row>
    <row r="77" spans="1:64" ht="15" customHeight="1" x14ac:dyDescent="0.25">
      <c r="A77" s="85"/>
      <c r="B77" s="86"/>
      <c r="C77" s="87"/>
      <c r="D77" s="87"/>
      <c r="E77" s="87"/>
      <c r="F77" s="87"/>
      <c r="G77" s="88"/>
      <c r="H77" s="9"/>
      <c r="I77" s="9"/>
      <c r="J77" s="85"/>
      <c r="K77" s="86"/>
      <c r="L77" s="87"/>
      <c r="M77" s="87"/>
      <c r="N77" s="87"/>
      <c r="O77" s="87"/>
      <c r="P77" s="88"/>
      <c r="Q77" s="9"/>
      <c r="R77" s="9"/>
      <c r="S77" s="115"/>
      <c r="T77" s="86"/>
      <c r="U77" s="86"/>
      <c r="V77" s="87"/>
      <c r="W77" s="87"/>
      <c r="X77" s="87"/>
      <c r="Y77" s="87"/>
      <c r="Z77" s="88"/>
      <c r="AA77" s="56"/>
      <c r="AB77" s="99"/>
      <c r="AH77" s="98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</row>
    <row r="78" spans="1:64" ht="15" customHeight="1" thickBot="1" x14ac:dyDescent="0.3">
      <c r="A78" s="32" t="s">
        <v>308</v>
      </c>
      <c r="B78" s="33"/>
      <c r="C78" s="33"/>
      <c r="D78" s="33"/>
      <c r="E78" s="33"/>
      <c r="F78" s="33"/>
      <c r="G78" s="34"/>
      <c r="H78" s="9"/>
      <c r="I78" s="9"/>
      <c r="J78" s="32" t="s">
        <v>308</v>
      </c>
      <c r="K78" s="33"/>
      <c r="L78" s="33"/>
      <c r="M78" s="33"/>
      <c r="N78" s="33"/>
      <c r="O78" s="33"/>
      <c r="P78" s="34"/>
      <c r="Q78" s="9"/>
      <c r="R78" s="9"/>
      <c r="S78" s="89"/>
      <c r="U78" s="186" t="s">
        <v>308</v>
      </c>
      <c r="V78" s="87"/>
      <c r="W78" s="87"/>
      <c r="X78" s="87"/>
      <c r="Y78" s="87"/>
      <c r="Z78" s="88"/>
      <c r="AA78" s="87"/>
      <c r="AB78" s="32" t="s">
        <v>308</v>
      </c>
      <c r="AC78" s="33"/>
      <c r="AD78" s="33"/>
      <c r="AE78" s="33"/>
      <c r="AF78" s="33"/>
      <c r="AG78" s="33"/>
      <c r="AH78" s="34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</row>
    <row r="79" spans="1:64" ht="15" customHeight="1" x14ac:dyDescent="0.25">
      <c r="A79" s="37" t="s">
        <v>23</v>
      </c>
      <c r="B79" s="38" t="s">
        <v>24</v>
      </c>
      <c r="C79" s="39" t="s">
        <v>6</v>
      </c>
      <c r="D79" s="39" t="s">
        <v>25</v>
      </c>
      <c r="E79" s="39" t="s">
        <v>8</v>
      </c>
      <c r="F79" s="39" t="s">
        <v>26</v>
      </c>
      <c r="G79" s="40" t="s">
        <v>27</v>
      </c>
      <c r="H79" s="9"/>
      <c r="I79" s="9"/>
      <c r="J79" s="100" t="s">
        <v>23</v>
      </c>
      <c r="K79" s="101" t="s">
        <v>24</v>
      </c>
      <c r="L79" s="102" t="s">
        <v>6</v>
      </c>
      <c r="M79" s="102" t="s">
        <v>25</v>
      </c>
      <c r="N79" s="102" t="s">
        <v>8</v>
      </c>
      <c r="O79" s="102" t="s">
        <v>26</v>
      </c>
      <c r="P79" s="103" t="s">
        <v>27</v>
      </c>
      <c r="Q79" s="9"/>
      <c r="R79" s="9"/>
      <c r="S79" s="51"/>
      <c r="T79" s="100" t="s">
        <v>23</v>
      </c>
      <c r="U79" s="101" t="s">
        <v>24</v>
      </c>
      <c r="V79" s="102" t="s">
        <v>6</v>
      </c>
      <c r="W79" s="102" t="s">
        <v>25</v>
      </c>
      <c r="X79" s="102" t="s">
        <v>8</v>
      </c>
      <c r="Y79" s="102" t="s">
        <v>26</v>
      </c>
      <c r="Z79" s="103" t="s">
        <v>27</v>
      </c>
      <c r="AA79" s="56"/>
      <c r="AB79" s="37" t="s">
        <v>23</v>
      </c>
      <c r="AC79" s="38" t="s">
        <v>24</v>
      </c>
      <c r="AD79" s="39" t="s">
        <v>6</v>
      </c>
      <c r="AE79" s="39" t="s">
        <v>25</v>
      </c>
      <c r="AF79" s="39" t="s">
        <v>8</v>
      </c>
      <c r="AG79" s="39" t="s">
        <v>26</v>
      </c>
      <c r="AH79" s="40" t="s">
        <v>27</v>
      </c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</row>
    <row r="80" spans="1:64" ht="15" customHeight="1" x14ac:dyDescent="0.25">
      <c r="A80" s="47" t="s">
        <v>158</v>
      </c>
      <c r="B80" s="48" t="s">
        <v>39</v>
      </c>
      <c r="C80" s="49">
        <v>3</v>
      </c>
      <c r="D80" s="49">
        <v>0</v>
      </c>
      <c r="E80" s="49">
        <v>0</v>
      </c>
      <c r="F80" s="49">
        <v>3</v>
      </c>
      <c r="G80" s="72">
        <v>5</v>
      </c>
      <c r="H80" s="9"/>
      <c r="I80" s="9"/>
      <c r="J80" s="173" t="s">
        <v>67</v>
      </c>
      <c r="K80" s="135" t="s">
        <v>295</v>
      </c>
      <c r="L80" s="136">
        <v>0</v>
      </c>
      <c r="M80" s="136">
        <v>0</v>
      </c>
      <c r="N80" s="136">
        <v>4</v>
      </c>
      <c r="O80" s="136">
        <v>2</v>
      </c>
      <c r="P80" s="137">
        <v>3</v>
      </c>
      <c r="Q80" s="9"/>
      <c r="R80" s="9"/>
      <c r="S80" s="51" t="s">
        <v>316</v>
      </c>
      <c r="T80" s="173" t="s">
        <v>67</v>
      </c>
      <c r="U80" s="135" t="s">
        <v>295</v>
      </c>
      <c r="V80" s="136">
        <v>0</v>
      </c>
      <c r="W80" s="136">
        <v>0</v>
      </c>
      <c r="X80" s="136">
        <v>4</v>
      </c>
      <c r="Y80" s="136">
        <v>2</v>
      </c>
      <c r="Z80" s="137">
        <v>3</v>
      </c>
      <c r="AA80" s="56"/>
      <c r="AB80" s="158" t="s">
        <v>146</v>
      </c>
      <c r="AC80" s="48" t="s">
        <v>87</v>
      </c>
      <c r="AD80" s="49">
        <v>3</v>
      </c>
      <c r="AE80" s="49">
        <v>0</v>
      </c>
      <c r="AF80" s="49">
        <v>0</v>
      </c>
      <c r="AG80" s="49">
        <v>3</v>
      </c>
      <c r="AH80" s="72">
        <v>4</v>
      </c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</row>
    <row r="81" spans="1:64" ht="15" customHeight="1" x14ac:dyDescent="0.25">
      <c r="A81" s="47" t="s">
        <v>159</v>
      </c>
      <c r="B81" s="48" t="s">
        <v>279</v>
      </c>
      <c r="C81" s="49">
        <v>2</v>
      </c>
      <c r="D81" s="49">
        <v>0</v>
      </c>
      <c r="E81" s="49">
        <v>2</v>
      </c>
      <c r="F81" s="49">
        <v>3</v>
      </c>
      <c r="G81" s="72">
        <v>5</v>
      </c>
      <c r="H81" s="9"/>
      <c r="I81" s="9"/>
      <c r="J81" s="158" t="s">
        <v>146</v>
      </c>
      <c r="K81" s="48" t="s">
        <v>87</v>
      </c>
      <c r="L81" s="49">
        <v>3</v>
      </c>
      <c r="M81" s="49">
        <v>0</v>
      </c>
      <c r="N81" s="49">
        <v>0</v>
      </c>
      <c r="O81" s="49">
        <v>3</v>
      </c>
      <c r="P81" s="72">
        <v>4</v>
      </c>
      <c r="Q81" s="9"/>
      <c r="R81" s="9"/>
      <c r="S81" s="51" t="s">
        <v>316</v>
      </c>
      <c r="T81" s="158" t="s">
        <v>146</v>
      </c>
      <c r="U81" s="48" t="s">
        <v>87</v>
      </c>
      <c r="V81" s="49">
        <v>3</v>
      </c>
      <c r="W81" s="49">
        <v>0</v>
      </c>
      <c r="X81" s="49">
        <v>0</v>
      </c>
      <c r="Y81" s="49">
        <v>3</v>
      </c>
      <c r="Z81" s="72">
        <v>4</v>
      </c>
      <c r="AA81" s="56"/>
      <c r="AB81" s="105"/>
      <c r="AC81" s="106"/>
      <c r="AD81" s="187"/>
      <c r="AE81" s="187"/>
      <c r="AF81" s="187"/>
      <c r="AG81" s="187"/>
      <c r="AH81" s="188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</row>
    <row r="82" spans="1:64" ht="15" customHeight="1" x14ac:dyDescent="0.25">
      <c r="A82" s="47" t="s">
        <v>156</v>
      </c>
      <c r="B82" s="48" t="s">
        <v>280</v>
      </c>
      <c r="C82" s="49">
        <v>3</v>
      </c>
      <c r="D82" s="49">
        <v>0</v>
      </c>
      <c r="E82" s="49">
        <v>0</v>
      </c>
      <c r="F82" s="49">
        <v>3</v>
      </c>
      <c r="G82" s="72">
        <v>5</v>
      </c>
      <c r="H82" s="9"/>
      <c r="I82" s="9"/>
      <c r="J82" s="158" t="s">
        <v>16</v>
      </c>
      <c r="K82" s="48" t="s">
        <v>478</v>
      </c>
      <c r="L82" s="136">
        <v>3</v>
      </c>
      <c r="M82" s="136">
        <v>0</v>
      </c>
      <c r="N82" s="136">
        <v>0</v>
      </c>
      <c r="O82" s="136">
        <v>3</v>
      </c>
      <c r="P82" s="137">
        <v>5</v>
      </c>
      <c r="Q82" s="9"/>
      <c r="R82" s="9"/>
      <c r="S82" s="51" t="s">
        <v>316</v>
      </c>
      <c r="T82" s="158" t="s">
        <v>63</v>
      </c>
      <c r="U82" s="48" t="s">
        <v>103</v>
      </c>
      <c r="V82" s="136">
        <v>3</v>
      </c>
      <c r="W82" s="136">
        <v>0</v>
      </c>
      <c r="X82" s="136">
        <v>0</v>
      </c>
      <c r="Y82" s="136">
        <v>3</v>
      </c>
      <c r="Z82" s="137">
        <v>5</v>
      </c>
      <c r="AA82" s="56"/>
      <c r="AB82" s="57"/>
      <c r="AC82" s="65"/>
      <c r="AD82" s="66"/>
      <c r="AE82" s="66"/>
      <c r="AF82" s="66"/>
      <c r="AG82" s="66"/>
      <c r="AH82" s="50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</row>
    <row r="83" spans="1:64" ht="15" customHeight="1" x14ac:dyDescent="0.25">
      <c r="A83" s="47" t="s">
        <v>160</v>
      </c>
      <c r="B83" s="48" t="s">
        <v>41</v>
      </c>
      <c r="C83" s="49">
        <v>3</v>
      </c>
      <c r="D83" s="49">
        <v>0</v>
      </c>
      <c r="E83" s="49">
        <v>0</v>
      </c>
      <c r="F83" s="49">
        <v>3</v>
      </c>
      <c r="G83" s="72">
        <v>6</v>
      </c>
      <c r="H83" s="9"/>
      <c r="I83" s="9"/>
      <c r="J83" s="158" t="s">
        <v>120</v>
      </c>
      <c r="K83" s="48" t="s">
        <v>53</v>
      </c>
      <c r="L83" s="136">
        <v>3</v>
      </c>
      <c r="M83" s="136">
        <v>0</v>
      </c>
      <c r="N83" s="136">
        <v>0</v>
      </c>
      <c r="O83" s="136">
        <v>3</v>
      </c>
      <c r="P83" s="137">
        <v>5</v>
      </c>
      <c r="Q83" s="9"/>
      <c r="R83" s="9"/>
      <c r="S83" s="51" t="s">
        <v>316</v>
      </c>
      <c r="T83" s="173" t="s">
        <v>181</v>
      </c>
      <c r="U83" s="135" t="s">
        <v>296</v>
      </c>
      <c r="V83" s="136">
        <v>3</v>
      </c>
      <c r="W83" s="136">
        <v>0</v>
      </c>
      <c r="X83" s="136">
        <v>2</v>
      </c>
      <c r="Y83" s="136">
        <v>4</v>
      </c>
      <c r="Z83" s="137">
        <v>5</v>
      </c>
      <c r="AA83" s="56"/>
      <c r="AB83" s="57"/>
      <c r="AC83" s="65"/>
      <c r="AD83" s="66"/>
      <c r="AE83" s="66"/>
      <c r="AF83" s="66"/>
      <c r="AG83" s="66"/>
      <c r="AH83" s="50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</row>
    <row r="84" spans="1:64" ht="15" customHeight="1" thickBot="1" x14ac:dyDescent="0.3">
      <c r="A84" s="47" t="s">
        <v>281</v>
      </c>
      <c r="B84" s="48" t="s">
        <v>282</v>
      </c>
      <c r="C84" s="49">
        <v>0</v>
      </c>
      <c r="D84" s="49">
        <v>0</v>
      </c>
      <c r="E84" s="49">
        <v>0</v>
      </c>
      <c r="F84" s="49">
        <v>0</v>
      </c>
      <c r="G84" s="72">
        <v>5</v>
      </c>
      <c r="H84" s="9"/>
      <c r="I84" s="9"/>
      <c r="J84" s="173" t="s">
        <v>181</v>
      </c>
      <c r="K84" s="135" t="s">
        <v>296</v>
      </c>
      <c r="L84" s="136">
        <v>3</v>
      </c>
      <c r="M84" s="136">
        <v>0</v>
      </c>
      <c r="N84" s="136">
        <v>2</v>
      </c>
      <c r="O84" s="136">
        <v>4</v>
      </c>
      <c r="P84" s="137">
        <v>5</v>
      </c>
      <c r="Q84" s="9"/>
      <c r="R84" s="9"/>
      <c r="S84" s="51" t="s">
        <v>316</v>
      </c>
      <c r="T84" s="185" t="s">
        <v>297</v>
      </c>
      <c r="U84" s="77" t="s">
        <v>282</v>
      </c>
      <c r="V84" s="78">
        <v>0</v>
      </c>
      <c r="W84" s="78">
        <v>0</v>
      </c>
      <c r="X84" s="78">
        <v>0</v>
      </c>
      <c r="Y84" s="78">
        <v>0</v>
      </c>
      <c r="Z84" s="138">
        <v>5</v>
      </c>
      <c r="AA84" s="56"/>
      <c r="AB84" s="57"/>
      <c r="AC84" s="65"/>
      <c r="AD84" s="66"/>
      <c r="AE84" s="66"/>
      <c r="AF84" s="66"/>
      <c r="AG84" s="66"/>
      <c r="AH84" s="50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</row>
    <row r="85" spans="1:64" ht="15" customHeight="1" thickBot="1" x14ac:dyDescent="0.3">
      <c r="A85" s="76" t="s">
        <v>16</v>
      </c>
      <c r="B85" s="77" t="s">
        <v>100</v>
      </c>
      <c r="C85" s="78">
        <v>3</v>
      </c>
      <c r="D85" s="78">
        <v>0</v>
      </c>
      <c r="E85" s="78">
        <v>0</v>
      </c>
      <c r="F85" s="78">
        <v>3</v>
      </c>
      <c r="G85" s="138">
        <v>5</v>
      </c>
      <c r="H85" s="9"/>
      <c r="I85" s="9"/>
      <c r="J85" s="76" t="s">
        <v>63</v>
      </c>
      <c r="K85" s="77" t="s">
        <v>103</v>
      </c>
      <c r="L85" s="78">
        <v>3</v>
      </c>
      <c r="M85" s="78">
        <v>0</v>
      </c>
      <c r="N85" s="78">
        <v>0</v>
      </c>
      <c r="O85" s="78">
        <v>3</v>
      </c>
      <c r="P85" s="79">
        <v>5</v>
      </c>
      <c r="Q85" s="9"/>
      <c r="R85" s="9"/>
      <c r="S85" s="51"/>
      <c r="T85" s="52" t="s">
        <v>319</v>
      </c>
      <c r="U85" s="53"/>
      <c r="V85" s="90">
        <f>SUM(V80:V84)</f>
        <v>9</v>
      </c>
      <c r="W85" s="90">
        <f>SUM(W80:W84)</f>
        <v>0</v>
      </c>
      <c r="X85" s="90">
        <f>SUM(X80:X84)</f>
        <v>6</v>
      </c>
      <c r="Y85" s="90">
        <f>SUM(Y80:Y84)</f>
        <v>12</v>
      </c>
      <c r="Z85" s="91">
        <f>SUM(Z80:Z84)</f>
        <v>22</v>
      </c>
      <c r="AA85" s="56"/>
      <c r="AB85" s="57"/>
      <c r="AC85" s="65"/>
      <c r="AD85" s="66"/>
      <c r="AE85" s="66"/>
      <c r="AF85" s="66"/>
      <c r="AG85" s="66"/>
      <c r="AH85" s="50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</row>
    <row r="86" spans="1:64" ht="15" customHeight="1" thickBot="1" x14ac:dyDescent="0.3">
      <c r="A86" s="80" t="s">
        <v>318</v>
      </c>
      <c r="B86" s="81"/>
      <c r="C86" s="83">
        <f>SUM(C80:C85)</f>
        <v>14</v>
      </c>
      <c r="D86" s="83">
        <f>SUM(D80:D85)</f>
        <v>0</v>
      </c>
      <c r="E86" s="83">
        <f>SUM(E80:E85)</f>
        <v>2</v>
      </c>
      <c r="F86" s="83">
        <f>SUM(F80:F85)</f>
        <v>15</v>
      </c>
      <c r="G86" s="84">
        <f>SUM(G80:G85)</f>
        <v>31</v>
      </c>
      <c r="H86" s="9"/>
      <c r="I86" s="9"/>
      <c r="J86" s="143" t="s">
        <v>297</v>
      </c>
      <c r="K86" s="163" t="s">
        <v>282</v>
      </c>
      <c r="L86" s="180">
        <v>0</v>
      </c>
      <c r="M86" s="180">
        <v>0</v>
      </c>
      <c r="N86" s="180">
        <v>0</v>
      </c>
      <c r="O86" s="180">
        <v>0</v>
      </c>
      <c r="P86" s="181">
        <v>5</v>
      </c>
      <c r="Q86" s="9"/>
      <c r="R86" s="9"/>
      <c r="S86" s="51" t="s">
        <v>317</v>
      </c>
      <c r="T86" s="189" t="s">
        <v>16</v>
      </c>
      <c r="U86" s="133" t="s">
        <v>478</v>
      </c>
      <c r="V86" s="167">
        <v>3</v>
      </c>
      <c r="W86" s="167">
        <v>0</v>
      </c>
      <c r="X86" s="167">
        <v>0</v>
      </c>
      <c r="Y86" s="167">
        <v>3</v>
      </c>
      <c r="Z86" s="168">
        <v>5</v>
      </c>
      <c r="AA86" s="56"/>
      <c r="AB86" s="57"/>
      <c r="AC86" s="65"/>
      <c r="AD86" s="66"/>
      <c r="AE86" s="66"/>
      <c r="AF86" s="66"/>
      <c r="AG86" s="66"/>
      <c r="AH86" s="50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</row>
    <row r="87" spans="1:64" ht="15" customHeight="1" thickBot="1" x14ac:dyDescent="0.3">
      <c r="A87" s="85"/>
      <c r="B87" s="86"/>
      <c r="C87" s="87"/>
      <c r="D87" s="87"/>
      <c r="E87" s="87"/>
      <c r="F87" s="87"/>
      <c r="G87" s="88"/>
      <c r="H87" s="9"/>
      <c r="I87" s="9"/>
      <c r="J87" s="80" t="s">
        <v>318</v>
      </c>
      <c r="K87" s="81"/>
      <c r="L87" s="83">
        <f>SUM(L80:L86)</f>
        <v>15</v>
      </c>
      <c r="M87" s="83">
        <f>SUM(M80:M86)</f>
        <v>0</v>
      </c>
      <c r="N87" s="83">
        <f>SUM(N80:N86)</f>
        <v>6</v>
      </c>
      <c r="O87" s="83">
        <f>SUM(O80:O86)</f>
        <v>18</v>
      </c>
      <c r="P87" s="84">
        <f>SUM(P80:P86)</f>
        <v>32</v>
      </c>
      <c r="Q87" s="9"/>
      <c r="R87" s="9"/>
      <c r="S87" s="51" t="s">
        <v>317</v>
      </c>
      <c r="T87" s="190" t="s">
        <v>120</v>
      </c>
      <c r="U87" s="77" t="s">
        <v>53</v>
      </c>
      <c r="V87" s="180">
        <v>3</v>
      </c>
      <c r="W87" s="180">
        <v>0</v>
      </c>
      <c r="X87" s="180">
        <v>0</v>
      </c>
      <c r="Y87" s="180">
        <v>3</v>
      </c>
      <c r="Z87" s="181">
        <v>5</v>
      </c>
      <c r="AA87" s="56"/>
      <c r="AB87" s="57"/>
      <c r="AC87" s="65"/>
      <c r="AD87" s="66"/>
      <c r="AE87" s="66"/>
      <c r="AF87" s="66"/>
      <c r="AG87" s="66"/>
      <c r="AH87" s="50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</row>
    <row r="88" spans="1:64" ht="15" customHeight="1" thickBot="1" x14ac:dyDescent="0.3">
      <c r="A88" s="169"/>
      <c r="G88" s="692"/>
      <c r="H88" s="9"/>
      <c r="I88" s="9"/>
      <c r="J88" s="85"/>
      <c r="K88" s="86"/>
      <c r="L88" s="87"/>
      <c r="M88" s="87"/>
      <c r="N88" s="87"/>
      <c r="O88" s="87"/>
      <c r="P88" s="88"/>
      <c r="Q88" s="9"/>
      <c r="R88" s="9"/>
      <c r="S88" s="115"/>
      <c r="T88" s="52" t="s">
        <v>320</v>
      </c>
      <c r="U88" s="53"/>
      <c r="V88" s="90">
        <f>SUM(V86:V87)</f>
        <v>6</v>
      </c>
      <c r="W88" s="90">
        <f>SUM(W86:W87)</f>
        <v>0</v>
      </c>
      <c r="X88" s="90">
        <f>SUM(X86:X87)</f>
        <v>0</v>
      </c>
      <c r="Y88" s="90">
        <f>SUM(Y86:Y87)</f>
        <v>6</v>
      </c>
      <c r="Z88" s="91">
        <f>SUM(Z86:Z87)</f>
        <v>10</v>
      </c>
      <c r="AA88" s="56"/>
      <c r="AB88" s="57"/>
      <c r="AC88" s="65"/>
      <c r="AD88" s="66"/>
      <c r="AE88" s="66"/>
      <c r="AF88" s="66"/>
      <c r="AG88" s="66"/>
      <c r="AH88" s="50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</row>
    <row r="89" spans="1:64" ht="15" customHeight="1" thickBot="1" x14ac:dyDescent="0.3">
      <c r="A89" s="191"/>
      <c r="B89" s="192"/>
      <c r="C89" s="193"/>
      <c r="D89" s="193"/>
      <c r="E89" s="193"/>
      <c r="F89" s="193"/>
      <c r="G89" s="322"/>
      <c r="H89" s="9"/>
      <c r="I89" s="9"/>
      <c r="J89" s="85"/>
      <c r="K89" s="86"/>
      <c r="L89" s="87"/>
      <c r="M89" s="87"/>
      <c r="N89" s="87"/>
      <c r="O89" s="87"/>
      <c r="P89" s="88"/>
      <c r="Q89" s="9"/>
      <c r="R89" s="9"/>
      <c r="S89" s="51"/>
      <c r="T89" s="92" t="s">
        <v>318</v>
      </c>
      <c r="U89" s="93"/>
      <c r="V89" s="194">
        <f>SUM(V88,V85)</f>
        <v>15</v>
      </c>
      <c r="W89" s="194">
        <f>SUM(W88,W85)</f>
        <v>0</v>
      </c>
      <c r="X89" s="194">
        <f>SUM(X88,X85)</f>
        <v>6</v>
      </c>
      <c r="Y89" s="194">
        <f>SUM(Y88,Y85)</f>
        <v>18</v>
      </c>
      <c r="Z89" s="195">
        <f>SUM(Z88,Z85)</f>
        <v>32</v>
      </c>
      <c r="AA89" s="56"/>
      <c r="AB89" s="150"/>
      <c r="AC89" s="122"/>
      <c r="AD89" s="123"/>
      <c r="AE89" s="123"/>
      <c r="AF89" s="123"/>
      <c r="AG89" s="123"/>
      <c r="AH89" s="7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</row>
    <row r="90" spans="1:64" ht="30" customHeight="1" thickBot="1" x14ac:dyDescent="0.3">
      <c r="A90" s="191"/>
      <c r="B90" s="192"/>
      <c r="C90" s="193"/>
      <c r="D90" s="193"/>
      <c r="E90" s="193"/>
      <c r="F90" s="193"/>
      <c r="G90" s="322"/>
      <c r="H90" s="9"/>
      <c r="I90" s="9"/>
      <c r="J90" s="85"/>
      <c r="K90" s="86"/>
      <c r="L90" s="87"/>
      <c r="M90" s="87"/>
      <c r="N90" s="87"/>
      <c r="O90" s="87"/>
      <c r="P90" s="88"/>
      <c r="Q90" s="9"/>
      <c r="R90" s="9"/>
      <c r="S90" s="51"/>
      <c r="Z90" s="98"/>
      <c r="AA90" s="56"/>
      <c r="AB90" s="96" t="s">
        <v>318</v>
      </c>
      <c r="AC90" s="97"/>
      <c r="AD90" s="196">
        <f>SUM(AD80:AD89)</f>
        <v>3</v>
      </c>
      <c r="AE90" s="196">
        <f>SUM(AE80:AE89)</f>
        <v>0</v>
      </c>
      <c r="AF90" s="196">
        <f>SUM(AF80:AF89)</f>
        <v>0</v>
      </c>
      <c r="AG90" s="196">
        <f>SUM(AG80:AG89)</f>
        <v>3</v>
      </c>
      <c r="AH90" s="197">
        <f>SUM(AH80:AH89)</f>
        <v>4</v>
      </c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</row>
    <row r="91" spans="1:64" ht="20.25" customHeight="1" x14ac:dyDescent="0.25">
      <c r="A91" s="198"/>
      <c r="B91" s="199"/>
      <c r="C91" s="87"/>
      <c r="D91" s="87"/>
      <c r="E91" s="87"/>
      <c r="F91" s="87"/>
      <c r="G91" s="88"/>
      <c r="H91" s="9"/>
      <c r="I91" s="9"/>
      <c r="J91" s="169"/>
      <c r="P91" s="171"/>
      <c r="Q91" s="9"/>
      <c r="R91" s="9"/>
      <c r="S91" s="89"/>
      <c r="Z91" s="98"/>
      <c r="AA91" s="46"/>
      <c r="AB91" s="85"/>
      <c r="AC91" s="200"/>
      <c r="AD91" s="87"/>
      <c r="AE91" s="87"/>
      <c r="AF91" s="87"/>
      <c r="AG91" s="87"/>
      <c r="AH91" s="201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</row>
    <row r="92" spans="1:64" ht="16.5" customHeight="1" thickBot="1" x14ac:dyDescent="0.3">
      <c r="A92" s="32" t="s">
        <v>309</v>
      </c>
      <c r="B92" s="33"/>
      <c r="C92" s="33"/>
      <c r="D92" s="33"/>
      <c r="E92" s="33"/>
      <c r="F92" s="33"/>
      <c r="G92" s="34"/>
      <c r="H92" s="9"/>
      <c r="I92" s="9"/>
      <c r="J92" s="32" t="s">
        <v>309</v>
      </c>
      <c r="K92" s="33"/>
      <c r="L92" s="33"/>
      <c r="M92" s="33"/>
      <c r="N92" s="33"/>
      <c r="O92" s="33"/>
      <c r="P92" s="34"/>
      <c r="Q92" s="9"/>
      <c r="R92" s="9"/>
      <c r="S92" s="89"/>
      <c r="T92" s="202" t="s">
        <v>309</v>
      </c>
      <c r="U92" s="203"/>
      <c r="V92" s="203"/>
      <c r="W92" s="203"/>
      <c r="X92" s="203"/>
      <c r="Y92" s="203"/>
      <c r="Z92" s="204"/>
      <c r="AA92" s="56"/>
      <c r="AB92" s="32" t="s">
        <v>309</v>
      </c>
      <c r="AC92" s="33"/>
      <c r="AD92" s="33"/>
      <c r="AE92" s="33"/>
      <c r="AF92" s="33"/>
      <c r="AG92" s="33"/>
      <c r="AH92" s="34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</row>
    <row r="93" spans="1:64" ht="15" customHeight="1" x14ac:dyDescent="0.25">
      <c r="A93" s="37" t="s">
        <v>23</v>
      </c>
      <c r="B93" s="38" t="s">
        <v>24</v>
      </c>
      <c r="C93" s="39" t="s">
        <v>6</v>
      </c>
      <c r="D93" s="39" t="s">
        <v>25</v>
      </c>
      <c r="E93" s="39" t="s">
        <v>8</v>
      </c>
      <c r="F93" s="39" t="s">
        <v>26</v>
      </c>
      <c r="G93" s="40" t="s">
        <v>27</v>
      </c>
      <c r="H93" s="9"/>
      <c r="I93" s="9"/>
      <c r="J93" s="100" t="s">
        <v>23</v>
      </c>
      <c r="K93" s="101" t="s">
        <v>24</v>
      </c>
      <c r="L93" s="102" t="s">
        <v>6</v>
      </c>
      <c r="M93" s="102" t="s">
        <v>25</v>
      </c>
      <c r="N93" s="102" t="s">
        <v>8</v>
      </c>
      <c r="O93" s="102" t="s">
        <v>26</v>
      </c>
      <c r="P93" s="103" t="s">
        <v>27</v>
      </c>
      <c r="Q93" s="9"/>
      <c r="R93" s="9"/>
      <c r="S93" s="115"/>
      <c r="T93" s="100" t="s">
        <v>23</v>
      </c>
      <c r="U93" s="101" t="s">
        <v>24</v>
      </c>
      <c r="V93" s="102" t="s">
        <v>6</v>
      </c>
      <c r="W93" s="102" t="s">
        <v>25</v>
      </c>
      <c r="X93" s="102" t="s">
        <v>8</v>
      </c>
      <c r="Y93" s="102" t="s">
        <v>26</v>
      </c>
      <c r="Z93" s="103" t="s">
        <v>27</v>
      </c>
      <c r="AA93" s="87"/>
      <c r="AB93" s="37" t="s">
        <v>23</v>
      </c>
      <c r="AC93" s="38" t="s">
        <v>24</v>
      </c>
      <c r="AD93" s="39" t="s">
        <v>6</v>
      </c>
      <c r="AE93" s="39" t="s">
        <v>25</v>
      </c>
      <c r="AF93" s="39" t="s">
        <v>8</v>
      </c>
      <c r="AG93" s="39" t="s">
        <v>26</v>
      </c>
      <c r="AH93" s="40" t="s">
        <v>27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</row>
    <row r="94" spans="1:64" ht="15" customHeight="1" x14ac:dyDescent="0.25">
      <c r="A94" s="47" t="s">
        <v>161</v>
      </c>
      <c r="B94" s="48" t="s">
        <v>38</v>
      </c>
      <c r="C94" s="49">
        <v>3</v>
      </c>
      <c r="D94" s="49">
        <v>0</v>
      </c>
      <c r="E94" s="49">
        <v>0</v>
      </c>
      <c r="F94" s="49">
        <v>3</v>
      </c>
      <c r="G94" s="72">
        <v>5</v>
      </c>
      <c r="H94" s="9"/>
      <c r="I94" s="9"/>
      <c r="J94" s="183" t="s">
        <v>144</v>
      </c>
      <c r="K94" s="48" t="s">
        <v>298</v>
      </c>
      <c r="L94" s="136">
        <v>2</v>
      </c>
      <c r="M94" s="136">
        <v>2</v>
      </c>
      <c r="N94" s="136">
        <v>0</v>
      </c>
      <c r="O94" s="136">
        <v>3</v>
      </c>
      <c r="P94" s="137">
        <v>5</v>
      </c>
      <c r="Q94" s="9"/>
      <c r="R94" s="9"/>
      <c r="S94" s="51" t="s">
        <v>316</v>
      </c>
      <c r="T94" s="183" t="s">
        <v>144</v>
      </c>
      <c r="U94" s="48" t="s">
        <v>298</v>
      </c>
      <c r="V94" s="136">
        <v>2</v>
      </c>
      <c r="W94" s="136">
        <v>2</v>
      </c>
      <c r="X94" s="136">
        <v>0</v>
      </c>
      <c r="Y94" s="136">
        <v>3</v>
      </c>
      <c r="Z94" s="137">
        <v>5</v>
      </c>
      <c r="AA94" s="56"/>
      <c r="AB94" s="173" t="s">
        <v>145</v>
      </c>
      <c r="AC94" s="135" t="s">
        <v>43</v>
      </c>
      <c r="AD94" s="136">
        <v>3</v>
      </c>
      <c r="AE94" s="136">
        <v>0</v>
      </c>
      <c r="AF94" s="136">
        <v>0</v>
      </c>
      <c r="AG94" s="136">
        <v>3</v>
      </c>
      <c r="AH94" s="137">
        <v>5</v>
      </c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</row>
    <row r="95" spans="1:64" ht="15" customHeight="1" x14ac:dyDescent="0.25">
      <c r="A95" s="47" t="s">
        <v>162</v>
      </c>
      <c r="B95" s="48" t="s">
        <v>42</v>
      </c>
      <c r="C95" s="49">
        <v>2</v>
      </c>
      <c r="D95" s="49">
        <v>0</v>
      </c>
      <c r="E95" s="49">
        <v>0</v>
      </c>
      <c r="F95" s="49">
        <v>2</v>
      </c>
      <c r="G95" s="72">
        <v>7</v>
      </c>
      <c r="H95" s="9"/>
      <c r="I95" s="9"/>
      <c r="J95" s="173" t="s">
        <v>145</v>
      </c>
      <c r="K95" s="135" t="s">
        <v>43</v>
      </c>
      <c r="L95" s="136">
        <v>3</v>
      </c>
      <c r="M95" s="136">
        <v>0</v>
      </c>
      <c r="N95" s="136">
        <v>0</v>
      </c>
      <c r="O95" s="136">
        <v>3</v>
      </c>
      <c r="P95" s="137">
        <v>5</v>
      </c>
      <c r="Q95" s="9"/>
      <c r="R95" s="9"/>
      <c r="S95" s="51" t="s">
        <v>316</v>
      </c>
      <c r="T95" s="173" t="s">
        <v>145</v>
      </c>
      <c r="U95" s="135" t="s">
        <v>43</v>
      </c>
      <c r="V95" s="136">
        <v>3</v>
      </c>
      <c r="W95" s="136">
        <v>0</v>
      </c>
      <c r="X95" s="136">
        <v>0</v>
      </c>
      <c r="Y95" s="136">
        <v>3</v>
      </c>
      <c r="Z95" s="137">
        <v>5</v>
      </c>
      <c r="AA95" s="56"/>
      <c r="AB95" s="57"/>
      <c r="AC95" s="65"/>
      <c r="AD95" s="66"/>
      <c r="AE95" s="66"/>
      <c r="AF95" s="66"/>
      <c r="AG95" s="66"/>
      <c r="AH95" s="50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</row>
    <row r="96" spans="1:64" ht="15" customHeight="1" x14ac:dyDescent="0.25">
      <c r="A96" s="47" t="s">
        <v>156</v>
      </c>
      <c r="B96" s="48" t="s">
        <v>107</v>
      </c>
      <c r="C96" s="49">
        <v>3</v>
      </c>
      <c r="D96" s="49">
        <v>0</v>
      </c>
      <c r="E96" s="49">
        <v>0</v>
      </c>
      <c r="F96" s="49">
        <v>3</v>
      </c>
      <c r="G96" s="72">
        <v>5</v>
      </c>
      <c r="H96" s="9"/>
      <c r="I96" s="9"/>
      <c r="J96" s="183" t="s">
        <v>512</v>
      </c>
      <c r="K96" s="184" t="s">
        <v>513</v>
      </c>
      <c r="L96" s="156">
        <v>2</v>
      </c>
      <c r="M96" s="156">
        <v>0</v>
      </c>
      <c r="N96" s="156">
        <v>0</v>
      </c>
      <c r="O96" s="156">
        <v>2</v>
      </c>
      <c r="P96" s="157">
        <v>3</v>
      </c>
      <c r="Q96" s="9"/>
      <c r="R96" s="9"/>
      <c r="S96" s="51" t="s">
        <v>316</v>
      </c>
      <c r="T96" s="183" t="s">
        <v>63</v>
      </c>
      <c r="U96" s="48" t="s">
        <v>106</v>
      </c>
      <c r="V96" s="136">
        <v>3</v>
      </c>
      <c r="W96" s="136">
        <v>0</v>
      </c>
      <c r="X96" s="136">
        <v>0</v>
      </c>
      <c r="Y96" s="136">
        <v>3</v>
      </c>
      <c r="Z96" s="137">
        <v>5</v>
      </c>
      <c r="AA96" s="56"/>
      <c r="AB96" s="57"/>
      <c r="AC96" s="65"/>
      <c r="AD96" s="66"/>
      <c r="AE96" s="66"/>
      <c r="AF96" s="66"/>
      <c r="AG96" s="66"/>
      <c r="AH96" s="50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</row>
    <row r="97" spans="1:64" ht="15" customHeight="1" x14ac:dyDescent="0.25">
      <c r="A97" s="47" t="s">
        <v>16</v>
      </c>
      <c r="B97" s="48" t="s">
        <v>104</v>
      </c>
      <c r="C97" s="49">
        <v>3</v>
      </c>
      <c r="D97" s="49">
        <v>0</v>
      </c>
      <c r="E97" s="49">
        <v>0</v>
      </c>
      <c r="F97" s="49">
        <v>3</v>
      </c>
      <c r="G97" s="72">
        <v>5</v>
      </c>
      <c r="H97" s="9"/>
      <c r="I97" s="9"/>
      <c r="J97" s="183" t="s">
        <v>16</v>
      </c>
      <c r="K97" s="184" t="s">
        <v>104</v>
      </c>
      <c r="L97" s="136">
        <v>3</v>
      </c>
      <c r="M97" s="136">
        <v>0</v>
      </c>
      <c r="N97" s="136">
        <v>0</v>
      </c>
      <c r="O97" s="136">
        <v>3</v>
      </c>
      <c r="P97" s="137">
        <v>5</v>
      </c>
      <c r="Q97" s="9"/>
      <c r="R97" s="9"/>
      <c r="S97" s="51" t="s">
        <v>316</v>
      </c>
      <c r="T97" s="183" t="s">
        <v>63</v>
      </c>
      <c r="U97" s="48" t="s">
        <v>107</v>
      </c>
      <c r="V97" s="136">
        <v>3</v>
      </c>
      <c r="W97" s="136">
        <v>0</v>
      </c>
      <c r="X97" s="136">
        <v>0</v>
      </c>
      <c r="Y97" s="136">
        <v>3</v>
      </c>
      <c r="Z97" s="137">
        <v>5</v>
      </c>
      <c r="AA97" s="56"/>
      <c r="AB97" s="57"/>
      <c r="AC97" s="65"/>
      <c r="AD97" s="66"/>
      <c r="AE97" s="66"/>
      <c r="AF97" s="66"/>
      <c r="AG97" s="66"/>
      <c r="AH97" s="50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</row>
    <row r="98" spans="1:64" ht="15" customHeight="1" thickBot="1" x14ac:dyDescent="0.3">
      <c r="A98" s="47" t="s">
        <v>16</v>
      </c>
      <c r="B98" s="48" t="s">
        <v>283</v>
      </c>
      <c r="C98" s="49">
        <v>3</v>
      </c>
      <c r="D98" s="49">
        <v>0</v>
      </c>
      <c r="E98" s="49">
        <v>0</v>
      </c>
      <c r="F98" s="49">
        <v>3</v>
      </c>
      <c r="G98" s="72">
        <v>5</v>
      </c>
      <c r="H98" s="9"/>
      <c r="I98" s="9"/>
      <c r="J98" s="183" t="s">
        <v>63</v>
      </c>
      <c r="K98" s="48" t="s">
        <v>106</v>
      </c>
      <c r="L98" s="136">
        <v>3</v>
      </c>
      <c r="M98" s="136">
        <v>0</v>
      </c>
      <c r="N98" s="136">
        <v>0</v>
      </c>
      <c r="O98" s="136">
        <v>3</v>
      </c>
      <c r="P98" s="137">
        <v>5</v>
      </c>
      <c r="Q98" s="9"/>
      <c r="R98" s="9"/>
      <c r="S98" s="51" t="s">
        <v>316</v>
      </c>
      <c r="T98" s="183" t="s">
        <v>512</v>
      </c>
      <c r="U98" s="184" t="s">
        <v>513</v>
      </c>
      <c r="V98" s="156">
        <v>2</v>
      </c>
      <c r="W98" s="156">
        <v>0</v>
      </c>
      <c r="X98" s="156">
        <v>0</v>
      </c>
      <c r="Y98" s="156">
        <v>2</v>
      </c>
      <c r="Z98" s="157">
        <v>3</v>
      </c>
      <c r="AA98" s="56"/>
      <c r="AB98" s="57"/>
      <c r="AC98" s="65"/>
      <c r="AD98" s="66"/>
      <c r="AE98" s="66"/>
      <c r="AF98" s="66"/>
      <c r="AG98" s="66"/>
      <c r="AH98" s="50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</row>
    <row r="99" spans="1:64" ht="15" customHeight="1" thickBot="1" x14ac:dyDescent="0.3">
      <c r="A99" s="120" t="s">
        <v>318</v>
      </c>
      <c r="B99" s="121"/>
      <c r="C99" s="83">
        <f>SUM(C94:C98)</f>
        <v>14</v>
      </c>
      <c r="D99" s="83">
        <f>SUM(D94:D98)</f>
        <v>0</v>
      </c>
      <c r="E99" s="83">
        <f>SUM(E94:E98)</f>
        <v>0</v>
      </c>
      <c r="F99" s="83">
        <f>SUM(F94:F98)</f>
        <v>14</v>
      </c>
      <c r="G99" s="84">
        <f>SUM(G94:G98)</f>
        <v>27</v>
      </c>
      <c r="H99" s="9"/>
      <c r="I99" s="9"/>
      <c r="J99" s="183" t="s">
        <v>63</v>
      </c>
      <c r="K99" s="48" t="s">
        <v>107</v>
      </c>
      <c r="L99" s="136">
        <v>3</v>
      </c>
      <c r="M99" s="136">
        <v>0</v>
      </c>
      <c r="N99" s="136">
        <v>0</v>
      </c>
      <c r="O99" s="136">
        <v>3</v>
      </c>
      <c r="P99" s="137">
        <v>5</v>
      </c>
      <c r="Q99" s="9"/>
      <c r="R99" s="9"/>
      <c r="S99" s="51"/>
      <c r="T99" s="52" t="s">
        <v>319</v>
      </c>
      <c r="U99" s="53"/>
      <c r="V99" s="90">
        <f>SUM(V94:V98)</f>
        <v>13</v>
      </c>
      <c r="W99" s="90">
        <f>SUM(W94:W98)</f>
        <v>2</v>
      </c>
      <c r="X99" s="90">
        <f>SUM(X94:X98)</f>
        <v>0</v>
      </c>
      <c r="Y99" s="90">
        <f>SUM(Y94:Y98)</f>
        <v>14</v>
      </c>
      <c r="Z99" s="91">
        <f>SUM(Z94:Z98)</f>
        <v>23</v>
      </c>
      <c r="AA99" s="56"/>
      <c r="AB99" s="57"/>
      <c r="AC99" s="65"/>
      <c r="AD99" s="66"/>
      <c r="AE99" s="66"/>
      <c r="AF99" s="66"/>
      <c r="AG99" s="66"/>
      <c r="AH99" s="50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</row>
    <row r="100" spans="1:64" ht="15" customHeight="1" thickBot="1" x14ac:dyDescent="0.3">
      <c r="A100" s="198"/>
      <c r="B100" s="199"/>
      <c r="C100" s="87"/>
      <c r="D100" s="87"/>
      <c r="E100" s="87"/>
      <c r="F100" s="87"/>
      <c r="G100" s="88"/>
      <c r="H100" s="9"/>
      <c r="I100" s="9"/>
      <c r="J100" s="205" t="s">
        <v>318</v>
      </c>
      <c r="K100" s="82"/>
      <c r="L100" s="83">
        <f>SUM(L94:L99)</f>
        <v>16</v>
      </c>
      <c r="M100" s="83">
        <f>SUM(M94:M99)</f>
        <v>2</v>
      </c>
      <c r="N100" s="83">
        <f>SUM(N94:N99)</f>
        <v>0</v>
      </c>
      <c r="O100" s="83">
        <f>SUM(O94:O99)</f>
        <v>17</v>
      </c>
      <c r="P100" s="84">
        <f>SUM(P94:P99)</f>
        <v>28</v>
      </c>
      <c r="Q100" s="9"/>
      <c r="R100" s="9"/>
      <c r="S100" s="51" t="s">
        <v>317</v>
      </c>
      <c r="T100" s="206" t="s">
        <v>16</v>
      </c>
      <c r="U100" s="207" t="s">
        <v>104</v>
      </c>
      <c r="V100" s="208">
        <v>3</v>
      </c>
      <c r="W100" s="208">
        <v>0</v>
      </c>
      <c r="X100" s="208">
        <v>0</v>
      </c>
      <c r="Y100" s="208">
        <v>3</v>
      </c>
      <c r="Z100" s="209">
        <v>5</v>
      </c>
      <c r="AA100" s="56"/>
      <c r="AB100" s="57"/>
      <c r="AC100" s="65"/>
      <c r="AD100" s="66"/>
      <c r="AE100" s="66"/>
      <c r="AF100" s="66"/>
      <c r="AG100" s="66"/>
      <c r="AH100" s="50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</row>
    <row r="101" spans="1:64" ht="15" customHeight="1" thickBot="1" x14ac:dyDescent="0.3">
      <c r="A101" s="85"/>
      <c r="B101" s="86"/>
      <c r="C101" s="87"/>
      <c r="D101" s="87"/>
      <c r="E101" s="87"/>
      <c r="F101" s="87"/>
      <c r="G101" s="88"/>
      <c r="H101" s="9"/>
      <c r="I101" s="9"/>
      <c r="J101" s="85"/>
      <c r="K101" s="86"/>
      <c r="L101" s="87"/>
      <c r="M101" s="87"/>
      <c r="N101" s="87"/>
      <c r="O101" s="87"/>
      <c r="P101" s="88"/>
      <c r="Q101" s="9"/>
      <c r="R101" s="9"/>
      <c r="S101" s="115"/>
      <c r="T101" s="52" t="s">
        <v>320</v>
      </c>
      <c r="U101" s="53"/>
      <c r="V101" s="90">
        <f>SUM(V100:V100)</f>
        <v>3</v>
      </c>
      <c r="W101" s="90">
        <f>SUM(W100:W100)</f>
        <v>0</v>
      </c>
      <c r="X101" s="90">
        <f>SUM(X100:X100)</f>
        <v>0</v>
      </c>
      <c r="Y101" s="90">
        <f>SUM(Y100:Y100)</f>
        <v>3</v>
      </c>
      <c r="Z101" s="91">
        <f>SUM(Z100:Z100)</f>
        <v>5</v>
      </c>
      <c r="AA101" s="56"/>
      <c r="AB101" s="57"/>
      <c r="AC101" s="65"/>
      <c r="AD101" s="66"/>
      <c r="AE101" s="66"/>
      <c r="AF101" s="66"/>
      <c r="AG101" s="66"/>
      <c r="AH101" s="50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</row>
    <row r="102" spans="1:64" ht="15" customHeight="1" thickBot="1" x14ac:dyDescent="0.3">
      <c r="A102" s="85"/>
      <c r="B102" s="86"/>
      <c r="C102" s="87"/>
      <c r="D102" s="87"/>
      <c r="E102" s="87"/>
      <c r="F102" s="87"/>
      <c r="G102" s="88"/>
      <c r="H102" s="9"/>
      <c r="I102" s="9"/>
      <c r="J102" s="85"/>
      <c r="K102" s="86"/>
      <c r="L102" s="87"/>
      <c r="M102" s="87"/>
      <c r="N102" s="87"/>
      <c r="O102" s="87"/>
      <c r="P102" s="88"/>
      <c r="Q102" s="9"/>
      <c r="R102" s="9"/>
      <c r="S102" s="115"/>
      <c r="T102" s="205" t="s">
        <v>318</v>
      </c>
      <c r="U102" s="82"/>
      <c r="V102" s="83">
        <f>SUM(V101,V99)</f>
        <v>16</v>
      </c>
      <c r="W102" s="83">
        <f>SUM(W101,W99)</f>
        <v>2</v>
      </c>
      <c r="X102" s="83">
        <f>SUM(X101,X99)</f>
        <v>0</v>
      </c>
      <c r="Y102" s="83">
        <f>SUM(Y101,Y99)</f>
        <v>17</v>
      </c>
      <c r="Z102" s="84">
        <f>SUM(Z101,Z99)</f>
        <v>28</v>
      </c>
      <c r="AA102" s="46"/>
      <c r="AB102" s="80" t="s">
        <v>318</v>
      </c>
      <c r="AC102" s="81"/>
      <c r="AD102" s="83">
        <f>SUM(AD94:AD101)</f>
        <v>3</v>
      </c>
      <c r="AE102" s="83">
        <f>SUM(AE94:AE101)</f>
        <v>0</v>
      </c>
      <c r="AF102" s="83">
        <f>SUM(AF94:AF101)</f>
        <v>0</v>
      </c>
      <c r="AG102" s="83">
        <f>SUM(AG94:AG101)</f>
        <v>3</v>
      </c>
      <c r="AH102" s="84">
        <f>SUM(AH94:AH101)</f>
        <v>5</v>
      </c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</row>
    <row r="103" spans="1:64" ht="15" customHeight="1" x14ac:dyDescent="0.25">
      <c r="A103" s="85"/>
      <c r="B103" s="86"/>
      <c r="C103" s="87"/>
      <c r="D103" s="87"/>
      <c r="E103" s="87"/>
      <c r="F103" s="87"/>
      <c r="G103" s="88"/>
      <c r="H103" s="9"/>
      <c r="I103" s="9"/>
      <c r="J103" s="85"/>
      <c r="K103" s="86"/>
      <c r="L103" s="87"/>
      <c r="M103" s="87"/>
      <c r="N103" s="87"/>
      <c r="O103" s="87"/>
      <c r="P103" s="88"/>
      <c r="Q103" s="9"/>
      <c r="R103" s="9"/>
      <c r="S103" s="115"/>
      <c r="T103" s="86"/>
      <c r="U103" s="86"/>
      <c r="V103" s="87"/>
      <c r="W103" s="87"/>
      <c r="X103" s="87"/>
      <c r="Y103" s="87"/>
      <c r="Z103" s="88"/>
      <c r="AA103" s="56"/>
      <c r="AB103" s="85"/>
      <c r="AC103" s="200"/>
      <c r="AD103" s="210"/>
      <c r="AE103" s="210"/>
      <c r="AF103" s="210"/>
      <c r="AG103" s="210"/>
      <c r="AH103" s="211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</row>
    <row r="104" spans="1:64" ht="15" customHeight="1" thickBot="1" x14ac:dyDescent="0.3">
      <c r="A104" s="32" t="s">
        <v>310</v>
      </c>
      <c r="B104" s="33"/>
      <c r="C104" s="33"/>
      <c r="D104" s="33"/>
      <c r="E104" s="33"/>
      <c r="F104" s="33"/>
      <c r="G104" s="34"/>
      <c r="H104" s="9"/>
      <c r="I104" s="9"/>
      <c r="J104" s="202" t="s">
        <v>310</v>
      </c>
      <c r="K104" s="203"/>
      <c r="L104" s="203"/>
      <c r="M104" s="203"/>
      <c r="N104" s="203"/>
      <c r="O104" s="203"/>
      <c r="P104" s="204"/>
      <c r="Q104" s="9"/>
      <c r="R104" s="9"/>
      <c r="S104" s="89"/>
      <c r="T104" s="87"/>
      <c r="U104" s="87" t="s">
        <v>310</v>
      </c>
      <c r="V104" s="87"/>
      <c r="W104" s="87"/>
      <c r="X104" s="87"/>
      <c r="Y104" s="87"/>
      <c r="Z104" s="88"/>
      <c r="AA104" s="56"/>
      <c r="AB104" s="32" t="s">
        <v>310</v>
      </c>
      <c r="AC104" s="33"/>
      <c r="AD104" s="33"/>
      <c r="AE104" s="33"/>
      <c r="AF104" s="33"/>
      <c r="AG104" s="33"/>
      <c r="AH104" s="34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</row>
    <row r="105" spans="1:64" ht="15" customHeight="1" x14ac:dyDescent="0.25">
      <c r="A105" s="37" t="s">
        <v>23</v>
      </c>
      <c r="B105" s="38" t="s">
        <v>24</v>
      </c>
      <c r="C105" s="39" t="s">
        <v>6</v>
      </c>
      <c r="D105" s="39" t="s">
        <v>25</v>
      </c>
      <c r="E105" s="39" t="s">
        <v>8</v>
      </c>
      <c r="F105" s="39" t="s">
        <v>26</v>
      </c>
      <c r="G105" s="40" t="s">
        <v>27</v>
      </c>
      <c r="H105" s="9"/>
      <c r="I105" s="9"/>
      <c r="J105" s="100" t="s">
        <v>23</v>
      </c>
      <c r="K105" s="101" t="s">
        <v>24</v>
      </c>
      <c r="L105" s="102" t="s">
        <v>6</v>
      </c>
      <c r="M105" s="102" t="s">
        <v>25</v>
      </c>
      <c r="N105" s="102" t="s">
        <v>8</v>
      </c>
      <c r="O105" s="102" t="s">
        <v>26</v>
      </c>
      <c r="P105" s="103" t="s">
        <v>27</v>
      </c>
      <c r="Q105" s="9"/>
      <c r="R105" s="9"/>
      <c r="S105" s="115"/>
      <c r="T105" s="100" t="s">
        <v>23</v>
      </c>
      <c r="U105" s="101" t="s">
        <v>24</v>
      </c>
      <c r="V105" s="102" t="s">
        <v>6</v>
      </c>
      <c r="W105" s="102" t="s">
        <v>25</v>
      </c>
      <c r="X105" s="102" t="s">
        <v>8</v>
      </c>
      <c r="Y105" s="102" t="s">
        <v>26</v>
      </c>
      <c r="Z105" s="103" t="s">
        <v>27</v>
      </c>
      <c r="AA105" s="56"/>
      <c r="AB105" s="37" t="s">
        <v>23</v>
      </c>
      <c r="AC105" s="38" t="s">
        <v>24</v>
      </c>
      <c r="AD105" s="39" t="s">
        <v>6</v>
      </c>
      <c r="AE105" s="39" t="s">
        <v>25</v>
      </c>
      <c r="AF105" s="39" t="s">
        <v>8</v>
      </c>
      <c r="AG105" s="39" t="s">
        <v>26</v>
      </c>
      <c r="AH105" s="40" t="s">
        <v>27</v>
      </c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</row>
    <row r="106" spans="1:64" ht="15" customHeight="1" x14ac:dyDescent="0.25">
      <c r="A106" s="47" t="s">
        <v>163</v>
      </c>
      <c r="B106" s="48" t="s">
        <v>284</v>
      </c>
      <c r="C106" s="49">
        <v>0</v>
      </c>
      <c r="D106" s="49">
        <v>0</v>
      </c>
      <c r="E106" s="49">
        <v>4</v>
      </c>
      <c r="F106" s="49">
        <v>2</v>
      </c>
      <c r="G106" s="72">
        <v>8</v>
      </c>
      <c r="H106" s="9"/>
      <c r="I106" s="9"/>
      <c r="J106" s="183" t="s">
        <v>69</v>
      </c>
      <c r="K106" s="135" t="s">
        <v>284</v>
      </c>
      <c r="L106" s="136">
        <v>1</v>
      </c>
      <c r="M106" s="136">
        <v>8</v>
      </c>
      <c r="N106" s="136">
        <v>0</v>
      </c>
      <c r="O106" s="136">
        <v>5</v>
      </c>
      <c r="P106" s="137">
        <v>8</v>
      </c>
      <c r="Q106" s="9"/>
      <c r="R106" s="9"/>
      <c r="S106" s="51" t="s">
        <v>316</v>
      </c>
      <c r="T106" s="183" t="s">
        <v>69</v>
      </c>
      <c r="U106" s="135" t="s">
        <v>336</v>
      </c>
      <c r="V106" s="136">
        <v>1</v>
      </c>
      <c r="W106" s="136">
        <v>8</v>
      </c>
      <c r="X106" s="136">
        <v>0</v>
      </c>
      <c r="Y106" s="136">
        <v>5</v>
      </c>
      <c r="Z106" s="137">
        <v>8</v>
      </c>
      <c r="AA106" s="56"/>
      <c r="AB106" s="116"/>
      <c r="AC106" s="212"/>
      <c r="AD106" s="118"/>
      <c r="AE106" s="118"/>
      <c r="AF106" s="118"/>
      <c r="AG106" s="118"/>
      <c r="AH106" s="64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</row>
    <row r="107" spans="1:64" ht="18" customHeight="1" x14ac:dyDescent="0.25">
      <c r="A107" s="47" t="s">
        <v>156</v>
      </c>
      <c r="B107" s="48" t="s">
        <v>110</v>
      </c>
      <c r="C107" s="49">
        <v>3</v>
      </c>
      <c r="D107" s="49">
        <v>0</v>
      </c>
      <c r="E107" s="49">
        <v>0</v>
      </c>
      <c r="F107" s="49">
        <v>3</v>
      </c>
      <c r="G107" s="72">
        <v>5</v>
      </c>
      <c r="H107" s="9"/>
      <c r="I107" s="9"/>
      <c r="J107" s="183" t="s">
        <v>63</v>
      </c>
      <c r="K107" s="48" t="s">
        <v>110</v>
      </c>
      <c r="L107" s="136">
        <v>3</v>
      </c>
      <c r="M107" s="136">
        <v>0</v>
      </c>
      <c r="N107" s="136">
        <v>0</v>
      </c>
      <c r="O107" s="136">
        <v>3</v>
      </c>
      <c r="P107" s="137">
        <v>5</v>
      </c>
      <c r="Q107" s="9"/>
      <c r="R107" s="9"/>
      <c r="S107" s="51" t="s">
        <v>316</v>
      </c>
      <c r="T107" s="183" t="s">
        <v>63</v>
      </c>
      <c r="U107" s="48" t="s">
        <v>110</v>
      </c>
      <c r="V107" s="136">
        <v>3</v>
      </c>
      <c r="W107" s="136">
        <v>0</v>
      </c>
      <c r="X107" s="136">
        <v>0</v>
      </c>
      <c r="Y107" s="136">
        <v>3</v>
      </c>
      <c r="Z107" s="137">
        <v>5</v>
      </c>
      <c r="AA107" s="56"/>
      <c r="AB107" s="57"/>
      <c r="AC107" s="65"/>
      <c r="AD107" s="66"/>
      <c r="AE107" s="66"/>
      <c r="AF107" s="66"/>
      <c r="AG107" s="66"/>
      <c r="AH107" s="50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</row>
    <row r="108" spans="1:64" ht="16.5" customHeight="1" x14ac:dyDescent="0.25">
      <c r="A108" s="47" t="s">
        <v>156</v>
      </c>
      <c r="B108" s="48" t="s">
        <v>111</v>
      </c>
      <c r="C108" s="49">
        <v>3</v>
      </c>
      <c r="D108" s="49">
        <v>0</v>
      </c>
      <c r="E108" s="49">
        <v>0</v>
      </c>
      <c r="F108" s="49">
        <v>3</v>
      </c>
      <c r="G108" s="72">
        <v>5</v>
      </c>
      <c r="H108" s="9"/>
      <c r="I108" s="9"/>
      <c r="J108" s="183" t="s">
        <v>63</v>
      </c>
      <c r="K108" s="48" t="s">
        <v>111</v>
      </c>
      <c r="L108" s="136">
        <v>3</v>
      </c>
      <c r="M108" s="136">
        <v>0</v>
      </c>
      <c r="N108" s="136">
        <v>0</v>
      </c>
      <c r="O108" s="136">
        <v>3</v>
      </c>
      <c r="P108" s="137">
        <v>5</v>
      </c>
      <c r="Q108" s="9"/>
      <c r="R108" s="9"/>
      <c r="S108" s="51" t="s">
        <v>316</v>
      </c>
      <c r="T108" s="183" t="s">
        <v>63</v>
      </c>
      <c r="U108" s="48" t="s">
        <v>111</v>
      </c>
      <c r="V108" s="136">
        <v>3</v>
      </c>
      <c r="W108" s="136">
        <v>0</v>
      </c>
      <c r="X108" s="136">
        <v>0</v>
      </c>
      <c r="Y108" s="136">
        <v>3</v>
      </c>
      <c r="Z108" s="137">
        <v>5</v>
      </c>
      <c r="AA108" s="56"/>
      <c r="AB108" s="57"/>
      <c r="AC108" s="65"/>
      <c r="AD108" s="66"/>
      <c r="AE108" s="66"/>
      <c r="AF108" s="66"/>
      <c r="AG108" s="66"/>
      <c r="AH108" s="50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</row>
    <row r="109" spans="1:64" ht="15" customHeight="1" x14ac:dyDescent="0.25">
      <c r="A109" s="47" t="s">
        <v>16</v>
      </c>
      <c r="B109" s="48" t="s">
        <v>285</v>
      </c>
      <c r="C109" s="49">
        <v>3</v>
      </c>
      <c r="D109" s="49">
        <v>0</v>
      </c>
      <c r="E109" s="49">
        <v>0</v>
      </c>
      <c r="F109" s="49">
        <v>3</v>
      </c>
      <c r="G109" s="72">
        <v>5</v>
      </c>
      <c r="H109" s="9"/>
      <c r="I109" s="9"/>
      <c r="J109" s="183" t="s">
        <v>16</v>
      </c>
      <c r="K109" s="184" t="s">
        <v>283</v>
      </c>
      <c r="L109" s="136">
        <v>3</v>
      </c>
      <c r="M109" s="136">
        <v>0</v>
      </c>
      <c r="N109" s="136">
        <v>0</v>
      </c>
      <c r="O109" s="136">
        <v>3</v>
      </c>
      <c r="P109" s="137">
        <v>5</v>
      </c>
      <c r="Q109" s="9"/>
      <c r="R109" s="9"/>
      <c r="S109" s="115"/>
      <c r="T109" s="213" t="s">
        <v>319</v>
      </c>
      <c r="U109" s="214"/>
      <c r="V109" s="215">
        <f>SUM(V106:V108)</f>
        <v>7</v>
      </c>
      <c r="W109" s="215">
        <f>SUM(W106:W108)</f>
        <v>8</v>
      </c>
      <c r="X109" s="215">
        <f>SUM(X106:X108)</f>
        <v>0</v>
      </c>
      <c r="Y109" s="215">
        <f>SUM(Y106:Y108)</f>
        <v>11</v>
      </c>
      <c r="Z109" s="216">
        <f>SUM(Z106:Z108)</f>
        <v>18</v>
      </c>
      <c r="AA109" s="56"/>
      <c r="AB109" s="57"/>
      <c r="AC109" s="65"/>
      <c r="AD109" s="66"/>
      <c r="AE109" s="66"/>
      <c r="AF109" s="66"/>
      <c r="AG109" s="66"/>
      <c r="AH109" s="50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</row>
    <row r="110" spans="1:64" ht="15" customHeight="1" x14ac:dyDescent="0.25">
      <c r="A110" s="47" t="s">
        <v>16</v>
      </c>
      <c r="B110" s="48" t="s">
        <v>105</v>
      </c>
      <c r="C110" s="49">
        <v>3</v>
      </c>
      <c r="D110" s="49">
        <v>0</v>
      </c>
      <c r="E110" s="49">
        <v>0</v>
      </c>
      <c r="F110" s="49">
        <v>3</v>
      </c>
      <c r="G110" s="72">
        <v>5</v>
      </c>
      <c r="H110" s="9"/>
      <c r="I110" s="9"/>
      <c r="J110" s="183" t="s">
        <v>16</v>
      </c>
      <c r="K110" s="184" t="s">
        <v>285</v>
      </c>
      <c r="L110" s="136">
        <v>3</v>
      </c>
      <c r="M110" s="136">
        <v>0</v>
      </c>
      <c r="N110" s="136">
        <v>0</v>
      </c>
      <c r="O110" s="136">
        <v>3</v>
      </c>
      <c r="P110" s="137">
        <v>5</v>
      </c>
      <c r="Q110" s="9"/>
      <c r="R110" s="9"/>
      <c r="S110" s="51" t="s">
        <v>317</v>
      </c>
      <c r="T110" s="183" t="s">
        <v>16</v>
      </c>
      <c r="U110" s="184" t="s">
        <v>283</v>
      </c>
      <c r="V110" s="136">
        <v>3</v>
      </c>
      <c r="W110" s="136">
        <v>0</v>
      </c>
      <c r="X110" s="136">
        <v>0</v>
      </c>
      <c r="Y110" s="136">
        <v>3</v>
      </c>
      <c r="Z110" s="137">
        <v>5</v>
      </c>
      <c r="AA110" s="56"/>
      <c r="AB110" s="57"/>
      <c r="AC110" s="65"/>
      <c r="AD110" s="66"/>
      <c r="AE110" s="66"/>
      <c r="AF110" s="66"/>
      <c r="AG110" s="66"/>
      <c r="AH110" s="50"/>
      <c r="AI110" s="9"/>
      <c r="AJ110" s="9"/>
      <c r="AK110" s="9"/>
      <c r="AL110" s="9"/>
      <c r="AM110" s="9"/>
      <c r="AN110" s="9"/>
    </row>
    <row r="111" spans="1:64" ht="15" customHeight="1" thickBot="1" x14ac:dyDescent="0.3">
      <c r="A111" s="76" t="s">
        <v>514</v>
      </c>
      <c r="B111" s="77" t="s">
        <v>520</v>
      </c>
      <c r="C111" s="78">
        <v>4</v>
      </c>
      <c r="D111" s="78">
        <v>0</v>
      </c>
      <c r="E111" s="78">
        <v>0</v>
      </c>
      <c r="F111" s="78">
        <v>4</v>
      </c>
      <c r="G111" s="138">
        <v>4</v>
      </c>
      <c r="H111" s="9"/>
      <c r="I111" s="9"/>
      <c r="J111" s="217" t="s">
        <v>514</v>
      </c>
      <c r="K111" s="77" t="s">
        <v>515</v>
      </c>
      <c r="L111" s="78">
        <v>4</v>
      </c>
      <c r="M111" s="78">
        <v>0</v>
      </c>
      <c r="N111" s="78">
        <v>0</v>
      </c>
      <c r="O111" s="78">
        <v>4</v>
      </c>
      <c r="P111" s="138">
        <v>4</v>
      </c>
      <c r="Q111" s="9"/>
      <c r="R111" s="9"/>
      <c r="S111" s="51" t="s">
        <v>317</v>
      </c>
      <c r="T111" s="183" t="s">
        <v>16</v>
      </c>
      <c r="U111" s="184" t="s">
        <v>285</v>
      </c>
      <c r="V111" s="136">
        <v>3</v>
      </c>
      <c r="W111" s="136">
        <v>0</v>
      </c>
      <c r="X111" s="136">
        <v>0</v>
      </c>
      <c r="Y111" s="136">
        <v>3</v>
      </c>
      <c r="Z111" s="137">
        <v>5</v>
      </c>
      <c r="AA111" s="56"/>
      <c r="AB111" s="57"/>
      <c r="AC111" s="65"/>
      <c r="AD111" s="66"/>
      <c r="AE111" s="66"/>
      <c r="AF111" s="66"/>
      <c r="AG111" s="66"/>
      <c r="AH111" s="50"/>
      <c r="AI111" s="9"/>
      <c r="AJ111" s="9"/>
      <c r="AK111" s="9"/>
      <c r="AL111" s="9"/>
      <c r="AM111" s="9"/>
      <c r="AN111" s="9"/>
    </row>
    <row r="112" spans="1:64" ht="15" customHeight="1" thickBot="1" x14ac:dyDescent="0.3">
      <c r="A112" s="120" t="s">
        <v>318</v>
      </c>
      <c r="B112" s="121"/>
      <c r="C112" s="83">
        <f>SUM(C106:C111)</f>
        <v>16</v>
      </c>
      <c r="D112" s="83">
        <f>SUM(D106:D111)</f>
        <v>0</v>
      </c>
      <c r="E112" s="83">
        <f>SUM(E106:E111)</f>
        <v>4</v>
      </c>
      <c r="F112" s="83">
        <f>SUM(F106:F111)</f>
        <v>18</v>
      </c>
      <c r="G112" s="84">
        <f>SUM(G106:G111)</f>
        <v>32</v>
      </c>
      <c r="J112" s="205" t="s">
        <v>318</v>
      </c>
      <c r="K112" s="82"/>
      <c r="L112" s="83">
        <f>SUM(L106:L111)</f>
        <v>17</v>
      </c>
      <c r="M112" s="83">
        <f>SUM(M106:M111)</f>
        <v>8</v>
      </c>
      <c r="N112" s="83">
        <f>SUM(N106:N111)</f>
        <v>0</v>
      </c>
      <c r="O112" s="83">
        <f>SUM(O106:O111)</f>
        <v>21</v>
      </c>
      <c r="P112" s="84">
        <f>SUM(P106:P111)</f>
        <v>32</v>
      </c>
      <c r="Q112" s="9"/>
      <c r="R112" s="9"/>
      <c r="S112" s="51" t="s">
        <v>317</v>
      </c>
      <c r="T112" s="217" t="s">
        <v>514</v>
      </c>
      <c r="U112" s="77" t="s">
        <v>515</v>
      </c>
      <c r="V112" s="78">
        <v>4</v>
      </c>
      <c r="W112" s="78">
        <v>0</v>
      </c>
      <c r="X112" s="78">
        <v>0</v>
      </c>
      <c r="Y112" s="78">
        <v>4</v>
      </c>
      <c r="Z112" s="138">
        <v>4</v>
      </c>
      <c r="AA112" s="56"/>
      <c r="AB112" s="57"/>
      <c r="AC112" s="65"/>
      <c r="AD112" s="66"/>
      <c r="AE112" s="66"/>
      <c r="AF112" s="66"/>
      <c r="AG112" s="66"/>
      <c r="AH112" s="50"/>
      <c r="AI112" s="9"/>
      <c r="AJ112" s="9"/>
      <c r="AK112" s="9"/>
      <c r="AL112" s="9"/>
      <c r="AM112" s="9"/>
      <c r="AN112" s="9"/>
    </row>
    <row r="113" spans="1:34" ht="15" customHeight="1" thickBot="1" x14ac:dyDescent="0.3">
      <c r="A113" s="198"/>
      <c r="B113" s="199"/>
      <c r="C113" s="87"/>
      <c r="D113" s="87"/>
      <c r="E113" s="87"/>
      <c r="F113" s="87"/>
      <c r="G113" s="88"/>
      <c r="J113" s="169"/>
      <c r="P113" s="171"/>
      <c r="Q113" s="9"/>
      <c r="R113" s="9"/>
      <c r="S113" s="115"/>
      <c r="T113" s="218" t="s">
        <v>320</v>
      </c>
      <c r="U113" s="219"/>
      <c r="V113" s="220">
        <f>SUM(V110:V112)</f>
        <v>10</v>
      </c>
      <c r="W113" s="220">
        <f>SUM(W110:W112)</f>
        <v>0</v>
      </c>
      <c r="X113" s="220">
        <f>SUM(X110:X112)</f>
        <v>0</v>
      </c>
      <c r="Y113" s="220">
        <f>SUM(Y110:Y112)</f>
        <v>10</v>
      </c>
      <c r="Z113" s="221">
        <f>SUM(Z110:Z112)</f>
        <v>14</v>
      </c>
      <c r="AA113" s="56"/>
      <c r="AB113" s="57"/>
      <c r="AC113" s="65"/>
      <c r="AD113" s="66"/>
      <c r="AE113" s="66"/>
      <c r="AF113" s="66"/>
      <c r="AG113" s="66"/>
      <c r="AH113" s="50"/>
    </row>
    <row r="114" spans="1:34" ht="15" customHeight="1" thickBot="1" x14ac:dyDescent="0.3">
      <c r="A114" s="222"/>
      <c r="G114" s="692"/>
      <c r="J114" s="222"/>
      <c r="P114" s="171"/>
      <c r="Q114" s="9"/>
      <c r="R114" s="9"/>
      <c r="S114" s="115"/>
      <c r="T114" s="205" t="s">
        <v>318</v>
      </c>
      <c r="U114" s="82"/>
      <c r="V114" s="83">
        <f>SUM(V113,V109)</f>
        <v>17</v>
      </c>
      <c r="W114" s="83">
        <f>SUM(W113,W109)</f>
        <v>8</v>
      </c>
      <c r="X114" s="83">
        <f>SUM(X113,X109)</f>
        <v>0</v>
      </c>
      <c r="Y114" s="83">
        <f>SUM(Y113,Y109)</f>
        <v>21</v>
      </c>
      <c r="Z114" s="84">
        <f>SUM(Z113,Z109)</f>
        <v>32</v>
      </c>
      <c r="AA114" s="56"/>
      <c r="AB114" s="80" t="s">
        <v>318</v>
      </c>
      <c r="AC114" s="81"/>
      <c r="AD114" s="83"/>
      <c r="AE114" s="83"/>
      <c r="AF114" s="83"/>
      <c r="AG114" s="83"/>
      <c r="AH114" s="84"/>
    </row>
    <row r="115" spans="1:34" ht="15" customHeight="1" x14ac:dyDescent="0.25">
      <c r="A115" s="222"/>
      <c r="G115" s="692"/>
      <c r="J115" s="222"/>
      <c r="P115" s="171"/>
      <c r="Q115" s="9"/>
      <c r="R115" s="9"/>
      <c r="S115" s="115"/>
      <c r="T115" s="86"/>
      <c r="U115" s="86"/>
      <c r="V115" s="87"/>
      <c r="W115" s="87"/>
      <c r="X115" s="87"/>
      <c r="Y115" s="87"/>
      <c r="Z115" s="88"/>
      <c r="AA115" s="56"/>
      <c r="AB115" s="223"/>
      <c r="AC115" s="224"/>
      <c r="AD115" s="46"/>
      <c r="AE115" s="225"/>
      <c r="AF115" s="225"/>
      <c r="AG115" s="225"/>
      <c r="AH115" s="226"/>
    </row>
    <row r="116" spans="1:34" ht="15" customHeight="1" x14ac:dyDescent="0.25">
      <c r="A116" s="169"/>
      <c r="B116" s="227" t="s">
        <v>311</v>
      </c>
      <c r="C116" s="228">
        <f>SUM(F112,F99,F86,F72,F58,F44,F30,F17)</f>
        <v>143</v>
      </c>
      <c r="D116" s="228"/>
      <c r="E116" s="228"/>
      <c r="F116" s="228"/>
      <c r="G116" s="230"/>
      <c r="J116" s="169"/>
      <c r="K116" s="227" t="s">
        <v>311</v>
      </c>
      <c r="L116" s="229">
        <f>SUM(O112,O100,O87,O73,O57,O44,O31,O17)</f>
        <v>153</v>
      </c>
      <c r="M116" s="229"/>
      <c r="N116" s="229"/>
      <c r="O116" s="229"/>
      <c r="P116" s="230"/>
      <c r="S116" s="115"/>
      <c r="T116" s="86"/>
      <c r="U116" s="86"/>
      <c r="V116" s="87"/>
      <c r="W116" s="87"/>
      <c r="X116" s="87"/>
      <c r="Y116" s="87"/>
      <c r="Z116" s="88"/>
      <c r="AA116" s="170"/>
      <c r="AB116" s="231"/>
      <c r="AC116" s="227" t="s">
        <v>313</v>
      </c>
      <c r="AD116" s="232">
        <f>SUM(AG102,AG90,AG76,AG62,AG47,AG33)</f>
        <v>25</v>
      </c>
      <c r="AE116" s="228"/>
      <c r="AF116" s="228"/>
      <c r="AG116" s="228"/>
      <c r="AH116" s="233"/>
    </row>
    <row r="117" spans="1:34" ht="15" customHeight="1" x14ac:dyDescent="0.25">
      <c r="A117" s="231"/>
      <c r="B117" s="234" t="s">
        <v>312</v>
      </c>
      <c r="C117" s="688">
        <f>SUM(G112,G99,G86,G72,G58,G44,G30,G17)</f>
        <v>243</v>
      </c>
      <c r="D117" s="688"/>
      <c r="E117" s="688"/>
      <c r="F117" s="688"/>
      <c r="G117" s="692"/>
      <c r="J117" s="231"/>
      <c r="K117" s="234" t="s">
        <v>312</v>
      </c>
      <c r="L117" s="235">
        <f>SUM(P112,P100,P87,P73,P57,P44,P31,P17)</f>
        <v>243</v>
      </c>
      <c r="M117" s="235"/>
      <c r="N117" s="235"/>
      <c r="O117" s="235"/>
      <c r="P117" s="233"/>
      <c r="S117" s="115"/>
      <c r="T117" s="86"/>
      <c r="U117" s="86"/>
      <c r="V117" s="87"/>
      <c r="W117" s="87"/>
      <c r="X117" s="87"/>
      <c r="Y117" s="87"/>
      <c r="Z117" s="88"/>
      <c r="AA117" s="170"/>
      <c r="AB117" s="231"/>
      <c r="AC117" s="234" t="s">
        <v>324</v>
      </c>
      <c r="AD117" s="232">
        <f>SUM(AH102,AH90,AH76,AH62,AH47,AH33)</f>
        <v>37</v>
      </c>
      <c r="AE117" s="228"/>
      <c r="AF117" s="228"/>
      <c r="AG117" s="228"/>
      <c r="AH117" s="233"/>
    </row>
    <row r="118" spans="1:34" ht="15" customHeight="1" thickBot="1" x14ac:dyDescent="0.3">
      <c r="A118" s="169"/>
      <c r="G118" s="692"/>
      <c r="J118" s="236"/>
      <c r="K118" s="237"/>
      <c r="L118" s="237"/>
      <c r="M118" s="237"/>
      <c r="N118" s="237"/>
      <c r="O118" s="237"/>
      <c r="P118" s="238"/>
      <c r="S118" s="115"/>
      <c r="T118" s="86"/>
      <c r="U118" s="227" t="s">
        <v>313</v>
      </c>
      <c r="V118" s="229">
        <f>SUM(Y109,Y99,Y85,Y70,Y57,Y40,Y26)</f>
        <v>78</v>
      </c>
      <c r="W118" s="229"/>
      <c r="X118" s="229"/>
      <c r="Y118" s="229"/>
      <c r="Z118" s="88"/>
      <c r="AA118" s="170"/>
      <c r="AB118" s="99"/>
      <c r="AH118" s="98"/>
    </row>
    <row r="119" spans="1:34" ht="15" customHeight="1" thickBot="1" x14ac:dyDescent="0.3">
      <c r="A119" s="236"/>
      <c r="B119" s="237"/>
      <c r="C119" s="693"/>
      <c r="D119" s="693"/>
      <c r="E119" s="693"/>
      <c r="F119" s="693"/>
      <c r="G119" s="694"/>
      <c r="S119" s="115"/>
      <c r="T119" s="86"/>
      <c r="U119" s="227" t="s">
        <v>311</v>
      </c>
      <c r="V119" s="229">
        <f>SUM(Y114,Y102,Y89,Y76,Y62,Y47,Y33,Y19)</f>
        <v>153</v>
      </c>
      <c r="W119" s="229"/>
      <c r="X119" s="229"/>
      <c r="Y119" s="229"/>
      <c r="Z119" s="88"/>
      <c r="AA119" s="170"/>
      <c r="AB119" s="239"/>
      <c r="AC119" s="240"/>
      <c r="AD119" s="240"/>
      <c r="AE119" s="240"/>
      <c r="AF119" s="240"/>
      <c r="AG119" s="240"/>
      <c r="AH119" s="241"/>
    </row>
    <row r="120" spans="1:34" ht="16.5" customHeight="1" x14ac:dyDescent="0.25">
      <c r="S120" s="115"/>
      <c r="T120" s="170"/>
      <c r="U120" s="234" t="s">
        <v>312</v>
      </c>
      <c r="V120" s="235">
        <f>SUM(Z114,Z102,Z89,Z76,Z62,Z47,Z33,Z19)</f>
        <v>243</v>
      </c>
      <c r="W120" s="235"/>
      <c r="X120" s="235"/>
      <c r="Y120" s="235"/>
      <c r="Z120" s="171"/>
      <c r="AA120" s="170"/>
      <c r="AB120" s="170"/>
      <c r="AC120" s="170"/>
      <c r="AD120" s="170"/>
      <c r="AE120" s="170"/>
      <c r="AF120" s="170"/>
      <c r="AG120" s="170"/>
      <c r="AH120" s="170"/>
    </row>
    <row r="121" spans="1:34" ht="16.5" customHeight="1" thickBot="1" x14ac:dyDescent="0.3">
      <c r="S121" s="242"/>
      <c r="T121" s="237"/>
      <c r="U121" s="237"/>
      <c r="V121" s="237"/>
      <c r="W121" s="237"/>
      <c r="X121" s="237"/>
      <c r="Y121" s="237"/>
      <c r="Z121" s="238"/>
      <c r="AA121" s="170"/>
      <c r="AB121" s="170"/>
      <c r="AC121" s="170"/>
      <c r="AD121" s="170"/>
      <c r="AE121" s="170"/>
      <c r="AF121" s="170"/>
      <c r="AG121" s="170"/>
      <c r="AH121" s="170"/>
    </row>
    <row r="122" spans="1:34" ht="15" customHeight="1" x14ac:dyDescent="0.25">
      <c r="S122" s="243"/>
      <c r="AA122" s="170"/>
    </row>
    <row r="123" spans="1:34" ht="15" customHeight="1" x14ac:dyDescent="0.25">
      <c r="AA123" s="170"/>
    </row>
    <row r="124" spans="1:34" ht="15" customHeight="1" x14ac:dyDescent="0.25">
      <c r="AA124" s="170"/>
    </row>
    <row r="125" spans="1:34" ht="15" customHeight="1" x14ac:dyDescent="0.25">
      <c r="AA125" s="170"/>
    </row>
    <row r="126" spans="1:34" ht="15" customHeight="1" x14ac:dyDescent="0.25">
      <c r="AA126" s="170"/>
    </row>
    <row r="127" spans="1:34" ht="15" customHeight="1" x14ac:dyDescent="0.25">
      <c r="AA127" s="46"/>
    </row>
    <row r="128" spans="1:34" ht="15" customHeight="1" x14ac:dyDescent="0.25">
      <c r="AA128" s="170"/>
    </row>
    <row r="129" spans="27:27" ht="15" customHeight="1" x14ac:dyDescent="0.25">
      <c r="AA129" s="170"/>
    </row>
    <row r="130" spans="27:27" ht="15" customHeight="1" x14ac:dyDescent="0.25">
      <c r="AA130" s="170"/>
    </row>
    <row r="131" spans="27:27" ht="15" customHeight="1" x14ac:dyDescent="0.25">
      <c r="AA131" s="170"/>
    </row>
    <row r="132" spans="27:27" ht="15" customHeight="1" x14ac:dyDescent="0.25">
      <c r="AA132" s="170"/>
    </row>
    <row r="133" spans="27:27" ht="15" customHeight="1" x14ac:dyDescent="0.25">
      <c r="AA133" s="170"/>
    </row>
    <row r="134" spans="27:27" ht="15" customHeight="1" x14ac:dyDescent="0.25">
      <c r="AA134" s="170"/>
    </row>
    <row r="135" spans="27:27" ht="15" customHeight="1" x14ac:dyDescent="0.25">
      <c r="AA135" s="170"/>
    </row>
    <row r="136" spans="27:27" ht="15" customHeight="1" x14ac:dyDescent="0.25">
      <c r="AA136" s="170"/>
    </row>
    <row r="137" spans="27:27" ht="30" customHeight="1" x14ac:dyDescent="0.25">
      <c r="AA137" s="7"/>
    </row>
    <row r="138" spans="27:27" ht="30" customHeight="1" x14ac:dyDescent="0.25">
      <c r="AA138" s="7"/>
    </row>
    <row r="139" spans="27:27" ht="30" customHeight="1" x14ac:dyDescent="0.25">
      <c r="AA139" s="7"/>
    </row>
    <row r="140" spans="27:27" ht="30" customHeight="1" x14ac:dyDescent="0.25">
      <c r="AA140" s="7"/>
    </row>
    <row r="141" spans="27:27" ht="30" customHeight="1" x14ac:dyDescent="0.25">
      <c r="AA141" s="7"/>
    </row>
    <row r="142" spans="27:27" ht="30" customHeight="1" x14ac:dyDescent="0.25">
      <c r="AA142" s="7"/>
    </row>
    <row r="143" spans="27:27" ht="30" customHeight="1" x14ac:dyDescent="0.25">
      <c r="AA143" s="7"/>
    </row>
    <row r="144" spans="27:27" ht="30" customHeight="1" x14ac:dyDescent="0.25">
      <c r="AA144" s="7"/>
    </row>
    <row r="145" spans="27:27" ht="30" customHeight="1" x14ac:dyDescent="0.25">
      <c r="AA145" s="7"/>
    </row>
    <row r="146" spans="27:27" ht="30" customHeight="1" x14ac:dyDescent="0.25">
      <c r="AA146" s="7"/>
    </row>
    <row r="147" spans="27:27" ht="30" customHeight="1" x14ac:dyDescent="0.25">
      <c r="AA147" s="7"/>
    </row>
    <row r="148" spans="27:27" ht="30" customHeight="1" x14ac:dyDescent="0.25">
      <c r="AA148" s="7"/>
    </row>
    <row r="149" spans="27:27" ht="30" customHeight="1" x14ac:dyDescent="0.25">
      <c r="AA149" s="7"/>
    </row>
    <row r="150" spans="27:27" ht="30" customHeight="1" x14ac:dyDescent="0.25">
      <c r="AA150" s="7"/>
    </row>
    <row r="151" spans="27:27" ht="30" customHeight="1" x14ac:dyDescent="0.25">
      <c r="AA151" s="7"/>
    </row>
    <row r="152" spans="27:27" ht="30" customHeight="1" x14ac:dyDescent="0.25">
      <c r="AA152" s="7"/>
    </row>
    <row r="153" spans="27:27" ht="30" customHeight="1" x14ac:dyDescent="0.25">
      <c r="AA153" s="7"/>
    </row>
    <row r="154" spans="27:27" ht="30" customHeight="1" x14ac:dyDescent="0.25">
      <c r="AA154" s="7"/>
    </row>
    <row r="155" spans="27:27" x14ac:dyDescent="0.25">
      <c r="AA155" s="7"/>
    </row>
    <row r="156" spans="27:27" x14ac:dyDescent="0.25">
      <c r="AA156" s="7"/>
    </row>
    <row r="157" spans="27:27" x14ac:dyDescent="0.25">
      <c r="AA157" s="7"/>
    </row>
    <row r="158" spans="27:27" x14ac:dyDescent="0.25">
      <c r="AA158" s="7"/>
    </row>
    <row r="159" spans="27:27" x14ac:dyDescent="0.25">
      <c r="AA159" s="7"/>
    </row>
    <row r="160" spans="27:27" x14ac:dyDescent="0.25">
      <c r="AA160" s="7"/>
    </row>
    <row r="161" spans="27:27" x14ac:dyDescent="0.25">
      <c r="AA161" s="7"/>
    </row>
    <row r="162" spans="27:27" x14ac:dyDescent="0.25">
      <c r="AA162" s="7"/>
    </row>
    <row r="163" spans="27:27" x14ac:dyDescent="0.25">
      <c r="AA163" s="7"/>
    </row>
    <row r="164" spans="27:27" x14ac:dyDescent="0.25">
      <c r="AA164" s="7"/>
    </row>
    <row r="165" spans="27:27" x14ac:dyDescent="0.25">
      <c r="AA165" s="7"/>
    </row>
    <row r="166" spans="27:27" x14ac:dyDescent="0.25">
      <c r="AA166" s="7"/>
    </row>
    <row r="167" spans="27:27" x14ac:dyDescent="0.25">
      <c r="AA167" s="7"/>
    </row>
    <row r="168" spans="27:27" x14ac:dyDescent="0.25">
      <c r="AA168" s="7"/>
    </row>
    <row r="169" spans="27:27" x14ac:dyDescent="0.25">
      <c r="AA169" s="7"/>
    </row>
    <row r="170" spans="27:27" x14ac:dyDescent="0.25">
      <c r="AA170" s="7"/>
    </row>
    <row r="171" spans="27:27" x14ac:dyDescent="0.25">
      <c r="AA171" s="7"/>
    </row>
    <row r="172" spans="27:27" x14ac:dyDescent="0.25">
      <c r="AA172" s="7"/>
    </row>
    <row r="173" spans="27:27" x14ac:dyDescent="0.25">
      <c r="AA173" s="7"/>
    </row>
    <row r="174" spans="27:27" x14ac:dyDescent="0.25">
      <c r="AA174" s="7"/>
    </row>
    <row r="175" spans="27:27" x14ac:dyDescent="0.25">
      <c r="AA175" s="7"/>
    </row>
    <row r="176" spans="27:27" x14ac:dyDescent="0.25">
      <c r="AA176" s="7"/>
    </row>
    <row r="177" spans="27:27" x14ac:dyDescent="0.25">
      <c r="AA177" s="7"/>
    </row>
    <row r="178" spans="27:27" x14ac:dyDescent="0.25">
      <c r="AA178" s="7"/>
    </row>
    <row r="179" spans="27:27" x14ac:dyDescent="0.25">
      <c r="AA179" s="7"/>
    </row>
    <row r="180" spans="27:27" x14ac:dyDescent="0.25">
      <c r="AA180" s="7"/>
    </row>
    <row r="181" spans="27:27" x14ac:dyDescent="0.25">
      <c r="AA181" s="7"/>
    </row>
    <row r="182" spans="27:27" x14ac:dyDescent="0.25">
      <c r="AA182" s="7"/>
    </row>
    <row r="183" spans="27:27" x14ac:dyDescent="0.25">
      <c r="AA183" s="7"/>
    </row>
    <row r="184" spans="27:27" x14ac:dyDescent="0.25">
      <c r="AA184" s="7"/>
    </row>
    <row r="185" spans="27:27" x14ac:dyDescent="0.25">
      <c r="AA185" s="7"/>
    </row>
    <row r="186" spans="27:27" x14ac:dyDescent="0.25">
      <c r="AA186" s="7"/>
    </row>
    <row r="187" spans="27:27" x14ac:dyDescent="0.25">
      <c r="AA187" s="7"/>
    </row>
    <row r="188" spans="27:27" x14ac:dyDescent="0.25">
      <c r="AA188" s="7"/>
    </row>
    <row r="189" spans="27:27" x14ac:dyDescent="0.25">
      <c r="AA189" s="7"/>
    </row>
    <row r="190" spans="27:27" x14ac:dyDescent="0.25">
      <c r="AA190" s="7"/>
    </row>
    <row r="191" spans="27:27" x14ac:dyDescent="0.25">
      <c r="AA191" s="7"/>
    </row>
    <row r="192" spans="27:27" x14ac:dyDescent="0.25">
      <c r="AA192" s="7"/>
    </row>
    <row r="193" spans="27:27" x14ac:dyDescent="0.25">
      <c r="AA193" s="7"/>
    </row>
    <row r="194" spans="27:27" x14ac:dyDescent="0.25">
      <c r="AA194" s="7"/>
    </row>
    <row r="195" spans="27:27" x14ac:dyDescent="0.25">
      <c r="AA195" s="7"/>
    </row>
    <row r="196" spans="27:27" x14ac:dyDescent="0.25">
      <c r="AA196" s="7"/>
    </row>
    <row r="197" spans="27:27" x14ac:dyDescent="0.25">
      <c r="AA197" s="7"/>
    </row>
    <row r="198" spans="27:27" x14ac:dyDescent="0.25">
      <c r="AA198" s="7"/>
    </row>
    <row r="199" spans="27:27" x14ac:dyDescent="0.25">
      <c r="AA199" s="7"/>
    </row>
    <row r="200" spans="27:27" x14ac:dyDescent="0.25">
      <c r="AA200" s="7"/>
    </row>
    <row r="201" spans="27:27" x14ac:dyDescent="0.25">
      <c r="AA201" s="7"/>
    </row>
    <row r="202" spans="27:27" x14ac:dyDescent="0.25">
      <c r="AA202" s="7"/>
    </row>
    <row r="203" spans="27:27" x14ac:dyDescent="0.25">
      <c r="AA203" s="7"/>
    </row>
    <row r="204" spans="27:27" x14ac:dyDescent="0.25">
      <c r="AA204" s="7"/>
    </row>
    <row r="205" spans="27:27" x14ac:dyDescent="0.25">
      <c r="AA205" s="7"/>
    </row>
    <row r="206" spans="27:27" x14ac:dyDescent="0.25">
      <c r="AA206" s="7"/>
    </row>
    <row r="207" spans="27:27" x14ac:dyDescent="0.25">
      <c r="AA207" s="7"/>
    </row>
    <row r="208" spans="27:27" x14ac:dyDescent="0.25">
      <c r="AA208" s="7"/>
    </row>
    <row r="209" spans="27:27" x14ac:dyDescent="0.25">
      <c r="AA209" s="7"/>
    </row>
    <row r="210" spans="27:27" x14ac:dyDescent="0.25">
      <c r="AA210" s="7"/>
    </row>
    <row r="211" spans="27:27" x14ac:dyDescent="0.25">
      <c r="AA211" s="7"/>
    </row>
    <row r="212" spans="27:27" x14ac:dyDescent="0.25">
      <c r="AA212" s="7"/>
    </row>
    <row r="213" spans="27:27" x14ac:dyDescent="0.25">
      <c r="AA213" s="7"/>
    </row>
    <row r="214" spans="27:27" x14ac:dyDescent="0.25">
      <c r="AA214" s="7"/>
    </row>
    <row r="215" spans="27:27" x14ac:dyDescent="0.25">
      <c r="AA215" s="7"/>
    </row>
    <row r="216" spans="27:27" x14ac:dyDescent="0.25">
      <c r="AA216" s="7"/>
    </row>
    <row r="217" spans="27:27" x14ac:dyDescent="0.25">
      <c r="AA217" s="7"/>
    </row>
    <row r="218" spans="27:27" x14ac:dyDescent="0.25">
      <c r="AA218" s="7"/>
    </row>
    <row r="219" spans="27:27" x14ac:dyDescent="0.25">
      <c r="AA219" s="7"/>
    </row>
    <row r="220" spans="27:27" x14ac:dyDescent="0.25">
      <c r="AA220" s="7"/>
    </row>
    <row r="221" spans="27:27" x14ac:dyDescent="0.25">
      <c r="AA221" s="7"/>
    </row>
    <row r="222" spans="27:27" x14ac:dyDescent="0.25">
      <c r="AA222" s="7"/>
    </row>
    <row r="223" spans="27:27" x14ac:dyDescent="0.25">
      <c r="AA223" s="7"/>
    </row>
    <row r="224" spans="27:27" x14ac:dyDescent="0.25">
      <c r="AA224" s="7"/>
    </row>
    <row r="225" spans="27:27" x14ac:dyDescent="0.25">
      <c r="AA225" s="7"/>
    </row>
    <row r="226" spans="27:27" x14ac:dyDescent="0.25">
      <c r="AA226" s="7"/>
    </row>
    <row r="227" spans="27:27" x14ac:dyDescent="0.25">
      <c r="AA227" s="7"/>
    </row>
    <row r="228" spans="27:27" x14ac:dyDescent="0.25">
      <c r="AA228" s="7"/>
    </row>
    <row r="229" spans="27:27" x14ac:dyDescent="0.25">
      <c r="AA229" s="7"/>
    </row>
    <row r="230" spans="27:27" x14ac:dyDescent="0.25">
      <c r="AA230" s="7"/>
    </row>
    <row r="231" spans="27:27" x14ac:dyDescent="0.25">
      <c r="AA231" s="7"/>
    </row>
    <row r="232" spans="27:27" x14ac:dyDescent="0.25">
      <c r="AA232" s="7"/>
    </row>
    <row r="233" spans="27:27" x14ac:dyDescent="0.25">
      <c r="AA233" s="7"/>
    </row>
    <row r="234" spans="27:27" x14ac:dyDescent="0.25">
      <c r="AA234" s="7"/>
    </row>
    <row r="235" spans="27:27" x14ac:dyDescent="0.25">
      <c r="AA235" s="7"/>
    </row>
    <row r="236" spans="27:27" x14ac:dyDescent="0.25">
      <c r="AA236" s="7"/>
    </row>
    <row r="237" spans="27:27" x14ac:dyDescent="0.25">
      <c r="AA237" s="7"/>
    </row>
    <row r="238" spans="27:27" x14ac:dyDescent="0.25">
      <c r="AA238" s="7"/>
    </row>
    <row r="239" spans="27:27" x14ac:dyDescent="0.25">
      <c r="AA239" s="7"/>
    </row>
    <row r="240" spans="27:27" x14ac:dyDescent="0.25">
      <c r="AA240" s="7"/>
    </row>
    <row r="241" spans="27:27" x14ac:dyDescent="0.25">
      <c r="AA241" s="7"/>
    </row>
    <row r="242" spans="27:27" x14ac:dyDescent="0.25">
      <c r="AA242" s="7"/>
    </row>
    <row r="243" spans="27:27" x14ac:dyDescent="0.25">
      <c r="AA243" s="7"/>
    </row>
    <row r="244" spans="27:27" x14ac:dyDescent="0.25">
      <c r="AA244" s="7"/>
    </row>
    <row r="245" spans="27:27" x14ac:dyDescent="0.25">
      <c r="AA245" s="7"/>
    </row>
    <row r="246" spans="27:27" x14ac:dyDescent="0.25">
      <c r="AA246" s="7"/>
    </row>
    <row r="247" spans="27:27" x14ac:dyDescent="0.25">
      <c r="AA247" s="7"/>
    </row>
    <row r="248" spans="27:27" x14ac:dyDescent="0.25">
      <c r="AA248" s="7"/>
    </row>
    <row r="249" spans="27:27" x14ac:dyDescent="0.25">
      <c r="AA249" s="7"/>
    </row>
    <row r="250" spans="27:27" x14ac:dyDescent="0.25">
      <c r="AA250" s="7"/>
    </row>
    <row r="251" spans="27:27" x14ac:dyDescent="0.25">
      <c r="AA251" s="7"/>
    </row>
    <row r="252" spans="27:27" x14ac:dyDescent="0.25">
      <c r="AA252" s="7"/>
    </row>
    <row r="253" spans="27:27" x14ac:dyDescent="0.25">
      <c r="AA253" s="7"/>
    </row>
    <row r="254" spans="27:27" x14ac:dyDescent="0.25">
      <c r="AA254" s="7"/>
    </row>
    <row r="255" spans="27:27" x14ac:dyDescent="0.25">
      <c r="AA255" s="7"/>
    </row>
    <row r="256" spans="27:27" x14ac:dyDescent="0.25">
      <c r="AA256" s="7"/>
    </row>
    <row r="257" spans="27:27" x14ac:dyDescent="0.25">
      <c r="AA257" s="7"/>
    </row>
    <row r="258" spans="27:27" x14ac:dyDescent="0.25">
      <c r="AA258" s="7"/>
    </row>
    <row r="259" spans="27:27" x14ac:dyDescent="0.25">
      <c r="AA259" s="7"/>
    </row>
    <row r="260" spans="27:27" x14ac:dyDescent="0.25">
      <c r="AA260" s="7"/>
    </row>
    <row r="261" spans="27:27" x14ac:dyDescent="0.25">
      <c r="AA261" s="7"/>
    </row>
    <row r="262" spans="27:27" x14ac:dyDescent="0.25">
      <c r="AA262" s="7"/>
    </row>
    <row r="263" spans="27:27" x14ac:dyDescent="0.25">
      <c r="AA263" s="7"/>
    </row>
    <row r="264" spans="27:27" x14ac:dyDescent="0.25">
      <c r="AA264" s="7"/>
    </row>
    <row r="265" spans="27:27" x14ac:dyDescent="0.25">
      <c r="AA265" s="7"/>
    </row>
    <row r="266" spans="27:27" x14ac:dyDescent="0.25">
      <c r="AA266" s="7"/>
    </row>
    <row r="267" spans="27:27" x14ac:dyDescent="0.25">
      <c r="AA267" s="7"/>
    </row>
    <row r="268" spans="27:27" x14ac:dyDescent="0.25">
      <c r="AA268" s="7"/>
    </row>
    <row r="269" spans="27:27" x14ac:dyDescent="0.25">
      <c r="AA269" s="7"/>
    </row>
    <row r="270" spans="27:27" x14ac:dyDescent="0.25">
      <c r="AA270" s="7"/>
    </row>
    <row r="271" spans="27:27" x14ac:dyDescent="0.25">
      <c r="AA271" s="7"/>
    </row>
    <row r="272" spans="27:27" x14ac:dyDescent="0.25">
      <c r="AA272" s="7"/>
    </row>
    <row r="273" spans="27:27" x14ac:dyDescent="0.25">
      <c r="AA273" s="7"/>
    </row>
    <row r="274" spans="27:27" x14ac:dyDescent="0.25">
      <c r="AA274" s="7"/>
    </row>
    <row r="275" spans="27:27" x14ac:dyDescent="0.25">
      <c r="AA275" s="7"/>
    </row>
    <row r="276" spans="27:27" x14ac:dyDescent="0.25">
      <c r="AA276" s="7"/>
    </row>
    <row r="277" spans="27:27" x14ac:dyDescent="0.25">
      <c r="AA277" s="7"/>
    </row>
    <row r="278" spans="27:27" x14ac:dyDescent="0.25">
      <c r="AA278" s="7"/>
    </row>
    <row r="279" spans="27:27" x14ac:dyDescent="0.25">
      <c r="AA279" s="7"/>
    </row>
    <row r="280" spans="27:27" x14ac:dyDescent="0.25">
      <c r="AA280" s="7"/>
    </row>
    <row r="281" spans="27:27" x14ac:dyDescent="0.25">
      <c r="AA281" s="7"/>
    </row>
    <row r="282" spans="27:27" x14ac:dyDescent="0.25">
      <c r="AA282" s="7"/>
    </row>
    <row r="283" spans="27:27" x14ac:dyDescent="0.25">
      <c r="AA283" s="7"/>
    </row>
    <row r="284" spans="27:27" x14ac:dyDescent="0.25">
      <c r="AA284" s="7"/>
    </row>
    <row r="285" spans="27:27" x14ac:dyDescent="0.25">
      <c r="AA285" s="7"/>
    </row>
    <row r="286" spans="27:27" x14ac:dyDescent="0.25">
      <c r="AA286" s="7"/>
    </row>
    <row r="287" spans="27:27" x14ac:dyDescent="0.25">
      <c r="AA287" s="7"/>
    </row>
    <row r="288" spans="27:27" x14ac:dyDescent="0.25">
      <c r="AA288" s="7"/>
    </row>
    <row r="289" spans="27:27" x14ac:dyDescent="0.25">
      <c r="AA289" s="7"/>
    </row>
    <row r="290" spans="27:27" x14ac:dyDescent="0.25">
      <c r="AA290" s="7"/>
    </row>
    <row r="291" spans="27:27" x14ac:dyDescent="0.25">
      <c r="AA291" s="7"/>
    </row>
    <row r="292" spans="27:27" x14ac:dyDescent="0.25">
      <c r="AA292" s="7"/>
    </row>
    <row r="293" spans="27:27" x14ac:dyDescent="0.25">
      <c r="AA293" s="7"/>
    </row>
    <row r="294" spans="27:27" x14ac:dyDescent="0.25">
      <c r="AA294" s="7"/>
    </row>
    <row r="295" spans="27:27" x14ac:dyDescent="0.25">
      <c r="AA295" s="7"/>
    </row>
    <row r="296" spans="27:27" x14ac:dyDescent="0.25">
      <c r="AA296" s="7"/>
    </row>
    <row r="297" spans="27:27" x14ac:dyDescent="0.25">
      <c r="AA297" s="7"/>
    </row>
    <row r="298" spans="27:27" x14ac:dyDescent="0.25">
      <c r="AA298" s="7"/>
    </row>
    <row r="299" spans="27:27" x14ac:dyDescent="0.25">
      <c r="AA299" s="7"/>
    </row>
    <row r="300" spans="27:27" x14ac:dyDescent="0.25">
      <c r="AA300" s="7"/>
    </row>
    <row r="301" spans="27:27" x14ac:dyDescent="0.25">
      <c r="AA301" s="7"/>
    </row>
    <row r="302" spans="27:27" x14ac:dyDescent="0.25">
      <c r="AA302" s="7"/>
    </row>
    <row r="303" spans="27:27" x14ac:dyDescent="0.25">
      <c r="AA303" s="7"/>
    </row>
    <row r="304" spans="27:27" x14ac:dyDescent="0.25">
      <c r="AA304" s="7"/>
    </row>
    <row r="305" spans="27:27" x14ac:dyDescent="0.25">
      <c r="AA305" s="7"/>
    </row>
    <row r="306" spans="27:27" x14ac:dyDescent="0.25">
      <c r="AA306" s="7"/>
    </row>
    <row r="307" spans="27:27" x14ac:dyDescent="0.25">
      <c r="AA307" s="7"/>
    </row>
    <row r="308" spans="27:27" x14ac:dyDescent="0.25">
      <c r="AA308" s="7"/>
    </row>
    <row r="309" spans="27:27" x14ac:dyDescent="0.25">
      <c r="AA309" s="7"/>
    </row>
    <row r="310" spans="27:27" x14ac:dyDescent="0.25">
      <c r="AA310" s="7"/>
    </row>
    <row r="311" spans="27:27" x14ac:dyDescent="0.25">
      <c r="AA311" s="7"/>
    </row>
    <row r="312" spans="27:27" x14ac:dyDescent="0.25">
      <c r="AA312" s="7"/>
    </row>
    <row r="313" spans="27:27" x14ac:dyDescent="0.25">
      <c r="AA313" s="7"/>
    </row>
    <row r="314" spans="27:27" x14ac:dyDescent="0.25">
      <c r="AA314" s="7"/>
    </row>
    <row r="315" spans="27:27" x14ac:dyDescent="0.25">
      <c r="AA315" s="7"/>
    </row>
    <row r="316" spans="27:27" x14ac:dyDescent="0.25">
      <c r="AA316" s="7"/>
    </row>
    <row r="317" spans="27:27" x14ac:dyDescent="0.25">
      <c r="AA317" s="7"/>
    </row>
    <row r="318" spans="27:27" x14ac:dyDescent="0.25">
      <c r="AA318" s="7"/>
    </row>
    <row r="319" spans="27:27" x14ac:dyDescent="0.25">
      <c r="AA319" s="7"/>
    </row>
    <row r="320" spans="27:27" x14ac:dyDescent="0.25">
      <c r="AA320" s="7"/>
    </row>
    <row r="321" spans="27:27" x14ac:dyDescent="0.25">
      <c r="AA321" s="7"/>
    </row>
    <row r="322" spans="27:27" x14ac:dyDescent="0.25">
      <c r="AA322" s="7"/>
    </row>
    <row r="323" spans="27:27" x14ac:dyDescent="0.25">
      <c r="AA323" s="7"/>
    </row>
    <row r="324" spans="27:27" x14ac:dyDescent="0.25">
      <c r="AA324" s="7"/>
    </row>
    <row r="325" spans="27:27" x14ac:dyDescent="0.25">
      <c r="AA325" s="7"/>
    </row>
    <row r="326" spans="27:27" x14ac:dyDescent="0.25">
      <c r="AA326" s="7"/>
    </row>
    <row r="327" spans="27:27" x14ac:dyDescent="0.25">
      <c r="AA327" s="7"/>
    </row>
    <row r="328" spans="27:27" x14ac:dyDescent="0.25">
      <c r="AA328" s="7"/>
    </row>
    <row r="329" spans="27:27" x14ac:dyDescent="0.25">
      <c r="AA329" s="7"/>
    </row>
    <row r="330" spans="27:27" x14ac:dyDescent="0.25">
      <c r="AA330" s="7"/>
    </row>
    <row r="331" spans="27:27" x14ac:dyDescent="0.25">
      <c r="AA331" s="7"/>
    </row>
    <row r="332" spans="27:27" x14ac:dyDescent="0.25">
      <c r="AA332" s="7"/>
    </row>
    <row r="333" spans="27:27" x14ac:dyDescent="0.25">
      <c r="AA333" s="7"/>
    </row>
    <row r="334" spans="27:27" x14ac:dyDescent="0.25">
      <c r="AA334" s="7"/>
    </row>
    <row r="335" spans="27:27" x14ac:dyDescent="0.25">
      <c r="AA335" s="7"/>
    </row>
    <row r="336" spans="27:27" x14ac:dyDescent="0.25">
      <c r="AA336" s="7"/>
    </row>
    <row r="337" spans="27:27" x14ac:dyDescent="0.25">
      <c r="AA337" s="7"/>
    </row>
    <row r="338" spans="27:27" x14ac:dyDescent="0.25">
      <c r="AA338" s="7"/>
    </row>
    <row r="339" spans="27:27" x14ac:dyDescent="0.25">
      <c r="AA339" s="7"/>
    </row>
    <row r="340" spans="27:27" x14ac:dyDescent="0.25">
      <c r="AA340" s="7"/>
    </row>
    <row r="341" spans="27:27" x14ac:dyDescent="0.25">
      <c r="AA341" s="7"/>
    </row>
    <row r="342" spans="27:27" x14ac:dyDescent="0.25">
      <c r="AA342" s="7"/>
    </row>
    <row r="343" spans="27:27" x14ac:dyDescent="0.25">
      <c r="AA343" s="7"/>
    </row>
    <row r="344" spans="27:27" x14ac:dyDescent="0.25">
      <c r="AA344" s="7"/>
    </row>
    <row r="345" spans="27:27" x14ac:dyDescent="0.25">
      <c r="AA345" s="7"/>
    </row>
    <row r="346" spans="27:27" x14ac:dyDescent="0.25">
      <c r="AA346" s="7"/>
    </row>
    <row r="347" spans="27:27" x14ac:dyDescent="0.25">
      <c r="AA347" s="7"/>
    </row>
    <row r="348" spans="27:27" x14ac:dyDescent="0.25">
      <c r="AA348" s="7"/>
    </row>
    <row r="349" spans="27:27" x14ac:dyDescent="0.25">
      <c r="AA349" s="7"/>
    </row>
  </sheetData>
  <mergeCells count="557">
    <mergeCell ref="C117:F117"/>
    <mergeCell ref="T88:U88"/>
    <mergeCell ref="J17:K17"/>
    <mergeCell ref="A35:G35"/>
    <mergeCell ref="A91:B91"/>
    <mergeCell ref="T49:Z49"/>
    <mergeCell ref="A64:G64"/>
    <mergeCell ref="A78:G78"/>
    <mergeCell ref="J73:K73"/>
    <mergeCell ref="J92:P92"/>
    <mergeCell ref="J64:P64"/>
    <mergeCell ref="T99:U99"/>
    <mergeCell ref="T57:U57"/>
    <mergeCell ref="A49:G49"/>
    <mergeCell ref="A44:B44"/>
    <mergeCell ref="J78:P78"/>
    <mergeCell ref="A58:B58"/>
    <mergeCell ref="AD117:AG117"/>
    <mergeCell ref="J5:P5"/>
    <mergeCell ref="J6:P6"/>
    <mergeCell ref="J8:P8"/>
    <mergeCell ref="T61:U61"/>
    <mergeCell ref="T18:U18"/>
    <mergeCell ref="T21:Z21"/>
    <mergeCell ref="T32:U32"/>
    <mergeCell ref="A100:B100"/>
    <mergeCell ref="J31:K31"/>
    <mergeCell ref="A104:G104"/>
    <mergeCell ref="A99:B99"/>
    <mergeCell ref="T40:U40"/>
    <mergeCell ref="A30:B30"/>
    <mergeCell ref="A113:B113"/>
    <mergeCell ref="A92:G92"/>
    <mergeCell ref="J21:P21"/>
    <mergeCell ref="J35:P35"/>
    <mergeCell ref="J48:P48"/>
    <mergeCell ref="J44:K44"/>
    <mergeCell ref="A112:B112"/>
    <mergeCell ref="C116:F116"/>
    <mergeCell ref="AD116:AG116"/>
    <mergeCell ref="A21:G21"/>
    <mergeCell ref="A4:G4"/>
    <mergeCell ref="A5:G5"/>
    <mergeCell ref="A8:G8"/>
    <mergeCell ref="A6:G6"/>
    <mergeCell ref="A17:B17"/>
    <mergeCell ref="J87:K87"/>
    <mergeCell ref="T70:U70"/>
    <mergeCell ref="T85:U85"/>
    <mergeCell ref="A86:B86"/>
    <mergeCell ref="A72:B72"/>
    <mergeCell ref="T75:U75"/>
    <mergeCell ref="T10:U10"/>
    <mergeCell ref="AB49:AH49"/>
    <mergeCell ref="GW1:ID1"/>
    <mergeCell ref="IE1:JL1"/>
    <mergeCell ref="JM1:KT1"/>
    <mergeCell ref="J4:P4"/>
    <mergeCell ref="AB114:AC114"/>
    <mergeCell ref="AB102:AC102"/>
    <mergeCell ref="T5:Z6"/>
    <mergeCell ref="AB21:AH21"/>
    <mergeCell ref="T26:U26"/>
    <mergeCell ref="AB64:AH64"/>
    <mergeCell ref="AB78:AH78"/>
    <mergeCell ref="AB92:AH92"/>
    <mergeCell ref="AB104:AH104"/>
    <mergeCell ref="AB35:AH35"/>
    <mergeCell ref="T46:U46"/>
    <mergeCell ref="J57:K57"/>
    <mergeCell ref="AB5:AH6"/>
    <mergeCell ref="T8:Z8"/>
    <mergeCell ref="AB8:AH8"/>
    <mergeCell ref="T101:U101"/>
    <mergeCell ref="T109:U109"/>
    <mergeCell ref="T113:U113"/>
    <mergeCell ref="KU1:MB1"/>
    <mergeCell ref="MC1:NJ1"/>
    <mergeCell ref="AI1:BP1"/>
    <mergeCell ref="BQ1:CX1"/>
    <mergeCell ref="CY1:EF1"/>
    <mergeCell ref="EG1:FN1"/>
    <mergeCell ref="FO1:GV1"/>
    <mergeCell ref="A1:AH1"/>
    <mergeCell ref="J3:P3"/>
    <mergeCell ref="A3:G3"/>
    <mergeCell ref="TY1:VF1"/>
    <mergeCell ref="VG1:WN1"/>
    <mergeCell ref="WO1:XV1"/>
    <mergeCell ref="XW1:ZD1"/>
    <mergeCell ref="ZE1:AAL1"/>
    <mergeCell ref="NK1:OR1"/>
    <mergeCell ref="OS1:PZ1"/>
    <mergeCell ref="QA1:RH1"/>
    <mergeCell ref="RI1:SP1"/>
    <mergeCell ref="SQ1:TX1"/>
    <mergeCell ref="AHA1:AIH1"/>
    <mergeCell ref="AII1:AJP1"/>
    <mergeCell ref="AJQ1:AKX1"/>
    <mergeCell ref="AKY1:AMF1"/>
    <mergeCell ref="AMG1:ANN1"/>
    <mergeCell ref="AAM1:ABT1"/>
    <mergeCell ref="ABU1:ADB1"/>
    <mergeCell ref="ADC1:AEJ1"/>
    <mergeCell ref="AEK1:AFR1"/>
    <mergeCell ref="AFS1:AGZ1"/>
    <mergeCell ref="AUC1:AVJ1"/>
    <mergeCell ref="AVK1:AWR1"/>
    <mergeCell ref="AWS1:AXZ1"/>
    <mergeCell ref="AYA1:AZH1"/>
    <mergeCell ref="AZI1:BAP1"/>
    <mergeCell ref="ANO1:AOV1"/>
    <mergeCell ref="AOW1:AQD1"/>
    <mergeCell ref="AQE1:ARL1"/>
    <mergeCell ref="ARM1:AST1"/>
    <mergeCell ref="ASU1:AUB1"/>
    <mergeCell ref="BHE1:BIL1"/>
    <mergeCell ref="BIM1:BJT1"/>
    <mergeCell ref="BJU1:BLB1"/>
    <mergeCell ref="BLC1:BMJ1"/>
    <mergeCell ref="BMK1:BNR1"/>
    <mergeCell ref="BAQ1:BBX1"/>
    <mergeCell ref="BBY1:BDF1"/>
    <mergeCell ref="BDG1:BEN1"/>
    <mergeCell ref="BEO1:BFV1"/>
    <mergeCell ref="BFW1:BHD1"/>
    <mergeCell ref="BUG1:BVN1"/>
    <mergeCell ref="BVO1:BWV1"/>
    <mergeCell ref="BWW1:BYD1"/>
    <mergeCell ref="BYE1:BZL1"/>
    <mergeCell ref="BZM1:CAT1"/>
    <mergeCell ref="BNS1:BOZ1"/>
    <mergeCell ref="BPA1:BQH1"/>
    <mergeCell ref="BQI1:BRP1"/>
    <mergeCell ref="BRQ1:BSX1"/>
    <mergeCell ref="BSY1:BUF1"/>
    <mergeCell ref="CHI1:CIP1"/>
    <mergeCell ref="CIQ1:CJX1"/>
    <mergeCell ref="CJY1:CLF1"/>
    <mergeCell ref="CLG1:CMN1"/>
    <mergeCell ref="CMO1:CNV1"/>
    <mergeCell ref="CAU1:CCB1"/>
    <mergeCell ref="CCC1:CDJ1"/>
    <mergeCell ref="CDK1:CER1"/>
    <mergeCell ref="CES1:CFZ1"/>
    <mergeCell ref="CGA1:CHH1"/>
    <mergeCell ref="CUK1:CVR1"/>
    <mergeCell ref="CVS1:CWZ1"/>
    <mergeCell ref="CXA1:CYH1"/>
    <mergeCell ref="CYI1:CZP1"/>
    <mergeCell ref="CZQ1:DAX1"/>
    <mergeCell ref="CNW1:CPD1"/>
    <mergeCell ref="CPE1:CQL1"/>
    <mergeCell ref="CQM1:CRT1"/>
    <mergeCell ref="CRU1:CTB1"/>
    <mergeCell ref="CTC1:CUJ1"/>
    <mergeCell ref="DHM1:DIT1"/>
    <mergeCell ref="DIU1:DKB1"/>
    <mergeCell ref="DKC1:DLJ1"/>
    <mergeCell ref="DLK1:DMR1"/>
    <mergeCell ref="DMS1:DNZ1"/>
    <mergeCell ref="DAY1:DCF1"/>
    <mergeCell ref="DCG1:DDN1"/>
    <mergeCell ref="DDO1:DEV1"/>
    <mergeCell ref="DEW1:DGD1"/>
    <mergeCell ref="DGE1:DHL1"/>
    <mergeCell ref="DUO1:DVV1"/>
    <mergeCell ref="DVW1:DXD1"/>
    <mergeCell ref="DXE1:DYL1"/>
    <mergeCell ref="DYM1:DZT1"/>
    <mergeCell ref="DZU1:EBB1"/>
    <mergeCell ref="DOA1:DPH1"/>
    <mergeCell ref="DPI1:DQP1"/>
    <mergeCell ref="DQQ1:DRX1"/>
    <mergeCell ref="DRY1:DTF1"/>
    <mergeCell ref="DTG1:DUN1"/>
    <mergeCell ref="EHQ1:EIX1"/>
    <mergeCell ref="EIY1:EKF1"/>
    <mergeCell ref="EKG1:ELN1"/>
    <mergeCell ref="ELO1:EMV1"/>
    <mergeCell ref="EMW1:EOD1"/>
    <mergeCell ref="EBC1:ECJ1"/>
    <mergeCell ref="ECK1:EDR1"/>
    <mergeCell ref="EDS1:EEZ1"/>
    <mergeCell ref="EFA1:EGH1"/>
    <mergeCell ref="EGI1:EHP1"/>
    <mergeCell ref="EUS1:EVZ1"/>
    <mergeCell ref="EWA1:EXH1"/>
    <mergeCell ref="EXI1:EYP1"/>
    <mergeCell ref="EYQ1:EZX1"/>
    <mergeCell ref="EZY1:FBF1"/>
    <mergeCell ref="EOE1:EPL1"/>
    <mergeCell ref="EPM1:EQT1"/>
    <mergeCell ref="EQU1:ESB1"/>
    <mergeCell ref="ESC1:ETJ1"/>
    <mergeCell ref="ETK1:EUR1"/>
    <mergeCell ref="FHU1:FJB1"/>
    <mergeCell ref="FJC1:FKJ1"/>
    <mergeCell ref="FKK1:FLR1"/>
    <mergeCell ref="FLS1:FMZ1"/>
    <mergeCell ref="FNA1:FOH1"/>
    <mergeCell ref="FBG1:FCN1"/>
    <mergeCell ref="FCO1:FDV1"/>
    <mergeCell ref="FDW1:FFD1"/>
    <mergeCell ref="FFE1:FGL1"/>
    <mergeCell ref="FGM1:FHT1"/>
    <mergeCell ref="FUW1:FWD1"/>
    <mergeCell ref="FWE1:FXL1"/>
    <mergeCell ref="FXM1:FYT1"/>
    <mergeCell ref="FYU1:GAB1"/>
    <mergeCell ref="GAC1:GBJ1"/>
    <mergeCell ref="FOI1:FPP1"/>
    <mergeCell ref="FPQ1:FQX1"/>
    <mergeCell ref="FQY1:FSF1"/>
    <mergeCell ref="FSG1:FTN1"/>
    <mergeCell ref="FTO1:FUV1"/>
    <mergeCell ref="GHY1:GJF1"/>
    <mergeCell ref="GJG1:GKN1"/>
    <mergeCell ref="GKO1:GLV1"/>
    <mergeCell ref="GLW1:GND1"/>
    <mergeCell ref="GNE1:GOL1"/>
    <mergeCell ref="GBK1:GCR1"/>
    <mergeCell ref="GCS1:GDZ1"/>
    <mergeCell ref="GEA1:GFH1"/>
    <mergeCell ref="GFI1:GGP1"/>
    <mergeCell ref="GGQ1:GHX1"/>
    <mergeCell ref="GVA1:GWH1"/>
    <mergeCell ref="GWI1:GXP1"/>
    <mergeCell ref="GXQ1:GYX1"/>
    <mergeCell ref="GYY1:HAF1"/>
    <mergeCell ref="HAG1:HBN1"/>
    <mergeCell ref="GOM1:GPT1"/>
    <mergeCell ref="GPU1:GRB1"/>
    <mergeCell ref="GRC1:GSJ1"/>
    <mergeCell ref="GSK1:GTR1"/>
    <mergeCell ref="GTS1:GUZ1"/>
    <mergeCell ref="HIC1:HJJ1"/>
    <mergeCell ref="HJK1:HKR1"/>
    <mergeCell ref="HKS1:HLZ1"/>
    <mergeCell ref="HMA1:HNH1"/>
    <mergeCell ref="HNI1:HOP1"/>
    <mergeCell ref="HBO1:HCV1"/>
    <mergeCell ref="HCW1:HED1"/>
    <mergeCell ref="HEE1:HFL1"/>
    <mergeCell ref="HFM1:HGT1"/>
    <mergeCell ref="HGU1:HIB1"/>
    <mergeCell ref="HVE1:HWL1"/>
    <mergeCell ref="HWM1:HXT1"/>
    <mergeCell ref="HXU1:HZB1"/>
    <mergeCell ref="HZC1:IAJ1"/>
    <mergeCell ref="IAK1:IBR1"/>
    <mergeCell ref="HOQ1:HPX1"/>
    <mergeCell ref="HPY1:HRF1"/>
    <mergeCell ref="HRG1:HSN1"/>
    <mergeCell ref="HSO1:HTV1"/>
    <mergeCell ref="HTW1:HVD1"/>
    <mergeCell ref="IIG1:IJN1"/>
    <mergeCell ref="IJO1:IKV1"/>
    <mergeCell ref="IKW1:IMD1"/>
    <mergeCell ref="IME1:INL1"/>
    <mergeCell ref="INM1:IOT1"/>
    <mergeCell ref="IBS1:ICZ1"/>
    <mergeCell ref="IDA1:IEH1"/>
    <mergeCell ref="IEI1:IFP1"/>
    <mergeCell ref="IFQ1:IGX1"/>
    <mergeCell ref="IGY1:IIF1"/>
    <mergeCell ref="IVI1:IWP1"/>
    <mergeCell ref="IWQ1:IXX1"/>
    <mergeCell ref="IXY1:IZF1"/>
    <mergeCell ref="IZG1:JAN1"/>
    <mergeCell ref="JAO1:JBV1"/>
    <mergeCell ref="IOU1:IQB1"/>
    <mergeCell ref="IQC1:IRJ1"/>
    <mergeCell ref="IRK1:ISR1"/>
    <mergeCell ref="ISS1:ITZ1"/>
    <mergeCell ref="IUA1:IVH1"/>
    <mergeCell ref="JIK1:JJR1"/>
    <mergeCell ref="JJS1:JKZ1"/>
    <mergeCell ref="JLA1:JMH1"/>
    <mergeCell ref="JMI1:JNP1"/>
    <mergeCell ref="JNQ1:JOX1"/>
    <mergeCell ref="JBW1:JDD1"/>
    <mergeCell ref="JDE1:JEL1"/>
    <mergeCell ref="JEM1:JFT1"/>
    <mergeCell ref="JFU1:JHB1"/>
    <mergeCell ref="JHC1:JIJ1"/>
    <mergeCell ref="JVM1:JWT1"/>
    <mergeCell ref="JWU1:JYB1"/>
    <mergeCell ref="JYC1:JZJ1"/>
    <mergeCell ref="JZK1:KAR1"/>
    <mergeCell ref="KAS1:KBZ1"/>
    <mergeCell ref="JOY1:JQF1"/>
    <mergeCell ref="JQG1:JRN1"/>
    <mergeCell ref="JRO1:JSV1"/>
    <mergeCell ref="JSW1:JUD1"/>
    <mergeCell ref="JUE1:JVL1"/>
    <mergeCell ref="KIO1:KJV1"/>
    <mergeCell ref="KJW1:KLD1"/>
    <mergeCell ref="KLE1:KML1"/>
    <mergeCell ref="KMM1:KNT1"/>
    <mergeCell ref="KNU1:KPB1"/>
    <mergeCell ref="KCA1:KDH1"/>
    <mergeCell ref="KDI1:KEP1"/>
    <mergeCell ref="KEQ1:KFX1"/>
    <mergeCell ref="KFY1:KHF1"/>
    <mergeCell ref="KHG1:KIN1"/>
    <mergeCell ref="KVQ1:KWX1"/>
    <mergeCell ref="KWY1:KYF1"/>
    <mergeCell ref="KYG1:KZN1"/>
    <mergeCell ref="KZO1:LAV1"/>
    <mergeCell ref="LAW1:LCD1"/>
    <mergeCell ref="KPC1:KQJ1"/>
    <mergeCell ref="KQK1:KRR1"/>
    <mergeCell ref="KRS1:KSZ1"/>
    <mergeCell ref="KTA1:KUH1"/>
    <mergeCell ref="KUI1:KVP1"/>
    <mergeCell ref="LIS1:LJZ1"/>
    <mergeCell ref="LKA1:LLH1"/>
    <mergeCell ref="LLI1:LMP1"/>
    <mergeCell ref="LMQ1:LNX1"/>
    <mergeCell ref="LNY1:LPF1"/>
    <mergeCell ref="LCE1:LDL1"/>
    <mergeCell ref="LDM1:LET1"/>
    <mergeCell ref="LEU1:LGB1"/>
    <mergeCell ref="LGC1:LHJ1"/>
    <mergeCell ref="LHK1:LIR1"/>
    <mergeCell ref="LVU1:LXB1"/>
    <mergeCell ref="LXC1:LYJ1"/>
    <mergeCell ref="LYK1:LZR1"/>
    <mergeCell ref="LZS1:MAZ1"/>
    <mergeCell ref="MBA1:MCH1"/>
    <mergeCell ref="LPG1:LQN1"/>
    <mergeCell ref="LQO1:LRV1"/>
    <mergeCell ref="LRW1:LTD1"/>
    <mergeCell ref="LTE1:LUL1"/>
    <mergeCell ref="LUM1:LVT1"/>
    <mergeCell ref="MIW1:MKD1"/>
    <mergeCell ref="MKE1:MLL1"/>
    <mergeCell ref="MLM1:MMT1"/>
    <mergeCell ref="MMU1:MOB1"/>
    <mergeCell ref="MOC1:MPJ1"/>
    <mergeCell ref="MCI1:MDP1"/>
    <mergeCell ref="MDQ1:MEX1"/>
    <mergeCell ref="MEY1:MGF1"/>
    <mergeCell ref="MGG1:MHN1"/>
    <mergeCell ref="MHO1:MIV1"/>
    <mergeCell ref="MVY1:MXF1"/>
    <mergeCell ref="MXG1:MYN1"/>
    <mergeCell ref="MYO1:MZV1"/>
    <mergeCell ref="MZW1:NBD1"/>
    <mergeCell ref="NBE1:NCL1"/>
    <mergeCell ref="MPK1:MQR1"/>
    <mergeCell ref="MQS1:MRZ1"/>
    <mergeCell ref="MSA1:MTH1"/>
    <mergeCell ref="MTI1:MUP1"/>
    <mergeCell ref="MUQ1:MVX1"/>
    <mergeCell ref="NJA1:NKH1"/>
    <mergeCell ref="NKI1:NLP1"/>
    <mergeCell ref="NLQ1:NMX1"/>
    <mergeCell ref="NMY1:NOF1"/>
    <mergeCell ref="NOG1:NPN1"/>
    <mergeCell ref="NCM1:NDT1"/>
    <mergeCell ref="NDU1:NFB1"/>
    <mergeCell ref="NFC1:NGJ1"/>
    <mergeCell ref="NGK1:NHR1"/>
    <mergeCell ref="NHS1:NIZ1"/>
    <mergeCell ref="NWC1:NXJ1"/>
    <mergeCell ref="NXK1:NYR1"/>
    <mergeCell ref="NYS1:NZZ1"/>
    <mergeCell ref="OAA1:OBH1"/>
    <mergeCell ref="OBI1:OCP1"/>
    <mergeCell ref="NPO1:NQV1"/>
    <mergeCell ref="NQW1:NSD1"/>
    <mergeCell ref="NSE1:NTL1"/>
    <mergeCell ref="NTM1:NUT1"/>
    <mergeCell ref="NUU1:NWB1"/>
    <mergeCell ref="OJE1:OKL1"/>
    <mergeCell ref="OKM1:OLT1"/>
    <mergeCell ref="OLU1:ONB1"/>
    <mergeCell ref="ONC1:OOJ1"/>
    <mergeCell ref="OOK1:OPR1"/>
    <mergeCell ref="OCQ1:ODX1"/>
    <mergeCell ref="ODY1:OFF1"/>
    <mergeCell ref="OFG1:OGN1"/>
    <mergeCell ref="OGO1:OHV1"/>
    <mergeCell ref="OHW1:OJD1"/>
    <mergeCell ref="OWG1:OXN1"/>
    <mergeCell ref="OXO1:OYV1"/>
    <mergeCell ref="OYW1:PAD1"/>
    <mergeCell ref="PAE1:PBL1"/>
    <mergeCell ref="PBM1:PCT1"/>
    <mergeCell ref="OPS1:OQZ1"/>
    <mergeCell ref="ORA1:OSH1"/>
    <mergeCell ref="OSI1:OTP1"/>
    <mergeCell ref="OTQ1:OUX1"/>
    <mergeCell ref="OUY1:OWF1"/>
    <mergeCell ref="PJI1:PKP1"/>
    <mergeCell ref="PKQ1:PLX1"/>
    <mergeCell ref="PLY1:PNF1"/>
    <mergeCell ref="PNG1:PON1"/>
    <mergeCell ref="POO1:PPV1"/>
    <mergeCell ref="PCU1:PEB1"/>
    <mergeCell ref="PEC1:PFJ1"/>
    <mergeCell ref="PFK1:PGR1"/>
    <mergeCell ref="PGS1:PHZ1"/>
    <mergeCell ref="PIA1:PJH1"/>
    <mergeCell ref="PWK1:PXR1"/>
    <mergeCell ref="PXS1:PYZ1"/>
    <mergeCell ref="PZA1:QAH1"/>
    <mergeCell ref="QAI1:QBP1"/>
    <mergeCell ref="QBQ1:QCX1"/>
    <mergeCell ref="PPW1:PRD1"/>
    <mergeCell ref="PRE1:PSL1"/>
    <mergeCell ref="PSM1:PTT1"/>
    <mergeCell ref="PTU1:PVB1"/>
    <mergeCell ref="PVC1:PWJ1"/>
    <mergeCell ref="QJM1:QKT1"/>
    <mergeCell ref="QKU1:QMB1"/>
    <mergeCell ref="QMC1:QNJ1"/>
    <mergeCell ref="QNK1:QOR1"/>
    <mergeCell ref="QOS1:QPZ1"/>
    <mergeCell ref="QCY1:QEF1"/>
    <mergeCell ref="QEG1:QFN1"/>
    <mergeCell ref="QFO1:QGV1"/>
    <mergeCell ref="QGW1:QID1"/>
    <mergeCell ref="QIE1:QJL1"/>
    <mergeCell ref="QWO1:QXV1"/>
    <mergeCell ref="QXW1:QZD1"/>
    <mergeCell ref="QZE1:RAL1"/>
    <mergeCell ref="RAM1:RBT1"/>
    <mergeCell ref="RBU1:RDB1"/>
    <mergeCell ref="QQA1:QRH1"/>
    <mergeCell ref="QRI1:QSP1"/>
    <mergeCell ref="QSQ1:QTX1"/>
    <mergeCell ref="QTY1:QVF1"/>
    <mergeCell ref="QVG1:QWN1"/>
    <mergeCell ref="RJQ1:RKX1"/>
    <mergeCell ref="RKY1:RMF1"/>
    <mergeCell ref="RMG1:RNN1"/>
    <mergeCell ref="RNO1:ROV1"/>
    <mergeCell ref="ROW1:RQD1"/>
    <mergeCell ref="RDC1:REJ1"/>
    <mergeCell ref="REK1:RFR1"/>
    <mergeCell ref="RFS1:RGZ1"/>
    <mergeCell ref="RHA1:RIH1"/>
    <mergeCell ref="RII1:RJP1"/>
    <mergeCell ref="RWS1:RXZ1"/>
    <mergeCell ref="RYA1:RZH1"/>
    <mergeCell ref="RZI1:SAP1"/>
    <mergeCell ref="SAQ1:SBX1"/>
    <mergeCell ref="SBY1:SDF1"/>
    <mergeCell ref="RQE1:RRL1"/>
    <mergeCell ref="RRM1:RST1"/>
    <mergeCell ref="RSU1:RUB1"/>
    <mergeCell ref="RUC1:RVJ1"/>
    <mergeCell ref="RVK1:RWR1"/>
    <mergeCell ref="SJU1:SLB1"/>
    <mergeCell ref="SLC1:SMJ1"/>
    <mergeCell ref="SMK1:SNR1"/>
    <mergeCell ref="SNS1:SOZ1"/>
    <mergeCell ref="SPA1:SQH1"/>
    <mergeCell ref="SDG1:SEN1"/>
    <mergeCell ref="SEO1:SFV1"/>
    <mergeCell ref="SFW1:SHD1"/>
    <mergeCell ref="SHE1:SIL1"/>
    <mergeCell ref="SIM1:SJT1"/>
    <mergeCell ref="SWW1:SYD1"/>
    <mergeCell ref="SYE1:SZL1"/>
    <mergeCell ref="SZM1:TAT1"/>
    <mergeCell ref="TAU1:TCB1"/>
    <mergeCell ref="TCC1:TDJ1"/>
    <mergeCell ref="SQI1:SRP1"/>
    <mergeCell ref="SRQ1:SSX1"/>
    <mergeCell ref="SSY1:SUF1"/>
    <mergeCell ref="SUG1:SVN1"/>
    <mergeCell ref="SVO1:SWV1"/>
    <mergeCell ref="TJY1:TLF1"/>
    <mergeCell ref="TLG1:TMN1"/>
    <mergeCell ref="TMO1:TNV1"/>
    <mergeCell ref="TNW1:TPD1"/>
    <mergeCell ref="TPE1:TQL1"/>
    <mergeCell ref="TDK1:TER1"/>
    <mergeCell ref="TES1:TFZ1"/>
    <mergeCell ref="TGA1:THH1"/>
    <mergeCell ref="THI1:TIP1"/>
    <mergeCell ref="TIQ1:TJX1"/>
    <mergeCell ref="TXA1:TYH1"/>
    <mergeCell ref="TYI1:TZP1"/>
    <mergeCell ref="TZQ1:UAX1"/>
    <mergeCell ref="UAY1:UCF1"/>
    <mergeCell ref="UCG1:UDN1"/>
    <mergeCell ref="TQM1:TRT1"/>
    <mergeCell ref="TRU1:TTB1"/>
    <mergeCell ref="TTC1:TUJ1"/>
    <mergeCell ref="TUK1:TVR1"/>
    <mergeCell ref="TVS1:TWZ1"/>
    <mergeCell ref="UKC1:ULJ1"/>
    <mergeCell ref="ULK1:UMR1"/>
    <mergeCell ref="UMS1:UNZ1"/>
    <mergeCell ref="UOA1:UPH1"/>
    <mergeCell ref="UPI1:UQP1"/>
    <mergeCell ref="UDO1:UEV1"/>
    <mergeCell ref="UEW1:UGD1"/>
    <mergeCell ref="UGE1:UHL1"/>
    <mergeCell ref="UHM1:UIT1"/>
    <mergeCell ref="UIU1:UKB1"/>
    <mergeCell ref="UXE1:UYL1"/>
    <mergeCell ref="UYM1:UZT1"/>
    <mergeCell ref="UZU1:VBB1"/>
    <mergeCell ref="VBC1:VCJ1"/>
    <mergeCell ref="VCK1:VDR1"/>
    <mergeCell ref="UQQ1:URX1"/>
    <mergeCell ref="URY1:UTF1"/>
    <mergeCell ref="UTG1:UUN1"/>
    <mergeCell ref="UUO1:UVV1"/>
    <mergeCell ref="UVW1:UXD1"/>
    <mergeCell ref="VKG1:VLN1"/>
    <mergeCell ref="VLO1:VMV1"/>
    <mergeCell ref="VMW1:VOD1"/>
    <mergeCell ref="VOE1:VPL1"/>
    <mergeCell ref="VPM1:VQT1"/>
    <mergeCell ref="VDS1:VEZ1"/>
    <mergeCell ref="VFA1:VGH1"/>
    <mergeCell ref="VGI1:VHP1"/>
    <mergeCell ref="VHQ1:VIX1"/>
    <mergeCell ref="VIY1:VKF1"/>
    <mergeCell ref="VXI1:VYP1"/>
    <mergeCell ref="VYQ1:VZX1"/>
    <mergeCell ref="VZY1:WBF1"/>
    <mergeCell ref="WBG1:WCN1"/>
    <mergeCell ref="WCO1:WDV1"/>
    <mergeCell ref="VQU1:VSB1"/>
    <mergeCell ref="VSC1:VTJ1"/>
    <mergeCell ref="VTK1:VUR1"/>
    <mergeCell ref="VUS1:VVZ1"/>
    <mergeCell ref="VWA1:VXH1"/>
    <mergeCell ref="WKK1:WLR1"/>
    <mergeCell ref="WLS1:WMZ1"/>
    <mergeCell ref="WNA1:WOH1"/>
    <mergeCell ref="WOI1:WPP1"/>
    <mergeCell ref="WPQ1:WQX1"/>
    <mergeCell ref="WDW1:WFD1"/>
    <mergeCell ref="WFE1:WGL1"/>
    <mergeCell ref="WGM1:WHT1"/>
    <mergeCell ref="WHU1:WJB1"/>
    <mergeCell ref="WJC1:WKJ1"/>
    <mergeCell ref="XEA1:XFD1"/>
    <mergeCell ref="WXM1:WYT1"/>
    <mergeCell ref="WYU1:XAB1"/>
    <mergeCell ref="XAC1:XBJ1"/>
    <mergeCell ref="XBK1:XCR1"/>
    <mergeCell ref="XCS1:XDZ1"/>
    <mergeCell ref="WQY1:WSF1"/>
    <mergeCell ref="WSG1:WTN1"/>
    <mergeCell ref="WTO1:WUV1"/>
    <mergeCell ref="WUW1:WWD1"/>
    <mergeCell ref="WWE1:WXL1"/>
  </mergeCells>
  <hyperlinks>
    <hyperlink ref="AD38" r:id="rId1" display="http://tureng.com/tr/turkce-ingilizce/physicochemistry" xr:uid="{00000000-0004-0000-0000-000000000000}"/>
    <hyperlink ref="U38" r:id="rId2" display="http://tureng.com/tr/turkce-ingilizce/physicochemistry" xr:uid="{00000000-0004-0000-0000-000001000000}"/>
    <hyperlink ref="K38" r:id="rId3" display="http://tureng.com/tr/turkce-ingilizce/physicochemistry" xr:uid="{00000000-0004-0000-0000-000002000000}"/>
  </hyperlinks>
  <pageMargins left="0.70866141732283461" right="0.70866141732283461" top="0.74803149606299213" bottom="0.74803149606299213" header="0.31496062992125984" footer="0.31496062992125984"/>
  <pageSetup paperSize="9" scale="40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344"/>
  <sheetViews>
    <sheetView zoomScaleNormal="100" workbookViewId="0">
      <selection activeCell="C2" sqref="C1:G1048576"/>
    </sheetView>
  </sheetViews>
  <sheetFormatPr defaultColWidth="8.85546875" defaultRowHeight="15" x14ac:dyDescent="0.25"/>
  <cols>
    <col min="1" max="1" width="9.28515625" style="170" customWidth="1"/>
    <col min="2" max="2" width="53.140625" style="170" customWidth="1"/>
    <col min="3" max="3" width="3.7109375" style="691" bestFit="1" customWidth="1"/>
    <col min="4" max="5" width="3.140625" style="691" bestFit="1" customWidth="1"/>
    <col min="6" max="6" width="4.42578125" style="691" bestFit="1" customWidth="1"/>
    <col min="7" max="7" width="5.7109375" style="691" bestFit="1" customWidth="1"/>
    <col min="8" max="8" width="8.85546875" style="7"/>
    <col min="9" max="9" width="9.7109375" style="170" customWidth="1"/>
    <col min="10" max="10" width="48.85546875" style="170" bestFit="1" customWidth="1"/>
    <col min="11" max="11" width="3.7109375" style="170" bestFit="1" customWidth="1"/>
    <col min="12" max="12" width="6" style="170" bestFit="1" customWidth="1"/>
    <col min="13" max="13" width="2.85546875" style="170" bestFit="1" customWidth="1"/>
    <col min="14" max="14" width="4.42578125" style="170" bestFit="1" customWidth="1"/>
    <col min="15" max="15" width="5.42578125" style="170" customWidth="1"/>
    <col min="16" max="16" width="8.85546875" style="7"/>
    <col min="17" max="17" width="10.7109375" style="10" customWidth="1"/>
    <col min="18" max="18" width="9.42578125" style="7" customWidth="1"/>
    <col min="19" max="19" width="51.28515625" style="7" customWidth="1"/>
    <col min="20" max="20" width="4.42578125" style="7" customWidth="1"/>
    <col min="21" max="23" width="3" style="7" customWidth="1"/>
    <col min="24" max="24" width="5.7109375" style="7" customWidth="1"/>
    <col min="25" max="25" width="9.140625" style="244"/>
    <col min="26" max="26" width="9.42578125" style="7" customWidth="1"/>
    <col min="27" max="27" width="36.85546875" style="7" customWidth="1"/>
    <col min="28" max="31" width="3" style="7" customWidth="1"/>
    <col min="32" max="32" width="5.42578125" style="7" customWidth="1"/>
    <col min="33" max="16384" width="8.85546875" style="7"/>
  </cols>
  <sheetData>
    <row r="1" spans="1:16384" s="7" customFormat="1" ht="24" thickBot="1" x14ac:dyDescent="0.4">
      <c r="A1" s="1" t="s">
        <v>497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4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6"/>
      <c r="BQ1" s="1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3"/>
      <c r="CY1" s="1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3"/>
      <c r="EG1" s="1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3"/>
      <c r="FO1" s="1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3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3"/>
      <c r="IE1" s="1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3"/>
      <c r="JM1" s="1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3"/>
      <c r="KU1" s="1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3"/>
      <c r="MC1" s="1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3"/>
      <c r="NK1" s="1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3"/>
      <c r="OS1" s="1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3"/>
      <c r="QA1" s="1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3"/>
      <c r="RI1" s="1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3"/>
      <c r="SQ1" s="1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3"/>
      <c r="TY1" s="1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3"/>
      <c r="VG1" s="1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3"/>
      <c r="WO1" s="1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3"/>
      <c r="XW1" s="1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3"/>
      <c r="ZE1" s="1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3"/>
      <c r="AAM1" s="1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3"/>
      <c r="ABU1" s="1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3"/>
      <c r="ADC1" s="1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3"/>
      <c r="AEK1" s="1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3"/>
      <c r="AFS1" s="1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3"/>
      <c r="AHA1" s="1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3"/>
      <c r="AII1" s="1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3"/>
      <c r="AJQ1" s="1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3"/>
      <c r="AKY1" s="1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3"/>
      <c r="AMG1" s="1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3"/>
      <c r="ANO1" s="1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3"/>
      <c r="AOW1" s="1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3"/>
      <c r="AQE1" s="1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3"/>
      <c r="ARM1" s="1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3"/>
      <c r="ASU1" s="1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3"/>
      <c r="AUC1" s="1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3"/>
      <c r="AVK1" s="1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3"/>
      <c r="AWS1" s="1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3"/>
      <c r="AYA1" s="1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3"/>
      <c r="AZI1" s="1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3"/>
      <c r="BAQ1" s="1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3"/>
      <c r="BBY1" s="1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3"/>
      <c r="BDG1" s="1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3"/>
      <c r="BEO1" s="1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3"/>
      <c r="BFW1" s="1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3"/>
      <c r="BHE1" s="1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3"/>
      <c r="BIM1" s="1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3"/>
      <c r="BJU1" s="1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3"/>
      <c r="BLC1" s="1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3"/>
      <c r="BMK1" s="1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3"/>
      <c r="BNS1" s="1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3"/>
      <c r="BPA1" s="1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3"/>
      <c r="BQI1" s="1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3"/>
      <c r="BRQ1" s="1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3"/>
      <c r="BSY1" s="1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3"/>
      <c r="BUG1" s="1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3"/>
      <c r="BVO1" s="1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3"/>
      <c r="BWW1" s="1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3"/>
      <c r="BYE1" s="1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3"/>
      <c r="BZM1" s="1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3"/>
      <c r="CAU1" s="1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3"/>
      <c r="CCC1" s="1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3"/>
      <c r="CDK1" s="1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3"/>
      <c r="CES1" s="1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3"/>
      <c r="CGA1" s="1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3"/>
      <c r="CHI1" s="1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3"/>
      <c r="CIQ1" s="1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3"/>
      <c r="CJY1" s="1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3"/>
      <c r="CLG1" s="1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3"/>
      <c r="CMO1" s="1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3"/>
      <c r="CNW1" s="1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3"/>
      <c r="CPE1" s="1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3"/>
      <c r="CQM1" s="1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3"/>
      <c r="CRU1" s="1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3"/>
      <c r="CTC1" s="1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3"/>
      <c r="CUK1" s="1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3"/>
      <c r="CVS1" s="1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3"/>
      <c r="CXA1" s="1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3"/>
      <c r="CYI1" s="1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3"/>
      <c r="CZQ1" s="1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3"/>
      <c r="DAY1" s="1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3"/>
      <c r="DCG1" s="1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3"/>
      <c r="DDO1" s="1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3"/>
      <c r="DEW1" s="1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3"/>
      <c r="DGE1" s="1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3"/>
      <c r="DHM1" s="1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3"/>
      <c r="DIU1" s="1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3"/>
      <c r="DKC1" s="1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3"/>
      <c r="DLK1" s="1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3"/>
      <c r="DMS1" s="1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3"/>
      <c r="DOA1" s="1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3"/>
      <c r="DPI1" s="1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3"/>
      <c r="DQQ1" s="1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3"/>
      <c r="DRY1" s="1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3"/>
      <c r="DTG1" s="1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3"/>
      <c r="DUO1" s="1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3"/>
      <c r="DVW1" s="1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3"/>
      <c r="DXE1" s="1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3"/>
      <c r="DYM1" s="1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3"/>
      <c r="DZU1" s="1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3"/>
      <c r="EBC1" s="1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3"/>
      <c r="ECK1" s="1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3"/>
      <c r="EDS1" s="1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3"/>
      <c r="EFA1" s="1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3"/>
      <c r="EGI1" s="1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3"/>
      <c r="EHQ1" s="1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3"/>
      <c r="EIY1" s="1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3"/>
      <c r="EKG1" s="1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3"/>
      <c r="ELO1" s="1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3"/>
      <c r="EMW1" s="1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3"/>
      <c r="EOE1" s="1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3"/>
      <c r="EPM1" s="1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3"/>
      <c r="EQU1" s="1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3"/>
      <c r="ESC1" s="1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3"/>
      <c r="ETK1" s="1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3"/>
      <c r="EUS1" s="1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3"/>
      <c r="EWA1" s="1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3"/>
      <c r="EXI1" s="1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3"/>
      <c r="EYQ1" s="1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3"/>
      <c r="EZY1" s="1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3"/>
      <c r="FBG1" s="1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3"/>
      <c r="FCO1" s="1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3"/>
      <c r="FDW1" s="1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3"/>
      <c r="FFE1" s="1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3"/>
      <c r="FGM1" s="1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3"/>
      <c r="FHU1" s="1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3"/>
      <c r="FJC1" s="1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3"/>
      <c r="FKK1" s="1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3"/>
      <c r="FLS1" s="1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3"/>
      <c r="FNA1" s="1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3"/>
      <c r="FOI1" s="1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3"/>
      <c r="FPQ1" s="1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3"/>
      <c r="FQY1" s="1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3"/>
      <c r="FSG1" s="1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3"/>
      <c r="FTO1" s="1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3"/>
      <c r="FUW1" s="1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3"/>
      <c r="FWE1" s="1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3"/>
      <c r="FXM1" s="1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3"/>
      <c r="FYU1" s="1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3"/>
      <c r="GAC1" s="1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3"/>
      <c r="GBK1" s="1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3"/>
      <c r="GCS1" s="1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3"/>
      <c r="GEA1" s="1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3"/>
      <c r="GFI1" s="1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3"/>
      <c r="GGQ1" s="1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3"/>
      <c r="GHY1" s="1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3"/>
      <c r="GJG1" s="1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3"/>
      <c r="GKO1" s="1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3"/>
      <c r="GLW1" s="1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3"/>
      <c r="GNE1" s="1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3"/>
      <c r="GOM1" s="1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3"/>
      <c r="GPU1" s="1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3"/>
      <c r="GRC1" s="1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3"/>
      <c r="GSK1" s="1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3"/>
      <c r="GTS1" s="1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3"/>
      <c r="GVA1" s="1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3"/>
      <c r="GWI1" s="1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3"/>
      <c r="GXQ1" s="1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3"/>
      <c r="GYY1" s="1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3"/>
      <c r="HAG1" s="1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3"/>
      <c r="HBO1" s="1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3"/>
      <c r="HCW1" s="1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3"/>
      <c r="HEE1" s="1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3"/>
      <c r="HFM1" s="1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3"/>
      <c r="HGU1" s="1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3"/>
      <c r="HIC1" s="1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3"/>
      <c r="HJK1" s="1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3"/>
      <c r="HKS1" s="1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3"/>
      <c r="HMA1" s="1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3"/>
      <c r="HNI1" s="1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3"/>
      <c r="HOQ1" s="1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3"/>
      <c r="HPY1" s="1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3"/>
      <c r="HRG1" s="1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3"/>
      <c r="HSO1" s="1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3"/>
      <c r="HTW1" s="1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3"/>
      <c r="HVE1" s="1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3"/>
      <c r="HWM1" s="1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3"/>
      <c r="HXU1" s="1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3"/>
      <c r="HZC1" s="1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3"/>
      <c r="IAK1" s="1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3"/>
      <c r="IBS1" s="1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3"/>
      <c r="IDA1" s="1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3"/>
      <c r="IEI1" s="1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3"/>
      <c r="IFQ1" s="1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3"/>
      <c r="IGY1" s="1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3"/>
      <c r="IIG1" s="1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3"/>
      <c r="IJO1" s="1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3"/>
      <c r="IKW1" s="1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3"/>
      <c r="IME1" s="1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3"/>
      <c r="INM1" s="1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3"/>
      <c r="IOU1" s="1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3"/>
      <c r="IQC1" s="1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3"/>
      <c r="IRK1" s="1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3"/>
      <c r="ISS1" s="1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3"/>
      <c r="IUA1" s="1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3"/>
      <c r="IVI1" s="1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3"/>
      <c r="IWQ1" s="1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3"/>
      <c r="IXY1" s="1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3"/>
      <c r="IZG1" s="1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3"/>
      <c r="JAO1" s="1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3"/>
      <c r="JBW1" s="1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3"/>
      <c r="JDE1" s="1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3"/>
      <c r="JEM1" s="1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3"/>
      <c r="JFU1" s="1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3"/>
      <c r="JHC1" s="1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3"/>
      <c r="JIK1" s="1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3"/>
      <c r="JJS1" s="1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3"/>
      <c r="JLA1" s="1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3"/>
      <c r="JMI1" s="1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3"/>
      <c r="JNQ1" s="1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3"/>
      <c r="JOY1" s="1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3"/>
      <c r="JQG1" s="1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3"/>
      <c r="JRO1" s="1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3"/>
      <c r="JSW1" s="1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3"/>
      <c r="JUE1" s="1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3"/>
      <c r="JVM1" s="1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3"/>
      <c r="JWU1" s="1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3"/>
      <c r="JYC1" s="1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3"/>
      <c r="JZK1" s="1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3"/>
      <c r="KAS1" s="1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3"/>
      <c r="KCA1" s="1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3"/>
      <c r="KDI1" s="1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3"/>
      <c r="KEQ1" s="1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3"/>
      <c r="KFY1" s="1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3"/>
      <c r="KHG1" s="1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3"/>
      <c r="KIO1" s="1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3"/>
      <c r="KJW1" s="1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3"/>
      <c r="KLE1" s="1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3"/>
      <c r="KMM1" s="1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3"/>
      <c r="KNU1" s="1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3"/>
      <c r="KPC1" s="1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3"/>
      <c r="KQK1" s="1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3"/>
      <c r="KRS1" s="1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3"/>
      <c r="KTA1" s="1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3"/>
      <c r="KUI1" s="1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3"/>
      <c r="KVQ1" s="1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3"/>
      <c r="KWY1" s="1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3"/>
      <c r="KYG1" s="1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3"/>
      <c r="KZO1" s="1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3"/>
      <c r="LAW1" s="1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3"/>
      <c r="LCE1" s="1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3"/>
      <c r="LDM1" s="1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3"/>
      <c r="LEU1" s="1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3"/>
      <c r="LGC1" s="1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3"/>
      <c r="LHK1" s="1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3"/>
      <c r="LIS1" s="1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3"/>
      <c r="LKA1" s="1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3"/>
      <c r="LLI1" s="1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3"/>
      <c r="LMQ1" s="1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3"/>
      <c r="LNY1" s="1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3"/>
      <c r="LPG1" s="1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3"/>
      <c r="LQO1" s="1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3"/>
      <c r="LRW1" s="1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3"/>
      <c r="LTE1" s="1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3"/>
      <c r="LUM1" s="1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3"/>
      <c r="LVU1" s="1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3"/>
      <c r="LXC1" s="1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3"/>
      <c r="LYK1" s="1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3"/>
      <c r="LZS1" s="1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3"/>
      <c r="MBA1" s="1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3"/>
      <c r="MCI1" s="1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3"/>
      <c r="MDQ1" s="1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3"/>
      <c r="MEY1" s="1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3"/>
      <c r="MGG1" s="1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3"/>
      <c r="MHO1" s="1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3"/>
      <c r="MIW1" s="1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3"/>
      <c r="MKE1" s="1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3"/>
      <c r="MLM1" s="1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3"/>
      <c r="MMU1" s="1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3"/>
      <c r="MOC1" s="1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3"/>
      <c r="MPK1" s="1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3"/>
      <c r="MQS1" s="1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3"/>
      <c r="MSA1" s="1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3"/>
      <c r="MTI1" s="1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3"/>
      <c r="MUQ1" s="1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3"/>
      <c r="MVY1" s="1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3"/>
      <c r="MXG1" s="1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3"/>
      <c r="MYO1" s="1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3"/>
      <c r="MZW1" s="1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3"/>
      <c r="NBE1" s="1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3"/>
      <c r="NCM1" s="1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3"/>
      <c r="NDU1" s="1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3"/>
      <c r="NFC1" s="1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3"/>
      <c r="NGK1" s="1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3"/>
      <c r="NHS1" s="1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3"/>
      <c r="NJA1" s="1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3"/>
      <c r="NKI1" s="1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3"/>
      <c r="NLQ1" s="1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3"/>
      <c r="NMY1" s="1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3"/>
      <c r="NOG1" s="1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3"/>
      <c r="NPO1" s="1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3"/>
      <c r="NQW1" s="1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3"/>
      <c r="NSE1" s="1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3"/>
      <c r="NTM1" s="1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3"/>
      <c r="NUU1" s="1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3"/>
      <c r="NWC1" s="1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3"/>
      <c r="NXK1" s="1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3"/>
      <c r="NYS1" s="1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3"/>
      <c r="OAA1" s="1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3"/>
      <c r="OBI1" s="1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3"/>
      <c r="OCQ1" s="1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3"/>
      <c r="ODY1" s="1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3"/>
      <c r="OFG1" s="1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3"/>
      <c r="OGO1" s="1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3"/>
      <c r="OHW1" s="1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3"/>
      <c r="OJE1" s="1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3"/>
      <c r="OKM1" s="1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3"/>
      <c r="OLU1" s="1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3"/>
      <c r="ONC1" s="1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3"/>
      <c r="OOK1" s="1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3"/>
      <c r="OPS1" s="1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3"/>
      <c r="ORA1" s="1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3"/>
      <c r="OSI1" s="1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3"/>
      <c r="OTQ1" s="1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3"/>
      <c r="OUY1" s="1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3"/>
      <c r="OWG1" s="1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3"/>
      <c r="OXO1" s="1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3"/>
      <c r="OYW1" s="1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3"/>
      <c r="PAE1" s="1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3"/>
      <c r="PBM1" s="1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3"/>
      <c r="PCU1" s="1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3"/>
      <c r="PEC1" s="1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3"/>
      <c r="PFK1" s="1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3"/>
      <c r="PGS1" s="1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3"/>
      <c r="PIA1" s="1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3"/>
      <c r="PJI1" s="1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3"/>
      <c r="PKQ1" s="1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3"/>
      <c r="PLY1" s="1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3"/>
      <c r="PNG1" s="1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3"/>
      <c r="POO1" s="1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3"/>
      <c r="PPW1" s="1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3"/>
      <c r="PRE1" s="1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3"/>
      <c r="PSM1" s="1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3"/>
      <c r="PTU1" s="1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3"/>
      <c r="PVC1" s="1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3"/>
      <c r="PWK1" s="1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3"/>
      <c r="PXS1" s="1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3"/>
      <c r="PZA1" s="1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3"/>
      <c r="QAI1" s="1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3"/>
      <c r="QBQ1" s="1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3"/>
      <c r="QCY1" s="1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3"/>
      <c r="QEG1" s="1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3"/>
      <c r="QFO1" s="1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3"/>
      <c r="QGW1" s="1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3"/>
      <c r="QIE1" s="1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3"/>
      <c r="QJM1" s="1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3"/>
      <c r="QKU1" s="1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3"/>
      <c r="QMC1" s="1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3"/>
      <c r="QNK1" s="1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3"/>
      <c r="QOS1" s="1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3"/>
      <c r="QQA1" s="1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3"/>
      <c r="QRI1" s="1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3"/>
      <c r="QSQ1" s="1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3"/>
      <c r="QTY1" s="1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3"/>
      <c r="QVG1" s="1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3"/>
      <c r="QWO1" s="1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3"/>
      <c r="QXW1" s="1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3"/>
      <c r="QZE1" s="1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3"/>
      <c r="RAM1" s="1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3"/>
      <c r="RBU1" s="1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3"/>
      <c r="RDC1" s="1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3"/>
      <c r="REK1" s="1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3"/>
      <c r="RFS1" s="1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3"/>
      <c r="RHA1" s="1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3"/>
      <c r="RII1" s="1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3"/>
      <c r="RJQ1" s="1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3"/>
      <c r="RKY1" s="1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3"/>
      <c r="RMG1" s="1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3"/>
      <c r="RNO1" s="1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3"/>
      <c r="ROW1" s="1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3"/>
      <c r="RQE1" s="1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3"/>
      <c r="RRM1" s="1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3"/>
      <c r="RSU1" s="1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3"/>
      <c r="RUC1" s="1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3"/>
      <c r="RVK1" s="1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3"/>
      <c r="RWS1" s="1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3"/>
      <c r="RYA1" s="1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3"/>
      <c r="RZI1" s="1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3"/>
      <c r="SAQ1" s="1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3"/>
      <c r="SBY1" s="1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3"/>
      <c r="SDG1" s="1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3"/>
      <c r="SEO1" s="1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3"/>
      <c r="SFW1" s="1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3"/>
      <c r="SHE1" s="1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3"/>
      <c r="SIM1" s="1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3"/>
      <c r="SJU1" s="1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3"/>
      <c r="SLC1" s="1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3"/>
      <c r="SMK1" s="1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3"/>
      <c r="SNS1" s="1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3"/>
      <c r="SPA1" s="1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3"/>
      <c r="SQI1" s="1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3"/>
      <c r="SRQ1" s="1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3"/>
      <c r="SSY1" s="1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3"/>
      <c r="SUG1" s="1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3"/>
      <c r="SVO1" s="1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3"/>
      <c r="SWW1" s="1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3"/>
      <c r="SYE1" s="1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3"/>
      <c r="SZM1" s="1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3"/>
      <c r="TAU1" s="1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3"/>
      <c r="TCC1" s="1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3"/>
      <c r="TDK1" s="1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3"/>
      <c r="TES1" s="1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3"/>
      <c r="TGA1" s="1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3"/>
      <c r="THI1" s="1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3"/>
      <c r="TIQ1" s="1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3"/>
      <c r="TJY1" s="1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3"/>
      <c r="TLG1" s="1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3"/>
      <c r="TMO1" s="1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3"/>
      <c r="TNW1" s="1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3"/>
      <c r="TPE1" s="1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3"/>
      <c r="TQM1" s="1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3"/>
      <c r="TRU1" s="1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3"/>
      <c r="TTC1" s="1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3"/>
      <c r="TUK1" s="1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3"/>
      <c r="TVS1" s="1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3"/>
      <c r="TXA1" s="1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3"/>
      <c r="TYI1" s="1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3"/>
      <c r="TZQ1" s="1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3"/>
      <c r="UAY1" s="1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3"/>
      <c r="UCG1" s="1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3"/>
      <c r="UDO1" s="1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3"/>
      <c r="UEW1" s="1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3"/>
      <c r="UGE1" s="1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3"/>
      <c r="UHM1" s="1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3"/>
      <c r="UIU1" s="1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3"/>
      <c r="UKC1" s="1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3"/>
      <c r="ULK1" s="1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3"/>
      <c r="UMS1" s="1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3"/>
      <c r="UOA1" s="1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3"/>
      <c r="UPI1" s="1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3"/>
      <c r="UQQ1" s="1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3"/>
      <c r="URY1" s="1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3"/>
      <c r="UTG1" s="1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3"/>
      <c r="UUO1" s="1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3"/>
      <c r="UVW1" s="1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3"/>
      <c r="UXE1" s="1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3"/>
      <c r="UYM1" s="1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3"/>
      <c r="UZU1" s="1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3"/>
      <c r="VBC1" s="1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3"/>
      <c r="VCK1" s="1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3"/>
      <c r="VDS1" s="1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3"/>
      <c r="VFA1" s="1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3"/>
      <c r="VGI1" s="1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3"/>
      <c r="VHQ1" s="1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3"/>
      <c r="VIY1" s="1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3"/>
      <c r="VKG1" s="1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3"/>
      <c r="VLO1" s="1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3"/>
      <c r="VMW1" s="1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3"/>
      <c r="VOE1" s="1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3"/>
      <c r="VPM1" s="1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3"/>
      <c r="VQU1" s="1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3"/>
      <c r="VSC1" s="1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3"/>
      <c r="VTK1" s="1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3"/>
      <c r="VUS1" s="1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3"/>
      <c r="VWA1" s="1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3"/>
      <c r="VXI1" s="1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3"/>
      <c r="VYQ1" s="1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3"/>
      <c r="VZY1" s="1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3"/>
      <c r="WBG1" s="1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3"/>
      <c r="WCO1" s="1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3"/>
      <c r="WDW1" s="1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3"/>
      <c r="WFE1" s="1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3"/>
      <c r="WGM1" s="1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3"/>
      <c r="WHU1" s="1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3"/>
      <c r="WJC1" s="1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3"/>
      <c r="WKK1" s="1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3"/>
      <c r="WLS1" s="1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3"/>
      <c r="WNA1" s="1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3"/>
      <c r="WOI1" s="1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3"/>
      <c r="WPQ1" s="1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3"/>
      <c r="WQY1" s="1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3"/>
      <c r="WSG1" s="1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3"/>
      <c r="WTO1" s="1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3"/>
      <c r="WUW1" s="1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3"/>
      <c r="WWE1" s="1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3"/>
      <c r="WXM1" s="1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3"/>
      <c r="WYU1" s="1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3"/>
      <c r="XAC1" s="1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3"/>
      <c r="XBK1" s="1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3"/>
      <c r="XCS1" s="1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3"/>
      <c r="XEA1" s="1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pans="1:16384" s="7" customFormat="1" ht="15.75" thickBot="1" x14ac:dyDescent="0.3">
      <c r="A2" s="8"/>
      <c r="B2" s="8"/>
      <c r="C2" s="687"/>
      <c r="D2" s="687"/>
      <c r="E2" s="687"/>
      <c r="F2" s="687"/>
      <c r="G2" s="687"/>
      <c r="I2" s="8"/>
      <c r="J2" s="8"/>
      <c r="K2" s="8"/>
      <c r="L2" s="8"/>
      <c r="M2" s="8"/>
      <c r="N2" s="8"/>
      <c r="O2" s="8"/>
      <c r="Q2" s="10"/>
      <c r="R2" s="9"/>
      <c r="S2" s="9"/>
      <c r="T2" s="9"/>
      <c r="U2" s="9"/>
      <c r="V2" s="9"/>
      <c r="W2" s="9"/>
      <c r="X2" s="9"/>
      <c r="Y2" s="11"/>
      <c r="Z2" s="9"/>
      <c r="AA2" s="9"/>
      <c r="AB2" s="9"/>
      <c r="AC2" s="9"/>
      <c r="AD2" s="9"/>
      <c r="AE2" s="9"/>
      <c r="AF2" s="9"/>
    </row>
    <row r="3" spans="1:16384" s="7" customFormat="1" x14ac:dyDescent="0.25">
      <c r="A3" s="12" t="s">
        <v>299</v>
      </c>
      <c r="B3" s="13"/>
      <c r="C3" s="13"/>
      <c r="D3" s="13"/>
      <c r="E3" s="13"/>
      <c r="F3" s="13"/>
      <c r="G3" s="14"/>
      <c r="I3" s="12" t="s">
        <v>299</v>
      </c>
      <c r="J3" s="13"/>
      <c r="K3" s="13"/>
      <c r="L3" s="13"/>
      <c r="M3" s="13"/>
      <c r="N3" s="13"/>
      <c r="O3" s="14"/>
      <c r="Q3" s="15"/>
      <c r="R3" s="16"/>
      <c r="S3" s="16"/>
      <c r="T3" s="16"/>
      <c r="U3" s="16"/>
      <c r="V3" s="16"/>
      <c r="W3" s="16"/>
      <c r="X3" s="17"/>
      <c r="Y3" s="18"/>
      <c r="Z3" s="19"/>
      <c r="AA3" s="16"/>
      <c r="AB3" s="16"/>
      <c r="AC3" s="16"/>
      <c r="AD3" s="16"/>
      <c r="AE3" s="16"/>
      <c r="AF3" s="17"/>
    </row>
    <row r="4" spans="1:16384" s="7" customFormat="1" x14ac:dyDescent="0.25">
      <c r="A4" s="20" t="s">
        <v>302</v>
      </c>
      <c r="B4" s="21"/>
      <c r="C4" s="21"/>
      <c r="D4" s="21"/>
      <c r="E4" s="21"/>
      <c r="F4" s="21"/>
      <c r="G4" s="22"/>
      <c r="I4" s="20" t="s">
        <v>302</v>
      </c>
      <c r="J4" s="21"/>
      <c r="K4" s="21"/>
      <c r="L4" s="21"/>
      <c r="M4" s="21"/>
      <c r="N4" s="21"/>
      <c r="O4" s="22"/>
      <c r="Q4" s="23"/>
      <c r="R4" s="18"/>
      <c r="S4" s="18"/>
      <c r="T4" s="18"/>
      <c r="U4" s="18"/>
      <c r="V4" s="18"/>
      <c r="W4" s="18"/>
      <c r="X4" s="24"/>
      <c r="Y4" s="18"/>
      <c r="Z4" s="25"/>
      <c r="AA4" s="18"/>
      <c r="AB4" s="18"/>
      <c r="AC4" s="18"/>
      <c r="AD4" s="18"/>
      <c r="AE4" s="18"/>
      <c r="AF4" s="24"/>
    </row>
    <row r="5" spans="1:16384" s="7" customFormat="1" ht="15" customHeight="1" x14ac:dyDescent="0.25">
      <c r="A5" s="20" t="s">
        <v>322</v>
      </c>
      <c r="B5" s="21"/>
      <c r="C5" s="21"/>
      <c r="D5" s="21"/>
      <c r="E5" s="21"/>
      <c r="F5" s="21"/>
      <c r="G5" s="22"/>
      <c r="I5" s="20" t="s">
        <v>314</v>
      </c>
      <c r="J5" s="21"/>
      <c r="K5" s="21"/>
      <c r="L5" s="21"/>
      <c r="M5" s="21"/>
      <c r="N5" s="21"/>
      <c r="O5" s="22"/>
      <c r="Q5" s="23"/>
      <c r="R5" s="26" t="s">
        <v>315</v>
      </c>
      <c r="S5" s="26"/>
      <c r="T5" s="26"/>
      <c r="U5" s="26"/>
      <c r="V5" s="26"/>
      <c r="W5" s="26"/>
      <c r="X5" s="27"/>
      <c r="Y5" s="18"/>
      <c r="Z5" s="28" t="s">
        <v>321</v>
      </c>
      <c r="AA5" s="26"/>
      <c r="AB5" s="26"/>
      <c r="AC5" s="26"/>
      <c r="AD5" s="26"/>
      <c r="AE5" s="26"/>
      <c r="AF5" s="27"/>
    </row>
    <row r="6" spans="1:16384" s="7" customFormat="1" x14ac:dyDescent="0.25">
      <c r="A6" s="20" t="s">
        <v>300</v>
      </c>
      <c r="B6" s="21"/>
      <c r="C6" s="21"/>
      <c r="D6" s="21"/>
      <c r="E6" s="21"/>
      <c r="F6" s="21"/>
      <c r="G6" s="22"/>
      <c r="I6" s="20" t="s">
        <v>300</v>
      </c>
      <c r="J6" s="21"/>
      <c r="K6" s="21"/>
      <c r="L6" s="21"/>
      <c r="M6" s="21"/>
      <c r="N6" s="21"/>
      <c r="O6" s="22"/>
      <c r="Q6" s="23"/>
      <c r="R6" s="26"/>
      <c r="S6" s="26"/>
      <c r="T6" s="26"/>
      <c r="U6" s="26"/>
      <c r="V6" s="26"/>
      <c r="W6" s="26"/>
      <c r="X6" s="27"/>
      <c r="Y6" s="18"/>
      <c r="Z6" s="28"/>
      <c r="AA6" s="26"/>
      <c r="AB6" s="26"/>
      <c r="AC6" s="26"/>
      <c r="AD6" s="26"/>
      <c r="AE6" s="26"/>
      <c r="AF6" s="27"/>
    </row>
    <row r="7" spans="1:16384" s="7" customFormat="1" x14ac:dyDescent="0.25">
      <c r="A7" s="25"/>
      <c r="B7" s="18"/>
      <c r="C7" s="689"/>
      <c r="D7" s="689"/>
      <c r="E7" s="689"/>
      <c r="F7" s="689"/>
      <c r="G7" s="690"/>
      <c r="I7" s="30"/>
      <c r="J7" s="31"/>
      <c r="K7" s="31"/>
      <c r="L7" s="31"/>
      <c r="M7" s="31"/>
      <c r="N7" s="31"/>
      <c r="O7" s="24"/>
      <c r="Q7" s="23"/>
      <c r="R7" s="18"/>
      <c r="S7" s="18"/>
      <c r="T7" s="18"/>
      <c r="U7" s="18"/>
      <c r="V7" s="18"/>
      <c r="W7" s="18"/>
      <c r="X7" s="24"/>
      <c r="Y7" s="18"/>
      <c r="Z7" s="25"/>
      <c r="AA7" s="18"/>
      <c r="AB7" s="18"/>
      <c r="AC7" s="18"/>
      <c r="AD7" s="18"/>
      <c r="AE7" s="18"/>
      <c r="AF7" s="24"/>
    </row>
    <row r="8" spans="1:16384" s="7" customFormat="1" ht="15.75" thickBot="1" x14ac:dyDescent="0.3">
      <c r="A8" s="245" t="s">
        <v>303</v>
      </c>
      <c r="B8" s="246"/>
      <c r="C8" s="246"/>
      <c r="D8" s="246"/>
      <c r="E8" s="246"/>
      <c r="F8" s="246"/>
      <c r="G8" s="247"/>
      <c r="I8" s="32" t="s">
        <v>303</v>
      </c>
      <c r="J8" s="33"/>
      <c r="K8" s="33"/>
      <c r="L8" s="33"/>
      <c r="M8" s="33"/>
      <c r="N8" s="33"/>
      <c r="O8" s="34"/>
      <c r="Q8" s="23"/>
      <c r="R8" s="35" t="s">
        <v>303</v>
      </c>
      <c r="S8" s="35"/>
      <c r="T8" s="35"/>
      <c r="U8" s="35"/>
      <c r="V8" s="35"/>
      <c r="W8" s="35"/>
      <c r="X8" s="36"/>
      <c r="Y8" s="18"/>
      <c r="Z8" s="32" t="s">
        <v>303</v>
      </c>
      <c r="AA8" s="33"/>
      <c r="AB8" s="33"/>
      <c r="AC8" s="33"/>
      <c r="AD8" s="33"/>
      <c r="AE8" s="33"/>
      <c r="AF8" s="34"/>
    </row>
    <row r="9" spans="1:16384" s="7" customFormat="1" ht="15.75" thickBot="1" x14ac:dyDescent="0.3">
      <c r="A9" s="248" t="s">
        <v>23</v>
      </c>
      <c r="B9" s="249" t="s">
        <v>24</v>
      </c>
      <c r="C9" s="250" t="s">
        <v>6</v>
      </c>
      <c r="D9" s="250" t="s">
        <v>25</v>
      </c>
      <c r="E9" s="250" t="s">
        <v>8</v>
      </c>
      <c r="F9" s="250" t="s">
        <v>26</v>
      </c>
      <c r="G9" s="251" t="s">
        <v>27</v>
      </c>
      <c r="I9" s="37" t="s">
        <v>23</v>
      </c>
      <c r="J9" s="38" t="s">
        <v>24</v>
      </c>
      <c r="K9" s="39" t="s">
        <v>6</v>
      </c>
      <c r="L9" s="39" t="s">
        <v>25</v>
      </c>
      <c r="M9" s="39" t="s">
        <v>8</v>
      </c>
      <c r="N9" s="39" t="s">
        <v>26</v>
      </c>
      <c r="O9" s="40" t="s">
        <v>27</v>
      </c>
      <c r="Q9" s="41"/>
      <c r="R9" s="42" t="s">
        <v>23</v>
      </c>
      <c r="S9" s="43" t="s">
        <v>24</v>
      </c>
      <c r="T9" s="44" t="s">
        <v>6</v>
      </c>
      <c r="U9" s="44" t="s">
        <v>25</v>
      </c>
      <c r="V9" s="44" t="s">
        <v>8</v>
      </c>
      <c r="W9" s="44" t="s">
        <v>26</v>
      </c>
      <c r="X9" s="45" t="s">
        <v>27</v>
      </c>
      <c r="Y9" s="46"/>
      <c r="Z9" s="37" t="s">
        <v>23</v>
      </c>
      <c r="AA9" s="38" t="s">
        <v>24</v>
      </c>
      <c r="AB9" s="39" t="s">
        <v>6</v>
      </c>
      <c r="AC9" s="39" t="s">
        <v>25</v>
      </c>
      <c r="AD9" s="39" t="s">
        <v>8</v>
      </c>
      <c r="AE9" s="39" t="s">
        <v>26</v>
      </c>
      <c r="AF9" s="40" t="s">
        <v>27</v>
      </c>
    </row>
    <row r="10" spans="1:16384" s="7" customFormat="1" ht="15.75" thickBot="1" x14ac:dyDescent="0.3">
      <c r="A10" s="47" t="s">
        <v>55</v>
      </c>
      <c r="B10" s="48" t="s">
        <v>259</v>
      </c>
      <c r="C10" s="49">
        <v>3</v>
      </c>
      <c r="D10" s="49">
        <v>2</v>
      </c>
      <c r="E10" s="49">
        <v>0</v>
      </c>
      <c r="F10" s="49">
        <v>4</v>
      </c>
      <c r="G10" s="72">
        <v>6</v>
      </c>
      <c r="I10" s="47" t="s">
        <v>54</v>
      </c>
      <c r="J10" s="48" t="s">
        <v>260</v>
      </c>
      <c r="K10" s="49">
        <v>3</v>
      </c>
      <c r="L10" s="49">
        <v>0</v>
      </c>
      <c r="M10" s="49">
        <v>2</v>
      </c>
      <c r="N10" s="49">
        <v>4</v>
      </c>
      <c r="O10" s="50">
        <v>6</v>
      </c>
      <c r="Q10" s="51"/>
      <c r="R10" s="52" t="s">
        <v>319</v>
      </c>
      <c r="S10" s="53"/>
      <c r="T10" s="54">
        <v>0</v>
      </c>
      <c r="U10" s="54">
        <v>0</v>
      </c>
      <c r="V10" s="54">
        <v>0</v>
      </c>
      <c r="W10" s="54">
        <v>0</v>
      </c>
      <c r="X10" s="55">
        <v>0</v>
      </c>
      <c r="Y10" s="252"/>
      <c r="Z10" s="57"/>
      <c r="AA10" s="58"/>
      <c r="AB10" s="59"/>
      <c r="AC10" s="59"/>
      <c r="AD10" s="59"/>
      <c r="AE10" s="59"/>
      <c r="AF10" s="60"/>
    </row>
    <row r="11" spans="1:16384" s="7" customFormat="1" x14ac:dyDescent="0.25">
      <c r="A11" s="47" t="s">
        <v>54</v>
      </c>
      <c r="B11" s="48" t="s">
        <v>260</v>
      </c>
      <c r="C11" s="49">
        <v>3</v>
      </c>
      <c r="D11" s="49">
        <v>0</v>
      </c>
      <c r="E11" s="49">
        <v>2</v>
      </c>
      <c r="F11" s="49">
        <v>4</v>
      </c>
      <c r="G11" s="72">
        <v>6</v>
      </c>
      <c r="I11" s="47" t="s">
        <v>55</v>
      </c>
      <c r="J11" s="48" t="s">
        <v>259</v>
      </c>
      <c r="K11" s="49">
        <v>3</v>
      </c>
      <c r="L11" s="49">
        <v>2</v>
      </c>
      <c r="M11" s="49">
        <v>0</v>
      </c>
      <c r="N11" s="49">
        <v>4</v>
      </c>
      <c r="O11" s="50">
        <v>6</v>
      </c>
      <c r="Q11" s="253" t="s">
        <v>317</v>
      </c>
      <c r="R11" s="47" t="s">
        <v>54</v>
      </c>
      <c r="S11" s="48" t="s">
        <v>260</v>
      </c>
      <c r="T11" s="49">
        <v>3</v>
      </c>
      <c r="U11" s="49">
        <v>0</v>
      </c>
      <c r="V11" s="49">
        <v>2</v>
      </c>
      <c r="W11" s="49">
        <v>4</v>
      </c>
      <c r="X11" s="50">
        <v>6</v>
      </c>
      <c r="Y11" s="252"/>
      <c r="Z11" s="57"/>
      <c r="AA11" s="65"/>
      <c r="AB11" s="66"/>
      <c r="AC11" s="66"/>
      <c r="AD11" s="66"/>
      <c r="AE11" s="66"/>
      <c r="AF11" s="50"/>
    </row>
    <row r="12" spans="1:16384" s="7" customFormat="1" x14ac:dyDescent="0.25">
      <c r="A12" s="47" t="s">
        <v>56</v>
      </c>
      <c r="B12" s="48" t="s">
        <v>337</v>
      </c>
      <c r="C12" s="49">
        <v>3</v>
      </c>
      <c r="D12" s="49">
        <v>0</v>
      </c>
      <c r="E12" s="49">
        <v>2</v>
      </c>
      <c r="F12" s="49">
        <v>4</v>
      </c>
      <c r="G12" s="72">
        <v>6</v>
      </c>
      <c r="I12" s="47" t="s">
        <v>79</v>
      </c>
      <c r="J12" s="48" t="s">
        <v>286</v>
      </c>
      <c r="K12" s="49">
        <v>3</v>
      </c>
      <c r="L12" s="49">
        <v>0</v>
      </c>
      <c r="M12" s="49">
        <v>2</v>
      </c>
      <c r="N12" s="49">
        <v>4</v>
      </c>
      <c r="O12" s="50">
        <v>6</v>
      </c>
      <c r="Q12" s="253" t="s">
        <v>317</v>
      </c>
      <c r="R12" s="47" t="s">
        <v>55</v>
      </c>
      <c r="S12" s="48" t="s">
        <v>259</v>
      </c>
      <c r="T12" s="49">
        <v>3</v>
      </c>
      <c r="U12" s="49">
        <v>2</v>
      </c>
      <c r="V12" s="49">
        <v>0</v>
      </c>
      <c r="W12" s="49">
        <v>4</v>
      </c>
      <c r="X12" s="50">
        <v>6</v>
      </c>
      <c r="Y12" s="56"/>
      <c r="Z12" s="57"/>
      <c r="AA12" s="65"/>
      <c r="AB12" s="66"/>
      <c r="AC12" s="66"/>
      <c r="AD12" s="66"/>
      <c r="AE12" s="66"/>
      <c r="AF12" s="50"/>
    </row>
    <row r="13" spans="1:16384" s="7" customFormat="1" x14ac:dyDescent="0.25">
      <c r="A13" s="47" t="s">
        <v>503</v>
      </c>
      <c r="B13" s="48" t="s">
        <v>287</v>
      </c>
      <c r="C13" s="49">
        <v>2</v>
      </c>
      <c r="D13" s="49">
        <v>0</v>
      </c>
      <c r="E13" s="49">
        <v>0</v>
      </c>
      <c r="F13" s="49">
        <v>2</v>
      </c>
      <c r="G13" s="72">
        <v>2</v>
      </c>
      <c r="I13" s="47" t="s">
        <v>501</v>
      </c>
      <c r="J13" s="48" t="s">
        <v>91</v>
      </c>
      <c r="K13" s="49">
        <v>2</v>
      </c>
      <c r="L13" s="49">
        <v>0</v>
      </c>
      <c r="M13" s="49">
        <v>0</v>
      </c>
      <c r="N13" s="49">
        <v>2</v>
      </c>
      <c r="O13" s="50">
        <v>2</v>
      </c>
      <c r="Q13" s="253" t="s">
        <v>317</v>
      </c>
      <c r="R13" s="47" t="s">
        <v>79</v>
      </c>
      <c r="S13" s="48" t="s">
        <v>286</v>
      </c>
      <c r="T13" s="49">
        <v>3</v>
      </c>
      <c r="U13" s="49">
        <v>0</v>
      </c>
      <c r="V13" s="49">
        <v>2</v>
      </c>
      <c r="W13" s="49">
        <v>4</v>
      </c>
      <c r="X13" s="50">
        <v>6</v>
      </c>
      <c r="Y13" s="56"/>
      <c r="Z13" s="57"/>
      <c r="AA13" s="65"/>
      <c r="AB13" s="66"/>
      <c r="AC13" s="66"/>
      <c r="AD13" s="66"/>
      <c r="AE13" s="66"/>
      <c r="AF13" s="50"/>
    </row>
    <row r="14" spans="1:16384" s="7" customFormat="1" x14ac:dyDescent="0.25">
      <c r="A14" s="47" t="s">
        <v>507</v>
      </c>
      <c r="B14" s="48" t="s">
        <v>474</v>
      </c>
      <c r="C14" s="49">
        <v>2</v>
      </c>
      <c r="D14" s="49">
        <v>0</v>
      </c>
      <c r="E14" s="49">
        <v>0</v>
      </c>
      <c r="F14" s="49">
        <v>2</v>
      </c>
      <c r="G14" s="72">
        <v>2</v>
      </c>
      <c r="I14" s="70" t="s">
        <v>57</v>
      </c>
      <c r="J14" s="71" t="s">
        <v>500</v>
      </c>
      <c r="K14" s="49">
        <v>3</v>
      </c>
      <c r="L14" s="49">
        <v>0</v>
      </c>
      <c r="M14" s="49">
        <v>0</v>
      </c>
      <c r="N14" s="49">
        <v>3</v>
      </c>
      <c r="O14" s="72">
        <v>5</v>
      </c>
      <c r="Q14" s="253" t="s">
        <v>317</v>
      </c>
      <c r="R14" s="47" t="s">
        <v>501</v>
      </c>
      <c r="S14" s="48" t="s">
        <v>91</v>
      </c>
      <c r="T14" s="49">
        <v>2</v>
      </c>
      <c r="U14" s="49">
        <v>0</v>
      </c>
      <c r="V14" s="49">
        <v>0</v>
      </c>
      <c r="W14" s="49">
        <v>2</v>
      </c>
      <c r="X14" s="50">
        <v>2</v>
      </c>
      <c r="Y14" s="56"/>
      <c r="Z14" s="57"/>
      <c r="AA14" s="65"/>
      <c r="AB14" s="66"/>
      <c r="AC14" s="66"/>
      <c r="AD14" s="66"/>
      <c r="AE14" s="66"/>
      <c r="AF14" s="50"/>
    </row>
    <row r="15" spans="1:16384" s="7" customFormat="1" x14ac:dyDescent="0.25">
      <c r="A15" s="47" t="s">
        <v>57</v>
      </c>
      <c r="B15" s="71" t="s">
        <v>500</v>
      </c>
      <c r="C15" s="49">
        <v>3</v>
      </c>
      <c r="D15" s="49">
        <v>0</v>
      </c>
      <c r="E15" s="49">
        <v>0</v>
      </c>
      <c r="F15" s="49">
        <v>3</v>
      </c>
      <c r="G15" s="72">
        <v>5</v>
      </c>
      <c r="I15" s="47" t="s">
        <v>502</v>
      </c>
      <c r="J15" s="73" t="s">
        <v>262</v>
      </c>
      <c r="K15" s="49">
        <v>0</v>
      </c>
      <c r="L15" s="49">
        <v>2</v>
      </c>
      <c r="M15" s="49">
        <v>0</v>
      </c>
      <c r="N15" s="49">
        <v>1</v>
      </c>
      <c r="O15" s="50">
        <v>4</v>
      </c>
      <c r="Q15" s="253" t="s">
        <v>317</v>
      </c>
      <c r="R15" s="70" t="s">
        <v>57</v>
      </c>
      <c r="S15" s="71" t="s">
        <v>500</v>
      </c>
      <c r="T15" s="49">
        <v>3</v>
      </c>
      <c r="U15" s="49">
        <v>0</v>
      </c>
      <c r="V15" s="49">
        <v>0</v>
      </c>
      <c r="W15" s="49">
        <v>3</v>
      </c>
      <c r="X15" s="72">
        <v>5</v>
      </c>
      <c r="Y15" s="56"/>
      <c r="Z15" s="57"/>
      <c r="AA15" s="65"/>
      <c r="AB15" s="66"/>
      <c r="AC15" s="66"/>
      <c r="AD15" s="66"/>
      <c r="AE15" s="66"/>
      <c r="AF15" s="50"/>
    </row>
    <row r="16" spans="1:16384" s="7" customFormat="1" ht="16.5" customHeight="1" thickBot="1" x14ac:dyDescent="0.3">
      <c r="A16" s="76" t="s">
        <v>502</v>
      </c>
      <c r="B16" s="77" t="s">
        <v>521</v>
      </c>
      <c r="C16" s="78">
        <v>0</v>
      </c>
      <c r="D16" s="78">
        <v>2</v>
      </c>
      <c r="E16" s="78">
        <v>0</v>
      </c>
      <c r="F16" s="78">
        <v>1</v>
      </c>
      <c r="G16" s="138">
        <v>4</v>
      </c>
      <c r="I16" s="76" t="s">
        <v>503</v>
      </c>
      <c r="J16" s="77" t="s">
        <v>287</v>
      </c>
      <c r="K16" s="78">
        <v>2</v>
      </c>
      <c r="L16" s="78">
        <v>0</v>
      </c>
      <c r="M16" s="78">
        <v>0</v>
      </c>
      <c r="N16" s="78">
        <v>2</v>
      </c>
      <c r="O16" s="79">
        <v>2</v>
      </c>
      <c r="Q16" s="253" t="s">
        <v>317</v>
      </c>
      <c r="R16" s="47" t="s">
        <v>502</v>
      </c>
      <c r="S16" s="73" t="s">
        <v>262</v>
      </c>
      <c r="T16" s="49">
        <v>0</v>
      </c>
      <c r="U16" s="49">
        <v>2</v>
      </c>
      <c r="V16" s="49">
        <v>0</v>
      </c>
      <c r="W16" s="49">
        <v>1</v>
      </c>
      <c r="X16" s="50">
        <v>4</v>
      </c>
      <c r="Y16" s="56"/>
      <c r="Z16" s="57"/>
      <c r="AA16" s="65"/>
      <c r="AB16" s="66"/>
      <c r="AC16" s="66"/>
      <c r="AD16" s="66"/>
      <c r="AE16" s="66"/>
      <c r="AF16" s="50"/>
    </row>
    <row r="17" spans="1:32" ht="17.25" customHeight="1" thickBot="1" x14ac:dyDescent="0.3">
      <c r="A17" s="80" t="s">
        <v>318</v>
      </c>
      <c r="B17" s="81"/>
      <c r="C17" s="83">
        <f>SUM(C10:C16)</f>
        <v>16</v>
      </c>
      <c r="D17" s="83">
        <f>SUM(D10:D16)</f>
        <v>4</v>
      </c>
      <c r="E17" s="83">
        <f>SUM(E10:E16)</f>
        <v>4</v>
      </c>
      <c r="F17" s="83">
        <f>SUM(F10:F16)</f>
        <v>20</v>
      </c>
      <c r="G17" s="84">
        <f>SUM(G10:G16)</f>
        <v>31</v>
      </c>
      <c r="I17" s="80" t="s">
        <v>318</v>
      </c>
      <c r="J17" s="81"/>
      <c r="K17" s="83">
        <f>SUM(K10:K16)</f>
        <v>16</v>
      </c>
      <c r="L17" s="83">
        <f>SUM(L10:L16)</f>
        <v>4</v>
      </c>
      <c r="M17" s="83">
        <f>SUM(M10:M16)</f>
        <v>4</v>
      </c>
      <c r="N17" s="83">
        <f>SUM(N10:N16)</f>
        <v>20</v>
      </c>
      <c r="O17" s="84">
        <f>SUM(O10:O16)</f>
        <v>31</v>
      </c>
      <c r="Q17" s="253" t="s">
        <v>317</v>
      </c>
      <c r="R17" s="76" t="s">
        <v>503</v>
      </c>
      <c r="S17" s="77" t="s">
        <v>287</v>
      </c>
      <c r="T17" s="78">
        <v>2</v>
      </c>
      <c r="U17" s="78">
        <v>0</v>
      </c>
      <c r="V17" s="78">
        <v>0</v>
      </c>
      <c r="W17" s="78">
        <v>2</v>
      </c>
      <c r="X17" s="79">
        <v>2</v>
      </c>
      <c r="Y17" s="56"/>
      <c r="Z17" s="57"/>
      <c r="AA17" s="65"/>
      <c r="AB17" s="66"/>
      <c r="AC17" s="66"/>
      <c r="AD17" s="66"/>
      <c r="AE17" s="66"/>
      <c r="AF17" s="50"/>
    </row>
    <row r="18" spans="1:32" ht="15.75" customHeight="1" thickBot="1" x14ac:dyDescent="0.3">
      <c r="A18" s="85"/>
      <c r="B18" s="86"/>
      <c r="C18" s="87"/>
      <c r="D18" s="87"/>
      <c r="E18" s="87"/>
      <c r="F18" s="87"/>
      <c r="G18" s="88"/>
      <c r="I18" s="85"/>
      <c r="J18" s="87"/>
      <c r="K18" s="87"/>
      <c r="L18" s="87"/>
      <c r="M18" s="87"/>
      <c r="N18" s="87"/>
      <c r="O18" s="88"/>
      <c r="Q18" s="254"/>
      <c r="R18" s="52" t="s">
        <v>320</v>
      </c>
      <c r="S18" s="53"/>
      <c r="T18" s="90">
        <f>SUM(T11:T17)</f>
        <v>16</v>
      </c>
      <c r="U18" s="90">
        <f>SUM(U11:U17)</f>
        <v>4</v>
      </c>
      <c r="V18" s="90">
        <f>SUM(V11:V17)</f>
        <v>4</v>
      </c>
      <c r="W18" s="90">
        <f>SUM(W11:W17)</f>
        <v>20</v>
      </c>
      <c r="X18" s="91">
        <f>SUM(X11:X17)</f>
        <v>31</v>
      </c>
      <c r="Y18" s="56"/>
      <c r="Z18" s="150"/>
      <c r="AA18" s="122"/>
      <c r="AB18" s="123"/>
      <c r="AC18" s="123"/>
      <c r="AD18" s="123"/>
      <c r="AE18" s="123"/>
      <c r="AF18" s="79"/>
    </row>
    <row r="19" spans="1:32" ht="15.75" thickBot="1" x14ac:dyDescent="0.3">
      <c r="A19" s="85"/>
      <c r="B19" s="86"/>
      <c r="C19" s="87"/>
      <c r="D19" s="87"/>
      <c r="E19" s="87"/>
      <c r="F19" s="87"/>
      <c r="G19" s="88"/>
      <c r="I19" s="85"/>
      <c r="J19" s="86"/>
      <c r="K19" s="87"/>
      <c r="L19" s="87"/>
      <c r="M19" s="87"/>
      <c r="N19" s="87"/>
      <c r="O19" s="88"/>
      <c r="Q19" s="254"/>
      <c r="R19" s="92" t="s">
        <v>318</v>
      </c>
      <c r="S19" s="93"/>
      <c r="T19" s="94">
        <f>SUM(T10,T18)</f>
        <v>16</v>
      </c>
      <c r="U19" s="94">
        <f t="shared" ref="U19:X19" si="0">SUM(U10,U18)</f>
        <v>4</v>
      </c>
      <c r="V19" s="94">
        <f t="shared" si="0"/>
        <v>4</v>
      </c>
      <c r="W19" s="94">
        <f t="shared" si="0"/>
        <v>20</v>
      </c>
      <c r="X19" s="94">
        <f t="shared" si="0"/>
        <v>31</v>
      </c>
      <c r="Y19" s="56"/>
      <c r="Z19" s="255" t="s">
        <v>318</v>
      </c>
      <c r="AA19" s="256"/>
      <c r="AB19" s="257">
        <f>SUM(AB10:AB18)</f>
        <v>0</v>
      </c>
      <c r="AC19" s="257">
        <f>SUM(AC10:AC18)</f>
        <v>0</v>
      </c>
      <c r="AD19" s="257">
        <f>SUM(AD10:AD18)</f>
        <v>0</v>
      </c>
      <c r="AE19" s="257">
        <f>SUM(AE10:AE18)</f>
        <v>0</v>
      </c>
      <c r="AF19" s="258">
        <f>SUM(AF10:AF18)</f>
        <v>0</v>
      </c>
    </row>
    <row r="20" spans="1:32" x14ac:dyDescent="0.25">
      <c r="A20" s="85"/>
      <c r="B20" s="86"/>
      <c r="C20" s="87"/>
      <c r="D20" s="87"/>
      <c r="E20" s="87"/>
      <c r="F20" s="87"/>
      <c r="G20" s="88"/>
      <c r="I20" s="85"/>
      <c r="J20" s="86"/>
      <c r="K20" s="87"/>
      <c r="L20" s="87"/>
      <c r="M20" s="87"/>
      <c r="N20" s="87"/>
      <c r="O20" s="88"/>
      <c r="Q20" s="254"/>
      <c r="R20" s="259"/>
      <c r="S20" s="259"/>
      <c r="T20" s="260"/>
      <c r="U20" s="260"/>
      <c r="V20" s="260"/>
      <c r="W20" s="260"/>
      <c r="X20" s="261"/>
      <c r="Y20" s="56"/>
      <c r="Z20" s="262"/>
      <c r="AA20" s="263"/>
      <c r="AB20" s="263"/>
      <c r="AC20" s="264"/>
      <c r="AD20" s="264"/>
      <c r="AE20" s="264"/>
      <c r="AF20" s="265"/>
    </row>
    <row r="21" spans="1:32" ht="15.75" thickBot="1" x14ac:dyDescent="0.3">
      <c r="A21" s="32" t="s">
        <v>304</v>
      </c>
      <c r="B21" s="33"/>
      <c r="C21" s="33"/>
      <c r="D21" s="33"/>
      <c r="E21" s="33"/>
      <c r="F21" s="33"/>
      <c r="G21" s="34"/>
      <c r="I21" s="32" t="s">
        <v>304</v>
      </c>
      <c r="J21" s="33"/>
      <c r="K21" s="33"/>
      <c r="L21" s="33"/>
      <c r="M21" s="33"/>
      <c r="N21" s="33"/>
      <c r="O21" s="34"/>
      <c r="Q21" s="254"/>
      <c r="R21" s="32" t="s">
        <v>304</v>
      </c>
      <c r="S21" s="33"/>
      <c r="T21" s="33"/>
      <c r="U21" s="33"/>
      <c r="V21" s="33"/>
      <c r="W21" s="33"/>
      <c r="X21" s="34"/>
      <c r="Y21" s="56"/>
      <c r="Z21" s="32" t="s">
        <v>304</v>
      </c>
      <c r="AA21" s="33"/>
      <c r="AB21" s="33"/>
      <c r="AC21" s="33"/>
      <c r="AD21" s="33"/>
      <c r="AE21" s="33"/>
      <c r="AF21" s="34"/>
    </row>
    <row r="22" spans="1:32" x14ac:dyDescent="0.25">
      <c r="A22" s="266" t="s">
        <v>23</v>
      </c>
      <c r="B22" s="267" t="s">
        <v>24</v>
      </c>
      <c r="C22" s="268" t="s">
        <v>6</v>
      </c>
      <c r="D22" s="268" t="s">
        <v>25</v>
      </c>
      <c r="E22" s="268" t="s">
        <v>8</v>
      </c>
      <c r="F22" s="268" t="s">
        <v>26</v>
      </c>
      <c r="G22" s="251" t="s">
        <v>27</v>
      </c>
      <c r="H22" s="269"/>
      <c r="I22" s="37" t="s">
        <v>23</v>
      </c>
      <c r="J22" s="38" t="s">
        <v>24</v>
      </c>
      <c r="K22" s="39" t="s">
        <v>6</v>
      </c>
      <c r="L22" s="39" t="s">
        <v>25</v>
      </c>
      <c r="M22" s="39" t="s">
        <v>8</v>
      </c>
      <c r="N22" s="39" t="s">
        <v>26</v>
      </c>
      <c r="O22" s="40" t="s">
        <v>27</v>
      </c>
      <c r="Q22" s="270"/>
      <c r="R22" s="100" t="s">
        <v>23</v>
      </c>
      <c r="S22" s="101" t="s">
        <v>24</v>
      </c>
      <c r="T22" s="102" t="s">
        <v>6</v>
      </c>
      <c r="U22" s="102" t="s">
        <v>25</v>
      </c>
      <c r="V22" s="102" t="s">
        <v>8</v>
      </c>
      <c r="W22" s="102" t="s">
        <v>26</v>
      </c>
      <c r="X22" s="103" t="s">
        <v>27</v>
      </c>
      <c r="Y22" s="56"/>
      <c r="Z22" s="37" t="s">
        <v>23</v>
      </c>
      <c r="AA22" s="38" t="s">
        <v>24</v>
      </c>
      <c r="AB22" s="39" t="s">
        <v>6</v>
      </c>
      <c r="AC22" s="39" t="s">
        <v>25</v>
      </c>
      <c r="AD22" s="39" t="s">
        <v>8</v>
      </c>
      <c r="AE22" s="39" t="s">
        <v>26</v>
      </c>
      <c r="AF22" s="40" t="s">
        <v>27</v>
      </c>
    </row>
    <row r="23" spans="1:32" x14ac:dyDescent="0.25">
      <c r="A23" s="47" t="s">
        <v>59</v>
      </c>
      <c r="B23" s="48" t="s">
        <v>357</v>
      </c>
      <c r="C23" s="49">
        <v>3</v>
      </c>
      <c r="D23" s="49">
        <v>2</v>
      </c>
      <c r="E23" s="49">
        <v>0</v>
      </c>
      <c r="F23" s="49">
        <v>4</v>
      </c>
      <c r="G23" s="72">
        <v>6</v>
      </c>
      <c r="I23" s="57" t="s">
        <v>58</v>
      </c>
      <c r="J23" s="104" t="s">
        <v>266</v>
      </c>
      <c r="K23" s="66">
        <v>3</v>
      </c>
      <c r="L23" s="66">
        <v>0</v>
      </c>
      <c r="M23" s="66">
        <v>2</v>
      </c>
      <c r="N23" s="66">
        <v>4</v>
      </c>
      <c r="O23" s="50">
        <v>6</v>
      </c>
      <c r="Q23" s="253" t="s">
        <v>316</v>
      </c>
      <c r="R23" s="173" t="s">
        <v>143</v>
      </c>
      <c r="S23" s="135" t="s">
        <v>289</v>
      </c>
      <c r="T23" s="156">
        <v>2</v>
      </c>
      <c r="U23" s="156">
        <v>0</v>
      </c>
      <c r="V23" s="156">
        <v>2</v>
      </c>
      <c r="W23" s="156">
        <v>3</v>
      </c>
      <c r="X23" s="157">
        <v>4</v>
      </c>
      <c r="Y23" s="271"/>
      <c r="Z23" s="173" t="s">
        <v>143</v>
      </c>
      <c r="AA23" s="135" t="s">
        <v>289</v>
      </c>
      <c r="AB23" s="156">
        <v>2</v>
      </c>
      <c r="AC23" s="156">
        <v>0</v>
      </c>
      <c r="AD23" s="156">
        <v>2</v>
      </c>
      <c r="AE23" s="156">
        <v>3</v>
      </c>
      <c r="AF23" s="157">
        <v>4</v>
      </c>
    </row>
    <row r="24" spans="1:32" x14ac:dyDescent="0.25">
      <c r="A24" s="47" t="s">
        <v>58</v>
      </c>
      <c r="B24" s="48" t="s">
        <v>338</v>
      </c>
      <c r="C24" s="49">
        <v>3</v>
      </c>
      <c r="D24" s="49">
        <v>0</v>
      </c>
      <c r="E24" s="49">
        <v>2</v>
      </c>
      <c r="F24" s="49">
        <v>4</v>
      </c>
      <c r="G24" s="72">
        <v>6</v>
      </c>
      <c r="I24" s="57" t="s">
        <v>59</v>
      </c>
      <c r="J24" s="104" t="s">
        <v>264</v>
      </c>
      <c r="K24" s="66">
        <v>3</v>
      </c>
      <c r="L24" s="66">
        <v>2</v>
      </c>
      <c r="M24" s="66">
        <v>0</v>
      </c>
      <c r="N24" s="66">
        <v>4</v>
      </c>
      <c r="O24" s="50">
        <v>6</v>
      </c>
      <c r="Q24" s="253" t="s">
        <v>316</v>
      </c>
      <c r="R24" s="67" t="s">
        <v>61</v>
      </c>
      <c r="S24" s="109" t="s">
        <v>28</v>
      </c>
      <c r="T24" s="110">
        <v>2</v>
      </c>
      <c r="U24" s="110">
        <v>0</v>
      </c>
      <c r="V24" s="110">
        <v>0</v>
      </c>
      <c r="W24" s="110">
        <v>2</v>
      </c>
      <c r="X24" s="60">
        <v>3</v>
      </c>
      <c r="Y24" s="252"/>
      <c r="Z24" s="57"/>
      <c r="AA24" s="65"/>
      <c r="AB24" s="66"/>
      <c r="AC24" s="66"/>
      <c r="AD24" s="66"/>
      <c r="AE24" s="66"/>
      <c r="AF24" s="50"/>
    </row>
    <row r="25" spans="1:32" ht="15.75" thickBot="1" x14ac:dyDescent="0.3">
      <c r="A25" s="47" t="s">
        <v>164</v>
      </c>
      <c r="B25" s="48" t="s">
        <v>52</v>
      </c>
      <c r="C25" s="49">
        <v>3</v>
      </c>
      <c r="D25" s="49">
        <v>0</v>
      </c>
      <c r="E25" s="49">
        <v>0</v>
      </c>
      <c r="F25" s="49">
        <v>3</v>
      </c>
      <c r="G25" s="72">
        <v>3</v>
      </c>
      <c r="I25" s="105" t="s">
        <v>60</v>
      </c>
      <c r="J25" s="106" t="s">
        <v>288</v>
      </c>
      <c r="K25" s="107">
        <v>3</v>
      </c>
      <c r="L25" s="107">
        <v>0</v>
      </c>
      <c r="M25" s="107">
        <v>2</v>
      </c>
      <c r="N25" s="107">
        <v>4</v>
      </c>
      <c r="O25" s="108">
        <v>6</v>
      </c>
      <c r="Q25" s="253" t="s">
        <v>316</v>
      </c>
      <c r="R25" s="111" t="s">
        <v>60</v>
      </c>
      <c r="S25" s="112" t="s">
        <v>288</v>
      </c>
      <c r="T25" s="113">
        <v>3</v>
      </c>
      <c r="U25" s="113">
        <v>0</v>
      </c>
      <c r="V25" s="113">
        <v>2</v>
      </c>
      <c r="W25" s="113">
        <v>4</v>
      </c>
      <c r="X25" s="114">
        <v>6</v>
      </c>
      <c r="Y25" s="252"/>
      <c r="Z25" s="57"/>
      <c r="AA25" s="65"/>
      <c r="AB25" s="66"/>
      <c r="AC25" s="66"/>
      <c r="AD25" s="66"/>
      <c r="AE25" s="66"/>
      <c r="AF25" s="50"/>
    </row>
    <row r="26" spans="1:32" ht="15.75" thickBot="1" x14ac:dyDescent="0.3">
      <c r="A26" s="47" t="s">
        <v>505</v>
      </c>
      <c r="B26" s="48" t="s">
        <v>89</v>
      </c>
      <c r="C26" s="49">
        <v>2</v>
      </c>
      <c r="D26" s="49">
        <v>0</v>
      </c>
      <c r="E26" s="49">
        <v>0</v>
      </c>
      <c r="F26" s="49">
        <v>2</v>
      </c>
      <c r="G26" s="72">
        <v>2</v>
      </c>
      <c r="I26" s="105" t="s">
        <v>504</v>
      </c>
      <c r="J26" s="104" t="s">
        <v>95</v>
      </c>
      <c r="K26" s="107">
        <v>2</v>
      </c>
      <c r="L26" s="107">
        <v>0</v>
      </c>
      <c r="M26" s="107">
        <v>0</v>
      </c>
      <c r="N26" s="107">
        <v>2</v>
      </c>
      <c r="O26" s="108">
        <v>2</v>
      </c>
      <c r="Q26" s="272"/>
      <c r="R26" s="52" t="s">
        <v>319</v>
      </c>
      <c r="S26" s="53"/>
      <c r="T26" s="90">
        <f>SUM(T23:T25)</f>
        <v>7</v>
      </c>
      <c r="U26" s="90">
        <f>SUM(U23:U25)</f>
        <v>0</v>
      </c>
      <c r="V26" s="90">
        <f>SUM(V23:V25)</f>
        <v>4</v>
      </c>
      <c r="W26" s="90">
        <f>SUM(W23:W25)</f>
        <v>9</v>
      </c>
      <c r="X26" s="91">
        <f>SUM(X23:X25)</f>
        <v>13</v>
      </c>
      <c r="Y26" s="252"/>
      <c r="Z26" s="57"/>
      <c r="AA26" s="65"/>
      <c r="AB26" s="66"/>
      <c r="AC26" s="66"/>
      <c r="AD26" s="66"/>
      <c r="AE26" s="66"/>
      <c r="AF26" s="50"/>
    </row>
    <row r="27" spans="1:32" x14ac:dyDescent="0.25">
      <c r="A27" s="47" t="s">
        <v>510</v>
      </c>
      <c r="B27" s="48" t="s">
        <v>475</v>
      </c>
      <c r="C27" s="49">
        <v>2</v>
      </c>
      <c r="D27" s="49">
        <v>0</v>
      </c>
      <c r="E27" s="49">
        <v>0</v>
      </c>
      <c r="F27" s="49">
        <v>2</v>
      </c>
      <c r="G27" s="72">
        <v>2</v>
      </c>
      <c r="I27" s="57" t="s">
        <v>61</v>
      </c>
      <c r="J27" s="58" t="s">
        <v>28</v>
      </c>
      <c r="K27" s="59">
        <v>2</v>
      </c>
      <c r="L27" s="59">
        <v>0</v>
      </c>
      <c r="M27" s="59">
        <v>0</v>
      </c>
      <c r="N27" s="59">
        <v>2</v>
      </c>
      <c r="O27" s="60">
        <v>3</v>
      </c>
      <c r="Q27" s="253" t="s">
        <v>317</v>
      </c>
      <c r="R27" s="116" t="s">
        <v>59</v>
      </c>
      <c r="S27" s="117" t="s">
        <v>264</v>
      </c>
      <c r="T27" s="118">
        <v>3</v>
      </c>
      <c r="U27" s="118">
        <v>2</v>
      </c>
      <c r="V27" s="118">
        <v>0</v>
      </c>
      <c r="W27" s="118">
        <v>4</v>
      </c>
      <c r="X27" s="64">
        <v>6</v>
      </c>
      <c r="Y27" s="56"/>
      <c r="Z27" s="57"/>
      <c r="AA27" s="65"/>
      <c r="AB27" s="66"/>
      <c r="AC27" s="66"/>
      <c r="AD27" s="66"/>
      <c r="AE27" s="66"/>
      <c r="AF27" s="50"/>
    </row>
    <row r="28" spans="1:32" ht="16.5" customHeight="1" x14ac:dyDescent="0.25">
      <c r="A28" s="47" t="s">
        <v>44</v>
      </c>
      <c r="B28" s="48" t="s">
        <v>339</v>
      </c>
      <c r="C28" s="49">
        <v>2</v>
      </c>
      <c r="D28" s="49">
        <v>0</v>
      </c>
      <c r="E28" s="49">
        <v>2</v>
      </c>
      <c r="F28" s="49">
        <v>3</v>
      </c>
      <c r="G28" s="72">
        <v>4</v>
      </c>
      <c r="I28" s="105" t="s">
        <v>143</v>
      </c>
      <c r="J28" s="106" t="s">
        <v>289</v>
      </c>
      <c r="K28" s="107">
        <v>2</v>
      </c>
      <c r="L28" s="107">
        <v>0</v>
      </c>
      <c r="M28" s="107">
        <v>2</v>
      </c>
      <c r="N28" s="107">
        <v>3</v>
      </c>
      <c r="O28" s="108">
        <v>4</v>
      </c>
      <c r="Q28" s="253" t="s">
        <v>317</v>
      </c>
      <c r="R28" s="57" t="s">
        <v>58</v>
      </c>
      <c r="S28" s="104" t="s">
        <v>266</v>
      </c>
      <c r="T28" s="66">
        <v>3</v>
      </c>
      <c r="U28" s="66">
        <v>0</v>
      </c>
      <c r="V28" s="66">
        <v>2</v>
      </c>
      <c r="W28" s="66">
        <v>4</v>
      </c>
      <c r="X28" s="50">
        <v>6</v>
      </c>
      <c r="Y28" s="56"/>
      <c r="Z28" s="57"/>
      <c r="AA28" s="65"/>
      <c r="AB28" s="66"/>
      <c r="AC28" s="66"/>
      <c r="AD28" s="66"/>
      <c r="AE28" s="66"/>
      <c r="AF28" s="50"/>
    </row>
    <row r="29" spans="1:32" ht="20.25" customHeight="1" x14ac:dyDescent="0.25">
      <c r="A29" s="47" t="s">
        <v>152</v>
      </c>
      <c r="B29" s="48" t="s">
        <v>340</v>
      </c>
      <c r="C29" s="49">
        <v>2</v>
      </c>
      <c r="D29" s="49">
        <v>2</v>
      </c>
      <c r="E29" s="49">
        <v>0</v>
      </c>
      <c r="F29" s="49">
        <v>3</v>
      </c>
      <c r="G29" s="72">
        <v>5</v>
      </c>
      <c r="I29" s="57" t="s">
        <v>505</v>
      </c>
      <c r="J29" s="104" t="s">
        <v>89</v>
      </c>
      <c r="K29" s="66">
        <v>2</v>
      </c>
      <c r="L29" s="66">
        <v>0</v>
      </c>
      <c r="M29" s="66">
        <v>0</v>
      </c>
      <c r="N29" s="66">
        <v>2</v>
      </c>
      <c r="O29" s="50">
        <v>2</v>
      </c>
      <c r="Q29" s="253" t="s">
        <v>317</v>
      </c>
      <c r="R29" s="57" t="s">
        <v>505</v>
      </c>
      <c r="S29" s="104" t="s">
        <v>89</v>
      </c>
      <c r="T29" s="66">
        <v>2</v>
      </c>
      <c r="U29" s="66">
        <v>0</v>
      </c>
      <c r="V29" s="66">
        <v>0</v>
      </c>
      <c r="W29" s="66">
        <v>2</v>
      </c>
      <c r="X29" s="50">
        <v>2</v>
      </c>
      <c r="Y29" s="56"/>
      <c r="Z29" s="57"/>
      <c r="AA29" s="65"/>
      <c r="AB29" s="66"/>
      <c r="AC29" s="66"/>
      <c r="AD29" s="66"/>
      <c r="AE29" s="66"/>
      <c r="AF29" s="50"/>
    </row>
    <row r="30" spans="1:32" ht="15.75" thickBot="1" x14ac:dyDescent="0.3">
      <c r="A30" s="76" t="s">
        <v>506</v>
      </c>
      <c r="B30" s="77" t="s">
        <v>522</v>
      </c>
      <c r="C30" s="78">
        <v>0</v>
      </c>
      <c r="D30" s="78">
        <v>2</v>
      </c>
      <c r="E30" s="78">
        <v>0</v>
      </c>
      <c r="F30" s="78">
        <v>1</v>
      </c>
      <c r="G30" s="138">
        <v>4</v>
      </c>
      <c r="I30" s="111" t="s">
        <v>506</v>
      </c>
      <c r="J30" s="122" t="s">
        <v>267</v>
      </c>
      <c r="K30" s="123">
        <v>0</v>
      </c>
      <c r="L30" s="123">
        <v>2</v>
      </c>
      <c r="M30" s="123">
        <v>0</v>
      </c>
      <c r="N30" s="123">
        <v>1</v>
      </c>
      <c r="O30" s="79">
        <v>4</v>
      </c>
      <c r="Q30" s="253" t="s">
        <v>317</v>
      </c>
      <c r="R30" s="105" t="s">
        <v>504</v>
      </c>
      <c r="S30" s="104" t="s">
        <v>95</v>
      </c>
      <c r="T30" s="107">
        <v>2</v>
      </c>
      <c r="U30" s="107">
        <v>0</v>
      </c>
      <c r="V30" s="107">
        <v>0</v>
      </c>
      <c r="W30" s="107">
        <v>2</v>
      </c>
      <c r="X30" s="108">
        <v>2</v>
      </c>
      <c r="Y30" s="56"/>
      <c r="Z30" s="57"/>
      <c r="AA30" s="65"/>
      <c r="AB30" s="66"/>
      <c r="AC30" s="66"/>
      <c r="AD30" s="66"/>
      <c r="AE30" s="66"/>
      <c r="AF30" s="50"/>
    </row>
    <row r="31" spans="1:32" ht="15.75" customHeight="1" thickBot="1" x14ac:dyDescent="0.3">
      <c r="A31" s="120" t="s">
        <v>318</v>
      </c>
      <c r="B31" s="121"/>
      <c r="C31" s="83">
        <f>SUM(C23:C30)</f>
        <v>17</v>
      </c>
      <c r="D31" s="83">
        <f>SUM(D23:D30)</f>
        <v>6</v>
      </c>
      <c r="E31" s="83">
        <f>SUM(E23:E30)</f>
        <v>4</v>
      </c>
      <c r="F31" s="83">
        <f>SUM(F23:F30)</f>
        <v>22</v>
      </c>
      <c r="G31" s="84">
        <f>SUM(G23:G30)</f>
        <v>32</v>
      </c>
      <c r="I31" s="124" t="s">
        <v>318</v>
      </c>
      <c r="J31" s="125"/>
      <c r="K31" s="54">
        <f>SUM(K23:K30)</f>
        <v>17</v>
      </c>
      <c r="L31" s="54">
        <f>SUM(L23:L30)</f>
        <v>4</v>
      </c>
      <c r="M31" s="54">
        <f>SUM(M23:M30)</f>
        <v>6</v>
      </c>
      <c r="N31" s="54">
        <f>SUM(N23:N30)</f>
        <v>22</v>
      </c>
      <c r="O31" s="55">
        <f>SUM(O23:O30)</f>
        <v>33</v>
      </c>
      <c r="Q31" s="253" t="s">
        <v>317</v>
      </c>
      <c r="R31" s="111" t="s">
        <v>506</v>
      </c>
      <c r="S31" s="122" t="s">
        <v>267</v>
      </c>
      <c r="T31" s="123">
        <v>0</v>
      </c>
      <c r="U31" s="123">
        <v>2</v>
      </c>
      <c r="V31" s="123">
        <v>0</v>
      </c>
      <c r="W31" s="123">
        <v>1</v>
      </c>
      <c r="X31" s="79">
        <v>4</v>
      </c>
      <c r="Y31" s="56"/>
      <c r="Z31" s="57"/>
      <c r="AA31" s="65"/>
      <c r="AB31" s="66"/>
      <c r="AC31" s="66"/>
      <c r="AD31" s="66"/>
      <c r="AE31" s="66"/>
      <c r="AF31" s="50"/>
    </row>
    <row r="32" spans="1:32" ht="15" customHeight="1" thickBot="1" x14ac:dyDescent="0.3">
      <c r="A32" s="85"/>
      <c r="B32" s="86"/>
      <c r="C32" s="87"/>
      <c r="D32" s="87"/>
      <c r="E32" s="87"/>
      <c r="F32" s="87"/>
      <c r="G32" s="88"/>
      <c r="I32" s="85"/>
      <c r="J32" s="86"/>
      <c r="K32" s="87"/>
      <c r="L32" s="87"/>
      <c r="M32" s="87"/>
      <c r="N32" s="87"/>
      <c r="O32" s="88"/>
      <c r="Q32" s="254"/>
      <c r="R32" s="52" t="s">
        <v>320</v>
      </c>
      <c r="S32" s="53"/>
      <c r="T32" s="90">
        <f>SUM(T27:T31)</f>
        <v>10</v>
      </c>
      <c r="U32" s="90">
        <f>SUM(U27:U31)</f>
        <v>4</v>
      </c>
      <c r="V32" s="90">
        <f>SUM(V27:V31)</f>
        <v>2</v>
      </c>
      <c r="W32" s="90">
        <f>SUM(W27:W31)</f>
        <v>13</v>
      </c>
      <c r="X32" s="91">
        <f>SUM(X27:X31)</f>
        <v>20</v>
      </c>
      <c r="Y32" s="56"/>
      <c r="Z32" s="150"/>
      <c r="AA32" s="122"/>
      <c r="AB32" s="123"/>
      <c r="AC32" s="123"/>
      <c r="AD32" s="123"/>
      <c r="AE32" s="123"/>
      <c r="AF32" s="79"/>
    </row>
    <row r="33" spans="1:32" ht="15.75" thickBot="1" x14ac:dyDescent="0.3">
      <c r="A33" s="85"/>
      <c r="B33" s="86"/>
      <c r="C33" s="87"/>
      <c r="D33" s="87"/>
      <c r="E33" s="87"/>
      <c r="F33" s="87"/>
      <c r="G33" s="88"/>
      <c r="I33" s="85"/>
      <c r="J33" s="86"/>
      <c r="K33" s="87"/>
      <c r="L33" s="87"/>
      <c r="M33" s="87"/>
      <c r="N33" s="87"/>
      <c r="O33" s="88"/>
      <c r="Q33" s="254"/>
      <c r="R33" s="92" t="s">
        <v>318</v>
      </c>
      <c r="S33" s="93"/>
      <c r="T33" s="94">
        <f>SUM(T32,T26)</f>
        <v>17</v>
      </c>
      <c r="U33" s="94">
        <f>SUM(U32,U26)</f>
        <v>4</v>
      </c>
      <c r="V33" s="94">
        <f>SUM(V32,V26)</f>
        <v>6</v>
      </c>
      <c r="W33" s="94">
        <f>SUM(W32,W26)</f>
        <v>22</v>
      </c>
      <c r="X33" s="95">
        <f>SUM(X32,X26)</f>
        <v>33</v>
      </c>
      <c r="Y33" s="56"/>
      <c r="Z33" s="96" t="s">
        <v>318</v>
      </c>
      <c r="AA33" s="273"/>
      <c r="AB33" s="54">
        <f>SUM(AB23:AB32)</f>
        <v>2</v>
      </c>
      <c r="AC33" s="54">
        <f t="shared" ref="AC33:AF33" si="1">SUM(AC23:AC32)</f>
        <v>0</v>
      </c>
      <c r="AD33" s="54">
        <f t="shared" si="1"/>
        <v>2</v>
      </c>
      <c r="AE33" s="54">
        <f t="shared" si="1"/>
        <v>3</v>
      </c>
      <c r="AF33" s="55">
        <f t="shared" si="1"/>
        <v>4</v>
      </c>
    </row>
    <row r="34" spans="1:32" x14ac:dyDescent="0.25">
      <c r="A34" s="85"/>
      <c r="B34" s="86"/>
      <c r="C34" s="87"/>
      <c r="D34" s="87"/>
      <c r="E34" s="87"/>
      <c r="F34" s="87"/>
      <c r="G34" s="88"/>
      <c r="I34" s="85"/>
      <c r="J34" s="86"/>
      <c r="K34" s="87"/>
      <c r="L34" s="87"/>
      <c r="M34" s="87"/>
      <c r="N34" s="87"/>
      <c r="O34" s="88"/>
      <c r="Q34" s="89"/>
      <c r="R34" s="86"/>
      <c r="S34" s="86"/>
      <c r="T34" s="87"/>
      <c r="U34" s="87"/>
      <c r="V34" s="87"/>
      <c r="W34" s="87"/>
      <c r="X34" s="88"/>
      <c r="Y34" s="56"/>
      <c r="Z34" s="85"/>
      <c r="AA34" s="86"/>
      <c r="AB34" s="87"/>
      <c r="AC34" s="87"/>
      <c r="AD34" s="87"/>
      <c r="AE34" s="87"/>
      <c r="AF34" s="274"/>
    </row>
    <row r="35" spans="1:32" ht="15.75" thickBot="1" x14ac:dyDescent="0.3">
      <c r="A35" s="245" t="s">
        <v>305</v>
      </c>
      <c r="B35" s="246"/>
      <c r="C35" s="246"/>
      <c r="D35" s="246"/>
      <c r="E35" s="246"/>
      <c r="F35" s="246"/>
      <c r="G35" s="247"/>
      <c r="I35" s="126" t="s">
        <v>305</v>
      </c>
      <c r="J35" s="127"/>
      <c r="K35" s="127"/>
      <c r="L35" s="127"/>
      <c r="M35" s="127"/>
      <c r="N35" s="127"/>
      <c r="O35" s="128"/>
      <c r="Q35" s="126" t="s">
        <v>305</v>
      </c>
      <c r="R35" s="127"/>
      <c r="S35" s="127"/>
      <c r="T35" s="127"/>
      <c r="U35" s="127"/>
      <c r="V35" s="127"/>
      <c r="W35" s="127"/>
      <c r="X35" s="88"/>
      <c r="Y35" s="56"/>
      <c r="Z35" s="32" t="s">
        <v>305</v>
      </c>
      <c r="AA35" s="33"/>
      <c r="AB35" s="33"/>
      <c r="AC35" s="33"/>
      <c r="AD35" s="33"/>
      <c r="AE35" s="33"/>
      <c r="AF35" s="34"/>
    </row>
    <row r="36" spans="1:32" x14ac:dyDescent="0.25">
      <c r="A36" s="266" t="s">
        <v>23</v>
      </c>
      <c r="B36" s="267" t="s">
        <v>24</v>
      </c>
      <c r="C36" s="268" t="s">
        <v>6</v>
      </c>
      <c r="D36" s="268" t="s">
        <v>25</v>
      </c>
      <c r="E36" s="268" t="s">
        <v>8</v>
      </c>
      <c r="F36" s="268" t="s">
        <v>26</v>
      </c>
      <c r="G36" s="251" t="s">
        <v>45</v>
      </c>
      <c r="I36" s="100" t="s">
        <v>23</v>
      </c>
      <c r="J36" s="101" t="s">
        <v>24</v>
      </c>
      <c r="K36" s="102" t="s">
        <v>6</v>
      </c>
      <c r="L36" s="102" t="s">
        <v>25</v>
      </c>
      <c r="M36" s="102" t="s">
        <v>8</v>
      </c>
      <c r="N36" s="102" t="s">
        <v>26</v>
      </c>
      <c r="O36" s="103" t="s">
        <v>27</v>
      </c>
      <c r="Q36" s="115"/>
      <c r="R36" s="100" t="s">
        <v>23</v>
      </c>
      <c r="S36" s="101" t="s">
        <v>24</v>
      </c>
      <c r="T36" s="102" t="s">
        <v>6</v>
      </c>
      <c r="U36" s="102" t="s">
        <v>25</v>
      </c>
      <c r="V36" s="102" t="s">
        <v>8</v>
      </c>
      <c r="W36" s="102" t="s">
        <v>26</v>
      </c>
      <c r="X36" s="103" t="s">
        <v>27</v>
      </c>
      <c r="Y36" s="56"/>
      <c r="Z36" s="37" t="s">
        <v>23</v>
      </c>
      <c r="AA36" s="38" t="s">
        <v>24</v>
      </c>
      <c r="AB36" s="39" t="s">
        <v>6</v>
      </c>
      <c r="AC36" s="39" t="s">
        <v>25</v>
      </c>
      <c r="AD36" s="39" t="s">
        <v>8</v>
      </c>
      <c r="AE36" s="39" t="s">
        <v>26</v>
      </c>
      <c r="AF36" s="40" t="s">
        <v>27</v>
      </c>
    </row>
    <row r="37" spans="1:32" x14ac:dyDescent="0.25">
      <c r="A37" s="47" t="s">
        <v>165</v>
      </c>
      <c r="B37" s="48" t="s">
        <v>341</v>
      </c>
      <c r="C37" s="49">
        <v>2</v>
      </c>
      <c r="D37" s="49">
        <v>2</v>
      </c>
      <c r="E37" s="49">
        <v>0</v>
      </c>
      <c r="F37" s="49">
        <v>3</v>
      </c>
      <c r="G37" s="72">
        <v>4</v>
      </c>
      <c r="I37" s="134" t="s">
        <v>62</v>
      </c>
      <c r="J37" s="135" t="s">
        <v>34</v>
      </c>
      <c r="K37" s="136">
        <v>3</v>
      </c>
      <c r="L37" s="136">
        <v>0</v>
      </c>
      <c r="M37" s="136">
        <v>0</v>
      </c>
      <c r="N37" s="136">
        <v>3</v>
      </c>
      <c r="O37" s="137">
        <v>4</v>
      </c>
      <c r="Q37" s="253" t="s">
        <v>316</v>
      </c>
      <c r="R37" s="134" t="s">
        <v>62</v>
      </c>
      <c r="S37" s="135" t="s">
        <v>34</v>
      </c>
      <c r="T37" s="136">
        <v>3</v>
      </c>
      <c r="U37" s="136">
        <v>0</v>
      </c>
      <c r="V37" s="136">
        <v>0</v>
      </c>
      <c r="W37" s="136">
        <v>3</v>
      </c>
      <c r="X37" s="137">
        <v>4</v>
      </c>
      <c r="Y37" s="271"/>
      <c r="Z37" s="134" t="s">
        <v>62</v>
      </c>
      <c r="AA37" s="135" t="s">
        <v>34</v>
      </c>
      <c r="AB37" s="136">
        <v>3</v>
      </c>
      <c r="AC37" s="136">
        <v>0</v>
      </c>
      <c r="AD37" s="136">
        <v>0</v>
      </c>
      <c r="AE37" s="136">
        <v>3</v>
      </c>
      <c r="AF37" s="137">
        <v>4</v>
      </c>
    </row>
    <row r="38" spans="1:32" x14ac:dyDescent="0.25">
      <c r="A38" s="47" t="s">
        <v>81</v>
      </c>
      <c r="B38" s="48" t="s">
        <v>342</v>
      </c>
      <c r="C38" s="49">
        <v>2</v>
      </c>
      <c r="D38" s="49">
        <v>2</v>
      </c>
      <c r="E38" s="49">
        <v>0</v>
      </c>
      <c r="F38" s="49">
        <v>3</v>
      </c>
      <c r="G38" s="72">
        <v>5</v>
      </c>
      <c r="I38" s="47" t="s">
        <v>64</v>
      </c>
      <c r="J38" s="48" t="s">
        <v>499</v>
      </c>
      <c r="K38" s="49">
        <v>3</v>
      </c>
      <c r="L38" s="49">
        <v>0</v>
      </c>
      <c r="M38" s="49">
        <v>0</v>
      </c>
      <c r="N38" s="49">
        <v>3</v>
      </c>
      <c r="O38" s="72">
        <v>4</v>
      </c>
      <c r="Q38" s="253" t="s">
        <v>316</v>
      </c>
      <c r="R38" s="47" t="s">
        <v>64</v>
      </c>
      <c r="S38" s="48" t="s">
        <v>499</v>
      </c>
      <c r="T38" s="49">
        <v>3</v>
      </c>
      <c r="U38" s="49">
        <v>0</v>
      </c>
      <c r="V38" s="49">
        <v>0</v>
      </c>
      <c r="W38" s="49">
        <v>3</v>
      </c>
      <c r="X38" s="72">
        <v>4</v>
      </c>
      <c r="Y38" s="252"/>
      <c r="Z38" s="275"/>
      <c r="AA38" s="276"/>
      <c r="AB38" s="66"/>
      <c r="AC38" s="66"/>
      <c r="AD38" s="66"/>
      <c r="AE38" s="66"/>
      <c r="AF38" s="277"/>
    </row>
    <row r="39" spans="1:32" ht="15.75" thickBot="1" x14ac:dyDescent="0.3">
      <c r="A39" s="47" t="s">
        <v>166</v>
      </c>
      <c r="B39" s="48" t="s">
        <v>343</v>
      </c>
      <c r="C39" s="49">
        <v>3</v>
      </c>
      <c r="D39" s="49">
        <v>0</v>
      </c>
      <c r="E39" s="49">
        <v>2</v>
      </c>
      <c r="F39" s="49">
        <v>4</v>
      </c>
      <c r="G39" s="72">
        <v>6</v>
      </c>
      <c r="I39" s="47" t="s">
        <v>80</v>
      </c>
      <c r="J39" s="48" t="s">
        <v>291</v>
      </c>
      <c r="K39" s="49">
        <v>3</v>
      </c>
      <c r="L39" s="49">
        <v>0</v>
      </c>
      <c r="M39" s="49">
        <v>2</v>
      </c>
      <c r="N39" s="49">
        <v>4</v>
      </c>
      <c r="O39" s="72">
        <v>5</v>
      </c>
      <c r="Q39" s="253" t="s">
        <v>316</v>
      </c>
      <c r="R39" s="76" t="s">
        <v>80</v>
      </c>
      <c r="S39" s="77" t="s">
        <v>291</v>
      </c>
      <c r="T39" s="78">
        <v>3</v>
      </c>
      <c r="U39" s="78">
        <v>0</v>
      </c>
      <c r="V39" s="78">
        <v>2</v>
      </c>
      <c r="W39" s="78">
        <v>4</v>
      </c>
      <c r="X39" s="138">
        <v>5</v>
      </c>
      <c r="Y39" s="252"/>
      <c r="Z39" s="57"/>
      <c r="AA39" s="65"/>
      <c r="AB39" s="66"/>
      <c r="AC39" s="66"/>
      <c r="AD39" s="66"/>
      <c r="AE39" s="66"/>
      <c r="AF39" s="50"/>
    </row>
    <row r="40" spans="1:32" ht="15.75" thickBot="1" x14ac:dyDescent="0.3">
      <c r="A40" s="47" t="s">
        <v>167</v>
      </c>
      <c r="B40" s="48" t="s">
        <v>344</v>
      </c>
      <c r="C40" s="49">
        <v>2</v>
      </c>
      <c r="D40" s="49">
        <v>0</v>
      </c>
      <c r="E40" s="49">
        <v>2</v>
      </c>
      <c r="F40" s="49">
        <v>3</v>
      </c>
      <c r="G40" s="72">
        <v>4</v>
      </c>
      <c r="I40" s="47" t="s">
        <v>81</v>
      </c>
      <c r="J40" s="48" t="s">
        <v>271</v>
      </c>
      <c r="K40" s="49">
        <v>2</v>
      </c>
      <c r="L40" s="49">
        <v>2</v>
      </c>
      <c r="M40" s="49">
        <v>0</v>
      </c>
      <c r="N40" s="49">
        <v>3</v>
      </c>
      <c r="O40" s="72">
        <v>5</v>
      </c>
      <c r="Q40" s="253"/>
      <c r="R40" s="52" t="s">
        <v>319</v>
      </c>
      <c r="S40" s="53"/>
      <c r="T40" s="90">
        <f>SUM(T37:T39)</f>
        <v>9</v>
      </c>
      <c r="U40" s="90">
        <f>SUM(U37:U39)</f>
        <v>0</v>
      </c>
      <c r="V40" s="90">
        <f>SUM(V37:V39)</f>
        <v>2</v>
      </c>
      <c r="W40" s="90">
        <f>SUM(W37:W39)</f>
        <v>10</v>
      </c>
      <c r="X40" s="91">
        <f>SUM(X37:X39)</f>
        <v>13</v>
      </c>
      <c r="Y40" s="252"/>
      <c r="Z40" s="57"/>
      <c r="AA40" s="65"/>
      <c r="AB40" s="66"/>
      <c r="AC40" s="66"/>
      <c r="AD40" s="66"/>
      <c r="AE40" s="66"/>
      <c r="AF40" s="50"/>
    </row>
    <row r="41" spans="1:32" x14ac:dyDescent="0.25">
      <c r="A41" s="47" t="s">
        <v>168</v>
      </c>
      <c r="B41" s="48" t="s">
        <v>90</v>
      </c>
      <c r="C41" s="49">
        <v>3</v>
      </c>
      <c r="D41" s="49">
        <v>0</v>
      </c>
      <c r="E41" s="49">
        <v>0</v>
      </c>
      <c r="F41" s="49">
        <v>3</v>
      </c>
      <c r="G41" s="72">
        <v>4</v>
      </c>
      <c r="I41" s="47" t="s">
        <v>16</v>
      </c>
      <c r="J41" s="48" t="s">
        <v>100</v>
      </c>
      <c r="K41" s="49">
        <v>3</v>
      </c>
      <c r="L41" s="49">
        <v>0</v>
      </c>
      <c r="M41" s="49">
        <v>0</v>
      </c>
      <c r="N41" s="49">
        <v>3</v>
      </c>
      <c r="O41" s="72">
        <v>5</v>
      </c>
      <c r="Q41" s="253" t="s">
        <v>317</v>
      </c>
      <c r="R41" s="132" t="s">
        <v>16</v>
      </c>
      <c r="S41" s="133" t="s">
        <v>100</v>
      </c>
      <c r="T41" s="140">
        <v>3</v>
      </c>
      <c r="U41" s="140">
        <v>0</v>
      </c>
      <c r="V41" s="140">
        <v>0</v>
      </c>
      <c r="W41" s="140">
        <v>3</v>
      </c>
      <c r="X41" s="141">
        <v>5</v>
      </c>
      <c r="Y41" s="252"/>
      <c r="Z41" s="57"/>
      <c r="AA41" s="65"/>
      <c r="AB41" s="66"/>
      <c r="AC41" s="66"/>
      <c r="AD41" s="66"/>
      <c r="AE41" s="66"/>
      <c r="AF41" s="50"/>
    </row>
    <row r="42" spans="1:32" x14ac:dyDescent="0.25">
      <c r="A42" s="47" t="s">
        <v>501</v>
      </c>
      <c r="B42" s="48" t="s">
        <v>91</v>
      </c>
      <c r="C42" s="49">
        <v>2</v>
      </c>
      <c r="D42" s="49">
        <v>0</v>
      </c>
      <c r="E42" s="49">
        <v>0</v>
      </c>
      <c r="F42" s="49">
        <v>2</v>
      </c>
      <c r="G42" s="72">
        <v>2</v>
      </c>
      <c r="I42" s="47" t="s">
        <v>507</v>
      </c>
      <c r="J42" s="77" t="s">
        <v>508</v>
      </c>
      <c r="K42" s="78">
        <v>2</v>
      </c>
      <c r="L42" s="78">
        <v>0</v>
      </c>
      <c r="M42" s="78">
        <v>0</v>
      </c>
      <c r="N42" s="78">
        <v>2</v>
      </c>
      <c r="O42" s="79">
        <v>2</v>
      </c>
      <c r="Q42" s="253" t="s">
        <v>317</v>
      </c>
      <c r="R42" s="47" t="s">
        <v>81</v>
      </c>
      <c r="S42" s="48" t="s">
        <v>271</v>
      </c>
      <c r="T42" s="49">
        <v>2</v>
      </c>
      <c r="U42" s="49">
        <v>2</v>
      </c>
      <c r="V42" s="49">
        <v>0</v>
      </c>
      <c r="W42" s="49">
        <v>3</v>
      </c>
      <c r="X42" s="72">
        <v>5</v>
      </c>
      <c r="Y42" s="56"/>
      <c r="Z42" s="57"/>
      <c r="AA42" s="65"/>
      <c r="AB42" s="66"/>
      <c r="AC42" s="66"/>
      <c r="AD42" s="66"/>
      <c r="AE42" s="66"/>
      <c r="AF42" s="50"/>
    </row>
    <row r="43" spans="1:32" ht="16.5" customHeight="1" thickBot="1" x14ac:dyDescent="0.3">
      <c r="A43" s="76" t="s">
        <v>116</v>
      </c>
      <c r="B43" s="77" t="s">
        <v>92</v>
      </c>
      <c r="C43" s="78">
        <v>3</v>
      </c>
      <c r="D43" s="78">
        <v>0</v>
      </c>
      <c r="E43" s="78">
        <v>0</v>
      </c>
      <c r="F43" s="78">
        <v>3</v>
      </c>
      <c r="G43" s="138">
        <v>4</v>
      </c>
      <c r="I43" s="142" t="s">
        <v>66</v>
      </c>
      <c r="J43" s="77" t="s">
        <v>37</v>
      </c>
      <c r="K43" s="78">
        <v>2</v>
      </c>
      <c r="L43" s="78">
        <v>0</v>
      </c>
      <c r="M43" s="78">
        <v>0</v>
      </c>
      <c r="N43" s="78">
        <v>2</v>
      </c>
      <c r="O43" s="79">
        <v>3</v>
      </c>
      <c r="Q43" s="253" t="s">
        <v>317</v>
      </c>
      <c r="R43" s="47" t="s">
        <v>507</v>
      </c>
      <c r="S43" s="77" t="s">
        <v>508</v>
      </c>
      <c r="T43" s="78">
        <v>2</v>
      </c>
      <c r="U43" s="78">
        <v>0</v>
      </c>
      <c r="V43" s="78">
        <v>0</v>
      </c>
      <c r="W43" s="78">
        <v>2</v>
      </c>
      <c r="X43" s="79">
        <v>2</v>
      </c>
      <c r="Y43" s="56"/>
      <c r="Z43" s="57"/>
      <c r="AA43" s="65"/>
      <c r="AB43" s="66"/>
      <c r="AC43" s="66"/>
      <c r="AD43" s="66"/>
      <c r="AE43" s="66"/>
      <c r="AF43" s="50"/>
    </row>
    <row r="44" spans="1:32" ht="18" customHeight="1" thickBot="1" x14ac:dyDescent="0.3">
      <c r="A44" s="120" t="s">
        <v>318</v>
      </c>
      <c r="B44" s="121"/>
      <c r="C44" s="83">
        <f>SUM(C37:C43)</f>
        <v>17</v>
      </c>
      <c r="D44" s="83">
        <f>SUM(D37:D43)</f>
        <v>4</v>
      </c>
      <c r="E44" s="83">
        <f>SUM(E37:E43)</f>
        <v>4</v>
      </c>
      <c r="F44" s="83">
        <f>SUM(F37:F43)</f>
        <v>21</v>
      </c>
      <c r="G44" s="84">
        <f>SUM(G37:G43)</f>
        <v>29</v>
      </c>
      <c r="I44" s="80" t="s">
        <v>318</v>
      </c>
      <c r="J44" s="81"/>
      <c r="K44" s="83">
        <f>SUM(K37:K43)</f>
        <v>18</v>
      </c>
      <c r="L44" s="83">
        <f>SUM(L37:L43)</f>
        <v>2</v>
      </c>
      <c r="M44" s="83">
        <f>SUM(M37:M43)</f>
        <v>2</v>
      </c>
      <c r="N44" s="83">
        <f>SUM(N37:N43)</f>
        <v>20</v>
      </c>
      <c r="O44" s="84">
        <f>SUM(O37:O43)</f>
        <v>28</v>
      </c>
      <c r="Q44" s="253" t="s">
        <v>317</v>
      </c>
      <c r="R44" s="143" t="s">
        <v>66</v>
      </c>
      <c r="S44" s="77" t="s">
        <v>37</v>
      </c>
      <c r="T44" s="144">
        <v>2</v>
      </c>
      <c r="U44" s="144">
        <v>0</v>
      </c>
      <c r="V44" s="144">
        <v>0</v>
      </c>
      <c r="W44" s="144">
        <v>2</v>
      </c>
      <c r="X44" s="145">
        <v>3</v>
      </c>
      <c r="Y44" s="56"/>
      <c r="Z44" s="57"/>
      <c r="AA44" s="65"/>
      <c r="AB44" s="66"/>
      <c r="AC44" s="66"/>
      <c r="AD44" s="66"/>
      <c r="AE44" s="66"/>
      <c r="AF44" s="50"/>
    </row>
    <row r="45" spans="1:32" ht="15" customHeight="1" thickBot="1" x14ac:dyDescent="0.3">
      <c r="A45" s="198"/>
      <c r="B45" s="199"/>
      <c r="C45" s="87"/>
      <c r="D45" s="87"/>
      <c r="E45" s="87"/>
      <c r="F45" s="87"/>
      <c r="G45" s="88"/>
      <c r="I45" s="146"/>
      <c r="J45" s="147"/>
      <c r="K45" s="148"/>
      <c r="L45" s="148"/>
      <c r="M45" s="148"/>
      <c r="N45" s="148"/>
      <c r="O45" s="149"/>
      <c r="Q45" s="270"/>
      <c r="R45" s="52" t="s">
        <v>320</v>
      </c>
      <c r="S45" s="53"/>
      <c r="T45" s="90">
        <f>SUM(T41:T44)</f>
        <v>9</v>
      </c>
      <c r="U45" s="90">
        <f>SUM(U41:U44)</f>
        <v>2</v>
      </c>
      <c r="V45" s="90">
        <f>SUM(V41:V44)</f>
        <v>0</v>
      </c>
      <c r="W45" s="90">
        <f>SUM(W41:W44)</f>
        <v>10</v>
      </c>
      <c r="X45" s="91">
        <f>SUM(X41:X44)</f>
        <v>15</v>
      </c>
      <c r="Y45" s="56"/>
      <c r="Z45" s="150"/>
      <c r="AA45" s="122"/>
      <c r="AB45" s="123"/>
      <c r="AC45" s="123"/>
      <c r="AD45" s="123"/>
      <c r="AE45" s="123"/>
      <c r="AF45" s="79"/>
    </row>
    <row r="46" spans="1:32" ht="15.75" customHeight="1" thickBot="1" x14ac:dyDescent="0.3">
      <c r="A46" s="85"/>
      <c r="B46" s="86"/>
      <c r="C46" s="87"/>
      <c r="D46" s="87"/>
      <c r="E46" s="87"/>
      <c r="F46" s="87"/>
      <c r="G46" s="88"/>
      <c r="I46" s="146"/>
      <c r="J46" s="147"/>
      <c r="K46" s="148"/>
      <c r="L46" s="148"/>
      <c r="M46" s="148"/>
      <c r="N46" s="148"/>
      <c r="O46" s="149"/>
      <c r="Q46" s="254"/>
      <c r="R46" s="92" t="s">
        <v>318</v>
      </c>
      <c r="S46" s="93"/>
      <c r="T46" s="94">
        <f>SUM(T45,T40)</f>
        <v>18</v>
      </c>
      <c r="U46" s="94">
        <f>SUM(U45,U40)</f>
        <v>2</v>
      </c>
      <c r="V46" s="94">
        <f>SUM(V45,V40)</f>
        <v>2</v>
      </c>
      <c r="W46" s="94">
        <f>SUM(W45,W40)</f>
        <v>20</v>
      </c>
      <c r="X46" s="95">
        <f>SUM(X45,X40)</f>
        <v>28</v>
      </c>
      <c r="Y46" s="56"/>
      <c r="Z46" s="96" t="s">
        <v>318</v>
      </c>
      <c r="AA46" s="97"/>
      <c r="AB46" s="196">
        <f>SUM(AB37:AB45)</f>
        <v>3</v>
      </c>
      <c r="AC46" s="196">
        <f t="shared" ref="AC46:AF46" si="2">SUM(AC37:AC45)</f>
        <v>0</v>
      </c>
      <c r="AD46" s="196">
        <f t="shared" si="2"/>
        <v>0</v>
      </c>
      <c r="AE46" s="196">
        <f t="shared" si="2"/>
        <v>3</v>
      </c>
      <c r="AF46" s="197">
        <f t="shared" si="2"/>
        <v>4</v>
      </c>
    </row>
    <row r="47" spans="1:32" ht="15.75" customHeight="1" x14ac:dyDescent="0.25">
      <c r="A47" s="85"/>
      <c r="B47" s="86"/>
      <c r="C47" s="87"/>
      <c r="D47" s="87"/>
      <c r="E47" s="87"/>
      <c r="F47" s="87"/>
      <c r="G47" s="88"/>
      <c r="I47" s="85"/>
      <c r="J47" s="86"/>
      <c r="K47" s="87"/>
      <c r="L47" s="87"/>
      <c r="M47" s="87"/>
      <c r="N47" s="87"/>
      <c r="O47" s="88"/>
      <c r="Q47" s="254"/>
      <c r="R47" s="278"/>
      <c r="S47" s="278"/>
      <c r="T47" s="203"/>
      <c r="U47" s="203"/>
      <c r="V47" s="203"/>
      <c r="W47" s="203"/>
      <c r="X47" s="204"/>
      <c r="Y47" s="56"/>
      <c r="Z47" s="85"/>
      <c r="AA47" s="200"/>
      <c r="AB47" s="279"/>
      <c r="AC47" s="279"/>
      <c r="AD47" s="279"/>
      <c r="AE47" s="279"/>
      <c r="AF47" s="280"/>
    </row>
    <row r="48" spans="1:32" ht="15" customHeight="1" thickBot="1" x14ac:dyDescent="0.3">
      <c r="A48" s="32" t="s">
        <v>306</v>
      </c>
      <c r="B48" s="33"/>
      <c r="C48" s="33"/>
      <c r="D48" s="33"/>
      <c r="E48" s="33"/>
      <c r="F48" s="33"/>
      <c r="G48" s="34"/>
      <c r="I48" s="32" t="s">
        <v>306</v>
      </c>
      <c r="J48" s="33"/>
      <c r="K48" s="33"/>
      <c r="L48" s="33"/>
      <c r="M48" s="33"/>
      <c r="N48" s="33"/>
      <c r="O48" s="34"/>
      <c r="Q48" s="253"/>
      <c r="R48" s="281" t="s">
        <v>306</v>
      </c>
      <c r="S48" s="282"/>
      <c r="T48" s="282"/>
      <c r="U48" s="282"/>
      <c r="V48" s="282"/>
      <c r="W48" s="282"/>
      <c r="X48" s="283"/>
      <c r="Y48" s="56"/>
      <c r="Z48" s="32" t="s">
        <v>306</v>
      </c>
      <c r="AA48" s="33"/>
      <c r="AB48" s="33"/>
      <c r="AC48" s="33"/>
      <c r="AD48" s="33"/>
      <c r="AE48" s="33"/>
      <c r="AF48" s="34"/>
    </row>
    <row r="49" spans="1:32" ht="15" customHeight="1" x14ac:dyDescent="0.25">
      <c r="A49" s="266" t="s">
        <v>23</v>
      </c>
      <c r="B49" s="267" t="s">
        <v>24</v>
      </c>
      <c r="C49" s="268" t="s">
        <v>6</v>
      </c>
      <c r="D49" s="268" t="s">
        <v>25</v>
      </c>
      <c r="E49" s="268" t="s">
        <v>8</v>
      </c>
      <c r="F49" s="268" t="s">
        <v>26</v>
      </c>
      <c r="G49" s="251" t="s">
        <v>27</v>
      </c>
      <c r="I49" s="152" t="s">
        <v>23</v>
      </c>
      <c r="J49" s="153" t="s">
        <v>24</v>
      </c>
      <c r="K49" s="154" t="s">
        <v>6</v>
      </c>
      <c r="L49" s="154" t="s">
        <v>25</v>
      </c>
      <c r="M49" s="154" t="s">
        <v>8</v>
      </c>
      <c r="N49" s="154" t="s">
        <v>26</v>
      </c>
      <c r="O49" s="155" t="s">
        <v>27</v>
      </c>
      <c r="Q49" s="253"/>
      <c r="R49" s="100" t="s">
        <v>23</v>
      </c>
      <c r="S49" s="101" t="s">
        <v>24</v>
      </c>
      <c r="T49" s="102" t="s">
        <v>6</v>
      </c>
      <c r="U49" s="102" t="s">
        <v>25</v>
      </c>
      <c r="V49" s="102" t="s">
        <v>8</v>
      </c>
      <c r="W49" s="102" t="s">
        <v>26</v>
      </c>
      <c r="X49" s="103" t="s">
        <v>27</v>
      </c>
      <c r="Y49" s="56"/>
      <c r="Z49" s="37" t="s">
        <v>23</v>
      </c>
      <c r="AA49" s="38" t="s">
        <v>24</v>
      </c>
      <c r="AB49" s="39" t="s">
        <v>6</v>
      </c>
      <c r="AC49" s="39" t="s">
        <v>25</v>
      </c>
      <c r="AD49" s="39" t="s">
        <v>8</v>
      </c>
      <c r="AE49" s="39" t="s">
        <v>26</v>
      </c>
      <c r="AF49" s="40" t="s">
        <v>27</v>
      </c>
    </row>
    <row r="50" spans="1:32" ht="15" customHeight="1" x14ac:dyDescent="0.25">
      <c r="A50" s="47" t="s">
        <v>120</v>
      </c>
      <c r="B50" s="48" t="s">
        <v>93</v>
      </c>
      <c r="C50" s="49">
        <v>3</v>
      </c>
      <c r="D50" s="49">
        <v>0</v>
      </c>
      <c r="E50" s="49">
        <v>0</v>
      </c>
      <c r="F50" s="49">
        <v>3</v>
      </c>
      <c r="G50" s="72">
        <v>5</v>
      </c>
      <c r="I50" s="47" t="s">
        <v>82</v>
      </c>
      <c r="J50" s="48" t="s">
        <v>30</v>
      </c>
      <c r="K50" s="49">
        <v>3</v>
      </c>
      <c r="L50" s="49">
        <v>0</v>
      </c>
      <c r="M50" s="49">
        <v>0</v>
      </c>
      <c r="N50" s="49">
        <v>3</v>
      </c>
      <c r="O50" s="72">
        <v>4</v>
      </c>
      <c r="Q50" s="253" t="s">
        <v>316</v>
      </c>
      <c r="R50" s="47" t="s">
        <v>82</v>
      </c>
      <c r="S50" s="48" t="s">
        <v>30</v>
      </c>
      <c r="T50" s="49">
        <v>3</v>
      </c>
      <c r="U50" s="49">
        <v>0</v>
      </c>
      <c r="V50" s="49">
        <v>0</v>
      </c>
      <c r="W50" s="49">
        <v>3</v>
      </c>
      <c r="X50" s="72">
        <v>4</v>
      </c>
      <c r="Y50" s="56"/>
      <c r="Z50" s="47" t="s">
        <v>82</v>
      </c>
      <c r="AA50" s="48" t="s">
        <v>30</v>
      </c>
      <c r="AB50" s="49">
        <v>3</v>
      </c>
      <c r="AC50" s="49">
        <v>0</v>
      </c>
      <c r="AD50" s="49">
        <v>0</v>
      </c>
      <c r="AE50" s="49">
        <v>3</v>
      </c>
      <c r="AF50" s="72">
        <v>4</v>
      </c>
    </row>
    <row r="51" spans="1:32" x14ac:dyDescent="0.25">
      <c r="A51" s="47" t="s">
        <v>160</v>
      </c>
      <c r="B51" s="48" t="s">
        <v>41</v>
      </c>
      <c r="C51" s="49">
        <v>3</v>
      </c>
      <c r="D51" s="49">
        <v>0</v>
      </c>
      <c r="E51" s="49">
        <v>0</v>
      </c>
      <c r="F51" s="49">
        <v>3</v>
      </c>
      <c r="G51" s="72">
        <v>6</v>
      </c>
      <c r="I51" s="143" t="s">
        <v>83</v>
      </c>
      <c r="J51" s="135" t="s">
        <v>292</v>
      </c>
      <c r="K51" s="156">
        <v>0</v>
      </c>
      <c r="L51" s="156">
        <v>0</v>
      </c>
      <c r="M51" s="156">
        <v>4</v>
      </c>
      <c r="N51" s="156">
        <v>2</v>
      </c>
      <c r="O51" s="157">
        <v>3</v>
      </c>
      <c r="Q51" s="253" t="s">
        <v>316</v>
      </c>
      <c r="R51" s="143" t="s">
        <v>83</v>
      </c>
      <c r="S51" s="135" t="s">
        <v>292</v>
      </c>
      <c r="T51" s="156">
        <v>0</v>
      </c>
      <c r="U51" s="156">
        <v>0</v>
      </c>
      <c r="V51" s="156">
        <v>4</v>
      </c>
      <c r="W51" s="156">
        <v>2</v>
      </c>
      <c r="X51" s="157">
        <v>3</v>
      </c>
      <c r="Y51" s="252"/>
      <c r="Z51" s="143" t="s">
        <v>476</v>
      </c>
      <c r="AA51" s="135" t="s">
        <v>477</v>
      </c>
      <c r="AB51" s="136">
        <v>3</v>
      </c>
      <c r="AC51" s="136">
        <v>0</v>
      </c>
      <c r="AD51" s="136">
        <v>0</v>
      </c>
      <c r="AE51" s="136">
        <v>3</v>
      </c>
      <c r="AF51" s="137">
        <v>5</v>
      </c>
    </row>
    <row r="52" spans="1:32" x14ac:dyDescent="0.25">
      <c r="A52" s="47" t="s">
        <v>66</v>
      </c>
      <c r="B52" s="48" t="s">
        <v>46</v>
      </c>
      <c r="C52" s="49">
        <v>2</v>
      </c>
      <c r="D52" s="49">
        <v>0</v>
      </c>
      <c r="E52" s="49">
        <v>0</v>
      </c>
      <c r="F52" s="49">
        <v>2</v>
      </c>
      <c r="G52" s="72">
        <v>3</v>
      </c>
      <c r="I52" s="143" t="s">
        <v>476</v>
      </c>
      <c r="J52" s="135" t="s">
        <v>509</v>
      </c>
      <c r="K52" s="136">
        <v>3</v>
      </c>
      <c r="L52" s="136">
        <v>0</v>
      </c>
      <c r="M52" s="136">
        <v>0</v>
      </c>
      <c r="N52" s="136">
        <v>3</v>
      </c>
      <c r="O52" s="137">
        <v>5</v>
      </c>
      <c r="Q52" s="253" t="s">
        <v>316</v>
      </c>
      <c r="R52" s="143" t="s">
        <v>476</v>
      </c>
      <c r="S52" s="135" t="s">
        <v>477</v>
      </c>
      <c r="T52" s="136">
        <v>3</v>
      </c>
      <c r="U52" s="136">
        <v>0</v>
      </c>
      <c r="V52" s="136">
        <v>0</v>
      </c>
      <c r="W52" s="136">
        <v>3</v>
      </c>
      <c r="X52" s="137">
        <v>5</v>
      </c>
      <c r="Y52" s="271"/>
      <c r="Z52" s="57"/>
      <c r="AA52" s="65"/>
      <c r="AB52" s="66"/>
      <c r="AC52" s="66"/>
      <c r="AD52" s="66"/>
      <c r="AE52" s="66"/>
      <c r="AF52" s="50"/>
    </row>
    <row r="53" spans="1:32" x14ac:dyDescent="0.25">
      <c r="A53" s="47" t="s">
        <v>169</v>
      </c>
      <c r="B53" s="48" t="s">
        <v>345</v>
      </c>
      <c r="C53" s="49">
        <v>3</v>
      </c>
      <c r="D53" s="49">
        <v>0</v>
      </c>
      <c r="E53" s="49">
        <v>2</v>
      </c>
      <c r="F53" s="49">
        <v>4</v>
      </c>
      <c r="G53" s="72">
        <v>6</v>
      </c>
      <c r="I53" s="158" t="s">
        <v>510</v>
      </c>
      <c r="J53" s="48" t="s">
        <v>511</v>
      </c>
      <c r="K53" s="136">
        <v>2</v>
      </c>
      <c r="L53" s="136">
        <v>0</v>
      </c>
      <c r="M53" s="136">
        <v>0</v>
      </c>
      <c r="N53" s="136">
        <v>2</v>
      </c>
      <c r="O53" s="137">
        <v>2</v>
      </c>
      <c r="Q53" s="253" t="s">
        <v>316</v>
      </c>
      <c r="R53" s="47" t="s">
        <v>149</v>
      </c>
      <c r="S53" s="48" t="s">
        <v>84</v>
      </c>
      <c r="T53" s="49">
        <v>3</v>
      </c>
      <c r="U53" s="49">
        <v>0</v>
      </c>
      <c r="V53" s="49">
        <v>0</v>
      </c>
      <c r="W53" s="49">
        <v>3</v>
      </c>
      <c r="X53" s="72">
        <v>5</v>
      </c>
      <c r="Y53" s="252"/>
      <c r="Z53" s="57"/>
      <c r="AA53" s="65"/>
      <c r="AB53" s="66"/>
      <c r="AC53" s="66"/>
      <c r="AD53" s="66"/>
      <c r="AE53" s="66"/>
      <c r="AF53" s="50"/>
    </row>
    <row r="54" spans="1:32" ht="15.75" thickBot="1" x14ac:dyDescent="0.3">
      <c r="A54" s="47" t="s">
        <v>170</v>
      </c>
      <c r="B54" s="48" t="s">
        <v>94</v>
      </c>
      <c r="C54" s="49">
        <v>3</v>
      </c>
      <c r="D54" s="49">
        <v>0</v>
      </c>
      <c r="E54" s="49">
        <v>0</v>
      </c>
      <c r="F54" s="49">
        <v>3</v>
      </c>
      <c r="G54" s="72">
        <v>5</v>
      </c>
      <c r="I54" s="143" t="s">
        <v>149</v>
      </c>
      <c r="J54" s="135" t="s">
        <v>84</v>
      </c>
      <c r="K54" s="156">
        <v>3</v>
      </c>
      <c r="L54" s="156">
        <v>0</v>
      </c>
      <c r="M54" s="156">
        <v>0</v>
      </c>
      <c r="N54" s="156">
        <v>3</v>
      </c>
      <c r="O54" s="157">
        <v>5</v>
      </c>
      <c r="Q54" s="253" t="s">
        <v>316</v>
      </c>
      <c r="R54" s="70" t="s">
        <v>293</v>
      </c>
      <c r="S54" s="48" t="s">
        <v>276</v>
      </c>
      <c r="T54" s="49">
        <v>0</v>
      </c>
      <c r="U54" s="49">
        <v>0</v>
      </c>
      <c r="V54" s="49">
        <v>0</v>
      </c>
      <c r="W54" s="49">
        <v>0</v>
      </c>
      <c r="X54" s="72">
        <v>5</v>
      </c>
      <c r="Y54" s="252"/>
      <c r="Z54" s="57"/>
      <c r="AA54" s="65"/>
      <c r="AB54" s="66"/>
      <c r="AC54" s="66"/>
      <c r="AD54" s="66"/>
      <c r="AE54" s="66"/>
      <c r="AF54" s="50"/>
    </row>
    <row r="55" spans="1:32" ht="15.75" thickBot="1" x14ac:dyDescent="0.3">
      <c r="A55" s="47" t="s">
        <v>504</v>
      </c>
      <c r="B55" s="48" t="s">
        <v>95</v>
      </c>
      <c r="C55" s="49">
        <v>2</v>
      </c>
      <c r="D55" s="49">
        <v>0</v>
      </c>
      <c r="E55" s="49">
        <v>0</v>
      </c>
      <c r="F55" s="49">
        <v>2</v>
      </c>
      <c r="G55" s="72">
        <v>2</v>
      </c>
      <c r="I55" s="143" t="s">
        <v>44</v>
      </c>
      <c r="J55" s="135" t="s">
        <v>263</v>
      </c>
      <c r="K55" s="136">
        <v>2</v>
      </c>
      <c r="L55" s="136">
        <v>0</v>
      </c>
      <c r="M55" s="136">
        <v>2</v>
      </c>
      <c r="N55" s="136">
        <v>3</v>
      </c>
      <c r="O55" s="137">
        <v>4</v>
      </c>
      <c r="Q55" s="253"/>
      <c r="R55" s="52" t="s">
        <v>319</v>
      </c>
      <c r="S55" s="53"/>
      <c r="T55" s="90">
        <f ca="1">SUM(T50:T56)</f>
        <v>11</v>
      </c>
      <c r="U55" s="90">
        <f ca="1">SUM(U50:U56)</f>
        <v>0</v>
      </c>
      <c r="V55" s="90">
        <f ca="1">SUM(V50:V56)</f>
        <v>6</v>
      </c>
      <c r="W55" s="90">
        <f ca="1">SUM(W50:W56)</f>
        <v>14</v>
      </c>
      <c r="X55" s="91">
        <f>SUM(X50:X54)</f>
        <v>22</v>
      </c>
      <c r="Y55" s="252"/>
      <c r="Z55" s="57"/>
      <c r="AA55" s="65"/>
      <c r="AB55" s="66"/>
      <c r="AC55" s="66"/>
      <c r="AD55" s="66"/>
      <c r="AE55" s="66"/>
      <c r="AF55" s="50"/>
    </row>
    <row r="56" spans="1:32" ht="14.25" customHeight="1" thickBot="1" x14ac:dyDescent="0.3">
      <c r="A56" s="76" t="s">
        <v>346</v>
      </c>
      <c r="B56" s="77" t="s">
        <v>347</v>
      </c>
      <c r="C56" s="78">
        <v>0</v>
      </c>
      <c r="D56" s="78">
        <v>0</v>
      </c>
      <c r="E56" s="78">
        <v>0</v>
      </c>
      <c r="F56" s="78">
        <v>0</v>
      </c>
      <c r="G56" s="138">
        <v>5</v>
      </c>
      <c r="I56" s="143" t="s">
        <v>293</v>
      </c>
      <c r="J56" s="163" t="s">
        <v>276</v>
      </c>
      <c r="K56" s="144">
        <v>0</v>
      </c>
      <c r="L56" s="144">
        <v>0</v>
      </c>
      <c r="M56" s="144">
        <v>0</v>
      </c>
      <c r="N56" s="144">
        <v>0</v>
      </c>
      <c r="O56" s="145">
        <v>5</v>
      </c>
      <c r="Q56" s="253" t="s">
        <v>317</v>
      </c>
      <c r="R56" s="76" t="s">
        <v>44</v>
      </c>
      <c r="S56" s="77" t="s">
        <v>263</v>
      </c>
      <c r="T56" s="78">
        <v>2</v>
      </c>
      <c r="U56" s="78">
        <v>0</v>
      </c>
      <c r="V56" s="78">
        <v>2</v>
      </c>
      <c r="W56" s="78">
        <v>3</v>
      </c>
      <c r="X56" s="138">
        <v>4</v>
      </c>
      <c r="Y56" s="252"/>
      <c r="Z56" s="57"/>
      <c r="AA56" s="65"/>
      <c r="AB56" s="66"/>
      <c r="AC56" s="66"/>
      <c r="AD56" s="66"/>
      <c r="AE56" s="66"/>
      <c r="AF56" s="50"/>
    </row>
    <row r="57" spans="1:32" ht="26.25" customHeight="1" thickBot="1" x14ac:dyDescent="0.3">
      <c r="A57" s="120" t="s">
        <v>318</v>
      </c>
      <c r="B57" s="121"/>
      <c r="C57" s="83">
        <f>SUM(C50:C56)</f>
        <v>16</v>
      </c>
      <c r="D57" s="83">
        <f>SUM(D50:D56)</f>
        <v>0</v>
      </c>
      <c r="E57" s="83">
        <f>SUM(E50:E56)</f>
        <v>2</v>
      </c>
      <c r="F57" s="83">
        <f>SUM(F50:F56)</f>
        <v>17</v>
      </c>
      <c r="G57" s="84">
        <f>SUM(G50:G56)</f>
        <v>32</v>
      </c>
      <c r="I57" s="80" t="s">
        <v>318</v>
      </c>
      <c r="J57" s="81"/>
      <c r="K57" s="83">
        <f>SUM(K50:K56)</f>
        <v>13</v>
      </c>
      <c r="L57" s="83">
        <f>SUM(L50:L56)</f>
        <v>0</v>
      </c>
      <c r="M57" s="83">
        <f>SUM(M50:M56)</f>
        <v>6</v>
      </c>
      <c r="N57" s="83">
        <f>SUM(N50:N56)</f>
        <v>16</v>
      </c>
      <c r="O57" s="164">
        <f>SUM(O50:O56)</f>
        <v>28</v>
      </c>
      <c r="Q57" s="253" t="s">
        <v>317</v>
      </c>
      <c r="R57" s="158" t="s">
        <v>510</v>
      </c>
      <c r="S57" s="48" t="s">
        <v>511</v>
      </c>
      <c r="T57" s="136">
        <v>2</v>
      </c>
      <c r="U57" s="136">
        <v>0</v>
      </c>
      <c r="V57" s="136">
        <v>0</v>
      </c>
      <c r="W57" s="136">
        <v>2</v>
      </c>
      <c r="X57" s="137">
        <v>2</v>
      </c>
      <c r="Y57" s="252"/>
      <c r="Z57" s="57"/>
      <c r="AA57" s="65"/>
      <c r="AB57" s="66"/>
      <c r="AC57" s="66"/>
      <c r="AD57" s="66"/>
      <c r="AE57" s="66"/>
      <c r="AF57" s="50"/>
    </row>
    <row r="58" spans="1:32" ht="15.75" customHeight="1" thickBot="1" x14ac:dyDescent="0.3">
      <c r="A58" s="85"/>
      <c r="B58" s="86"/>
      <c r="C58" s="87"/>
      <c r="D58" s="87"/>
      <c r="E58" s="87"/>
      <c r="F58" s="87"/>
      <c r="G58" s="88"/>
      <c r="I58" s="146"/>
      <c r="J58" s="147"/>
      <c r="K58" s="148"/>
      <c r="L58" s="148"/>
      <c r="M58" s="148"/>
      <c r="N58" s="148"/>
      <c r="O58" s="149"/>
      <c r="Q58" s="284"/>
      <c r="R58" s="52" t="s">
        <v>320</v>
      </c>
      <c r="S58" s="53"/>
      <c r="T58" s="90">
        <f>SUM(T57:T57)</f>
        <v>2</v>
      </c>
      <c r="U58" s="90">
        <f ca="1">SUM(U52:U57)</f>
        <v>0</v>
      </c>
      <c r="V58" s="90">
        <f t="shared" ref="V58:W58" si="3">SUM(V57:V57)</f>
        <v>0</v>
      </c>
      <c r="W58" s="90">
        <f t="shared" si="3"/>
        <v>2</v>
      </c>
      <c r="X58" s="91">
        <f>SUM(X56:X57)</f>
        <v>6</v>
      </c>
      <c r="Y58" s="252"/>
      <c r="Z58" s="150"/>
      <c r="AA58" s="122"/>
      <c r="AB58" s="123"/>
      <c r="AC58" s="123"/>
      <c r="AD58" s="123"/>
      <c r="AE58" s="123"/>
      <c r="AF58" s="79"/>
    </row>
    <row r="59" spans="1:32" ht="15" customHeight="1" thickBot="1" x14ac:dyDescent="0.3">
      <c r="A59" s="85"/>
      <c r="B59" s="86"/>
      <c r="C59" s="87"/>
      <c r="D59" s="87"/>
      <c r="E59" s="87"/>
      <c r="F59" s="87"/>
      <c r="G59" s="88"/>
      <c r="I59" s="169"/>
      <c r="O59" s="171"/>
      <c r="Q59" s="272"/>
      <c r="R59" s="92" t="s">
        <v>318</v>
      </c>
      <c r="S59" s="93"/>
      <c r="T59" s="94">
        <f ca="1">SUM(T58,T55)</f>
        <v>13</v>
      </c>
      <c r="U59" s="94">
        <f ca="1">SUM(U58,U55)</f>
        <v>0</v>
      </c>
      <c r="V59" s="94">
        <f ca="1">SUM(V58,V55)</f>
        <v>6</v>
      </c>
      <c r="W59" s="94">
        <f ca="1">SUM(W58,W55)</f>
        <v>16</v>
      </c>
      <c r="X59" s="95">
        <f>SUM(X58,X55)</f>
        <v>28</v>
      </c>
      <c r="Y59" s="252"/>
      <c r="Z59" s="96" t="s">
        <v>318</v>
      </c>
      <c r="AA59" s="97"/>
      <c r="AB59" s="54">
        <f>SUM(AB50:AB58)</f>
        <v>6</v>
      </c>
      <c r="AC59" s="54">
        <f>SUM(AC50:AC58)</f>
        <v>0</v>
      </c>
      <c r="AD59" s="54">
        <f>SUM(AD50:AD58)</f>
        <v>0</v>
      </c>
      <c r="AE59" s="54">
        <f>SUM(AE50:AE58)</f>
        <v>6</v>
      </c>
      <c r="AF59" s="55">
        <f>SUM(AF50:AF58)</f>
        <v>9</v>
      </c>
    </row>
    <row r="60" spans="1:32" x14ac:dyDescent="0.25">
      <c r="A60" s="85"/>
      <c r="B60" s="86"/>
      <c r="C60" s="87"/>
      <c r="D60" s="87"/>
      <c r="E60" s="87"/>
      <c r="F60" s="87"/>
      <c r="G60" s="88"/>
      <c r="I60" s="146"/>
      <c r="J60" s="147"/>
      <c r="K60" s="148"/>
      <c r="L60" s="148"/>
      <c r="M60" s="148"/>
      <c r="N60" s="148"/>
      <c r="O60" s="149"/>
      <c r="Q60" s="272"/>
      <c r="R60" s="86"/>
      <c r="S60" s="86"/>
      <c r="T60" s="87"/>
      <c r="U60" s="87"/>
      <c r="V60" s="87"/>
      <c r="W60" s="87"/>
      <c r="X60" s="88"/>
      <c r="Y60" s="56"/>
      <c r="Z60" s="85"/>
      <c r="AA60" s="200"/>
      <c r="AB60" s="87"/>
      <c r="AC60" s="87"/>
      <c r="AD60" s="87"/>
      <c r="AE60" s="87"/>
      <c r="AF60" s="88"/>
    </row>
    <row r="61" spans="1:32" ht="15.75" customHeight="1" thickBot="1" x14ac:dyDescent="0.3">
      <c r="A61" s="85"/>
      <c r="B61" s="86"/>
      <c r="C61" s="87"/>
      <c r="D61" s="87"/>
      <c r="E61" s="87"/>
      <c r="F61" s="87"/>
      <c r="G61" s="88"/>
      <c r="I61" s="169"/>
      <c r="O61" s="171"/>
      <c r="Q61" s="272"/>
      <c r="R61" s="285" t="s">
        <v>307</v>
      </c>
      <c r="S61" s="285"/>
      <c r="T61" s="285"/>
      <c r="U61" s="285"/>
      <c r="V61" s="285"/>
      <c r="W61" s="285"/>
      <c r="X61" s="286"/>
      <c r="Y61" s="56"/>
      <c r="Z61" s="99"/>
      <c r="AF61" s="98"/>
    </row>
    <row r="62" spans="1:32" ht="15" customHeight="1" x14ac:dyDescent="0.25">
      <c r="A62" s="85"/>
      <c r="B62" s="86"/>
      <c r="C62" s="87"/>
      <c r="D62" s="87"/>
      <c r="E62" s="87"/>
      <c r="F62" s="87"/>
      <c r="G62" s="88"/>
      <c r="I62" s="85"/>
      <c r="J62" s="86"/>
      <c r="K62" s="87"/>
      <c r="L62" s="87"/>
      <c r="M62" s="87"/>
      <c r="N62" s="87"/>
      <c r="O62" s="88"/>
      <c r="Q62" s="253"/>
      <c r="R62" s="100" t="s">
        <v>23</v>
      </c>
      <c r="S62" s="101" t="s">
        <v>24</v>
      </c>
      <c r="T62" s="102" t="s">
        <v>6</v>
      </c>
      <c r="U62" s="102" t="s">
        <v>25</v>
      </c>
      <c r="V62" s="102" t="s">
        <v>8</v>
      </c>
      <c r="W62" s="102" t="s">
        <v>26</v>
      </c>
      <c r="X62" s="103" t="s">
        <v>27</v>
      </c>
      <c r="Y62" s="56"/>
      <c r="Z62" s="32" t="s">
        <v>307</v>
      </c>
      <c r="AA62" s="33"/>
      <c r="AB62" s="33"/>
      <c r="AC62" s="33"/>
      <c r="AD62" s="33"/>
      <c r="AE62" s="33"/>
      <c r="AF62" s="34"/>
    </row>
    <row r="63" spans="1:32" ht="15.75" thickBot="1" x14ac:dyDescent="0.3">
      <c r="A63" s="32" t="s">
        <v>307</v>
      </c>
      <c r="B63" s="33"/>
      <c r="C63" s="33"/>
      <c r="D63" s="33"/>
      <c r="E63" s="33"/>
      <c r="F63" s="33"/>
      <c r="G63" s="34"/>
      <c r="I63" s="32" t="s">
        <v>307</v>
      </c>
      <c r="J63" s="33"/>
      <c r="K63" s="33"/>
      <c r="L63" s="33"/>
      <c r="M63" s="33"/>
      <c r="N63" s="33"/>
      <c r="O63" s="34"/>
      <c r="Q63" s="253" t="s">
        <v>316</v>
      </c>
      <c r="R63" s="172" t="s">
        <v>85</v>
      </c>
      <c r="S63" s="135" t="s">
        <v>40</v>
      </c>
      <c r="T63" s="136">
        <v>3</v>
      </c>
      <c r="U63" s="136">
        <v>0</v>
      </c>
      <c r="V63" s="136">
        <v>0</v>
      </c>
      <c r="W63" s="136">
        <v>3</v>
      </c>
      <c r="X63" s="137">
        <v>5</v>
      </c>
      <c r="Y63" s="56"/>
      <c r="Z63" s="37" t="s">
        <v>23</v>
      </c>
      <c r="AA63" s="38" t="s">
        <v>24</v>
      </c>
      <c r="AB63" s="39" t="s">
        <v>6</v>
      </c>
      <c r="AC63" s="39" t="s">
        <v>25</v>
      </c>
      <c r="AD63" s="39" t="s">
        <v>8</v>
      </c>
      <c r="AE63" s="39" t="s">
        <v>26</v>
      </c>
      <c r="AF63" s="40" t="s">
        <v>27</v>
      </c>
    </row>
    <row r="64" spans="1:32" ht="15.75" thickBot="1" x14ac:dyDescent="0.3">
      <c r="A64" s="266" t="s">
        <v>23</v>
      </c>
      <c r="B64" s="267" t="s">
        <v>24</v>
      </c>
      <c r="C64" s="268" t="s">
        <v>6</v>
      </c>
      <c r="D64" s="268" t="s">
        <v>25</v>
      </c>
      <c r="E64" s="268" t="s">
        <v>8</v>
      </c>
      <c r="F64" s="268" t="s">
        <v>26</v>
      </c>
      <c r="G64" s="251" t="s">
        <v>27</v>
      </c>
      <c r="I64" s="42" t="s">
        <v>23</v>
      </c>
      <c r="J64" s="43" t="s">
        <v>24</v>
      </c>
      <c r="K64" s="44" t="s">
        <v>6</v>
      </c>
      <c r="L64" s="44" t="s">
        <v>25</v>
      </c>
      <c r="M64" s="44" t="s">
        <v>8</v>
      </c>
      <c r="N64" s="44" t="s">
        <v>26</v>
      </c>
      <c r="O64" s="45" t="s">
        <v>27</v>
      </c>
      <c r="Q64" s="287" t="s">
        <v>316</v>
      </c>
      <c r="R64" s="175" t="s">
        <v>519</v>
      </c>
      <c r="S64" s="176" t="s">
        <v>290</v>
      </c>
      <c r="T64" s="177">
        <v>1</v>
      </c>
      <c r="U64" s="177">
        <v>0</v>
      </c>
      <c r="V64" s="177">
        <v>2</v>
      </c>
      <c r="W64" s="177">
        <v>2</v>
      </c>
      <c r="X64" s="178">
        <v>3</v>
      </c>
      <c r="Y64" s="56"/>
      <c r="Z64" s="172" t="s">
        <v>85</v>
      </c>
      <c r="AA64" s="135" t="s">
        <v>40</v>
      </c>
      <c r="AB64" s="136">
        <v>3</v>
      </c>
      <c r="AC64" s="136">
        <v>0</v>
      </c>
      <c r="AD64" s="136">
        <v>0</v>
      </c>
      <c r="AE64" s="136">
        <v>3</v>
      </c>
      <c r="AF64" s="137">
        <v>5</v>
      </c>
    </row>
    <row r="65" spans="1:32" x14ac:dyDescent="0.25">
      <c r="A65" s="173" t="s">
        <v>171</v>
      </c>
      <c r="B65" s="135" t="s">
        <v>348</v>
      </c>
      <c r="C65" s="156">
        <v>2</v>
      </c>
      <c r="D65" s="156">
        <v>0</v>
      </c>
      <c r="E65" s="156">
        <v>2</v>
      </c>
      <c r="F65" s="156">
        <v>3</v>
      </c>
      <c r="G65" s="157">
        <v>5</v>
      </c>
      <c r="I65" s="289" t="s">
        <v>85</v>
      </c>
      <c r="J65" s="290" t="s">
        <v>40</v>
      </c>
      <c r="K65" s="291">
        <v>3</v>
      </c>
      <c r="L65" s="291">
        <v>0</v>
      </c>
      <c r="M65" s="291">
        <v>0</v>
      </c>
      <c r="N65" s="291">
        <v>3</v>
      </c>
      <c r="O65" s="292">
        <v>5</v>
      </c>
      <c r="Q65" s="253" t="s">
        <v>316</v>
      </c>
      <c r="R65" s="173" t="s">
        <v>148</v>
      </c>
      <c r="S65" s="135" t="s">
        <v>86</v>
      </c>
      <c r="T65" s="156">
        <v>2</v>
      </c>
      <c r="U65" s="156">
        <v>0</v>
      </c>
      <c r="V65" s="156">
        <v>0</v>
      </c>
      <c r="W65" s="156">
        <v>2</v>
      </c>
      <c r="X65" s="157">
        <v>3</v>
      </c>
      <c r="Y65" s="56"/>
      <c r="Z65" s="293"/>
      <c r="AA65" s="294"/>
      <c r="AB65" s="187"/>
      <c r="AC65" s="187"/>
      <c r="AD65" s="187"/>
      <c r="AE65" s="187"/>
      <c r="AF65" s="188"/>
    </row>
    <row r="66" spans="1:32" x14ac:dyDescent="0.25">
      <c r="A66" s="173" t="s">
        <v>172</v>
      </c>
      <c r="B66" s="135" t="s">
        <v>96</v>
      </c>
      <c r="C66" s="156">
        <v>3</v>
      </c>
      <c r="D66" s="156">
        <v>0</v>
      </c>
      <c r="E66" s="156">
        <v>0</v>
      </c>
      <c r="F66" s="156">
        <v>3</v>
      </c>
      <c r="G66" s="157">
        <v>5</v>
      </c>
      <c r="I66" s="295" t="s">
        <v>519</v>
      </c>
      <c r="J66" s="176" t="s">
        <v>290</v>
      </c>
      <c r="K66" s="177">
        <v>1</v>
      </c>
      <c r="L66" s="177">
        <v>0</v>
      </c>
      <c r="M66" s="177">
        <v>2</v>
      </c>
      <c r="N66" s="177">
        <v>2</v>
      </c>
      <c r="O66" s="178">
        <v>3</v>
      </c>
      <c r="Q66" s="253" t="s">
        <v>316</v>
      </c>
      <c r="R66" s="173" t="s">
        <v>147</v>
      </c>
      <c r="S66" s="135" t="s">
        <v>294</v>
      </c>
      <c r="T66" s="156">
        <v>2</v>
      </c>
      <c r="U66" s="156">
        <v>0</v>
      </c>
      <c r="V66" s="156">
        <v>2</v>
      </c>
      <c r="W66" s="156">
        <v>3</v>
      </c>
      <c r="X66" s="157">
        <v>5</v>
      </c>
      <c r="Y66" s="56"/>
      <c r="Z66" s="57"/>
      <c r="AA66" s="65"/>
      <c r="AB66" s="66"/>
      <c r="AC66" s="66"/>
      <c r="AD66" s="66"/>
      <c r="AE66" s="66"/>
      <c r="AF66" s="50"/>
    </row>
    <row r="67" spans="1:32" ht="15" customHeight="1" thickBot="1" x14ac:dyDescent="0.3">
      <c r="A67" s="173" t="s">
        <v>173</v>
      </c>
      <c r="B67" s="135" t="s">
        <v>97</v>
      </c>
      <c r="C67" s="156">
        <v>3</v>
      </c>
      <c r="D67" s="156">
        <v>0</v>
      </c>
      <c r="E67" s="156">
        <v>0</v>
      </c>
      <c r="F67" s="156">
        <v>3</v>
      </c>
      <c r="G67" s="157">
        <v>5</v>
      </c>
      <c r="H67" s="99"/>
      <c r="I67" s="173" t="s">
        <v>148</v>
      </c>
      <c r="J67" s="135" t="s">
        <v>86</v>
      </c>
      <c r="K67" s="156">
        <v>2</v>
      </c>
      <c r="L67" s="156">
        <v>0</v>
      </c>
      <c r="M67" s="156">
        <v>0</v>
      </c>
      <c r="N67" s="156">
        <v>2</v>
      </c>
      <c r="O67" s="157">
        <v>3</v>
      </c>
      <c r="Q67" s="253" t="s">
        <v>316</v>
      </c>
      <c r="R67" s="143" t="s">
        <v>63</v>
      </c>
      <c r="S67" s="77" t="s">
        <v>98</v>
      </c>
      <c r="T67" s="180">
        <v>3</v>
      </c>
      <c r="U67" s="180">
        <v>0</v>
      </c>
      <c r="V67" s="180">
        <v>0</v>
      </c>
      <c r="W67" s="180">
        <v>3</v>
      </c>
      <c r="X67" s="181">
        <v>5</v>
      </c>
      <c r="Y67" s="56"/>
      <c r="Z67" s="57"/>
      <c r="AA67" s="65"/>
      <c r="AB67" s="66"/>
      <c r="AC67" s="66"/>
      <c r="AD67" s="66"/>
      <c r="AE67" s="66"/>
      <c r="AF67" s="50"/>
    </row>
    <row r="68" spans="1:32" ht="15.75" thickBot="1" x14ac:dyDescent="0.3">
      <c r="A68" s="173" t="s">
        <v>174</v>
      </c>
      <c r="B68" s="135" t="s">
        <v>98</v>
      </c>
      <c r="C68" s="156">
        <v>3</v>
      </c>
      <c r="D68" s="156">
        <v>0</v>
      </c>
      <c r="E68" s="156">
        <v>0</v>
      </c>
      <c r="F68" s="156">
        <v>3</v>
      </c>
      <c r="G68" s="157">
        <v>5</v>
      </c>
      <c r="I68" s="173" t="s">
        <v>147</v>
      </c>
      <c r="J68" s="135" t="s">
        <v>294</v>
      </c>
      <c r="K68" s="156">
        <v>2</v>
      </c>
      <c r="L68" s="156">
        <v>0</v>
      </c>
      <c r="M68" s="156">
        <v>2</v>
      </c>
      <c r="N68" s="156">
        <v>3</v>
      </c>
      <c r="O68" s="157">
        <v>5</v>
      </c>
      <c r="Q68" s="254"/>
      <c r="R68" s="52" t="s">
        <v>319</v>
      </c>
      <c r="S68" s="53"/>
      <c r="T68" s="90">
        <f>SUM(T63:T67)</f>
        <v>11</v>
      </c>
      <c r="U68" s="90">
        <f t="shared" ref="U68" si="4">SUM(U63:U67)</f>
        <v>0</v>
      </c>
      <c r="V68" s="90">
        <f>SUM(V63:V67)</f>
        <v>4</v>
      </c>
      <c r="W68" s="90">
        <f>SUM(W63:W67)</f>
        <v>13</v>
      </c>
      <c r="X68" s="91">
        <f>SUM(X63:X67)</f>
        <v>21</v>
      </c>
      <c r="Y68" s="271"/>
      <c r="Z68" s="57"/>
      <c r="AA68" s="65"/>
      <c r="AB68" s="66"/>
      <c r="AC68" s="66"/>
      <c r="AD68" s="66"/>
      <c r="AE68" s="66"/>
      <c r="AF68" s="50"/>
    </row>
    <row r="69" spans="1:32" ht="15" customHeight="1" x14ac:dyDescent="0.25">
      <c r="A69" s="173" t="s">
        <v>16</v>
      </c>
      <c r="B69" s="135" t="s">
        <v>99</v>
      </c>
      <c r="C69" s="156">
        <v>3</v>
      </c>
      <c r="D69" s="156">
        <v>0</v>
      </c>
      <c r="E69" s="156">
        <v>0</v>
      </c>
      <c r="F69" s="156">
        <v>3</v>
      </c>
      <c r="G69" s="157">
        <v>5</v>
      </c>
      <c r="I69" s="173" t="s">
        <v>63</v>
      </c>
      <c r="J69" s="48" t="s">
        <v>98</v>
      </c>
      <c r="K69" s="136">
        <v>3</v>
      </c>
      <c r="L69" s="136">
        <v>0</v>
      </c>
      <c r="M69" s="136">
        <v>0</v>
      </c>
      <c r="N69" s="136">
        <v>3</v>
      </c>
      <c r="O69" s="137">
        <v>5</v>
      </c>
      <c r="Q69" s="253" t="s">
        <v>317</v>
      </c>
      <c r="R69" s="296" t="s">
        <v>16</v>
      </c>
      <c r="S69" s="297" t="s">
        <v>99</v>
      </c>
      <c r="T69" s="167">
        <v>3</v>
      </c>
      <c r="U69" s="167">
        <v>0</v>
      </c>
      <c r="V69" s="167">
        <v>0</v>
      </c>
      <c r="W69" s="167">
        <v>3</v>
      </c>
      <c r="X69" s="168">
        <v>5</v>
      </c>
      <c r="Y69" s="271"/>
      <c r="Z69" s="57"/>
      <c r="AA69" s="65"/>
      <c r="AB69" s="66"/>
      <c r="AC69" s="66"/>
      <c r="AD69" s="66"/>
      <c r="AE69" s="66"/>
      <c r="AF69" s="50"/>
    </row>
    <row r="70" spans="1:32" ht="15" customHeight="1" thickBot="1" x14ac:dyDescent="0.3">
      <c r="A70" s="143" t="s">
        <v>16</v>
      </c>
      <c r="B70" s="163" t="s">
        <v>100</v>
      </c>
      <c r="C70" s="144">
        <v>3</v>
      </c>
      <c r="D70" s="144">
        <v>0</v>
      </c>
      <c r="E70" s="144">
        <v>0</v>
      </c>
      <c r="F70" s="144">
        <v>3</v>
      </c>
      <c r="G70" s="145">
        <v>5</v>
      </c>
      <c r="I70" s="183" t="s">
        <v>16</v>
      </c>
      <c r="J70" s="184" t="s">
        <v>99</v>
      </c>
      <c r="K70" s="136">
        <v>3</v>
      </c>
      <c r="L70" s="136">
        <v>0</v>
      </c>
      <c r="M70" s="136">
        <v>0</v>
      </c>
      <c r="N70" s="136">
        <v>3</v>
      </c>
      <c r="O70" s="137">
        <v>5</v>
      </c>
      <c r="Q70" s="253" t="s">
        <v>317</v>
      </c>
      <c r="R70" s="185" t="s">
        <v>16</v>
      </c>
      <c r="S70" s="77" t="s">
        <v>105</v>
      </c>
      <c r="T70" s="180">
        <v>3</v>
      </c>
      <c r="U70" s="180">
        <v>0</v>
      </c>
      <c r="V70" s="180">
        <v>0</v>
      </c>
      <c r="W70" s="180">
        <v>3</v>
      </c>
      <c r="X70" s="181">
        <v>5</v>
      </c>
      <c r="Y70" s="271"/>
      <c r="Z70" s="57"/>
      <c r="AA70" s="65"/>
      <c r="AB70" s="66"/>
      <c r="AC70" s="66"/>
      <c r="AD70" s="66"/>
      <c r="AE70" s="66"/>
      <c r="AF70" s="50"/>
    </row>
    <row r="71" spans="1:32" ht="15.75" customHeight="1" thickBot="1" x14ac:dyDescent="0.3">
      <c r="A71" s="299" t="s">
        <v>318</v>
      </c>
      <c r="B71" s="300"/>
      <c r="C71" s="329">
        <f>SUM(C65:C70)</f>
        <v>17</v>
      </c>
      <c r="D71" s="329">
        <f>SUM(D65:D70)</f>
        <v>0</v>
      </c>
      <c r="E71" s="329">
        <f>SUM(E65:E70)</f>
        <v>2</v>
      </c>
      <c r="F71" s="329">
        <f>SUM(F65:F70)</f>
        <v>18</v>
      </c>
      <c r="G71" s="330">
        <f>SUM(G65:G70)</f>
        <v>30</v>
      </c>
      <c r="I71" s="302" t="s">
        <v>16</v>
      </c>
      <c r="J71" s="303" t="s">
        <v>105</v>
      </c>
      <c r="K71" s="304">
        <v>3</v>
      </c>
      <c r="L71" s="304">
        <v>0</v>
      </c>
      <c r="M71" s="304">
        <v>0</v>
      </c>
      <c r="N71" s="304">
        <v>3</v>
      </c>
      <c r="O71" s="305">
        <v>5</v>
      </c>
      <c r="Q71" s="254"/>
      <c r="R71" s="52" t="s">
        <v>320</v>
      </c>
      <c r="S71" s="53"/>
      <c r="T71" s="90">
        <f>SUM(T69:T70)</f>
        <v>6</v>
      </c>
      <c r="U71" s="90">
        <f t="shared" ref="U71:V71" si="5">SUM(U69:U70)</f>
        <v>0</v>
      </c>
      <c r="V71" s="90">
        <f t="shared" si="5"/>
        <v>0</v>
      </c>
      <c r="W71" s="90">
        <f>SUM(W69:W70)</f>
        <v>6</v>
      </c>
      <c r="X71" s="91">
        <f>SUM(X69:X70)</f>
        <v>10</v>
      </c>
      <c r="Y71" s="271"/>
      <c r="Z71" s="57"/>
      <c r="AA71" s="65"/>
      <c r="AB71" s="66"/>
      <c r="AC71" s="66"/>
      <c r="AD71" s="66"/>
      <c r="AE71" s="66"/>
      <c r="AF71" s="50"/>
    </row>
    <row r="72" spans="1:32" ht="15.75" thickBot="1" x14ac:dyDescent="0.3">
      <c r="A72" s="306"/>
      <c r="B72" s="307"/>
      <c r="C72" s="308"/>
      <c r="D72" s="308"/>
      <c r="E72" s="308"/>
      <c r="F72" s="308"/>
      <c r="G72" s="309"/>
      <c r="I72" s="120" t="s">
        <v>318</v>
      </c>
      <c r="J72" s="121"/>
      <c r="K72" s="83">
        <f>SUM(K65:K71)</f>
        <v>17</v>
      </c>
      <c r="L72" s="83">
        <f>SUM(L65:L71)</f>
        <v>0</v>
      </c>
      <c r="M72" s="83">
        <f>SUM(M65:M71)</f>
        <v>4</v>
      </c>
      <c r="N72" s="83">
        <f>SUM(N65:N71)</f>
        <v>19</v>
      </c>
      <c r="O72" s="84">
        <f>SUM(O65:O71)</f>
        <v>31</v>
      </c>
      <c r="Q72" s="253"/>
      <c r="R72" s="92" t="s">
        <v>318</v>
      </c>
      <c r="S72" s="93"/>
      <c r="T72" s="94">
        <f>SUM(T71,T68)</f>
        <v>17</v>
      </c>
      <c r="U72" s="94">
        <f t="shared" ref="U72" si="6">SUM(U71,U68)</f>
        <v>0</v>
      </c>
      <c r="V72" s="94">
        <f>SUM(V71,V68)</f>
        <v>4</v>
      </c>
      <c r="W72" s="94">
        <f>SUM(W71,W68)</f>
        <v>19</v>
      </c>
      <c r="X72" s="95">
        <f>SUM(X71,X68)</f>
        <v>31</v>
      </c>
      <c r="Y72" s="271"/>
      <c r="Z72" s="150"/>
      <c r="AA72" s="122"/>
      <c r="AB72" s="123"/>
      <c r="AC72" s="123"/>
      <c r="AD72" s="123"/>
      <c r="AE72" s="123"/>
      <c r="AF72" s="79"/>
    </row>
    <row r="73" spans="1:32" ht="15" customHeight="1" thickBot="1" x14ac:dyDescent="0.3">
      <c r="A73" s="198"/>
      <c r="B73" s="199"/>
      <c r="C73" s="87"/>
      <c r="D73" s="87"/>
      <c r="E73" s="87"/>
      <c r="F73" s="87"/>
      <c r="G73" s="88"/>
      <c r="I73" s="85"/>
      <c r="J73" s="86"/>
      <c r="K73" s="87"/>
      <c r="L73" s="87"/>
      <c r="M73" s="87"/>
      <c r="N73" s="87"/>
      <c r="O73" s="88"/>
      <c r="Q73" s="253"/>
      <c r="R73" s="86"/>
      <c r="S73" s="86"/>
      <c r="T73" s="87"/>
      <c r="U73" s="87"/>
      <c r="V73" s="87"/>
      <c r="W73" s="87"/>
      <c r="X73" s="88"/>
      <c r="Y73" s="252"/>
      <c r="Z73" s="96" t="s">
        <v>318</v>
      </c>
      <c r="AA73" s="97"/>
      <c r="AB73" s="54">
        <f>SUM(AB64:AB72)</f>
        <v>3</v>
      </c>
      <c r="AC73" s="54">
        <f t="shared" ref="AC73:AF73" si="7">SUM(AC64:AC72)</f>
        <v>0</v>
      </c>
      <c r="AD73" s="54">
        <f t="shared" si="7"/>
        <v>0</v>
      </c>
      <c r="AE73" s="54">
        <f t="shared" si="7"/>
        <v>3</v>
      </c>
      <c r="AF73" s="55">
        <f t="shared" si="7"/>
        <v>5</v>
      </c>
    </row>
    <row r="74" spans="1:32" ht="15.75" thickBot="1" x14ac:dyDescent="0.3">
      <c r="A74" s="85"/>
      <c r="B74" s="86"/>
      <c r="C74" s="87"/>
      <c r="D74" s="87"/>
      <c r="E74" s="87"/>
      <c r="F74" s="87"/>
      <c r="G74" s="88"/>
      <c r="I74" s="85"/>
      <c r="J74" s="86"/>
      <c r="K74" s="87"/>
      <c r="L74" s="87"/>
      <c r="M74" s="87"/>
      <c r="N74" s="87"/>
      <c r="O74" s="88"/>
      <c r="Q74" s="272"/>
      <c r="R74" s="310" t="s">
        <v>308</v>
      </c>
      <c r="S74" s="310"/>
      <c r="T74" s="310"/>
      <c r="U74" s="310"/>
      <c r="V74" s="310"/>
      <c r="W74" s="310"/>
      <c r="X74" s="311"/>
      <c r="Y74" s="88"/>
      <c r="Z74" s="99"/>
      <c r="AF74" s="98"/>
    </row>
    <row r="75" spans="1:32" ht="15.75" customHeight="1" thickBot="1" x14ac:dyDescent="0.3">
      <c r="A75" s="85"/>
      <c r="B75" s="86"/>
      <c r="C75" s="87"/>
      <c r="D75" s="87"/>
      <c r="E75" s="87"/>
      <c r="F75" s="87"/>
      <c r="G75" s="88"/>
      <c r="I75" s="85"/>
      <c r="J75" s="86"/>
      <c r="K75" s="87"/>
      <c r="L75" s="87"/>
      <c r="M75" s="87"/>
      <c r="N75" s="87"/>
      <c r="O75" s="88"/>
      <c r="Q75" s="253"/>
      <c r="R75" s="100" t="s">
        <v>23</v>
      </c>
      <c r="S75" s="101" t="s">
        <v>24</v>
      </c>
      <c r="T75" s="102" t="s">
        <v>6</v>
      </c>
      <c r="U75" s="102" t="s">
        <v>25</v>
      </c>
      <c r="V75" s="102" t="s">
        <v>8</v>
      </c>
      <c r="W75" s="102" t="s">
        <v>26</v>
      </c>
      <c r="X75" s="103" t="s">
        <v>27</v>
      </c>
      <c r="Y75" s="252"/>
      <c r="Z75" s="312" t="s">
        <v>308</v>
      </c>
      <c r="AA75" s="35"/>
      <c r="AB75" s="35"/>
      <c r="AC75" s="35"/>
      <c r="AD75" s="35"/>
      <c r="AE75" s="35"/>
      <c r="AF75" s="36"/>
    </row>
    <row r="76" spans="1:32" ht="15.75" thickBot="1" x14ac:dyDescent="0.3">
      <c r="A76" s="245" t="s">
        <v>308</v>
      </c>
      <c r="B76" s="246"/>
      <c r="C76" s="246"/>
      <c r="D76" s="246"/>
      <c r="E76" s="246"/>
      <c r="F76" s="246"/>
      <c r="G76" s="247"/>
      <c r="I76" s="32" t="s">
        <v>308</v>
      </c>
      <c r="J76" s="33"/>
      <c r="K76" s="33"/>
      <c r="L76" s="33"/>
      <c r="M76" s="33"/>
      <c r="N76" s="33"/>
      <c r="O76" s="34"/>
      <c r="Q76" s="253" t="s">
        <v>316</v>
      </c>
      <c r="R76" s="173" t="s">
        <v>67</v>
      </c>
      <c r="S76" s="135" t="s">
        <v>295</v>
      </c>
      <c r="T76" s="136">
        <v>0</v>
      </c>
      <c r="U76" s="136">
        <v>0</v>
      </c>
      <c r="V76" s="136">
        <v>4</v>
      </c>
      <c r="W76" s="136">
        <v>2</v>
      </c>
      <c r="X76" s="137">
        <v>3</v>
      </c>
      <c r="Y76" s="252"/>
      <c r="Z76" s="100" t="s">
        <v>23</v>
      </c>
      <c r="AA76" s="101" t="s">
        <v>24</v>
      </c>
      <c r="AB76" s="102" t="s">
        <v>6</v>
      </c>
      <c r="AC76" s="102" t="s">
        <v>25</v>
      </c>
      <c r="AD76" s="102" t="s">
        <v>8</v>
      </c>
      <c r="AE76" s="102" t="s">
        <v>26</v>
      </c>
      <c r="AF76" s="103" t="s">
        <v>27</v>
      </c>
    </row>
    <row r="77" spans="1:32" ht="15.75" customHeight="1" x14ac:dyDescent="0.25">
      <c r="A77" s="313" t="s">
        <v>23</v>
      </c>
      <c r="B77" s="314" t="s">
        <v>24</v>
      </c>
      <c r="C77" s="315" t="s">
        <v>6</v>
      </c>
      <c r="D77" s="315" t="s">
        <v>25</v>
      </c>
      <c r="E77" s="315" t="s">
        <v>8</v>
      </c>
      <c r="F77" s="315" t="s">
        <v>26</v>
      </c>
      <c r="G77" s="316" t="s">
        <v>27</v>
      </c>
      <c r="I77" s="100" t="s">
        <v>23</v>
      </c>
      <c r="J77" s="101" t="s">
        <v>24</v>
      </c>
      <c r="K77" s="102" t="s">
        <v>6</v>
      </c>
      <c r="L77" s="102" t="s">
        <v>25</v>
      </c>
      <c r="M77" s="102" t="s">
        <v>8</v>
      </c>
      <c r="N77" s="102" t="s">
        <v>26</v>
      </c>
      <c r="O77" s="103" t="s">
        <v>27</v>
      </c>
      <c r="Q77" s="253" t="s">
        <v>316</v>
      </c>
      <c r="R77" s="158" t="s">
        <v>146</v>
      </c>
      <c r="S77" s="48" t="s">
        <v>87</v>
      </c>
      <c r="T77" s="49">
        <v>3</v>
      </c>
      <c r="U77" s="49">
        <v>0</v>
      </c>
      <c r="V77" s="49">
        <v>0</v>
      </c>
      <c r="W77" s="49">
        <v>3</v>
      </c>
      <c r="X77" s="72">
        <v>4</v>
      </c>
      <c r="Y77" s="252"/>
      <c r="Z77" s="158" t="s">
        <v>146</v>
      </c>
      <c r="AA77" s="48" t="s">
        <v>87</v>
      </c>
      <c r="AB77" s="49">
        <v>3</v>
      </c>
      <c r="AC77" s="49">
        <v>0</v>
      </c>
      <c r="AD77" s="49">
        <v>0</v>
      </c>
      <c r="AE77" s="49">
        <v>3</v>
      </c>
      <c r="AF77" s="72">
        <v>4</v>
      </c>
    </row>
    <row r="78" spans="1:32" x14ac:dyDescent="0.25">
      <c r="A78" s="158" t="s">
        <v>175</v>
      </c>
      <c r="B78" s="317" t="s">
        <v>101</v>
      </c>
      <c r="C78" s="136">
        <v>3</v>
      </c>
      <c r="D78" s="136">
        <v>0</v>
      </c>
      <c r="E78" s="136">
        <v>0</v>
      </c>
      <c r="F78" s="136">
        <v>3</v>
      </c>
      <c r="G78" s="137">
        <v>5</v>
      </c>
      <c r="I78" s="173" t="s">
        <v>67</v>
      </c>
      <c r="J78" s="135" t="s">
        <v>295</v>
      </c>
      <c r="K78" s="136">
        <v>0</v>
      </c>
      <c r="L78" s="136">
        <v>0</v>
      </c>
      <c r="M78" s="136">
        <v>4</v>
      </c>
      <c r="N78" s="136">
        <v>2</v>
      </c>
      <c r="O78" s="137">
        <v>3</v>
      </c>
      <c r="Q78" s="253" t="s">
        <v>316</v>
      </c>
      <c r="R78" s="173" t="s">
        <v>181</v>
      </c>
      <c r="S78" s="135" t="s">
        <v>296</v>
      </c>
      <c r="T78" s="136">
        <v>3</v>
      </c>
      <c r="U78" s="136">
        <v>0</v>
      </c>
      <c r="V78" s="136">
        <v>2</v>
      </c>
      <c r="W78" s="136">
        <v>4</v>
      </c>
      <c r="X78" s="137">
        <v>5</v>
      </c>
      <c r="Y78" s="56"/>
      <c r="Z78" s="105"/>
      <c r="AA78" s="106"/>
      <c r="AB78" s="187"/>
      <c r="AC78" s="187"/>
      <c r="AD78" s="187"/>
      <c r="AE78" s="187"/>
      <c r="AF78" s="188"/>
    </row>
    <row r="79" spans="1:32" x14ac:dyDescent="0.25">
      <c r="A79" s="158" t="s">
        <v>176</v>
      </c>
      <c r="B79" s="317" t="s">
        <v>102</v>
      </c>
      <c r="C79" s="136">
        <v>2</v>
      </c>
      <c r="D79" s="136">
        <v>0</v>
      </c>
      <c r="E79" s="136">
        <v>0</v>
      </c>
      <c r="F79" s="136">
        <v>2</v>
      </c>
      <c r="G79" s="137">
        <v>3</v>
      </c>
      <c r="I79" s="158" t="s">
        <v>146</v>
      </c>
      <c r="J79" s="48" t="s">
        <v>87</v>
      </c>
      <c r="K79" s="49">
        <v>3</v>
      </c>
      <c r="L79" s="49">
        <v>0</v>
      </c>
      <c r="M79" s="49">
        <v>0</v>
      </c>
      <c r="N79" s="49">
        <v>3</v>
      </c>
      <c r="O79" s="72">
        <v>4</v>
      </c>
      <c r="Q79" s="253" t="s">
        <v>316</v>
      </c>
      <c r="R79" s="158" t="s">
        <v>63</v>
      </c>
      <c r="S79" s="48" t="s">
        <v>103</v>
      </c>
      <c r="T79" s="136">
        <v>3</v>
      </c>
      <c r="U79" s="136">
        <v>0</v>
      </c>
      <c r="V79" s="136">
        <v>0</v>
      </c>
      <c r="W79" s="136">
        <v>3</v>
      </c>
      <c r="X79" s="137">
        <v>5</v>
      </c>
      <c r="Y79" s="56"/>
      <c r="Z79" s="57"/>
      <c r="AA79" s="65"/>
      <c r="AB79" s="66"/>
      <c r="AC79" s="66"/>
      <c r="AD79" s="66"/>
      <c r="AE79" s="66"/>
      <c r="AF79" s="50"/>
    </row>
    <row r="80" spans="1:32" ht="15.75" thickBot="1" x14ac:dyDescent="0.3">
      <c r="A80" s="158" t="s">
        <v>174</v>
      </c>
      <c r="B80" s="317" t="s">
        <v>103</v>
      </c>
      <c r="C80" s="136">
        <v>3</v>
      </c>
      <c r="D80" s="136">
        <v>0</v>
      </c>
      <c r="E80" s="136">
        <v>0</v>
      </c>
      <c r="F80" s="136">
        <v>3</v>
      </c>
      <c r="G80" s="137">
        <v>5</v>
      </c>
      <c r="I80" s="158" t="s">
        <v>16</v>
      </c>
      <c r="J80" s="48" t="s">
        <v>478</v>
      </c>
      <c r="K80" s="136">
        <v>3</v>
      </c>
      <c r="L80" s="136">
        <v>0</v>
      </c>
      <c r="M80" s="136">
        <v>0</v>
      </c>
      <c r="N80" s="136">
        <v>3</v>
      </c>
      <c r="O80" s="137">
        <v>5</v>
      </c>
      <c r="Q80" s="253" t="s">
        <v>316</v>
      </c>
      <c r="R80" s="185" t="s">
        <v>68</v>
      </c>
      <c r="S80" s="77" t="s">
        <v>282</v>
      </c>
      <c r="T80" s="78">
        <v>0</v>
      </c>
      <c r="U80" s="78">
        <v>0</v>
      </c>
      <c r="V80" s="78">
        <v>0</v>
      </c>
      <c r="W80" s="78">
        <v>0</v>
      </c>
      <c r="X80" s="138">
        <v>5</v>
      </c>
      <c r="Y80" s="56"/>
      <c r="Z80" s="57"/>
      <c r="AA80" s="65"/>
      <c r="AB80" s="66"/>
      <c r="AC80" s="66"/>
      <c r="AD80" s="66"/>
      <c r="AE80" s="66"/>
      <c r="AF80" s="50"/>
    </row>
    <row r="81" spans="1:32" ht="15.75" thickBot="1" x14ac:dyDescent="0.3">
      <c r="A81" s="158" t="s">
        <v>16</v>
      </c>
      <c r="B81" s="317" t="s">
        <v>104</v>
      </c>
      <c r="C81" s="136">
        <v>3</v>
      </c>
      <c r="D81" s="136">
        <v>0</v>
      </c>
      <c r="E81" s="136">
        <v>0</v>
      </c>
      <c r="F81" s="136">
        <v>3</v>
      </c>
      <c r="G81" s="137">
        <v>5</v>
      </c>
      <c r="I81" s="158" t="s">
        <v>120</v>
      </c>
      <c r="J81" s="48" t="s">
        <v>53</v>
      </c>
      <c r="K81" s="136">
        <v>3</v>
      </c>
      <c r="L81" s="136">
        <v>0</v>
      </c>
      <c r="M81" s="136">
        <v>0</v>
      </c>
      <c r="N81" s="136">
        <v>3</v>
      </c>
      <c r="O81" s="137">
        <v>5</v>
      </c>
      <c r="Q81" s="253"/>
      <c r="R81" s="52" t="s">
        <v>319</v>
      </c>
      <c r="S81" s="53"/>
      <c r="T81" s="90">
        <f>SUM(T76:T80)</f>
        <v>9</v>
      </c>
      <c r="U81" s="90">
        <f t="shared" ref="U81" si="8">SUM(U76:U80)</f>
        <v>0</v>
      </c>
      <c r="V81" s="90">
        <f>SUM(V76:V80)</f>
        <v>6</v>
      </c>
      <c r="W81" s="90">
        <f>SUM(W76:W80)</f>
        <v>12</v>
      </c>
      <c r="X81" s="91">
        <f>SUM(X76:X80)</f>
        <v>22</v>
      </c>
      <c r="Y81" s="56"/>
      <c r="Z81" s="57"/>
      <c r="AA81" s="65"/>
      <c r="AB81" s="66"/>
      <c r="AC81" s="66"/>
      <c r="AD81" s="66"/>
      <c r="AE81" s="66"/>
      <c r="AF81" s="50"/>
    </row>
    <row r="82" spans="1:32" x14ac:dyDescent="0.25">
      <c r="A82" s="158" t="s">
        <v>16</v>
      </c>
      <c r="B82" s="317" t="s">
        <v>105</v>
      </c>
      <c r="C82" s="136">
        <v>3</v>
      </c>
      <c r="D82" s="136">
        <v>0</v>
      </c>
      <c r="E82" s="136">
        <v>0</v>
      </c>
      <c r="F82" s="136">
        <v>3</v>
      </c>
      <c r="G82" s="137">
        <v>5</v>
      </c>
      <c r="I82" s="173" t="s">
        <v>181</v>
      </c>
      <c r="J82" s="135" t="s">
        <v>296</v>
      </c>
      <c r="K82" s="136">
        <v>3</v>
      </c>
      <c r="L82" s="136">
        <v>0</v>
      </c>
      <c r="M82" s="136">
        <v>2</v>
      </c>
      <c r="N82" s="136">
        <v>4</v>
      </c>
      <c r="O82" s="137">
        <v>5</v>
      </c>
      <c r="Q82" s="253" t="s">
        <v>317</v>
      </c>
      <c r="R82" s="189" t="s">
        <v>120</v>
      </c>
      <c r="S82" s="133" t="s">
        <v>53</v>
      </c>
      <c r="T82" s="167">
        <v>3</v>
      </c>
      <c r="U82" s="167">
        <v>0</v>
      </c>
      <c r="V82" s="167">
        <v>0</v>
      </c>
      <c r="W82" s="167">
        <v>3</v>
      </c>
      <c r="X82" s="168">
        <v>5</v>
      </c>
      <c r="Y82" s="56"/>
      <c r="Z82" s="57"/>
      <c r="AA82" s="65"/>
      <c r="AB82" s="66"/>
      <c r="AC82" s="66"/>
      <c r="AD82" s="66"/>
      <c r="AE82" s="66"/>
      <c r="AF82" s="50"/>
    </row>
    <row r="83" spans="1:32" ht="15" customHeight="1" thickBot="1" x14ac:dyDescent="0.3">
      <c r="A83" s="190" t="s">
        <v>349</v>
      </c>
      <c r="B83" s="318" t="s">
        <v>282</v>
      </c>
      <c r="C83" s="180">
        <v>0</v>
      </c>
      <c r="D83" s="180">
        <v>0</v>
      </c>
      <c r="E83" s="180">
        <v>0</v>
      </c>
      <c r="F83" s="180">
        <v>0</v>
      </c>
      <c r="G83" s="181">
        <v>5</v>
      </c>
      <c r="I83" s="76" t="s">
        <v>63</v>
      </c>
      <c r="J83" s="77" t="s">
        <v>103</v>
      </c>
      <c r="K83" s="78">
        <v>3</v>
      </c>
      <c r="L83" s="78">
        <v>0</v>
      </c>
      <c r="M83" s="78">
        <v>0</v>
      </c>
      <c r="N83" s="78">
        <v>3</v>
      </c>
      <c r="O83" s="79">
        <v>5</v>
      </c>
      <c r="Q83" s="253" t="s">
        <v>317</v>
      </c>
      <c r="R83" s="190" t="s">
        <v>16</v>
      </c>
      <c r="S83" s="77" t="s">
        <v>478</v>
      </c>
      <c r="T83" s="180">
        <v>3</v>
      </c>
      <c r="U83" s="180">
        <v>0</v>
      </c>
      <c r="V83" s="180">
        <v>0</v>
      </c>
      <c r="W83" s="180">
        <v>3</v>
      </c>
      <c r="X83" s="181">
        <v>5</v>
      </c>
      <c r="Y83" s="56"/>
      <c r="Z83" s="57"/>
      <c r="AA83" s="65"/>
      <c r="AB83" s="66"/>
      <c r="AC83" s="66"/>
      <c r="AD83" s="66"/>
      <c r="AE83" s="66"/>
      <c r="AF83" s="50"/>
    </row>
    <row r="84" spans="1:32" ht="16.5" customHeight="1" thickBot="1" x14ac:dyDescent="0.3">
      <c r="A84" s="319" t="s">
        <v>318</v>
      </c>
      <c r="B84" s="320"/>
      <c r="C84" s="524">
        <f>SUM(C78:C83)</f>
        <v>14</v>
      </c>
      <c r="D84" s="524">
        <f>SUM(D78:D83)</f>
        <v>0</v>
      </c>
      <c r="E84" s="524">
        <f>SUM(E78:E83)</f>
        <v>0</v>
      </c>
      <c r="F84" s="524">
        <f>SUM(F78:F83)</f>
        <v>14</v>
      </c>
      <c r="G84" s="525">
        <f>SUM(G78:G83)</f>
        <v>28</v>
      </c>
      <c r="I84" s="143" t="s">
        <v>297</v>
      </c>
      <c r="J84" s="163" t="s">
        <v>282</v>
      </c>
      <c r="K84" s="180">
        <v>0</v>
      </c>
      <c r="L84" s="180">
        <v>0</v>
      </c>
      <c r="M84" s="180">
        <v>0</v>
      </c>
      <c r="N84" s="180">
        <v>0</v>
      </c>
      <c r="O84" s="181">
        <v>5</v>
      </c>
      <c r="Q84" s="272"/>
      <c r="R84" s="52" t="s">
        <v>320</v>
      </c>
      <c r="S84" s="53"/>
      <c r="T84" s="90">
        <f>SUM(T82:T83)</f>
        <v>6</v>
      </c>
      <c r="U84" s="90">
        <f t="shared" ref="U84" si="9">SUM(U82:U83)</f>
        <v>0</v>
      </c>
      <c r="V84" s="90">
        <f>SUM(V82:V83)</f>
        <v>0</v>
      </c>
      <c r="W84" s="90">
        <f>SUM(W82:W83)</f>
        <v>6</v>
      </c>
      <c r="X84" s="91">
        <f>SUM(X82:X83)</f>
        <v>10</v>
      </c>
      <c r="Y84" s="56"/>
      <c r="Z84" s="57"/>
      <c r="AA84" s="65"/>
      <c r="AB84" s="66"/>
      <c r="AC84" s="66"/>
      <c r="AD84" s="66"/>
      <c r="AE84" s="66"/>
      <c r="AF84" s="50"/>
    </row>
    <row r="85" spans="1:32" ht="15.75" customHeight="1" thickBot="1" x14ac:dyDescent="0.3">
      <c r="A85" s="99"/>
      <c r="B85" s="7"/>
      <c r="C85" s="10"/>
      <c r="D85" s="10"/>
      <c r="E85" s="10"/>
      <c r="F85" s="308"/>
      <c r="G85" s="321"/>
      <c r="I85" s="80" t="s">
        <v>318</v>
      </c>
      <c r="J85" s="81"/>
      <c r="K85" s="83">
        <f>SUM(K78:K84)</f>
        <v>15</v>
      </c>
      <c r="L85" s="83">
        <f>SUM(L78:L84)</f>
        <v>0</v>
      </c>
      <c r="M85" s="83">
        <f>SUM(M78:M84)</f>
        <v>6</v>
      </c>
      <c r="N85" s="83">
        <f>SUM(N78:N84)</f>
        <v>18</v>
      </c>
      <c r="O85" s="84">
        <f>SUM(O78:O84)</f>
        <v>32</v>
      </c>
      <c r="Q85" s="272"/>
      <c r="R85" s="92" t="s">
        <v>318</v>
      </c>
      <c r="S85" s="93"/>
      <c r="T85" s="94">
        <f>T84+T81</f>
        <v>15</v>
      </c>
      <c r="U85" s="94">
        <f>U84+U81</f>
        <v>0</v>
      </c>
      <c r="V85" s="94">
        <f>V84+V81</f>
        <v>6</v>
      </c>
      <c r="W85" s="94">
        <f>W84+W81</f>
        <v>18</v>
      </c>
      <c r="X85" s="95">
        <f>X84+X81</f>
        <v>32</v>
      </c>
      <c r="Y85" s="56"/>
      <c r="Z85" s="150"/>
      <c r="AA85" s="122"/>
      <c r="AB85" s="123"/>
      <c r="AC85" s="123"/>
      <c r="AD85" s="123"/>
      <c r="AE85" s="123"/>
      <c r="AF85" s="79"/>
    </row>
    <row r="86" spans="1:32" ht="16.5" thickBot="1" x14ac:dyDescent="0.3">
      <c r="A86" s="99"/>
      <c r="B86" s="7"/>
      <c r="C86" s="10"/>
      <c r="D86" s="10"/>
      <c r="E86" s="10"/>
      <c r="F86" s="193"/>
      <c r="G86" s="322"/>
      <c r="I86" s="85"/>
      <c r="J86" s="86"/>
      <c r="K86" s="87"/>
      <c r="L86" s="87"/>
      <c r="M86" s="87"/>
      <c r="N86" s="87"/>
      <c r="O86" s="88"/>
      <c r="Q86" s="115"/>
      <c r="X86" s="98"/>
      <c r="Y86" s="56"/>
      <c r="Z86" s="96" t="s">
        <v>318</v>
      </c>
      <c r="AA86" s="97"/>
      <c r="AB86" s="323">
        <f>SUM(AB77:AB85)</f>
        <v>3</v>
      </c>
      <c r="AC86" s="323">
        <f t="shared" ref="AC86:AF86" si="10">SUM(AC77:AC85)</f>
        <v>0</v>
      </c>
      <c r="AD86" s="323">
        <f t="shared" si="10"/>
        <v>0</v>
      </c>
      <c r="AE86" s="323">
        <f t="shared" si="10"/>
        <v>3</v>
      </c>
      <c r="AF86" s="324">
        <f t="shared" si="10"/>
        <v>4</v>
      </c>
    </row>
    <row r="87" spans="1:32" ht="15" customHeight="1" x14ac:dyDescent="0.25">
      <c r="A87" s="325"/>
      <c r="B87" s="326"/>
      <c r="C87" s="10"/>
      <c r="D87" s="10"/>
      <c r="E87" s="10"/>
      <c r="F87" s="87"/>
      <c r="G87" s="88"/>
      <c r="I87" s="169"/>
      <c r="O87" s="171"/>
      <c r="Q87" s="115"/>
      <c r="X87" s="98"/>
      <c r="Y87" s="271"/>
      <c r="Z87" s="85"/>
      <c r="AA87" s="200"/>
      <c r="AB87" s="210"/>
      <c r="AC87" s="210"/>
      <c r="AD87" s="210"/>
      <c r="AE87" s="210"/>
      <c r="AF87" s="211"/>
    </row>
    <row r="88" spans="1:32" ht="15.75" thickBot="1" x14ac:dyDescent="0.3">
      <c r="A88" s="32" t="s">
        <v>309</v>
      </c>
      <c r="B88" s="33"/>
      <c r="C88" s="33"/>
      <c r="D88" s="33"/>
      <c r="E88" s="33"/>
      <c r="F88" s="33"/>
      <c r="G88" s="34"/>
      <c r="I88" s="32" t="s">
        <v>309</v>
      </c>
      <c r="J88" s="33"/>
      <c r="K88" s="33"/>
      <c r="L88" s="33"/>
      <c r="M88" s="33"/>
      <c r="N88" s="33"/>
      <c r="O88" s="34"/>
      <c r="Q88" s="272"/>
      <c r="R88" s="86"/>
      <c r="S88" s="86"/>
      <c r="T88" s="87"/>
      <c r="U88" s="87"/>
      <c r="V88" s="87"/>
      <c r="W88" s="87"/>
      <c r="X88" s="88"/>
      <c r="Y88" s="252"/>
      <c r="Z88" s="32" t="s">
        <v>309</v>
      </c>
      <c r="AA88" s="33"/>
      <c r="AB88" s="33"/>
      <c r="AC88" s="33"/>
      <c r="AD88" s="33"/>
      <c r="AE88" s="33"/>
      <c r="AF88" s="34"/>
    </row>
    <row r="89" spans="1:32" ht="15.75" customHeight="1" thickBot="1" x14ac:dyDescent="0.3">
      <c r="A89" s="266" t="s">
        <v>23</v>
      </c>
      <c r="B89" s="267" t="s">
        <v>24</v>
      </c>
      <c r="C89" s="268" t="s">
        <v>6</v>
      </c>
      <c r="D89" s="268" t="s">
        <v>25</v>
      </c>
      <c r="E89" s="268" t="s">
        <v>8</v>
      </c>
      <c r="F89" s="268" t="s">
        <v>26</v>
      </c>
      <c r="G89" s="251" t="s">
        <v>27</v>
      </c>
      <c r="I89" s="100" t="s">
        <v>23</v>
      </c>
      <c r="J89" s="101" t="s">
        <v>24</v>
      </c>
      <c r="K89" s="102" t="s">
        <v>6</v>
      </c>
      <c r="L89" s="102" t="s">
        <v>25</v>
      </c>
      <c r="M89" s="102" t="s">
        <v>8</v>
      </c>
      <c r="N89" s="102" t="s">
        <v>26</v>
      </c>
      <c r="O89" s="103" t="s">
        <v>27</v>
      </c>
      <c r="Q89" s="272"/>
      <c r="R89" s="32" t="s">
        <v>309</v>
      </c>
      <c r="S89" s="33"/>
      <c r="T89" s="33"/>
      <c r="U89" s="33"/>
      <c r="V89" s="33"/>
      <c r="W89" s="33"/>
      <c r="X89" s="34"/>
      <c r="Y89" s="88"/>
      <c r="Z89" s="100" t="s">
        <v>23</v>
      </c>
      <c r="AA89" s="101" t="s">
        <v>24</v>
      </c>
      <c r="AB89" s="102" t="s">
        <v>6</v>
      </c>
      <c r="AC89" s="102" t="s">
        <v>25</v>
      </c>
      <c r="AD89" s="102" t="s">
        <v>8</v>
      </c>
      <c r="AE89" s="102" t="s">
        <v>26</v>
      </c>
      <c r="AF89" s="103" t="s">
        <v>27</v>
      </c>
    </row>
    <row r="90" spans="1:32" x14ac:dyDescent="0.25">
      <c r="A90" s="183" t="s">
        <v>177</v>
      </c>
      <c r="B90" s="184" t="s">
        <v>350</v>
      </c>
      <c r="C90" s="156">
        <v>2</v>
      </c>
      <c r="D90" s="156">
        <v>0</v>
      </c>
      <c r="E90" s="156">
        <v>4</v>
      </c>
      <c r="F90" s="156">
        <v>4</v>
      </c>
      <c r="G90" s="157">
        <v>5</v>
      </c>
      <c r="I90" s="183" t="s">
        <v>144</v>
      </c>
      <c r="J90" s="48" t="s">
        <v>298</v>
      </c>
      <c r="K90" s="136">
        <v>2</v>
      </c>
      <c r="L90" s="136">
        <v>2</v>
      </c>
      <c r="M90" s="136">
        <v>0</v>
      </c>
      <c r="N90" s="136">
        <v>3</v>
      </c>
      <c r="O90" s="137">
        <v>5</v>
      </c>
      <c r="Q90" s="253"/>
      <c r="R90" s="100" t="s">
        <v>23</v>
      </c>
      <c r="S90" s="101" t="s">
        <v>24</v>
      </c>
      <c r="T90" s="102" t="s">
        <v>6</v>
      </c>
      <c r="U90" s="102" t="s">
        <v>25</v>
      </c>
      <c r="V90" s="102" t="s">
        <v>8</v>
      </c>
      <c r="W90" s="102" t="s">
        <v>26</v>
      </c>
      <c r="X90" s="103" t="s">
        <v>27</v>
      </c>
      <c r="Y90" s="252"/>
      <c r="Z90" s="173" t="s">
        <v>145</v>
      </c>
      <c r="AA90" s="135" t="s">
        <v>43</v>
      </c>
      <c r="AB90" s="136">
        <v>3</v>
      </c>
      <c r="AC90" s="136">
        <v>0</v>
      </c>
      <c r="AD90" s="136">
        <v>0</v>
      </c>
      <c r="AE90" s="136">
        <v>3</v>
      </c>
      <c r="AF90" s="137">
        <v>5</v>
      </c>
    </row>
    <row r="91" spans="1:32" x14ac:dyDescent="0.25">
      <c r="A91" s="183" t="s">
        <v>178</v>
      </c>
      <c r="B91" s="184" t="s">
        <v>47</v>
      </c>
      <c r="C91" s="156">
        <v>3</v>
      </c>
      <c r="D91" s="156">
        <v>0</v>
      </c>
      <c r="E91" s="156">
        <v>0</v>
      </c>
      <c r="F91" s="156">
        <v>3</v>
      </c>
      <c r="G91" s="157">
        <v>5</v>
      </c>
      <c r="I91" s="173" t="s">
        <v>145</v>
      </c>
      <c r="J91" s="135" t="s">
        <v>43</v>
      </c>
      <c r="K91" s="136">
        <v>3</v>
      </c>
      <c r="L91" s="136">
        <v>0</v>
      </c>
      <c r="M91" s="136">
        <v>0</v>
      </c>
      <c r="N91" s="136">
        <v>3</v>
      </c>
      <c r="O91" s="137">
        <v>5</v>
      </c>
      <c r="Q91" s="253" t="s">
        <v>316</v>
      </c>
      <c r="R91" s="183" t="s">
        <v>144</v>
      </c>
      <c r="S91" s="48" t="s">
        <v>298</v>
      </c>
      <c r="T91" s="136">
        <v>2</v>
      </c>
      <c r="U91" s="136">
        <v>2</v>
      </c>
      <c r="V91" s="136">
        <v>0</v>
      </c>
      <c r="W91" s="136">
        <v>3</v>
      </c>
      <c r="X91" s="137">
        <v>5</v>
      </c>
      <c r="Y91" s="252"/>
      <c r="Z91" s="57"/>
      <c r="AA91" s="65"/>
      <c r="AB91" s="66"/>
      <c r="AC91" s="66"/>
      <c r="AD91" s="66"/>
      <c r="AE91" s="66"/>
      <c r="AF91" s="50"/>
    </row>
    <row r="92" spans="1:32" ht="15" customHeight="1" x14ac:dyDescent="0.25">
      <c r="A92" s="183" t="s">
        <v>174</v>
      </c>
      <c r="B92" s="184" t="s">
        <v>106</v>
      </c>
      <c r="C92" s="156">
        <v>3</v>
      </c>
      <c r="D92" s="156">
        <v>0</v>
      </c>
      <c r="E92" s="156">
        <v>0</v>
      </c>
      <c r="F92" s="156">
        <v>3</v>
      </c>
      <c r="G92" s="157">
        <v>5</v>
      </c>
      <c r="I92" s="183" t="s">
        <v>512</v>
      </c>
      <c r="J92" s="184" t="s">
        <v>513</v>
      </c>
      <c r="K92" s="156">
        <v>2</v>
      </c>
      <c r="L92" s="156">
        <v>0</v>
      </c>
      <c r="M92" s="156">
        <v>0</v>
      </c>
      <c r="N92" s="156">
        <v>2</v>
      </c>
      <c r="O92" s="157">
        <v>3</v>
      </c>
      <c r="Q92" s="253" t="s">
        <v>316</v>
      </c>
      <c r="R92" s="173" t="s">
        <v>145</v>
      </c>
      <c r="S92" s="135" t="s">
        <v>43</v>
      </c>
      <c r="T92" s="136">
        <v>3</v>
      </c>
      <c r="U92" s="136">
        <v>0</v>
      </c>
      <c r="V92" s="136">
        <v>0</v>
      </c>
      <c r="W92" s="136">
        <v>3</v>
      </c>
      <c r="X92" s="137">
        <v>5</v>
      </c>
      <c r="Y92" s="252"/>
      <c r="Z92" s="57"/>
      <c r="AA92" s="65"/>
      <c r="AB92" s="66"/>
      <c r="AC92" s="66"/>
      <c r="AD92" s="66"/>
      <c r="AE92" s="66"/>
      <c r="AF92" s="50"/>
    </row>
    <row r="93" spans="1:32" ht="15.75" customHeight="1" x14ac:dyDescent="0.25">
      <c r="A93" s="183" t="s">
        <v>174</v>
      </c>
      <c r="B93" s="184" t="s">
        <v>107</v>
      </c>
      <c r="C93" s="156">
        <v>3</v>
      </c>
      <c r="D93" s="156">
        <v>0</v>
      </c>
      <c r="E93" s="156">
        <v>0</v>
      </c>
      <c r="F93" s="156">
        <v>3</v>
      </c>
      <c r="G93" s="157">
        <v>5</v>
      </c>
      <c r="I93" s="183" t="s">
        <v>16</v>
      </c>
      <c r="J93" s="184" t="s">
        <v>104</v>
      </c>
      <c r="K93" s="136">
        <v>3</v>
      </c>
      <c r="L93" s="136">
        <v>0</v>
      </c>
      <c r="M93" s="136">
        <v>0</v>
      </c>
      <c r="N93" s="136">
        <v>3</v>
      </c>
      <c r="O93" s="137">
        <v>5</v>
      </c>
      <c r="Q93" s="253" t="s">
        <v>316</v>
      </c>
      <c r="R93" s="183" t="s">
        <v>512</v>
      </c>
      <c r="S93" s="184" t="s">
        <v>513</v>
      </c>
      <c r="T93" s="156">
        <v>2</v>
      </c>
      <c r="U93" s="156">
        <v>0</v>
      </c>
      <c r="V93" s="156">
        <v>0</v>
      </c>
      <c r="W93" s="156">
        <v>2</v>
      </c>
      <c r="X93" s="157">
        <v>3</v>
      </c>
      <c r="Y93" s="252"/>
      <c r="Z93" s="57"/>
      <c r="AA93" s="65"/>
      <c r="AB93" s="66"/>
      <c r="AC93" s="66"/>
      <c r="AD93" s="66"/>
      <c r="AE93" s="66"/>
      <c r="AF93" s="50"/>
    </row>
    <row r="94" spans="1:32" x14ac:dyDescent="0.25">
      <c r="A94" s="183" t="s">
        <v>48</v>
      </c>
      <c r="B94" s="184" t="s">
        <v>108</v>
      </c>
      <c r="C94" s="156">
        <v>3</v>
      </c>
      <c r="D94" s="156">
        <v>0</v>
      </c>
      <c r="E94" s="156">
        <v>0</v>
      </c>
      <c r="F94" s="156">
        <v>3</v>
      </c>
      <c r="G94" s="157">
        <v>5</v>
      </c>
      <c r="I94" s="183" t="s">
        <v>63</v>
      </c>
      <c r="J94" s="48" t="s">
        <v>106</v>
      </c>
      <c r="K94" s="136">
        <v>3</v>
      </c>
      <c r="L94" s="136">
        <v>0</v>
      </c>
      <c r="M94" s="136">
        <v>0</v>
      </c>
      <c r="N94" s="136">
        <v>3</v>
      </c>
      <c r="O94" s="137">
        <v>5</v>
      </c>
      <c r="Q94" s="253" t="s">
        <v>316</v>
      </c>
      <c r="R94" s="183" t="s">
        <v>63</v>
      </c>
      <c r="S94" s="48" t="s">
        <v>106</v>
      </c>
      <c r="T94" s="136">
        <v>3</v>
      </c>
      <c r="U94" s="136">
        <v>0</v>
      </c>
      <c r="V94" s="136">
        <v>0</v>
      </c>
      <c r="W94" s="136">
        <v>3</v>
      </c>
      <c r="X94" s="137">
        <v>5</v>
      </c>
      <c r="Y94" s="252"/>
      <c r="Z94" s="57"/>
      <c r="AA94" s="65"/>
      <c r="AB94" s="66"/>
      <c r="AC94" s="66"/>
      <c r="AD94" s="66"/>
      <c r="AE94" s="66"/>
      <c r="AF94" s="50"/>
    </row>
    <row r="95" spans="1:32" ht="15.75" thickBot="1" x14ac:dyDescent="0.3">
      <c r="A95" s="183" t="s">
        <v>48</v>
      </c>
      <c r="B95" s="184" t="s">
        <v>478</v>
      </c>
      <c r="C95" s="156">
        <v>3</v>
      </c>
      <c r="D95" s="156">
        <v>0</v>
      </c>
      <c r="E95" s="156">
        <v>0</v>
      </c>
      <c r="F95" s="156">
        <v>3</v>
      </c>
      <c r="G95" s="157">
        <v>5</v>
      </c>
      <c r="I95" s="183" t="s">
        <v>63</v>
      </c>
      <c r="J95" s="48" t="s">
        <v>107</v>
      </c>
      <c r="K95" s="136">
        <v>3</v>
      </c>
      <c r="L95" s="136">
        <v>0</v>
      </c>
      <c r="M95" s="136">
        <v>0</v>
      </c>
      <c r="N95" s="136">
        <v>3</v>
      </c>
      <c r="O95" s="137">
        <v>5</v>
      </c>
      <c r="Q95" s="253" t="s">
        <v>316</v>
      </c>
      <c r="R95" s="185" t="s">
        <v>63</v>
      </c>
      <c r="S95" s="77" t="s">
        <v>107</v>
      </c>
      <c r="T95" s="180">
        <v>3</v>
      </c>
      <c r="U95" s="180">
        <v>0</v>
      </c>
      <c r="V95" s="180">
        <v>0</v>
      </c>
      <c r="W95" s="180">
        <v>3</v>
      </c>
      <c r="X95" s="181">
        <v>5</v>
      </c>
      <c r="Y95" s="56"/>
      <c r="Z95" s="57"/>
      <c r="AA95" s="65"/>
      <c r="AB95" s="66"/>
      <c r="AC95" s="66"/>
      <c r="AD95" s="66"/>
      <c r="AE95" s="66"/>
      <c r="AF95" s="50"/>
    </row>
    <row r="96" spans="1:32" ht="15.75" thickBot="1" x14ac:dyDescent="0.3">
      <c r="A96" s="327" t="s">
        <v>318</v>
      </c>
      <c r="B96" s="328"/>
      <c r="C96" s="329">
        <f>SUM(C90:C95)</f>
        <v>17</v>
      </c>
      <c r="D96" s="329">
        <f>SUM(D90:D95)</f>
        <v>0</v>
      </c>
      <c r="E96" s="329">
        <f>SUM(E90:E95)</f>
        <v>4</v>
      </c>
      <c r="F96" s="329">
        <f>SUM(F90:F95)</f>
        <v>19</v>
      </c>
      <c r="G96" s="330">
        <f>SUM(G90:G95)</f>
        <v>30</v>
      </c>
      <c r="I96" s="205" t="s">
        <v>318</v>
      </c>
      <c r="J96" s="82"/>
      <c r="K96" s="83">
        <f>SUM(K90:K95)</f>
        <v>16</v>
      </c>
      <c r="L96" s="83">
        <f>SUM(L90:L95)</f>
        <v>2</v>
      </c>
      <c r="M96" s="83">
        <f>SUM(M90:M95)</f>
        <v>0</v>
      </c>
      <c r="N96" s="83">
        <f>SUM(N90:N95)</f>
        <v>17</v>
      </c>
      <c r="O96" s="84">
        <f>SUM(O90:O95)</f>
        <v>28</v>
      </c>
      <c r="Q96" s="254"/>
      <c r="R96" s="52" t="s">
        <v>319</v>
      </c>
      <c r="S96" s="53"/>
      <c r="T96" s="90">
        <f>SUM(T91:T95)</f>
        <v>13</v>
      </c>
      <c r="U96" s="90">
        <f>SUM(U91:U95)</f>
        <v>2</v>
      </c>
      <c r="V96" s="90">
        <f t="shared" ref="V96" si="11">SUM(V91:V95)</f>
        <v>0</v>
      </c>
      <c r="W96" s="90">
        <f>SUM(W91:W95)</f>
        <v>14</v>
      </c>
      <c r="X96" s="91">
        <f>SUM(X91:X95)</f>
        <v>23</v>
      </c>
      <c r="Y96" s="56"/>
      <c r="Z96" s="57"/>
      <c r="AA96" s="65"/>
      <c r="AB96" s="66"/>
      <c r="AC96" s="66"/>
      <c r="AD96" s="66"/>
      <c r="AE96" s="66"/>
      <c r="AF96" s="50"/>
    </row>
    <row r="97" spans="1:32" ht="16.5" customHeight="1" thickBot="1" x14ac:dyDescent="0.3">
      <c r="A97" s="85"/>
      <c r="B97" s="86"/>
      <c r="C97" s="87"/>
      <c r="D97" s="87"/>
      <c r="E97" s="87"/>
      <c r="F97" s="87"/>
      <c r="G97" s="88"/>
      <c r="I97" s="85"/>
      <c r="J97" s="86"/>
      <c r="K97" s="87"/>
      <c r="L97" s="87"/>
      <c r="M97" s="87"/>
      <c r="N97" s="87"/>
      <c r="O97" s="88"/>
      <c r="Q97" s="253" t="s">
        <v>317</v>
      </c>
      <c r="R97" s="296" t="s">
        <v>16</v>
      </c>
      <c r="S97" s="297" t="s">
        <v>104</v>
      </c>
      <c r="T97" s="167">
        <v>3</v>
      </c>
      <c r="U97" s="167">
        <v>0</v>
      </c>
      <c r="V97" s="167">
        <v>0</v>
      </c>
      <c r="W97" s="167">
        <v>3</v>
      </c>
      <c r="X97" s="168">
        <v>5</v>
      </c>
      <c r="Y97" s="56"/>
      <c r="Z97" s="150"/>
      <c r="AA97" s="122"/>
      <c r="AB97" s="123"/>
      <c r="AC97" s="123"/>
      <c r="AD97" s="123"/>
      <c r="AE97" s="123"/>
      <c r="AF97" s="79"/>
    </row>
    <row r="98" spans="1:32" ht="15" customHeight="1" thickBot="1" x14ac:dyDescent="0.3">
      <c r="A98" s="85"/>
      <c r="B98" s="86"/>
      <c r="C98" s="87"/>
      <c r="D98" s="87"/>
      <c r="E98" s="87"/>
      <c r="F98" s="87"/>
      <c r="G98" s="88"/>
      <c r="I98" s="85"/>
      <c r="J98" s="86"/>
      <c r="K98" s="87"/>
      <c r="L98" s="87"/>
      <c r="M98" s="87"/>
      <c r="N98" s="87"/>
      <c r="O98" s="88"/>
      <c r="Q98" s="272"/>
      <c r="R98" s="52" t="s">
        <v>320</v>
      </c>
      <c r="S98" s="53"/>
      <c r="T98" s="90">
        <f>SUM(T97:T97)</f>
        <v>3</v>
      </c>
      <c r="U98" s="90">
        <f>SUM(U97:U97)</f>
        <v>0</v>
      </c>
      <c r="V98" s="90">
        <f>SUM(V97:V97)</f>
        <v>0</v>
      </c>
      <c r="W98" s="90">
        <f>SUM(W97:W97)</f>
        <v>3</v>
      </c>
      <c r="X98" s="91">
        <f>SUM(X97:X97)</f>
        <v>5</v>
      </c>
      <c r="Y98" s="46"/>
      <c r="Z98" s="96" t="s">
        <v>318</v>
      </c>
      <c r="AA98" s="97"/>
      <c r="AB98" s="323">
        <v>3</v>
      </c>
      <c r="AC98" s="323">
        <v>0</v>
      </c>
      <c r="AD98" s="323">
        <v>0</v>
      </c>
      <c r="AE98" s="323">
        <v>3</v>
      </c>
      <c r="AF98" s="324">
        <v>5</v>
      </c>
    </row>
    <row r="99" spans="1:32" ht="15" customHeight="1" thickBot="1" x14ac:dyDescent="0.3">
      <c r="A99" s="85"/>
      <c r="B99" s="86"/>
      <c r="C99" s="87"/>
      <c r="D99" s="87"/>
      <c r="E99" s="87"/>
      <c r="F99" s="87"/>
      <c r="G99" s="88"/>
      <c r="I99" s="85"/>
      <c r="J99" s="86"/>
      <c r="K99" s="87"/>
      <c r="L99" s="87"/>
      <c r="M99" s="87"/>
      <c r="N99" s="87"/>
      <c r="O99" s="88"/>
      <c r="Q99" s="272"/>
      <c r="R99" s="92" t="s">
        <v>318</v>
      </c>
      <c r="S99" s="93"/>
      <c r="T99" s="94">
        <f>SUM(T98,T96)</f>
        <v>16</v>
      </c>
      <c r="U99" s="94">
        <f>SUM(U98,U96)</f>
        <v>2</v>
      </c>
      <c r="V99" s="94">
        <f>SUM(V98,V96)</f>
        <v>0</v>
      </c>
      <c r="W99" s="94">
        <f>SUM(W98,W96)</f>
        <v>17</v>
      </c>
      <c r="X99" s="95">
        <f>SUM(X98,X96)</f>
        <v>28</v>
      </c>
      <c r="Y99" s="56"/>
      <c r="Z99" s="85"/>
      <c r="AA99" s="200"/>
      <c r="AB99" s="210"/>
      <c r="AC99" s="210"/>
      <c r="AD99" s="210"/>
      <c r="AE99" s="210"/>
      <c r="AF99" s="211"/>
    </row>
    <row r="100" spans="1:32" ht="15" customHeight="1" thickBot="1" x14ac:dyDescent="0.3">
      <c r="A100" s="32" t="s">
        <v>310</v>
      </c>
      <c r="B100" s="33"/>
      <c r="C100" s="33"/>
      <c r="D100" s="33"/>
      <c r="E100" s="33"/>
      <c r="F100" s="33"/>
      <c r="G100" s="34"/>
      <c r="I100" s="312" t="s">
        <v>310</v>
      </c>
      <c r="J100" s="331"/>
      <c r="K100" s="331"/>
      <c r="L100" s="331"/>
      <c r="M100" s="331"/>
      <c r="N100" s="331"/>
      <c r="O100" s="332"/>
      <c r="Q100" s="272"/>
      <c r="R100" s="86"/>
      <c r="S100" s="86"/>
      <c r="T100" s="87"/>
      <c r="U100" s="87"/>
      <c r="V100" s="87"/>
      <c r="W100" s="87"/>
      <c r="X100" s="88"/>
      <c r="Y100" s="56"/>
      <c r="Z100" s="85"/>
      <c r="AA100" s="200"/>
      <c r="AB100" s="210"/>
      <c r="AC100" s="210"/>
      <c r="AD100" s="210"/>
      <c r="AE100" s="210"/>
      <c r="AF100" s="211"/>
    </row>
    <row r="101" spans="1:32" ht="15" customHeight="1" thickBot="1" x14ac:dyDescent="0.3">
      <c r="A101" s="313" t="s">
        <v>23</v>
      </c>
      <c r="B101" s="314" t="s">
        <v>24</v>
      </c>
      <c r="C101" s="315" t="s">
        <v>6</v>
      </c>
      <c r="D101" s="315" t="s">
        <v>25</v>
      </c>
      <c r="E101" s="315" t="s">
        <v>8</v>
      </c>
      <c r="F101" s="315" t="s">
        <v>26</v>
      </c>
      <c r="G101" s="316" t="s">
        <v>27</v>
      </c>
      <c r="I101" s="100" t="s">
        <v>23</v>
      </c>
      <c r="J101" s="101" t="s">
        <v>24</v>
      </c>
      <c r="K101" s="102" t="s">
        <v>6</v>
      </c>
      <c r="L101" s="102" t="s">
        <v>25</v>
      </c>
      <c r="M101" s="102" t="s">
        <v>8</v>
      </c>
      <c r="N101" s="102" t="s">
        <v>26</v>
      </c>
      <c r="O101" s="103" t="s">
        <v>27</v>
      </c>
      <c r="Q101" s="272"/>
      <c r="R101" s="202" t="s">
        <v>310</v>
      </c>
      <c r="S101" s="203"/>
      <c r="T101" s="203"/>
      <c r="U101" s="203"/>
      <c r="V101" s="203"/>
      <c r="W101" s="203"/>
      <c r="X101" s="204"/>
      <c r="Y101" s="56"/>
      <c r="Z101" s="32" t="s">
        <v>310</v>
      </c>
      <c r="AA101" s="33"/>
      <c r="AB101" s="33"/>
      <c r="AC101" s="33"/>
      <c r="AD101" s="33"/>
      <c r="AE101" s="33"/>
      <c r="AF101" s="34"/>
    </row>
    <row r="102" spans="1:32" ht="15.75" customHeight="1" x14ac:dyDescent="0.25">
      <c r="A102" s="183" t="s">
        <v>179</v>
      </c>
      <c r="B102" s="184" t="s">
        <v>351</v>
      </c>
      <c r="C102" s="136">
        <v>2</v>
      </c>
      <c r="D102" s="136">
        <v>0</v>
      </c>
      <c r="E102" s="136">
        <v>6</v>
      </c>
      <c r="F102" s="136">
        <v>5</v>
      </c>
      <c r="G102" s="137">
        <v>8</v>
      </c>
      <c r="I102" s="183" t="s">
        <v>69</v>
      </c>
      <c r="J102" s="135" t="s">
        <v>284</v>
      </c>
      <c r="K102" s="136">
        <v>1</v>
      </c>
      <c r="L102" s="136">
        <v>8</v>
      </c>
      <c r="M102" s="136">
        <v>0</v>
      </c>
      <c r="N102" s="136">
        <v>5</v>
      </c>
      <c r="O102" s="137">
        <v>8</v>
      </c>
      <c r="Q102" s="272"/>
      <c r="R102" s="100" t="s">
        <v>23</v>
      </c>
      <c r="S102" s="101" t="s">
        <v>24</v>
      </c>
      <c r="T102" s="102" t="s">
        <v>6</v>
      </c>
      <c r="U102" s="102" t="s">
        <v>25</v>
      </c>
      <c r="V102" s="102" t="s">
        <v>8</v>
      </c>
      <c r="W102" s="102" t="s">
        <v>26</v>
      </c>
      <c r="X102" s="103" t="s">
        <v>27</v>
      </c>
      <c r="Y102" s="56"/>
      <c r="Z102" s="100" t="s">
        <v>23</v>
      </c>
      <c r="AA102" s="101" t="s">
        <v>24</v>
      </c>
      <c r="AB102" s="102" t="s">
        <v>6</v>
      </c>
      <c r="AC102" s="102" t="s">
        <v>25</v>
      </c>
      <c r="AD102" s="102" t="s">
        <v>8</v>
      </c>
      <c r="AE102" s="102" t="s">
        <v>26</v>
      </c>
      <c r="AF102" s="103" t="s">
        <v>27</v>
      </c>
    </row>
    <row r="103" spans="1:32" x14ac:dyDescent="0.25">
      <c r="A103" s="183" t="s">
        <v>523</v>
      </c>
      <c r="B103" s="184" t="s">
        <v>524</v>
      </c>
      <c r="C103" s="136">
        <v>3</v>
      </c>
      <c r="D103" s="136">
        <v>0</v>
      </c>
      <c r="E103" s="136">
        <v>0</v>
      </c>
      <c r="F103" s="136">
        <v>3</v>
      </c>
      <c r="G103" s="137">
        <v>5</v>
      </c>
      <c r="I103" s="183" t="s">
        <v>63</v>
      </c>
      <c r="J103" s="48" t="s">
        <v>110</v>
      </c>
      <c r="K103" s="136">
        <v>3</v>
      </c>
      <c r="L103" s="136">
        <v>0</v>
      </c>
      <c r="M103" s="136">
        <v>0</v>
      </c>
      <c r="N103" s="136">
        <v>3</v>
      </c>
      <c r="O103" s="137">
        <v>5</v>
      </c>
      <c r="Q103" s="253" t="s">
        <v>316</v>
      </c>
      <c r="R103" s="183" t="s">
        <v>69</v>
      </c>
      <c r="S103" s="135" t="s">
        <v>351</v>
      </c>
      <c r="T103" s="136">
        <v>1</v>
      </c>
      <c r="U103" s="136">
        <v>8</v>
      </c>
      <c r="V103" s="136">
        <v>0</v>
      </c>
      <c r="W103" s="136">
        <v>5</v>
      </c>
      <c r="X103" s="137">
        <v>8</v>
      </c>
      <c r="Y103" s="56"/>
      <c r="Z103" s="57"/>
      <c r="AA103" s="65"/>
      <c r="AB103" s="66"/>
      <c r="AC103" s="66"/>
      <c r="AD103" s="66"/>
      <c r="AE103" s="66"/>
      <c r="AF103" s="50"/>
    </row>
    <row r="104" spans="1:32" x14ac:dyDescent="0.25">
      <c r="A104" s="183" t="s">
        <v>180</v>
      </c>
      <c r="B104" s="184" t="s">
        <v>109</v>
      </c>
      <c r="C104" s="136">
        <v>3</v>
      </c>
      <c r="D104" s="136">
        <v>0</v>
      </c>
      <c r="E104" s="136">
        <v>0</v>
      </c>
      <c r="F104" s="136">
        <v>3</v>
      </c>
      <c r="G104" s="137">
        <v>5</v>
      </c>
      <c r="I104" s="183" t="s">
        <v>63</v>
      </c>
      <c r="J104" s="48" t="s">
        <v>111</v>
      </c>
      <c r="K104" s="136">
        <v>3</v>
      </c>
      <c r="L104" s="136">
        <v>0</v>
      </c>
      <c r="M104" s="136">
        <v>0</v>
      </c>
      <c r="N104" s="136">
        <v>3</v>
      </c>
      <c r="O104" s="137">
        <v>5</v>
      </c>
      <c r="Q104" s="253" t="s">
        <v>316</v>
      </c>
      <c r="R104" s="183" t="s">
        <v>63</v>
      </c>
      <c r="S104" s="48" t="s">
        <v>110</v>
      </c>
      <c r="T104" s="136">
        <v>3</v>
      </c>
      <c r="U104" s="136">
        <v>0</v>
      </c>
      <c r="V104" s="136">
        <v>0</v>
      </c>
      <c r="W104" s="136">
        <v>3</v>
      </c>
      <c r="X104" s="137">
        <v>5</v>
      </c>
      <c r="Y104" s="56"/>
      <c r="Z104" s="57"/>
      <c r="AA104" s="65"/>
      <c r="AB104" s="66"/>
      <c r="AC104" s="66"/>
      <c r="AD104" s="66"/>
      <c r="AE104" s="66"/>
      <c r="AF104" s="50"/>
    </row>
    <row r="105" spans="1:32" ht="15.75" thickBot="1" x14ac:dyDescent="0.3">
      <c r="A105" s="183" t="s">
        <v>174</v>
      </c>
      <c r="B105" s="184" t="s">
        <v>110</v>
      </c>
      <c r="C105" s="136">
        <v>3</v>
      </c>
      <c r="D105" s="136">
        <v>0</v>
      </c>
      <c r="E105" s="136">
        <v>0</v>
      </c>
      <c r="F105" s="136">
        <v>3</v>
      </c>
      <c r="G105" s="137">
        <v>5</v>
      </c>
      <c r="I105" s="183" t="s">
        <v>16</v>
      </c>
      <c r="J105" s="184" t="s">
        <v>283</v>
      </c>
      <c r="K105" s="136">
        <v>3</v>
      </c>
      <c r="L105" s="136">
        <v>0</v>
      </c>
      <c r="M105" s="136">
        <v>0</v>
      </c>
      <c r="N105" s="136">
        <v>3</v>
      </c>
      <c r="O105" s="137">
        <v>5</v>
      </c>
      <c r="Q105" s="253" t="s">
        <v>316</v>
      </c>
      <c r="R105" s="185" t="s">
        <v>63</v>
      </c>
      <c r="S105" s="77" t="s">
        <v>111</v>
      </c>
      <c r="T105" s="180">
        <v>3</v>
      </c>
      <c r="U105" s="180">
        <v>0</v>
      </c>
      <c r="V105" s="180">
        <v>0</v>
      </c>
      <c r="W105" s="180">
        <v>3</v>
      </c>
      <c r="X105" s="181">
        <v>5</v>
      </c>
      <c r="Y105" s="252"/>
      <c r="Z105" s="57"/>
      <c r="AA105" s="65"/>
      <c r="AB105" s="66"/>
      <c r="AC105" s="66"/>
      <c r="AD105" s="66"/>
      <c r="AE105" s="66"/>
      <c r="AF105" s="50"/>
    </row>
    <row r="106" spans="1:32" ht="15.75" thickBot="1" x14ac:dyDescent="0.3">
      <c r="A106" s="183" t="s">
        <v>174</v>
      </c>
      <c r="B106" s="184" t="s">
        <v>111</v>
      </c>
      <c r="C106" s="136">
        <v>3</v>
      </c>
      <c r="D106" s="136">
        <v>0</v>
      </c>
      <c r="E106" s="136">
        <v>0</v>
      </c>
      <c r="F106" s="136">
        <v>3</v>
      </c>
      <c r="G106" s="137">
        <v>5</v>
      </c>
      <c r="I106" s="183" t="s">
        <v>16</v>
      </c>
      <c r="J106" s="184" t="s">
        <v>285</v>
      </c>
      <c r="K106" s="136">
        <v>3</v>
      </c>
      <c r="L106" s="136">
        <v>0</v>
      </c>
      <c r="M106" s="136">
        <v>0</v>
      </c>
      <c r="N106" s="136">
        <v>3</v>
      </c>
      <c r="O106" s="137">
        <v>5</v>
      </c>
      <c r="Q106" s="272"/>
      <c r="R106" s="52" t="s">
        <v>319</v>
      </c>
      <c r="S106" s="53"/>
      <c r="T106" s="90">
        <f>SUM(T103:T105)</f>
        <v>7</v>
      </c>
      <c r="U106" s="90">
        <f t="shared" ref="U106:V106" si="12">SUM(U103:U105)</f>
        <v>8</v>
      </c>
      <c r="V106" s="90">
        <f t="shared" si="12"/>
        <v>0</v>
      </c>
      <c r="W106" s="90">
        <f>SUM(W103:W105)</f>
        <v>11</v>
      </c>
      <c r="X106" s="91">
        <f>SUM(X103:X105)</f>
        <v>18</v>
      </c>
      <c r="Y106" s="252"/>
      <c r="Z106" s="57"/>
      <c r="AA106" s="65"/>
      <c r="AB106" s="66"/>
      <c r="AC106" s="66"/>
      <c r="AD106" s="66"/>
      <c r="AE106" s="66"/>
      <c r="AF106" s="50"/>
    </row>
    <row r="107" spans="1:32" ht="15.75" thickBot="1" x14ac:dyDescent="0.3">
      <c r="A107" s="185" t="s">
        <v>514</v>
      </c>
      <c r="B107" s="333" t="s">
        <v>515</v>
      </c>
      <c r="C107" s="180">
        <v>4</v>
      </c>
      <c r="D107" s="180">
        <v>0</v>
      </c>
      <c r="E107" s="180">
        <v>0</v>
      </c>
      <c r="F107" s="180">
        <v>4</v>
      </c>
      <c r="G107" s="181">
        <v>4</v>
      </c>
      <c r="I107" s="217" t="s">
        <v>514</v>
      </c>
      <c r="J107" s="77" t="s">
        <v>515</v>
      </c>
      <c r="K107" s="78">
        <v>4</v>
      </c>
      <c r="L107" s="78">
        <v>0</v>
      </c>
      <c r="M107" s="78">
        <v>0</v>
      </c>
      <c r="N107" s="78">
        <v>4</v>
      </c>
      <c r="O107" s="138">
        <v>4</v>
      </c>
      <c r="Q107" s="253" t="s">
        <v>317</v>
      </c>
      <c r="R107" s="296" t="s">
        <v>16</v>
      </c>
      <c r="S107" s="297" t="s">
        <v>283</v>
      </c>
      <c r="T107" s="167">
        <v>3</v>
      </c>
      <c r="U107" s="167">
        <v>0</v>
      </c>
      <c r="V107" s="167">
        <v>0</v>
      </c>
      <c r="W107" s="167">
        <v>3</v>
      </c>
      <c r="X107" s="168">
        <v>5</v>
      </c>
      <c r="Y107" s="252"/>
      <c r="Z107" s="57"/>
      <c r="AA107" s="65"/>
      <c r="AB107" s="66"/>
      <c r="AC107" s="66"/>
      <c r="AD107" s="66"/>
      <c r="AE107" s="66"/>
      <c r="AF107" s="50"/>
    </row>
    <row r="108" spans="1:32" ht="15.75" thickBot="1" x14ac:dyDescent="0.3">
      <c r="A108" s="327" t="s">
        <v>318</v>
      </c>
      <c r="B108" s="328"/>
      <c r="C108" s="524">
        <f>SUM(C102:C107)</f>
        <v>18</v>
      </c>
      <c r="D108" s="524">
        <f t="shared" ref="D108" si="13">SUM(D102:D107)</f>
        <v>0</v>
      </c>
      <c r="E108" s="524">
        <f>SUM(E102:E107)</f>
        <v>6</v>
      </c>
      <c r="F108" s="524">
        <f>SUM(F102:F107)</f>
        <v>21</v>
      </c>
      <c r="G108" s="525">
        <f>SUM(G102:G107)</f>
        <v>32</v>
      </c>
      <c r="I108" s="205" t="s">
        <v>318</v>
      </c>
      <c r="J108" s="82"/>
      <c r="K108" s="83">
        <f>SUM(K102:K107)</f>
        <v>17</v>
      </c>
      <c r="L108" s="83">
        <f>SUM(L102:L107)</f>
        <v>8</v>
      </c>
      <c r="M108" s="83">
        <f>SUM(M102:M107)</f>
        <v>0</v>
      </c>
      <c r="N108" s="83">
        <f>SUM(N102:N107)</f>
        <v>21</v>
      </c>
      <c r="O108" s="84">
        <f>SUM(O102:O107)</f>
        <v>32</v>
      </c>
      <c r="Q108" s="253" t="s">
        <v>317</v>
      </c>
      <c r="R108" s="183" t="s">
        <v>16</v>
      </c>
      <c r="S108" s="184" t="s">
        <v>285</v>
      </c>
      <c r="T108" s="136">
        <v>3</v>
      </c>
      <c r="U108" s="136">
        <v>0</v>
      </c>
      <c r="V108" s="136">
        <v>0</v>
      </c>
      <c r="W108" s="136">
        <v>3</v>
      </c>
      <c r="X108" s="137">
        <v>5</v>
      </c>
      <c r="Y108" s="252"/>
      <c r="Z108" s="57"/>
      <c r="AA108" s="65"/>
      <c r="AB108" s="66"/>
      <c r="AC108" s="66"/>
      <c r="AD108" s="66"/>
      <c r="AE108" s="66"/>
      <c r="AF108" s="50"/>
    </row>
    <row r="109" spans="1:32" ht="16.5" customHeight="1" thickBot="1" x14ac:dyDescent="0.3">
      <c r="A109" s="222"/>
      <c r="G109" s="692"/>
      <c r="I109" s="169"/>
      <c r="O109" s="171"/>
      <c r="Q109" s="253" t="s">
        <v>317</v>
      </c>
      <c r="R109" s="217" t="s">
        <v>514</v>
      </c>
      <c r="S109" s="77" t="s">
        <v>515</v>
      </c>
      <c r="T109" s="78">
        <v>4</v>
      </c>
      <c r="U109" s="78">
        <v>0</v>
      </c>
      <c r="V109" s="78">
        <v>0</v>
      </c>
      <c r="W109" s="78">
        <v>4</v>
      </c>
      <c r="X109" s="138">
        <v>4</v>
      </c>
      <c r="Y109" s="56"/>
      <c r="Z109" s="57"/>
      <c r="AA109" s="65"/>
      <c r="AB109" s="66"/>
      <c r="AC109" s="66"/>
      <c r="AD109" s="66"/>
      <c r="AE109" s="66"/>
      <c r="AF109" s="50"/>
    </row>
    <row r="110" spans="1:32" ht="15.75" thickBot="1" x14ac:dyDescent="0.3">
      <c r="A110" s="222"/>
      <c r="G110" s="692"/>
      <c r="I110" s="222"/>
      <c r="O110" s="171"/>
      <c r="Q110" s="272"/>
      <c r="R110" s="52" t="s">
        <v>320</v>
      </c>
      <c r="S110" s="53"/>
      <c r="T110" s="90">
        <f>SUM(T107:T109)</f>
        <v>10</v>
      </c>
      <c r="U110" s="90">
        <f t="shared" ref="U110:V110" si="14">SUM(U107:U109)</f>
        <v>0</v>
      </c>
      <c r="V110" s="90">
        <f t="shared" si="14"/>
        <v>0</v>
      </c>
      <c r="W110" s="90">
        <f>SUM(W107:W109)</f>
        <v>10</v>
      </c>
      <c r="X110" s="91">
        <f>SUM(X107:X109)</f>
        <v>14</v>
      </c>
      <c r="Y110" s="56"/>
      <c r="Z110" s="150"/>
      <c r="AA110" s="122"/>
      <c r="AB110" s="123"/>
      <c r="AC110" s="123"/>
      <c r="AD110" s="123"/>
      <c r="AE110" s="123"/>
      <c r="AF110" s="79"/>
    </row>
    <row r="111" spans="1:32" ht="15.75" thickBot="1" x14ac:dyDescent="0.3">
      <c r="A111" s="169"/>
      <c r="B111" s="227" t="s">
        <v>311</v>
      </c>
      <c r="C111" s="228">
        <f>SUM(F108,F96,F84,F71,F57,F44,F31,F17)</f>
        <v>152</v>
      </c>
      <c r="D111" s="228"/>
      <c r="E111" s="228"/>
      <c r="F111" s="228"/>
      <c r="G111" s="230"/>
      <c r="I111" s="222"/>
      <c r="O111" s="171"/>
      <c r="Q111" s="115"/>
      <c r="R111" s="92" t="s">
        <v>318</v>
      </c>
      <c r="S111" s="93"/>
      <c r="T111" s="94">
        <f>SUM(T110,T106)</f>
        <v>17</v>
      </c>
      <c r="U111" s="94">
        <f>SUM(U110,U106)</f>
        <v>8</v>
      </c>
      <c r="V111" s="94">
        <f t="shared" ref="V111" si="15">SUM(V110,V106)</f>
        <v>0</v>
      </c>
      <c r="W111" s="94">
        <f>SUM(W110,W106)</f>
        <v>21</v>
      </c>
      <c r="X111" s="95">
        <f>SUM(X110,X106)</f>
        <v>32</v>
      </c>
      <c r="Y111" s="170"/>
      <c r="Z111" s="96" t="s">
        <v>318</v>
      </c>
      <c r="AA111" s="97"/>
      <c r="AB111" s="54"/>
      <c r="AC111" s="54"/>
      <c r="AD111" s="54"/>
      <c r="AE111" s="54"/>
      <c r="AF111" s="334"/>
    </row>
    <row r="112" spans="1:32" x14ac:dyDescent="0.25">
      <c r="A112" s="231"/>
      <c r="B112" s="234" t="s">
        <v>312</v>
      </c>
      <c r="C112" s="688">
        <f>SUM(G108,G96,G84,G71,G57,G44,G31,G17)</f>
        <v>244</v>
      </c>
      <c r="D112" s="688"/>
      <c r="E112" s="688"/>
      <c r="F112" s="688"/>
      <c r="G112" s="692"/>
      <c r="I112" s="169"/>
      <c r="J112" s="227" t="s">
        <v>311</v>
      </c>
      <c r="K112" s="229">
        <f>SUM(N108,N96,N85,N72,N57,N44,N31,N17)</f>
        <v>153</v>
      </c>
      <c r="L112" s="229"/>
      <c r="M112" s="229"/>
      <c r="N112" s="229"/>
      <c r="O112" s="230"/>
      <c r="Q112" s="115"/>
      <c r="R112" s="86"/>
      <c r="S112" s="86"/>
      <c r="T112" s="87"/>
      <c r="U112" s="87"/>
      <c r="V112" s="87"/>
      <c r="W112" s="87"/>
      <c r="X112" s="88"/>
      <c r="Y112" s="170"/>
      <c r="Z112" s="223"/>
      <c r="AA112" s="224"/>
      <c r="AB112" s="46"/>
      <c r="AC112" s="225"/>
      <c r="AD112" s="225"/>
      <c r="AE112" s="225"/>
      <c r="AF112" s="226"/>
    </row>
    <row r="113" spans="1:32" ht="15" customHeight="1" x14ac:dyDescent="0.25">
      <c r="A113" s="169"/>
      <c r="G113" s="692"/>
      <c r="I113" s="231"/>
      <c r="J113" s="234" t="s">
        <v>312</v>
      </c>
      <c r="K113" s="235">
        <f>SUM(O108,O96,O85,O72,O57,O44,O31,O17)</f>
        <v>243</v>
      </c>
      <c r="L113" s="235"/>
      <c r="M113" s="235"/>
      <c r="N113" s="235"/>
      <c r="O113" s="233"/>
      <c r="Q113" s="115"/>
      <c r="R113" s="86"/>
      <c r="S113" s="86"/>
      <c r="T113" s="87"/>
      <c r="U113" s="87"/>
      <c r="V113" s="87"/>
      <c r="W113" s="87"/>
      <c r="X113" s="88"/>
      <c r="Y113" s="170"/>
      <c r="Z113" s="231"/>
      <c r="AA113" s="227" t="s">
        <v>313</v>
      </c>
      <c r="AB113" s="232">
        <f>SUM(AE98,AE86,AE73,AE59,AE46,AE33)</f>
        <v>21</v>
      </c>
      <c r="AC113" s="228"/>
      <c r="AD113" s="228"/>
      <c r="AE113" s="228"/>
      <c r="AF113" s="233"/>
    </row>
    <row r="114" spans="1:32" ht="15" customHeight="1" thickBot="1" x14ac:dyDescent="0.3">
      <c r="A114" s="236"/>
      <c r="B114" s="237"/>
      <c r="C114" s="693"/>
      <c r="D114" s="693"/>
      <c r="E114" s="693"/>
      <c r="F114" s="693"/>
      <c r="G114" s="694"/>
      <c r="I114" s="236"/>
      <c r="J114" s="237"/>
      <c r="K114" s="237"/>
      <c r="L114" s="237"/>
      <c r="M114" s="237"/>
      <c r="N114" s="237"/>
      <c r="O114" s="238"/>
      <c r="Q114" s="115"/>
      <c r="R114" s="86"/>
      <c r="S114" s="86"/>
      <c r="T114" s="87"/>
      <c r="U114" s="87"/>
      <c r="V114" s="87"/>
      <c r="W114" s="87"/>
      <c r="X114" s="88"/>
      <c r="Y114" s="171"/>
      <c r="Z114" s="231"/>
      <c r="AA114" s="227" t="s">
        <v>323</v>
      </c>
      <c r="AB114" s="228">
        <f>SUM(AF98,AF86,AF73,AF59,AF46,AF33)</f>
        <v>31</v>
      </c>
      <c r="AC114" s="228"/>
      <c r="AD114" s="228"/>
      <c r="AE114" s="228"/>
      <c r="AF114" s="233"/>
    </row>
    <row r="115" spans="1:32" ht="15.75" customHeight="1" thickBot="1" x14ac:dyDescent="0.3">
      <c r="Q115" s="115"/>
      <c r="R115" s="86"/>
      <c r="S115" s="227" t="s">
        <v>313</v>
      </c>
      <c r="T115" s="229">
        <f ca="1">SUM(W10,W26,W40,W55,W68,W81,W96,W106)</f>
        <v>83</v>
      </c>
      <c r="U115" s="229"/>
      <c r="V115" s="229"/>
      <c r="W115" s="229"/>
      <c r="X115" s="88"/>
      <c r="Y115" s="171"/>
      <c r="Z115" s="239"/>
      <c r="AA115" s="240"/>
      <c r="AB115" s="240"/>
      <c r="AC115" s="240"/>
      <c r="AD115" s="240"/>
      <c r="AE115" s="240"/>
      <c r="AF115" s="241"/>
    </row>
    <row r="116" spans="1:32" ht="15.75" thickBot="1" x14ac:dyDescent="0.3">
      <c r="Q116" s="115"/>
      <c r="R116" s="86"/>
      <c r="S116" s="227" t="s">
        <v>311</v>
      </c>
      <c r="T116" s="229">
        <f ca="1">W111+W99+W85+W72+W59+W46+W33+W19</f>
        <v>155</v>
      </c>
      <c r="U116" s="229"/>
      <c r="V116" s="229"/>
      <c r="W116" s="229"/>
      <c r="X116" s="88"/>
      <c r="Y116" s="171"/>
      <c r="Z116" s="239"/>
      <c r="AA116" s="240"/>
      <c r="AB116" s="240"/>
      <c r="AC116" s="240"/>
      <c r="AD116" s="240"/>
      <c r="AE116" s="240"/>
      <c r="AF116" s="241"/>
    </row>
    <row r="117" spans="1:32" x14ac:dyDescent="0.25">
      <c r="Q117" s="115"/>
      <c r="R117" s="170"/>
      <c r="S117" s="234" t="s">
        <v>312</v>
      </c>
      <c r="T117" s="235">
        <f>X111+X99+X85+X72+X59+X46+X33+X19</f>
        <v>243</v>
      </c>
      <c r="U117" s="235"/>
      <c r="V117" s="235"/>
      <c r="W117" s="235"/>
      <c r="X117" s="171"/>
      <c r="Y117" s="170"/>
      <c r="Z117" s="335"/>
      <c r="AA117" s="170"/>
      <c r="AB117" s="170"/>
      <c r="AC117" s="170"/>
      <c r="AD117" s="170"/>
      <c r="AE117" s="170"/>
      <c r="AF117" s="170"/>
    </row>
    <row r="118" spans="1:32" ht="15.75" thickBot="1" x14ac:dyDescent="0.3">
      <c r="Q118" s="242"/>
      <c r="R118" s="237"/>
      <c r="S118" s="237"/>
      <c r="T118" s="237"/>
      <c r="U118" s="237"/>
      <c r="V118" s="237"/>
      <c r="W118" s="237"/>
      <c r="X118" s="238"/>
      <c r="Y118" s="170"/>
      <c r="Z118" s="170"/>
      <c r="AA118" s="170"/>
      <c r="AB118" s="170"/>
      <c r="AC118" s="170"/>
      <c r="AD118" s="170"/>
      <c r="AE118" s="170"/>
      <c r="AF118" s="170"/>
    </row>
    <row r="119" spans="1:32" x14ac:dyDescent="0.25">
      <c r="X119" s="336"/>
      <c r="Y119" s="170"/>
    </row>
    <row r="120" spans="1:32" x14ac:dyDescent="0.25">
      <c r="Y120" s="170"/>
    </row>
    <row r="121" spans="1:32" x14ac:dyDescent="0.25">
      <c r="P121" s="337"/>
      <c r="Y121" s="170"/>
    </row>
    <row r="122" spans="1:32" x14ac:dyDescent="0.25">
      <c r="P122" s="338"/>
      <c r="Y122" s="46"/>
    </row>
    <row r="123" spans="1:32" x14ac:dyDescent="0.25">
      <c r="P123" s="338"/>
      <c r="Y123" s="170"/>
    </row>
    <row r="124" spans="1:32" x14ac:dyDescent="0.25">
      <c r="P124" s="338"/>
      <c r="Y124" s="170"/>
    </row>
    <row r="125" spans="1:32" x14ac:dyDescent="0.25">
      <c r="P125" s="338"/>
      <c r="Y125" s="170"/>
    </row>
    <row r="126" spans="1:32" ht="15" customHeight="1" x14ac:dyDescent="0.25">
      <c r="P126" s="338"/>
      <c r="Y126" s="170"/>
    </row>
    <row r="127" spans="1:32" ht="15" customHeight="1" x14ac:dyDescent="0.25">
      <c r="P127" s="338"/>
      <c r="Y127" s="170"/>
    </row>
    <row r="128" spans="1:32" x14ac:dyDescent="0.25">
      <c r="Y128" s="170"/>
    </row>
    <row r="129" spans="25:25" x14ac:dyDescent="0.25">
      <c r="Y129" s="170"/>
    </row>
    <row r="130" spans="25:25" x14ac:dyDescent="0.25">
      <c r="Y130" s="170"/>
    </row>
    <row r="131" spans="25:25" x14ac:dyDescent="0.25">
      <c r="Y131" s="170"/>
    </row>
    <row r="132" spans="25:25" x14ac:dyDescent="0.25">
      <c r="Y132" s="7"/>
    </row>
    <row r="133" spans="25:25" x14ac:dyDescent="0.25">
      <c r="Y133" s="7"/>
    </row>
    <row r="134" spans="25:25" x14ac:dyDescent="0.25">
      <c r="Y134" s="7"/>
    </row>
    <row r="135" spans="25:25" x14ac:dyDescent="0.25">
      <c r="Y135" s="7"/>
    </row>
    <row r="136" spans="25:25" x14ac:dyDescent="0.25">
      <c r="Y136" s="7"/>
    </row>
    <row r="137" spans="25:25" x14ac:dyDescent="0.25">
      <c r="Y137" s="7"/>
    </row>
    <row r="138" spans="25:25" x14ac:dyDescent="0.25">
      <c r="Y138" s="7"/>
    </row>
    <row r="139" spans="25:25" x14ac:dyDescent="0.25">
      <c r="Y139" s="7"/>
    </row>
    <row r="140" spans="25:25" x14ac:dyDescent="0.25">
      <c r="Y140" s="7"/>
    </row>
    <row r="141" spans="25:25" x14ac:dyDescent="0.25">
      <c r="Y141" s="7"/>
    </row>
    <row r="142" spans="25:25" x14ac:dyDescent="0.25">
      <c r="Y142" s="7"/>
    </row>
    <row r="143" spans="25:25" x14ac:dyDescent="0.25">
      <c r="Y143" s="7"/>
    </row>
    <row r="144" spans="25:25" x14ac:dyDescent="0.25">
      <c r="Y144" s="7"/>
    </row>
    <row r="145" spans="25:25" x14ac:dyDescent="0.25">
      <c r="Y145" s="7"/>
    </row>
    <row r="146" spans="25:25" x14ac:dyDescent="0.25">
      <c r="Y146" s="7"/>
    </row>
    <row r="147" spans="25:25" x14ac:dyDescent="0.25">
      <c r="Y147" s="7"/>
    </row>
    <row r="148" spans="25:25" x14ac:dyDescent="0.25">
      <c r="Y148" s="7"/>
    </row>
    <row r="149" spans="25:25" x14ac:dyDescent="0.25">
      <c r="Y149" s="7"/>
    </row>
    <row r="150" spans="25:25" x14ac:dyDescent="0.25">
      <c r="Y150" s="7"/>
    </row>
    <row r="151" spans="25:25" x14ac:dyDescent="0.25">
      <c r="Y151" s="7"/>
    </row>
    <row r="152" spans="25:25" x14ac:dyDescent="0.25">
      <c r="Y152" s="7"/>
    </row>
    <row r="153" spans="25:25" x14ac:dyDescent="0.25">
      <c r="Y153" s="7"/>
    </row>
    <row r="154" spans="25:25" x14ac:dyDescent="0.25">
      <c r="Y154" s="7"/>
    </row>
    <row r="155" spans="25:25" x14ac:dyDescent="0.25">
      <c r="Y155" s="7"/>
    </row>
    <row r="156" spans="25:25" x14ac:dyDescent="0.25">
      <c r="Y156" s="7"/>
    </row>
    <row r="157" spans="25:25" x14ac:dyDescent="0.25">
      <c r="Y157" s="7"/>
    </row>
    <row r="158" spans="25:25" x14ac:dyDescent="0.25">
      <c r="Y158" s="7"/>
    </row>
    <row r="159" spans="25:25" x14ac:dyDescent="0.25">
      <c r="Y159" s="7"/>
    </row>
    <row r="160" spans="25:25" x14ac:dyDescent="0.25">
      <c r="Y160" s="7"/>
    </row>
    <row r="161" spans="25:25" x14ac:dyDescent="0.25">
      <c r="Y161" s="7"/>
    </row>
    <row r="162" spans="25:25" x14ac:dyDescent="0.25">
      <c r="Y162" s="7"/>
    </row>
    <row r="163" spans="25:25" x14ac:dyDescent="0.25">
      <c r="Y163" s="7"/>
    </row>
    <row r="164" spans="25:25" x14ac:dyDescent="0.25">
      <c r="Y164" s="7"/>
    </row>
    <row r="165" spans="25:25" x14ac:dyDescent="0.25">
      <c r="Y165" s="7"/>
    </row>
    <row r="166" spans="25:25" x14ac:dyDescent="0.25">
      <c r="Y166" s="7"/>
    </row>
    <row r="167" spans="25:25" x14ac:dyDescent="0.25">
      <c r="Y167" s="7"/>
    </row>
    <row r="168" spans="25:25" x14ac:dyDescent="0.25">
      <c r="Y168" s="7"/>
    </row>
    <row r="169" spans="25:25" x14ac:dyDescent="0.25">
      <c r="Y169" s="7"/>
    </row>
    <row r="170" spans="25:25" x14ac:dyDescent="0.25">
      <c r="Y170" s="7"/>
    </row>
    <row r="171" spans="25:25" x14ac:dyDescent="0.25">
      <c r="Y171" s="7"/>
    </row>
    <row r="172" spans="25:25" x14ac:dyDescent="0.25">
      <c r="Y172" s="7"/>
    </row>
    <row r="173" spans="25:25" x14ac:dyDescent="0.25">
      <c r="Y173" s="7"/>
    </row>
    <row r="174" spans="25:25" x14ac:dyDescent="0.25">
      <c r="Y174" s="7"/>
    </row>
    <row r="175" spans="25:25" x14ac:dyDescent="0.25">
      <c r="Y175" s="7"/>
    </row>
    <row r="176" spans="25:25" x14ac:dyDescent="0.25">
      <c r="Y176" s="7"/>
    </row>
    <row r="177" spans="25:25" x14ac:dyDescent="0.25">
      <c r="Y177" s="7"/>
    </row>
    <row r="178" spans="25:25" x14ac:dyDescent="0.25">
      <c r="Y178" s="7"/>
    </row>
    <row r="179" spans="25:25" x14ac:dyDescent="0.25">
      <c r="Y179" s="7"/>
    </row>
    <row r="180" spans="25:25" x14ac:dyDescent="0.25">
      <c r="Y180" s="7"/>
    </row>
    <row r="181" spans="25:25" x14ac:dyDescent="0.25">
      <c r="Y181" s="7"/>
    </row>
    <row r="182" spans="25:25" x14ac:dyDescent="0.25">
      <c r="Y182" s="7"/>
    </row>
    <row r="183" spans="25:25" x14ac:dyDescent="0.25">
      <c r="Y183" s="7"/>
    </row>
    <row r="184" spans="25:25" x14ac:dyDescent="0.25">
      <c r="Y184" s="7"/>
    </row>
    <row r="185" spans="25:25" x14ac:dyDescent="0.25">
      <c r="Y185" s="7"/>
    </row>
    <row r="186" spans="25:25" x14ac:dyDescent="0.25">
      <c r="Y186" s="7"/>
    </row>
    <row r="187" spans="25:25" x14ac:dyDescent="0.25">
      <c r="Y187" s="7"/>
    </row>
    <row r="188" spans="25:25" x14ac:dyDescent="0.25">
      <c r="Y188" s="7"/>
    </row>
    <row r="189" spans="25:25" x14ac:dyDescent="0.25">
      <c r="Y189" s="7"/>
    </row>
    <row r="190" spans="25:25" x14ac:dyDescent="0.25">
      <c r="Y190" s="7"/>
    </row>
    <row r="191" spans="25:25" x14ac:dyDescent="0.25">
      <c r="Y191" s="7"/>
    </row>
    <row r="192" spans="25:25" x14ac:dyDescent="0.25">
      <c r="Y192" s="7"/>
    </row>
    <row r="193" spans="25:25" x14ac:dyDescent="0.25">
      <c r="Y193" s="7"/>
    </row>
    <row r="194" spans="25:25" x14ac:dyDescent="0.25">
      <c r="Y194" s="7"/>
    </row>
    <row r="195" spans="25:25" x14ac:dyDescent="0.25">
      <c r="Y195" s="7"/>
    </row>
    <row r="196" spans="25:25" x14ac:dyDescent="0.25">
      <c r="Y196" s="7"/>
    </row>
    <row r="197" spans="25:25" x14ac:dyDescent="0.25">
      <c r="Y197" s="7"/>
    </row>
    <row r="198" spans="25:25" x14ac:dyDescent="0.25">
      <c r="Y198" s="7"/>
    </row>
    <row r="199" spans="25:25" x14ac:dyDescent="0.25">
      <c r="Y199" s="7"/>
    </row>
    <row r="200" spans="25:25" x14ac:dyDescent="0.25">
      <c r="Y200" s="7"/>
    </row>
    <row r="201" spans="25:25" x14ac:dyDescent="0.25">
      <c r="Y201" s="7"/>
    </row>
    <row r="202" spans="25:25" x14ac:dyDescent="0.25">
      <c r="Y202" s="7"/>
    </row>
    <row r="203" spans="25:25" x14ac:dyDescent="0.25">
      <c r="Y203" s="7"/>
    </row>
    <row r="204" spans="25:25" x14ac:dyDescent="0.25">
      <c r="Y204" s="7"/>
    </row>
    <row r="205" spans="25:25" x14ac:dyDescent="0.25">
      <c r="Y205" s="7"/>
    </row>
    <row r="206" spans="25:25" x14ac:dyDescent="0.25">
      <c r="Y206" s="7"/>
    </row>
    <row r="207" spans="25:25" x14ac:dyDescent="0.25">
      <c r="Y207" s="7"/>
    </row>
    <row r="208" spans="25:25" x14ac:dyDescent="0.25">
      <c r="Y208" s="7"/>
    </row>
    <row r="209" spans="25:25" x14ac:dyDescent="0.25">
      <c r="Y209" s="7"/>
    </row>
    <row r="210" spans="25:25" x14ac:dyDescent="0.25">
      <c r="Y210" s="7"/>
    </row>
    <row r="211" spans="25:25" x14ac:dyDescent="0.25">
      <c r="Y211" s="7"/>
    </row>
    <row r="212" spans="25:25" x14ac:dyDescent="0.25">
      <c r="Y212" s="7"/>
    </row>
    <row r="213" spans="25:25" x14ac:dyDescent="0.25">
      <c r="Y213" s="7"/>
    </row>
    <row r="214" spans="25:25" x14ac:dyDescent="0.25">
      <c r="Y214" s="7"/>
    </row>
    <row r="215" spans="25:25" x14ac:dyDescent="0.25">
      <c r="Y215" s="7"/>
    </row>
    <row r="216" spans="25:25" x14ac:dyDescent="0.25">
      <c r="Y216" s="7"/>
    </row>
    <row r="217" spans="25:25" x14ac:dyDescent="0.25">
      <c r="Y217" s="7"/>
    </row>
    <row r="218" spans="25:25" x14ac:dyDescent="0.25">
      <c r="Y218" s="7"/>
    </row>
    <row r="219" spans="25:25" x14ac:dyDescent="0.25">
      <c r="Y219" s="7"/>
    </row>
    <row r="220" spans="25:25" x14ac:dyDescent="0.25">
      <c r="Y220" s="7"/>
    </row>
    <row r="221" spans="25:25" x14ac:dyDescent="0.25">
      <c r="Y221" s="7"/>
    </row>
    <row r="222" spans="25:25" x14ac:dyDescent="0.25">
      <c r="Y222" s="7"/>
    </row>
    <row r="223" spans="25:25" x14ac:dyDescent="0.25">
      <c r="Y223" s="7"/>
    </row>
    <row r="224" spans="25:25" x14ac:dyDescent="0.25">
      <c r="Y224" s="7"/>
    </row>
    <row r="225" spans="25:25" x14ac:dyDescent="0.25">
      <c r="Y225" s="7"/>
    </row>
    <row r="226" spans="25:25" x14ac:dyDescent="0.25">
      <c r="Y226" s="7"/>
    </row>
    <row r="227" spans="25:25" x14ac:dyDescent="0.25">
      <c r="Y227" s="7"/>
    </row>
    <row r="228" spans="25:25" x14ac:dyDescent="0.25">
      <c r="Y228" s="7"/>
    </row>
    <row r="229" spans="25:25" x14ac:dyDescent="0.25">
      <c r="Y229" s="7"/>
    </row>
    <row r="230" spans="25:25" x14ac:dyDescent="0.25">
      <c r="Y230" s="7"/>
    </row>
    <row r="231" spans="25:25" x14ac:dyDescent="0.25">
      <c r="Y231" s="7"/>
    </row>
    <row r="232" spans="25:25" x14ac:dyDescent="0.25">
      <c r="Y232" s="7"/>
    </row>
    <row r="233" spans="25:25" x14ac:dyDescent="0.25">
      <c r="Y233" s="7"/>
    </row>
    <row r="234" spans="25:25" x14ac:dyDescent="0.25">
      <c r="Y234" s="7"/>
    </row>
    <row r="235" spans="25:25" x14ac:dyDescent="0.25">
      <c r="Y235" s="7"/>
    </row>
    <row r="236" spans="25:25" x14ac:dyDescent="0.25">
      <c r="Y236" s="7"/>
    </row>
    <row r="237" spans="25:25" x14ac:dyDescent="0.25">
      <c r="Y237" s="7"/>
    </row>
    <row r="238" spans="25:25" x14ac:dyDescent="0.25">
      <c r="Y238" s="7"/>
    </row>
    <row r="239" spans="25:25" x14ac:dyDescent="0.25">
      <c r="Y239" s="7"/>
    </row>
    <row r="240" spans="25:25" x14ac:dyDescent="0.25">
      <c r="Y240" s="7"/>
    </row>
    <row r="241" spans="25:25" x14ac:dyDescent="0.25">
      <c r="Y241" s="7"/>
    </row>
    <row r="242" spans="25:25" x14ac:dyDescent="0.25">
      <c r="Y242" s="7"/>
    </row>
    <row r="243" spans="25:25" x14ac:dyDescent="0.25">
      <c r="Y243" s="7"/>
    </row>
    <row r="244" spans="25:25" x14ac:dyDescent="0.25">
      <c r="Y244" s="7"/>
    </row>
    <row r="245" spans="25:25" x14ac:dyDescent="0.25">
      <c r="Y245" s="7"/>
    </row>
    <row r="246" spans="25:25" x14ac:dyDescent="0.25">
      <c r="Y246" s="7"/>
    </row>
    <row r="247" spans="25:25" x14ac:dyDescent="0.25">
      <c r="Y247" s="7"/>
    </row>
    <row r="248" spans="25:25" x14ac:dyDescent="0.25">
      <c r="Y248" s="7"/>
    </row>
    <row r="249" spans="25:25" x14ac:dyDescent="0.25">
      <c r="Y249" s="7"/>
    </row>
    <row r="250" spans="25:25" x14ac:dyDescent="0.25">
      <c r="Y250" s="7"/>
    </row>
    <row r="251" spans="25:25" x14ac:dyDescent="0.25">
      <c r="Y251" s="7"/>
    </row>
    <row r="252" spans="25:25" x14ac:dyDescent="0.25">
      <c r="Y252" s="7"/>
    </row>
    <row r="253" spans="25:25" x14ac:dyDescent="0.25">
      <c r="Y253" s="7"/>
    </row>
    <row r="254" spans="25:25" x14ac:dyDescent="0.25">
      <c r="Y254" s="7"/>
    </row>
    <row r="255" spans="25:25" x14ac:dyDescent="0.25">
      <c r="Y255" s="7"/>
    </row>
    <row r="256" spans="25:25" x14ac:dyDescent="0.25">
      <c r="Y256" s="7"/>
    </row>
    <row r="257" spans="25:25" x14ac:dyDescent="0.25">
      <c r="Y257" s="7"/>
    </row>
    <row r="258" spans="25:25" x14ac:dyDescent="0.25">
      <c r="Y258" s="7"/>
    </row>
    <row r="259" spans="25:25" x14ac:dyDescent="0.25">
      <c r="Y259" s="7"/>
    </row>
    <row r="260" spans="25:25" x14ac:dyDescent="0.25">
      <c r="Y260" s="7"/>
    </row>
    <row r="261" spans="25:25" x14ac:dyDescent="0.25">
      <c r="Y261" s="7"/>
    </row>
    <row r="262" spans="25:25" x14ac:dyDescent="0.25">
      <c r="Y262" s="7"/>
    </row>
    <row r="263" spans="25:25" x14ac:dyDescent="0.25">
      <c r="Y263" s="7"/>
    </row>
    <row r="264" spans="25:25" x14ac:dyDescent="0.25">
      <c r="Y264" s="7"/>
    </row>
    <row r="265" spans="25:25" x14ac:dyDescent="0.25">
      <c r="Y265" s="7"/>
    </row>
    <row r="266" spans="25:25" x14ac:dyDescent="0.25">
      <c r="Y266" s="7"/>
    </row>
    <row r="267" spans="25:25" x14ac:dyDescent="0.25">
      <c r="Y267" s="7"/>
    </row>
    <row r="268" spans="25:25" x14ac:dyDescent="0.25">
      <c r="Y268" s="7"/>
    </row>
    <row r="269" spans="25:25" x14ac:dyDescent="0.25">
      <c r="Y269" s="7"/>
    </row>
    <row r="270" spans="25:25" x14ac:dyDescent="0.25">
      <c r="Y270" s="7"/>
    </row>
    <row r="271" spans="25:25" x14ac:dyDescent="0.25">
      <c r="Y271" s="7"/>
    </row>
    <row r="272" spans="25:25" x14ac:dyDescent="0.25">
      <c r="Y272" s="7"/>
    </row>
    <row r="273" spans="25:25" x14ac:dyDescent="0.25">
      <c r="Y273" s="7"/>
    </row>
    <row r="274" spans="25:25" x14ac:dyDescent="0.25">
      <c r="Y274" s="7"/>
    </row>
    <row r="275" spans="25:25" x14ac:dyDescent="0.25">
      <c r="Y275" s="7"/>
    </row>
    <row r="276" spans="25:25" x14ac:dyDescent="0.25">
      <c r="Y276" s="7"/>
    </row>
    <row r="277" spans="25:25" x14ac:dyDescent="0.25">
      <c r="Y277" s="7"/>
    </row>
    <row r="278" spans="25:25" x14ac:dyDescent="0.25">
      <c r="Y278" s="7"/>
    </row>
    <row r="279" spans="25:25" x14ac:dyDescent="0.25">
      <c r="Y279" s="7"/>
    </row>
    <row r="280" spans="25:25" x14ac:dyDescent="0.25">
      <c r="Y280" s="7"/>
    </row>
    <row r="281" spans="25:25" x14ac:dyDescent="0.25">
      <c r="Y281" s="7"/>
    </row>
    <row r="282" spans="25:25" x14ac:dyDescent="0.25">
      <c r="Y282" s="7"/>
    </row>
    <row r="283" spans="25:25" x14ac:dyDescent="0.25">
      <c r="Y283" s="7"/>
    </row>
    <row r="284" spans="25:25" x14ac:dyDescent="0.25">
      <c r="Y284" s="7"/>
    </row>
    <row r="285" spans="25:25" x14ac:dyDescent="0.25">
      <c r="Y285" s="7"/>
    </row>
    <row r="286" spans="25:25" x14ac:dyDescent="0.25">
      <c r="Y286" s="7"/>
    </row>
    <row r="287" spans="25:25" x14ac:dyDescent="0.25">
      <c r="Y287" s="7"/>
    </row>
    <row r="288" spans="25:25" x14ac:dyDescent="0.25">
      <c r="Y288" s="7"/>
    </row>
    <row r="289" spans="25:25" x14ac:dyDescent="0.25">
      <c r="Y289" s="7"/>
    </row>
    <row r="290" spans="25:25" x14ac:dyDescent="0.25">
      <c r="Y290" s="7"/>
    </row>
    <row r="291" spans="25:25" x14ac:dyDescent="0.25">
      <c r="Y291" s="7"/>
    </row>
    <row r="292" spans="25:25" x14ac:dyDescent="0.25">
      <c r="Y292" s="7"/>
    </row>
    <row r="293" spans="25:25" x14ac:dyDescent="0.25">
      <c r="Y293" s="7"/>
    </row>
    <row r="294" spans="25:25" x14ac:dyDescent="0.25">
      <c r="Y294" s="7"/>
    </row>
    <row r="295" spans="25:25" x14ac:dyDescent="0.25">
      <c r="Y295" s="7"/>
    </row>
    <row r="296" spans="25:25" x14ac:dyDescent="0.25">
      <c r="Y296" s="7"/>
    </row>
    <row r="297" spans="25:25" x14ac:dyDescent="0.25">
      <c r="Y297" s="7"/>
    </row>
    <row r="298" spans="25:25" x14ac:dyDescent="0.25">
      <c r="Y298" s="7"/>
    </row>
    <row r="299" spans="25:25" x14ac:dyDescent="0.25">
      <c r="Y299" s="7"/>
    </row>
    <row r="300" spans="25:25" x14ac:dyDescent="0.25">
      <c r="Y300" s="7"/>
    </row>
    <row r="301" spans="25:25" x14ac:dyDescent="0.25">
      <c r="Y301" s="7"/>
    </row>
    <row r="302" spans="25:25" x14ac:dyDescent="0.25">
      <c r="Y302" s="7"/>
    </row>
    <row r="303" spans="25:25" x14ac:dyDescent="0.25">
      <c r="Y303" s="7"/>
    </row>
    <row r="304" spans="25:25" x14ac:dyDescent="0.25">
      <c r="Y304" s="7"/>
    </row>
    <row r="305" spans="25:25" x14ac:dyDescent="0.25">
      <c r="Y305" s="7"/>
    </row>
    <row r="306" spans="25:25" x14ac:dyDescent="0.25">
      <c r="Y306" s="7"/>
    </row>
    <row r="307" spans="25:25" x14ac:dyDescent="0.25">
      <c r="Y307" s="7"/>
    </row>
    <row r="308" spans="25:25" x14ac:dyDescent="0.25">
      <c r="Y308" s="7"/>
    </row>
    <row r="309" spans="25:25" x14ac:dyDescent="0.25">
      <c r="Y309" s="7"/>
    </row>
    <row r="310" spans="25:25" x14ac:dyDescent="0.25">
      <c r="Y310" s="7"/>
    </row>
    <row r="311" spans="25:25" x14ac:dyDescent="0.25">
      <c r="Y311" s="7"/>
    </row>
    <row r="312" spans="25:25" x14ac:dyDescent="0.25">
      <c r="Y312" s="7"/>
    </row>
    <row r="313" spans="25:25" x14ac:dyDescent="0.25">
      <c r="Y313" s="7"/>
    </row>
    <row r="314" spans="25:25" x14ac:dyDescent="0.25">
      <c r="Y314" s="7"/>
    </row>
    <row r="315" spans="25:25" x14ac:dyDescent="0.25">
      <c r="Y315" s="7"/>
    </row>
    <row r="316" spans="25:25" x14ac:dyDescent="0.25">
      <c r="Y316" s="7"/>
    </row>
    <row r="317" spans="25:25" x14ac:dyDescent="0.25">
      <c r="Y317" s="7"/>
    </row>
    <row r="318" spans="25:25" x14ac:dyDescent="0.25">
      <c r="Y318" s="7"/>
    </row>
    <row r="319" spans="25:25" x14ac:dyDescent="0.25">
      <c r="Y319" s="7"/>
    </row>
    <row r="320" spans="25:25" x14ac:dyDescent="0.25">
      <c r="Y320" s="7"/>
    </row>
    <row r="321" spans="25:25" x14ac:dyDescent="0.25">
      <c r="Y321" s="7"/>
    </row>
    <row r="322" spans="25:25" x14ac:dyDescent="0.25">
      <c r="Y322" s="7"/>
    </row>
    <row r="323" spans="25:25" x14ac:dyDescent="0.25">
      <c r="Y323" s="7"/>
    </row>
    <row r="324" spans="25:25" x14ac:dyDescent="0.25">
      <c r="Y324" s="7"/>
    </row>
    <row r="325" spans="25:25" x14ac:dyDescent="0.25">
      <c r="Y325" s="7"/>
    </row>
    <row r="326" spans="25:25" x14ac:dyDescent="0.25">
      <c r="Y326" s="7"/>
    </row>
    <row r="327" spans="25:25" x14ac:dyDescent="0.25">
      <c r="Y327" s="7"/>
    </row>
    <row r="328" spans="25:25" x14ac:dyDescent="0.25">
      <c r="Y328" s="7"/>
    </row>
    <row r="329" spans="25:25" x14ac:dyDescent="0.25">
      <c r="Y329" s="7"/>
    </row>
    <row r="330" spans="25:25" x14ac:dyDescent="0.25">
      <c r="Y330" s="7"/>
    </row>
    <row r="331" spans="25:25" x14ac:dyDescent="0.25">
      <c r="Y331" s="7"/>
    </row>
    <row r="332" spans="25:25" x14ac:dyDescent="0.25">
      <c r="Y332" s="7"/>
    </row>
    <row r="333" spans="25:25" x14ac:dyDescent="0.25">
      <c r="Y333" s="7"/>
    </row>
    <row r="334" spans="25:25" x14ac:dyDescent="0.25">
      <c r="Y334" s="7"/>
    </row>
    <row r="335" spans="25:25" x14ac:dyDescent="0.25">
      <c r="Y335" s="7"/>
    </row>
    <row r="336" spans="25:25" x14ac:dyDescent="0.25">
      <c r="Y336" s="7"/>
    </row>
    <row r="337" spans="25:25" x14ac:dyDescent="0.25">
      <c r="Y337" s="7"/>
    </row>
    <row r="338" spans="25:25" x14ac:dyDescent="0.25">
      <c r="Y338" s="7"/>
    </row>
    <row r="339" spans="25:25" x14ac:dyDescent="0.25">
      <c r="Y339" s="7"/>
    </row>
    <row r="340" spans="25:25" x14ac:dyDescent="0.25">
      <c r="Y340" s="7"/>
    </row>
    <row r="341" spans="25:25" x14ac:dyDescent="0.25">
      <c r="Y341" s="7"/>
    </row>
    <row r="342" spans="25:25" x14ac:dyDescent="0.25">
      <c r="Y342" s="7"/>
    </row>
    <row r="343" spans="25:25" x14ac:dyDescent="0.25">
      <c r="Y343" s="7"/>
    </row>
    <row r="344" spans="25:25" x14ac:dyDescent="0.25">
      <c r="Y344" s="7"/>
    </row>
  </sheetData>
  <mergeCells count="554">
    <mergeCell ref="AB114:AE114"/>
    <mergeCell ref="C111:F111"/>
    <mergeCell ref="C112:F112"/>
    <mergeCell ref="I88:O88"/>
    <mergeCell ref="R96:S96"/>
    <mergeCell ref="A100:G100"/>
    <mergeCell ref="Z101:AF101"/>
    <mergeCell ref="AB113:AE113"/>
    <mergeCell ref="R98:S98"/>
    <mergeCell ref="R106:S106"/>
    <mergeCell ref="R110:S110"/>
    <mergeCell ref="I100:O100"/>
    <mergeCell ref="R84:S84"/>
    <mergeCell ref="A87:B87"/>
    <mergeCell ref="I85:J85"/>
    <mergeCell ref="A88:G88"/>
    <mergeCell ref="Z88:AF88"/>
    <mergeCell ref="R89:X89"/>
    <mergeCell ref="A73:B73"/>
    <mergeCell ref="I72:J72"/>
    <mergeCell ref="Z75:AF75"/>
    <mergeCell ref="A76:G76"/>
    <mergeCell ref="I76:O76"/>
    <mergeCell ref="R81:S81"/>
    <mergeCell ref="R58:S58"/>
    <mergeCell ref="Z62:AF62"/>
    <mergeCell ref="A63:G63"/>
    <mergeCell ref="I63:O63"/>
    <mergeCell ref="R68:S68"/>
    <mergeCell ref="R71:S71"/>
    <mergeCell ref="A48:G48"/>
    <mergeCell ref="I48:O48"/>
    <mergeCell ref="R48:X48"/>
    <mergeCell ref="Z48:AF48"/>
    <mergeCell ref="R55:S55"/>
    <mergeCell ref="A57:B57"/>
    <mergeCell ref="I57:J57"/>
    <mergeCell ref="Z35:AF35"/>
    <mergeCell ref="R40:S40"/>
    <mergeCell ref="A44:B44"/>
    <mergeCell ref="I44:J44"/>
    <mergeCell ref="A45:B45"/>
    <mergeCell ref="R45:S45"/>
    <mergeCell ref="A31:B31"/>
    <mergeCell ref="I31:J31"/>
    <mergeCell ref="R32:S32"/>
    <mergeCell ref="A35:G35"/>
    <mergeCell ref="I35:O35"/>
    <mergeCell ref="Q35:W35"/>
    <mergeCell ref="R18:S18"/>
    <mergeCell ref="A21:G21"/>
    <mergeCell ref="I21:O21"/>
    <mergeCell ref="R21:X21"/>
    <mergeCell ref="Z21:AF21"/>
    <mergeCell ref="R26:S26"/>
    <mergeCell ref="A8:G8"/>
    <mergeCell ref="I8:O8"/>
    <mergeCell ref="R8:X8"/>
    <mergeCell ref="Z8:AF8"/>
    <mergeCell ref="R10:S10"/>
    <mergeCell ref="A17:B17"/>
    <mergeCell ref="I17:J17"/>
    <mergeCell ref="A5:G5"/>
    <mergeCell ref="I5:O5"/>
    <mergeCell ref="R5:X6"/>
    <mergeCell ref="Z5:AF6"/>
    <mergeCell ref="A6:G6"/>
    <mergeCell ref="I6:O6"/>
    <mergeCell ref="XCS1:XDZ1"/>
    <mergeCell ref="XEA1:XFD1"/>
    <mergeCell ref="A3:G3"/>
    <mergeCell ref="I3:O3"/>
    <mergeCell ref="A4:G4"/>
    <mergeCell ref="I4:O4"/>
    <mergeCell ref="WUW1:WWD1"/>
    <mergeCell ref="WWE1:WXL1"/>
    <mergeCell ref="WXM1:WYT1"/>
    <mergeCell ref="WYU1:XAB1"/>
    <mergeCell ref="XAC1:XBJ1"/>
    <mergeCell ref="XBK1:XCR1"/>
    <mergeCell ref="WNA1:WOH1"/>
    <mergeCell ref="WOI1:WPP1"/>
    <mergeCell ref="WPQ1:WQX1"/>
    <mergeCell ref="WQY1:WSF1"/>
    <mergeCell ref="WSG1:WTN1"/>
    <mergeCell ref="WTO1:WUV1"/>
    <mergeCell ref="WFE1:WGL1"/>
    <mergeCell ref="WGM1:WHT1"/>
    <mergeCell ref="WHU1:WJB1"/>
    <mergeCell ref="WJC1:WKJ1"/>
    <mergeCell ref="WKK1:WLR1"/>
    <mergeCell ref="WLS1:WMZ1"/>
    <mergeCell ref="VXI1:VYP1"/>
    <mergeCell ref="VYQ1:VZX1"/>
    <mergeCell ref="VZY1:WBF1"/>
    <mergeCell ref="WBG1:WCN1"/>
    <mergeCell ref="WCO1:WDV1"/>
    <mergeCell ref="WDW1:WFD1"/>
    <mergeCell ref="VPM1:VQT1"/>
    <mergeCell ref="VQU1:VSB1"/>
    <mergeCell ref="VSC1:VTJ1"/>
    <mergeCell ref="VTK1:VUR1"/>
    <mergeCell ref="VUS1:VVZ1"/>
    <mergeCell ref="VWA1:VXH1"/>
    <mergeCell ref="VHQ1:VIX1"/>
    <mergeCell ref="VIY1:VKF1"/>
    <mergeCell ref="VKG1:VLN1"/>
    <mergeCell ref="VLO1:VMV1"/>
    <mergeCell ref="VMW1:VOD1"/>
    <mergeCell ref="VOE1:VPL1"/>
    <mergeCell ref="UZU1:VBB1"/>
    <mergeCell ref="VBC1:VCJ1"/>
    <mergeCell ref="VCK1:VDR1"/>
    <mergeCell ref="VDS1:VEZ1"/>
    <mergeCell ref="VFA1:VGH1"/>
    <mergeCell ref="VGI1:VHP1"/>
    <mergeCell ref="URY1:UTF1"/>
    <mergeCell ref="UTG1:UUN1"/>
    <mergeCell ref="UUO1:UVV1"/>
    <mergeCell ref="UVW1:UXD1"/>
    <mergeCell ref="UXE1:UYL1"/>
    <mergeCell ref="UYM1:UZT1"/>
    <mergeCell ref="UKC1:ULJ1"/>
    <mergeCell ref="ULK1:UMR1"/>
    <mergeCell ref="UMS1:UNZ1"/>
    <mergeCell ref="UOA1:UPH1"/>
    <mergeCell ref="UPI1:UQP1"/>
    <mergeCell ref="UQQ1:URX1"/>
    <mergeCell ref="UCG1:UDN1"/>
    <mergeCell ref="UDO1:UEV1"/>
    <mergeCell ref="UEW1:UGD1"/>
    <mergeCell ref="UGE1:UHL1"/>
    <mergeCell ref="UHM1:UIT1"/>
    <mergeCell ref="UIU1:UKB1"/>
    <mergeCell ref="TUK1:TVR1"/>
    <mergeCell ref="TVS1:TWZ1"/>
    <mergeCell ref="TXA1:TYH1"/>
    <mergeCell ref="TYI1:TZP1"/>
    <mergeCell ref="TZQ1:UAX1"/>
    <mergeCell ref="UAY1:UCF1"/>
    <mergeCell ref="TMO1:TNV1"/>
    <mergeCell ref="TNW1:TPD1"/>
    <mergeCell ref="TPE1:TQL1"/>
    <mergeCell ref="TQM1:TRT1"/>
    <mergeCell ref="TRU1:TTB1"/>
    <mergeCell ref="TTC1:TUJ1"/>
    <mergeCell ref="TES1:TFZ1"/>
    <mergeCell ref="TGA1:THH1"/>
    <mergeCell ref="THI1:TIP1"/>
    <mergeCell ref="TIQ1:TJX1"/>
    <mergeCell ref="TJY1:TLF1"/>
    <mergeCell ref="TLG1:TMN1"/>
    <mergeCell ref="SWW1:SYD1"/>
    <mergeCell ref="SYE1:SZL1"/>
    <mergeCell ref="SZM1:TAT1"/>
    <mergeCell ref="TAU1:TCB1"/>
    <mergeCell ref="TCC1:TDJ1"/>
    <mergeCell ref="TDK1:TER1"/>
    <mergeCell ref="SPA1:SQH1"/>
    <mergeCell ref="SQI1:SRP1"/>
    <mergeCell ref="SRQ1:SSX1"/>
    <mergeCell ref="SSY1:SUF1"/>
    <mergeCell ref="SUG1:SVN1"/>
    <mergeCell ref="SVO1:SWV1"/>
    <mergeCell ref="SHE1:SIL1"/>
    <mergeCell ref="SIM1:SJT1"/>
    <mergeCell ref="SJU1:SLB1"/>
    <mergeCell ref="SLC1:SMJ1"/>
    <mergeCell ref="SMK1:SNR1"/>
    <mergeCell ref="SNS1:SOZ1"/>
    <mergeCell ref="RZI1:SAP1"/>
    <mergeCell ref="SAQ1:SBX1"/>
    <mergeCell ref="SBY1:SDF1"/>
    <mergeCell ref="SDG1:SEN1"/>
    <mergeCell ref="SEO1:SFV1"/>
    <mergeCell ref="SFW1:SHD1"/>
    <mergeCell ref="RRM1:RST1"/>
    <mergeCell ref="RSU1:RUB1"/>
    <mergeCell ref="RUC1:RVJ1"/>
    <mergeCell ref="RVK1:RWR1"/>
    <mergeCell ref="RWS1:RXZ1"/>
    <mergeCell ref="RYA1:RZH1"/>
    <mergeCell ref="RJQ1:RKX1"/>
    <mergeCell ref="RKY1:RMF1"/>
    <mergeCell ref="RMG1:RNN1"/>
    <mergeCell ref="RNO1:ROV1"/>
    <mergeCell ref="ROW1:RQD1"/>
    <mergeCell ref="RQE1:RRL1"/>
    <mergeCell ref="RBU1:RDB1"/>
    <mergeCell ref="RDC1:REJ1"/>
    <mergeCell ref="REK1:RFR1"/>
    <mergeCell ref="RFS1:RGZ1"/>
    <mergeCell ref="RHA1:RIH1"/>
    <mergeCell ref="RII1:RJP1"/>
    <mergeCell ref="QTY1:QVF1"/>
    <mergeCell ref="QVG1:QWN1"/>
    <mergeCell ref="QWO1:QXV1"/>
    <mergeCell ref="QXW1:QZD1"/>
    <mergeCell ref="QZE1:RAL1"/>
    <mergeCell ref="RAM1:RBT1"/>
    <mergeCell ref="QMC1:QNJ1"/>
    <mergeCell ref="QNK1:QOR1"/>
    <mergeCell ref="QOS1:QPZ1"/>
    <mergeCell ref="QQA1:QRH1"/>
    <mergeCell ref="QRI1:QSP1"/>
    <mergeCell ref="QSQ1:QTX1"/>
    <mergeCell ref="QEG1:QFN1"/>
    <mergeCell ref="QFO1:QGV1"/>
    <mergeCell ref="QGW1:QID1"/>
    <mergeCell ref="QIE1:QJL1"/>
    <mergeCell ref="QJM1:QKT1"/>
    <mergeCell ref="QKU1:QMB1"/>
    <mergeCell ref="PWK1:PXR1"/>
    <mergeCell ref="PXS1:PYZ1"/>
    <mergeCell ref="PZA1:QAH1"/>
    <mergeCell ref="QAI1:QBP1"/>
    <mergeCell ref="QBQ1:QCX1"/>
    <mergeCell ref="QCY1:QEF1"/>
    <mergeCell ref="POO1:PPV1"/>
    <mergeCell ref="PPW1:PRD1"/>
    <mergeCell ref="PRE1:PSL1"/>
    <mergeCell ref="PSM1:PTT1"/>
    <mergeCell ref="PTU1:PVB1"/>
    <mergeCell ref="PVC1:PWJ1"/>
    <mergeCell ref="PGS1:PHZ1"/>
    <mergeCell ref="PIA1:PJH1"/>
    <mergeCell ref="PJI1:PKP1"/>
    <mergeCell ref="PKQ1:PLX1"/>
    <mergeCell ref="PLY1:PNF1"/>
    <mergeCell ref="PNG1:PON1"/>
    <mergeCell ref="OYW1:PAD1"/>
    <mergeCell ref="PAE1:PBL1"/>
    <mergeCell ref="PBM1:PCT1"/>
    <mergeCell ref="PCU1:PEB1"/>
    <mergeCell ref="PEC1:PFJ1"/>
    <mergeCell ref="PFK1:PGR1"/>
    <mergeCell ref="ORA1:OSH1"/>
    <mergeCell ref="OSI1:OTP1"/>
    <mergeCell ref="OTQ1:OUX1"/>
    <mergeCell ref="OUY1:OWF1"/>
    <mergeCell ref="OWG1:OXN1"/>
    <mergeCell ref="OXO1:OYV1"/>
    <mergeCell ref="OJE1:OKL1"/>
    <mergeCell ref="OKM1:OLT1"/>
    <mergeCell ref="OLU1:ONB1"/>
    <mergeCell ref="ONC1:OOJ1"/>
    <mergeCell ref="OOK1:OPR1"/>
    <mergeCell ref="OPS1:OQZ1"/>
    <mergeCell ref="OBI1:OCP1"/>
    <mergeCell ref="OCQ1:ODX1"/>
    <mergeCell ref="ODY1:OFF1"/>
    <mergeCell ref="OFG1:OGN1"/>
    <mergeCell ref="OGO1:OHV1"/>
    <mergeCell ref="OHW1:OJD1"/>
    <mergeCell ref="NTM1:NUT1"/>
    <mergeCell ref="NUU1:NWB1"/>
    <mergeCell ref="NWC1:NXJ1"/>
    <mergeCell ref="NXK1:NYR1"/>
    <mergeCell ref="NYS1:NZZ1"/>
    <mergeCell ref="OAA1:OBH1"/>
    <mergeCell ref="NLQ1:NMX1"/>
    <mergeCell ref="NMY1:NOF1"/>
    <mergeCell ref="NOG1:NPN1"/>
    <mergeCell ref="NPO1:NQV1"/>
    <mergeCell ref="NQW1:NSD1"/>
    <mergeCell ref="NSE1:NTL1"/>
    <mergeCell ref="NDU1:NFB1"/>
    <mergeCell ref="NFC1:NGJ1"/>
    <mergeCell ref="NGK1:NHR1"/>
    <mergeCell ref="NHS1:NIZ1"/>
    <mergeCell ref="NJA1:NKH1"/>
    <mergeCell ref="NKI1:NLP1"/>
    <mergeCell ref="MVY1:MXF1"/>
    <mergeCell ref="MXG1:MYN1"/>
    <mergeCell ref="MYO1:MZV1"/>
    <mergeCell ref="MZW1:NBD1"/>
    <mergeCell ref="NBE1:NCL1"/>
    <mergeCell ref="NCM1:NDT1"/>
    <mergeCell ref="MOC1:MPJ1"/>
    <mergeCell ref="MPK1:MQR1"/>
    <mergeCell ref="MQS1:MRZ1"/>
    <mergeCell ref="MSA1:MTH1"/>
    <mergeCell ref="MTI1:MUP1"/>
    <mergeCell ref="MUQ1:MVX1"/>
    <mergeCell ref="MGG1:MHN1"/>
    <mergeCell ref="MHO1:MIV1"/>
    <mergeCell ref="MIW1:MKD1"/>
    <mergeCell ref="MKE1:MLL1"/>
    <mergeCell ref="MLM1:MMT1"/>
    <mergeCell ref="MMU1:MOB1"/>
    <mergeCell ref="LYK1:LZR1"/>
    <mergeCell ref="LZS1:MAZ1"/>
    <mergeCell ref="MBA1:MCH1"/>
    <mergeCell ref="MCI1:MDP1"/>
    <mergeCell ref="MDQ1:MEX1"/>
    <mergeCell ref="MEY1:MGF1"/>
    <mergeCell ref="LQO1:LRV1"/>
    <mergeCell ref="LRW1:LTD1"/>
    <mergeCell ref="LTE1:LUL1"/>
    <mergeCell ref="LUM1:LVT1"/>
    <mergeCell ref="LVU1:LXB1"/>
    <mergeCell ref="LXC1:LYJ1"/>
    <mergeCell ref="LIS1:LJZ1"/>
    <mergeCell ref="LKA1:LLH1"/>
    <mergeCell ref="LLI1:LMP1"/>
    <mergeCell ref="LMQ1:LNX1"/>
    <mergeCell ref="LNY1:LPF1"/>
    <mergeCell ref="LPG1:LQN1"/>
    <mergeCell ref="LAW1:LCD1"/>
    <mergeCell ref="LCE1:LDL1"/>
    <mergeCell ref="LDM1:LET1"/>
    <mergeCell ref="LEU1:LGB1"/>
    <mergeCell ref="LGC1:LHJ1"/>
    <mergeCell ref="LHK1:LIR1"/>
    <mergeCell ref="KTA1:KUH1"/>
    <mergeCell ref="KUI1:KVP1"/>
    <mergeCell ref="KVQ1:KWX1"/>
    <mergeCell ref="KWY1:KYF1"/>
    <mergeCell ref="KYG1:KZN1"/>
    <mergeCell ref="KZO1:LAV1"/>
    <mergeCell ref="KLE1:KML1"/>
    <mergeCell ref="KMM1:KNT1"/>
    <mergeCell ref="KNU1:KPB1"/>
    <mergeCell ref="KPC1:KQJ1"/>
    <mergeCell ref="KQK1:KRR1"/>
    <mergeCell ref="KRS1:KSZ1"/>
    <mergeCell ref="KDI1:KEP1"/>
    <mergeCell ref="KEQ1:KFX1"/>
    <mergeCell ref="KFY1:KHF1"/>
    <mergeCell ref="KHG1:KIN1"/>
    <mergeCell ref="KIO1:KJV1"/>
    <mergeCell ref="KJW1:KLD1"/>
    <mergeCell ref="JVM1:JWT1"/>
    <mergeCell ref="JWU1:JYB1"/>
    <mergeCell ref="JYC1:JZJ1"/>
    <mergeCell ref="JZK1:KAR1"/>
    <mergeCell ref="KAS1:KBZ1"/>
    <mergeCell ref="KCA1:KDH1"/>
    <mergeCell ref="JNQ1:JOX1"/>
    <mergeCell ref="JOY1:JQF1"/>
    <mergeCell ref="JQG1:JRN1"/>
    <mergeCell ref="JRO1:JSV1"/>
    <mergeCell ref="JSW1:JUD1"/>
    <mergeCell ref="JUE1:JVL1"/>
    <mergeCell ref="JFU1:JHB1"/>
    <mergeCell ref="JHC1:JIJ1"/>
    <mergeCell ref="JIK1:JJR1"/>
    <mergeCell ref="JJS1:JKZ1"/>
    <mergeCell ref="JLA1:JMH1"/>
    <mergeCell ref="JMI1:JNP1"/>
    <mergeCell ref="IXY1:IZF1"/>
    <mergeCell ref="IZG1:JAN1"/>
    <mergeCell ref="JAO1:JBV1"/>
    <mergeCell ref="JBW1:JDD1"/>
    <mergeCell ref="JDE1:JEL1"/>
    <mergeCell ref="JEM1:JFT1"/>
    <mergeCell ref="IQC1:IRJ1"/>
    <mergeCell ref="IRK1:ISR1"/>
    <mergeCell ref="ISS1:ITZ1"/>
    <mergeCell ref="IUA1:IVH1"/>
    <mergeCell ref="IVI1:IWP1"/>
    <mergeCell ref="IWQ1:IXX1"/>
    <mergeCell ref="IIG1:IJN1"/>
    <mergeCell ref="IJO1:IKV1"/>
    <mergeCell ref="IKW1:IMD1"/>
    <mergeCell ref="IME1:INL1"/>
    <mergeCell ref="INM1:IOT1"/>
    <mergeCell ref="IOU1:IQB1"/>
    <mergeCell ref="IAK1:IBR1"/>
    <mergeCell ref="IBS1:ICZ1"/>
    <mergeCell ref="IDA1:IEH1"/>
    <mergeCell ref="IEI1:IFP1"/>
    <mergeCell ref="IFQ1:IGX1"/>
    <mergeCell ref="IGY1:IIF1"/>
    <mergeCell ref="HSO1:HTV1"/>
    <mergeCell ref="HTW1:HVD1"/>
    <mergeCell ref="HVE1:HWL1"/>
    <mergeCell ref="HWM1:HXT1"/>
    <mergeCell ref="HXU1:HZB1"/>
    <mergeCell ref="HZC1:IAJ1"/>
    <mergeCell ref="HKS1:HLZ1"/>
    <mergeCell ref="HMA1:HNH1"/>
    <mergeCell ref="HNI1:HOP1"/>
    <mergeCell ref="HOQ1:HPX1"/>
    <mergeCell ref="HPY1:HRF1"/>
    <mergeCell ref="HRG1:HSN1"/>
    <mergeCell ref="HCW1:HED1"/>
    <mergeCell ref="HEE1:HFL1"/>
    <mergeCell ref="HFM1:HGT1"/>
    <mergeCell ref="HGU1:HIB1"/>
    <mergeCell ref="HIC1:HJJ1"/>
    <mergeCell ref="HJK1:HKR1"/>
    <mergeCell ref="GVA1:GWH1"/>
    <mergeCell ref="GWI1:GXP1"/>
    <mergeCell ref="GXQ1:GYX1"/>
    <mergeCell ref="GYY1:HAF1"/>
    <mergeCell ref="HAG1:HBN1"/>
    <mergeCell ref="HBO1:HCV1"/>
    <mergeCell ref="GNE1:GOL1"/>
    <mergeCell ref="GOM1:GPT1"/>
    <mergeCell ref="GPU1:GRB1"/>
    <mergeCell ref="GRC1:GSJ1"/>
    <mergeCell ref="GSK1:GTR1"/>
    <mergeCell ref="GTS1:GUZ1"/>
    <mergeCell ref="GFI1:GGP1"/>
    <mergeCell ref="GGQ1:GHX1"/>
    <mergeCell ref="GHY1:GJF1"/>
    <mergeCell ref="GJG1:GKN1"/>
    <mergeCell ref="GKO1:GLV1"/>
    <mergeCell ref="GLW1:GND1"/>
    <mergeCell ref="FXM1:FYT1"/>
    <mergeCell ref="FYU1:GAB1"/>
    <mergeCell ref="GAC1:GBJ1"/>
    <mergeCell ref="GBK1:GCR1"/>
    <mergeCell ref="GCS1:GDZ1"/>
    <mergeCell ref="GEA1:GFH1"/>
    <mergeCell ref="FPQ1:FQX1"/>
    <mergeCell ref="FQY1:FSF1"/>
    <mergeCell ref="FSG1:FTN1"/>
    <mergeCell ref="FTO1:FUV1"/>
    <mergeCell ref="FUW1:FWD1"/>
    <mergeCell ref="FWE1:FXL1"/>
    <mergeCell ref="FHU1:FJB1"/>
    <mergeCell ref="FJC1:FKJ1"/>
    <mergeCell ref="FKK1:FLR1"/>
    <mergeCell ref="FLS1:FMZ1"/>
    <mergeCell ref="FNA1:FOH1"/>
    <mergeCell ref="FOI1:FPP1"/>
    <mergeCell ref="EZY1:FBF1"/>
    <mergeCell ref="FBG1:FCN1"/>
    <mergeCell ref="FCO1:FDV1"/>
    <mergeCell ref="FDW1:FFD1"/>
    <mergeCell ref="FFE1:FGL1"/>
    <mergeCell ref="FGM1:FHT1"/>
    <mergeCell ref="ESC1:ETJ1"/>
    <mergeCell ref="ETK1:EUR1"/>
    <mergeCell ref="EUS1:EVZ1"/>
    <mergeCell ref="EWA1:EXH1"/>
    <mergeCell ref="EXI1:EYP1"/>
    <mergeCell ref="EYQ1:EZX1"/>
    <mergeCell ref="EKG1:ELN1"/>
    <mergeCell ref="ELO1:EMV1"/>
    <mergeCell ref="EMW1:EOD1"/>
    <mergeCell ref="EOE1:EPL1"/>
    <mergeCell ref="EPM1:EQT1"/>
    <mergeCell ref="EQU1:ESB1"/>
    <mergeCell ref="ECK1:EDR1"/>
    <mergeCell ref="EDS1:EEZ1"/>
    <mergeCell ref="EFA1:EGH1"/>
    <mergeCell ref="EGI1:EHP1"/>
    <mergeCell ref="EHQ1:EIX1"/>
    <mergeCell ref="EIY1:EKF1"/>
    <mergeCell ref="DUO1:DVV1"/>
    <mergeCell ref="DVW1:DXD1"/>
    <mergeCell ref="DXE1:DYL1"/>
    <mergeCell ref="DYM1:DZT1"/>
    <mergeCell ref="DZU1:EBB1"/>
    <mergeCell ref="EBC1:ECJ1"/>
    <mergeCell ref="DMS1:DNZ1"/>
    <mergeCell ref="DOA1:DPH1"/>
    <mergeCell ref="DPI1:DQP1"/>
    <mergeCell ref="DQQ1:DRX1"/>
    <mergeCell ref="DRY1:DTF1"/>
    <mergeCell ref="DTG1:DUN1"/>
    <mergeCell ref="DEW1:DGD1"/>
    <mergeCell ref="DGE1:DHL1"/>
    <mergeCell ref="DHM1:DIT1"/>
    <mergeCell ref="DIU1:DKB1"/>
    <mergeCell ref="DKC1:DLJ1"/>
    <mergeCell ref="DLK1:DMR1"/>
    <mergeCell ref="CXA1:CYH1"/>
    <mergeCell ref="CYI1:CZP1"/>
    <mergeCell ref="CZQ1:DAX1"/>
    <mergeCell ref="DAY1:DCF1"/>
    <mergeCell ref="DCG1:DDN1"/>
    <mergeCell ref="DDO1:DEV1"/>
    <mergeCell ref="CPE1:CQL1"/>
    <mergeCell ref="CQM1:CRT1"/>
    <mergeCell ref="CRU1:CTB1"/>
    <mergeCell ref="CTC1:CUJ1"/>
    <mergeCell ref="CUK1:CVR1"/>
    <mergeCell ref="CVS1:CWZ1"/>
    <mergeCell ref="CHI1:CIP1"/>
    <mergeCell ref="CIQ1:CJX1"/>
    <mergeCell ref="CJY1:CLF1"/>
    <mergeCell ref="CLG1:CMN1"/>
    <mergeCell ref="CMO1:CNV1"/>
    <mergeCell ref="CNW1:CPD1"/>
    <mergeCell ref="BZM1:CAT1"/>
    <mergeCell ref="CAU1:CCB1"/>
    <mergeCell ref="CCC1:CDJ1"/>
    <mergeCell ref="CDK1:CER1"/>
    <mergeCell ref="CES1:CFZ1"/>
    <mergeCell ref="CGA1:CHH1"/>
    <mergeCell ref="BRQ1:BSX1"/>
    <mergeCell ref="BSY1:BUF1"/>
    <mergeCell ref="BUG1:BVN1"/>
    <mergeCell ref="BVO1:BWV1"/>
    <mergeCell ref="BWW1:BYD1"/>
    <mergeCell ref="BYE1:BZL1"/>
    <mergeCell ref="BJU1:BLB1"/>
    <mergeCell ref="BLC1:BMJ1"/>
    <mergeCell ref="BMK1:BNR1"/>
    <mergeCell ref="BNS1:BOZ1"/>
    <mergeCell ref="BPA1:BQH1"/>
    <mergeCell ref="BQI1:BRP1"/>
    <mergeCell ref="BBY1:BDF1"/>
    <mergeCell ref="BDG1:BEN1"/>
    <mergeCell ref="BEO1:BFV1"/>
    <mergeCell ref="BFW1:BHD1"/>
    <mergeCell ref="BHE1:BIL1"/>
    <mergeCell ref="BIM1:BJT1"/>
    <mergeCell ref="AUC1:AVJ1"/>
    <mergeCell ref="AVK1:AWR1"/>
    <mergeCell ref="AWS1:AXZ1"/>
    <mergeCell ref="AYA1:AZH1"/>
    <mergeCell ref="AZI1:BAP1"/>
    <mergeCell ref="BAQ1:BBX1"/>
    <mergeCell ref="AMG1:ANN1"/>
    <mergeCell ref="ANO1:AOV1"/>
    <mergeCell ref="AOW1:AQD1"/>
    <mergeCell ref="AQE1:ARL1"/>
    <mergeCell ref="ARM1:AST1"/>
    <mergeCell ref="ASU1:AUB1"/>
    <mergeCell ref="AEK1:AFR1"/>
    <mergeCell ref="AFS1:AGZ1"/>
    <mergeCell ref="AHA1:AIH1"/>
    <mergeCell ref="AII1:AJP1"/>
    <mergeCell ref="AJQ1:AKX1"/>
    <mergeCell ref="AKY1:AMF1"/>
    <mergeCell ref="WO1:XV1"/>
    <mergeCell ref="XW1:ZD1"/>
    <mergeCell ref="ZE1:AAL1"/>
    <mergeCell ref="AAM1:ABT1"/>
    <mergeCell ref="ABU1:ADB1"/>
    <mergeCell ref="ADC1:AEJ1"/>
    <mergeCell ref="OS1:PZ1"/>
    <mergeCell ref="QA1:RH1"/>
    <mergeCell ref="RI1:SP1"/>
    <mergeCell ref="SQ1:TX1"/>
    <mergeCell ref="TY1:VF1"/>
    <mergeCell ref="VG1:WN1"/>
    <mergeCell ref="GW1:ID1"/>
    <mergeCell ref="IE1:JL1"/>
    <mergeCell ref="JM1:KT1"/>
    <mergeCell ref="KU1:MB1"/>
    <mergeCell ref="MC1:NJ1"/>
    <mergeCell ref="NK1:OR1"/>
    <mergeCell ref="A1:AH1"/>
    <mergeCell ref="AI1:BP1"/>
    <mergeCell ref="BQ1:CX1"/>
    <mergeCell ref="CY1:EF1"/>
    <mergeCell ref="EG1:FN1"/>
    <mergeCell ref="FO1:GV1"/>
  </mergeCells>
  <hyperlinks>
    <hyperlink ref="S38" r:id="rId1" display="http://tureng.com/tr/turkce-ingilizce/physicochemistry" xr:uid="{00000000-0004-0000-0100-000000000000}"/>
    <hyperlink ref="J38" r:id="rId2" display="http://tureng.com/tr/turkce-ingilizce/physicochemistry" xr:uid="{A5544E03-76C5-8549-87E2-7797B755AF23}"/>
  </hyperlinks>
  <pageMargins left="0.7" right="0.7" top="0.75" bottom="0.75" header="0.3" footer="0.3"/>
  <pageSetup paperSize="9" scale="40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125"/>
  <sheetViews>
    <sheetView zoomScaleNormal="100" workbookViewId="0">
      <selection sqref="A1:AH1"/>
    </sheetView>
  </sheetViews>
  <sheetFormatPr defaultColWidth="8.85546875" defaultRowHeight="15" x14ac:dyDescent="0.25"/>
  <cols>
    <col min="1" max="1" width="11.42578125" style="170" customWidth="1"/>
    <col min="2" max="2" width="48.85546875" style="170" bestFit="1" customWidth="1"/>
    <col min="3" max="3" width="3" style="170" bestFit="1" customWidth="1"/>
    <col min="4" max="5" width="2.85546875" style="170" bestFit="1" customWidth="1"/>
    <col min="6" max="6" width="4.42578125" style="170" bestFit="1" customWidth="1"/>
    <col min="7" max="7" width="5.42578125" style="170" customWidth="1"/>
    <col min="8" max="9" width="8.85546875" style="7"/>
    <col min="10" max="10" width="9.7109375" style="170" customWidth="1"/>
    <col min="11" max="11" width="45.42578125" style="170" customWidth="1"/>
    <col min="12" max="12" width="3.7109375" style="170" bestFit="1" customWidth="1"/>
    <col min="13" max="13" width="4.85546875" style="170" customWidth="1"/>
    <col min="14" max="14" width="2.85546875" style="170" bestFit="1" customWidth="1"/>
    <col min="15" max="15" width="4.42578125" style="170" customWidth="1"/>
    <col min="16" max="16" width="5.42578125" style="170" customWidth="1"/>
    <col min="17" max="17" width="8.85546875" style="7"/>
    <col min="18" max="18" width="5.7109375" style="7" customWidth="1"/>
    <col min="19" max="19" width="11.42578125" style="339" customWidth="1"/>
    <col min="20" max="20" width="14.140625" style="7" bestFit="1" customWidth="1"/>
    <col min="21" max="21" width="48.85546875" style="7" bestFit="1" customWidth="1"/>
    <col min="22" max="22" width="3.140625" style="7" customWidth="1"/>
    <col min="23" max="23" width="3.42578125" style="7" customWidth="1"/>
    <col min="24" max="24" width="2.7109375" style="7" customWidth="1"/>
    <col min="25" max="25" width="3.28515625" style="7" customWidth="1"/>
    <col min="26" max="26" width="5.42578125" style="7" customWidth="1"/>
    <col min="27" max="27" width="8.85546875" style="7"/>
    <col min="28" max="28" width="9.42578125" style="7" customWidth="1"/>
    <col min="29" max="29" width="36.85546875" style="7" customWidth="1"/>
    <col min="30" max="33" width="2.7109375" style="7" customWidth="1"/>
    <col min="34" max="34" width="5.42578125" style="7" customWidth="1"/>
    <col min="35" max="16384" width="8.85546875" style="7"/>
  </cols>
  <sheetData>
    <row r="1" spans="1:16384" s="7" customFormat="1" ht="24" thickBot="1" x14ac:dyDescent="0.4">
      <c r="A1" s="714" t="s">
        <v>492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715"/>
      <c r="R1" s="715"/>
      <c r="S1" s="715"/>
      <c r="T1" s="715"/>
      <c r="U1" s="715"/>
      <c r="V1" s="715"/>
      <c r="W1" s="715"/>
      <c r="X1" s="715"/>
      <c r="Y1" s="715"/>
      <c r="Z1" s="715"/>
      <c r="AA1" s="715"/>
      <c r="AB1" s="715"/>
      <c r="AC1" s="715"/>
      <c r="AD1" s="715"/>
      <c r="AE1" s="715"/>
      <c r="AF1" s="715"/>
      <c r="AG1" s="715"/>
      <c r="AH1" s="716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3"/>
      <c r="BQ1" s="1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3"/>
      <c r="CY1" s="1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3"/>
      <c r="EG1" s="1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3"/>
      <c r="FO1" s="1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3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3"/>
      <c r="IE1" s="1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3"/>
      <c r="JM1" s="1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3"/>
      <c r="KU1" s="1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3"/>
      <c r="MC1" s="1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3"/>
      <c r="NK1" s="1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3"/>
      <c r="OS1" s="1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3"/>
      <c r="QA1" s="1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3"/>
      <c r="RI1" s="1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3"/>
      <c r="SQ1" s="1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3"/>
      <c r="TY1" s="1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3"/>
      <c r="VG1" s="1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3"/>
      <c r="WO1" s="1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3"/>
      <c r="XW1" s="1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3"/>
      <c r="ZE1" s="1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3"/>
      <c r="AAM1" s="1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3"/>
      <c r="ABU1" s="1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3"/>
      <c r="ADC1" s="1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3"/>
      <c r="AEK1" s="1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3"/>
      <c r="AFS1" s="1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3"/>
      <c r="AHA1" s="1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3"/>
      <c r="AII1" s="1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3"/>
      <c r="AJQ1" s="1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3"/>
      <c r="AKY1" s="1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3"/>
      <c r="AMG1" s="1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3"/>
      <c r="ANO1" s="1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3"/>
      <c r="AOW1" s="1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3"/>
      <c r="AQE1" s="1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3"/>
      <c r="ARM1" s="1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3"/>
      <c r="ASU1" s="1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3"/>
      <c r="AUC1" s="1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3"/>
      <c r="AVK1" s="1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3"/>
      <c r="AWS1" s="1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3"/>
      <c r="AYA1" s="1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3"/>
      <c r="AZI1" s="1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3"/>
      <c r="BAQ1" s="1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3"/>
      <c r="BBY1" s="1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3"/>
      <c r="BDG1" s="1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3"/>
      <c r="BEO1" s="1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3"/>
      <c r="BFW1" s="1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3"/>
      <c r="BHE1" s="1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3"/>
      <c r="BIM1" s="1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3"/>
      <c r="BJU1" s="1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3"/>
      <c r="BLC1" s="1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3"/>
      <c r="BMK1" s="1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3"/>
      <c r="BNS1" s="1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3"/>
      <c r="BPA1" s="1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3"/>
      <c r="BQI1" s="1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3"/>
      <c r="BRQ1" s="1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3"/>
      <c r="BSY1" s="1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3"/>
      <c r="BUG1" s="1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3"/>
      <c r="BVO1" s="1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3"/>
      <c r="BWW1" s="1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3"/>
      <c r="BYE1" s="1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3"/>
      <c r="BZM1" s="1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3"/>
      <c r="CAU1" s="1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3"/>
      <c r="CCC1" s="1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3"/>
      <c r="CDK1" s="1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3"/>
      <c r="CES1" s="1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3"/>
      <c r="CGA1" s="1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3"/>
      <c r="CHI1" s="1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3"/>
      <c r="CIQ1" s="1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3"/>
      <c r="CJY1" s="1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3"/>
      <c r="CLG1" s="1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3"/>
      <c r="CMO1" s="1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3"/>
      <c r="CNW1" s="1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3"/>
      <c r="CPE1" s="1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3"/>
      <c r="CQM1" s="1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3"/>
      <c r="CRU1" s="1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3"/>
      <c r="CTC1" s="1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3"/>
      <c r="CUK1" s="1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3"/>
      <c r="CVS1" s="1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3"/>
      <c r="CXA1" s="1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3"/>
      <c r="CYI1" s="1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3"/>
      <c r="CZQ1" s="1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3"/>
      <c r="DAY1" s="1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3"/>
      <c r="DCG1" s="1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3"/>
      <c r="DDO1" s="1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3"/>
      <c r="DEW1" s="1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3"/>
      <c r="DGE1" s="1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3"/>
      <c r="DHM1" s="1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3"/>
      <c r="DIU1" s="1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3"/>
      <c r="DKC1" s="1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3"/>
      <c r="DLK1" s="1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3"/>
      <c r="DMS1" s="1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3"/>
      <c r="DOA1" s="1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3"/>
      <c r="DPI1" s="1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3"/>
      <c r="DQQ1" s="1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3"/>
      <c r="DRY1" s="1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3"/>
      <c r="DTG1" s="1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3"/>
      <c r="DUO1" s="1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3"/>
      <c r="DVW1" s="1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3"/>
      <c r="DXE1" s="1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3"/>
      <c r="DYM1" s="1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3"/>
      <c r="DZU1" s="1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3"/>
      <c r="EBC1" s="1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3"/>
      <c r="ECK1" s="1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3"/>
      <c r="EDS1" s="1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3"/>
      <c r="EFA1" s="1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3"/>
      <c r="EGI1" s="1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3"/>
      <c r="EHQ1" s="1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3"/>
      <c r="EIY1" s="1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3"/>
      <c r="EKG1" s="1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3"/>
      <c r="ELO1" s="1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3"/>
      <c r="EMW1" s="1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3"/>
      <c r="EOE1" s="1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3"/>
      <c r="EPM1" s="1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3"/>
      <c r="EQU1" s="1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3"/>
      <c r="ESC1" s="1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3"/>
      <c r="ETK1" s="1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3"/>
      <c r="EUS1" s="1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3"/>
      <c r="EWA1" s="1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3"/>
      <c r="EXI1" s="1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3"/>
      <c r="EYQ1" s="1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3"/>
      <c r="EZY1" s="1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3"/>
      <c r="FBG1" s="1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3"/>
      <c r="FCO1" s="1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3"/>
      <c r="FDW1" s="1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3"/>
      <c r="FFE1" s="1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3"/>
      <c r="FGM1" s="1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3"/>
      <c r="FHU1" s="1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3"/>
      <c r="FJC1" s="1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3"/>
      <c r="FKK1" s="1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3"/>
      <c r="FLS1" s="1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3"/>
      <c r="FNA1" s="1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3"/>
      <c r="FOI1" s="1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3"/>
      <c r="FPQ1" s="1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3"/>
      <c r="FQY1" s="1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3"/>
      <c r="FSG1" s="1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3"/>
      <c r="FTO1" s="1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3"/>
      <c r="FUW1" s="1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3"/>
      <c r="FWE1" s="1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3"/>
      <c r="FXM1" s="1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3"/>
      <c r="FYU1" s="1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3"/>
      <c r="GAC1" s="1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3"/>
      <c r="GBK1" s="1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3"/>
      <c r="GCS1" s="1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3"/>
      <c r="GEA1" s="1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3"/>
      <c r="GFI1" s="1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3"/>
      <c r="GGQ1" s="1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3"/>
      <c r="GHY1" s="1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3"/>
      <c r="GJG1" s="1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3"/>
      <c r="GKO1" s="1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3"/>
      <c r="GLW1" s="1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3"/>
      <c r="GNE1" s="1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3"/>
      <c r="GOM1" s="1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3"/>
      <c r="GPU1" s="1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3"/>
      <c r="GRC1" s="1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3"/>
      <c r="GSK1" s="1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3"/>
      <c r="GTS1" s="1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3"/>
      <c r="GVA1" s="1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3"/>
      <c r="GWI1" s="1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3"/>
      <c r="GXQ1" s="1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3"/>
      <c r="GYY1" s="1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3"/>
      <c r="HAG1" s="1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3"/>
      <c r="HBO1" s="1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3"/>
      <c r="HCW1" s="1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3"/>
      <c r="HEE1" s="1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3"/>
      <c r="HFM1" s="1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3"/>
      <c r="HGU1" s="1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3"/>
      <c r="HIC1" s="1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3"/>
      <c r="HJK1" s="1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3"/>
      <c r="HKS1" s="1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3"/>
      <c r="HMA1" s="1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3"/>
      <c r="HNI1" s="1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3"/>
      <c r="HOQ1" s="1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3"/>
      <c r="HPY1" s="1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3"/>
      <c r="HRG1" s="1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3"/>
      <c r="HSO1" s="1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3"/>
      <c r="HTW1" s="1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3"/>
      <c r="HVE1" s="1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3"/>
      <c r="HWM1" s="1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3"/>
      <c r="HXU1" s="1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3"/>
      <c r="HZC1" s="1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3"/>
      <c r="IAK1" s="1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3"/>
      <c r="IBS1" s="1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3"/>
      <c r="IDA1" s="1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3"/>
      <c r="IEI1" s="1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3"/>
      <c r="IFQ1" s="1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3"/>
      <c r="IGY1" s="1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3"/>
      <c r="IIG1" s="1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3"/>
      <c r="IJO1" s="1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3"/>
      <c r="IKW1" s="1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3"/>
      <c r="IME1" s="1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3"/>
      <c r="INM1" s="1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3"/>
      <c r="IOU1" s="1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3"/>
      <c r="IQC1" s="1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3"/>
      <c r="IRK1" s="1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3"/>
      <c r="ISS1" s="1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3"/>
      <c r="IUA1" s="1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3"/>
      <c r="IVI1" s="1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3"/>
      <c r="IWQ1" s="1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3"/>
      <c r="IXY1" s="1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3"/>
      <c r="IZG1" s="1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3"/>
      <c r="JAO1" s="1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3"/>
      <c r="JBW1" s="1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3"/>
      <c r="JDE1" s="1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3"/>
      <c r="JEM1" s="1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3"/>
      <c r="JFU1" s="1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3"/>
      <c r="JHC1" s="1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3"/>
      <c r="JIK1" s="1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3"/>
      <c r="JJS1" s="1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3"/>
      <c r="JLA1" s="1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3"/>
      <c r="JMI1" s="1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3"/>
      <c r="JNQ1" s="1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3"/>
      <c r="JOY1" s="1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3"/>
      <c r="JQG1" s="1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3"/>
      <c r="JRO1" s="1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3"/>
      <c r="JSW1" s="1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3"/>
      <c r="JUE1" s="1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3"/>
      <c r="JVM1" s="1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3"/>
      <c r="JWU1" s="1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3"/>
      <c r="JYC1" s="1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3"/>
      <c r="JZK1" s="1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3"/>
      <c r="KAS1" s="1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3"/>
      <c r="KCA1" s="1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3"/>
      <c r="KDI1" s="1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3"/>
      <c r="KEQ1" s="1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3"/>
      <c r="KFY1" s="1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3"/>
      <c r="KHG1" s="1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3"/>
      <c r="KIO1" s="1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3"/>
      <c r="KJW1" s="1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3"/>
      <c r="KLE1" s="1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3"/>
      <c r="KMM1" s="1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3"/>
      <c r="KNU1" s="1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3"/>
      <c r="KPC1" s="1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3"/>
      <c r="KQK1" s="1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3"/>
      <c r="KRS1" s="1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3"/>
      <c r="KTA1" s="1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3"/>
      <c r="KUI1" s="1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3"/>
      <c r="KVQ1" s="1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3"/>
      <c r="KWY1" s="1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3"/>
      <c r="KYG1" s="1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3"/>
      <c r="KZO1" s="1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3"/>
      <c r="LAW1" s="1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3"/>
      <c r="LCE1" s="1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3"/>
      <c r="LDM1" s="1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3"/>
      <c r="LEU1" s="1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3"/>
      <c r="LGC1" s="1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3"/>
      <c r="LHK1" s="1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3"/>
      <c r="LIS1" s="1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3"/>
      <c r="LKA1" s="1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3"/>
      <c r="LLI1" s="1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3"/>
      <c r="LMQ1" s="1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3"/>
      <c r="LNY1" s="1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3"/>
      <c r="LPG1" s="1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3"/>
      <c r="LQO1" s="1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3"/>
      <c r="LRW1" s="1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3"/>
      <c r="LTE1" s="1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3"/>
      <c r="LUM1" s="1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3"/>
      <c r="LVU1" s="1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3"/>
      <c r="LXC1" s="1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3"/>
      <c r="LYK1" s="1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3"/>
      <c r="LZS1" s="1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3"/>
      <c r="MBA1" s="1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3"/>
      <c r="MCI1" s="1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3"/>
      <c r="MDQ1" s="1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3"/>
      <c r="MEY1" s="1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3"/>
      <c r="MGG1" s="1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3"/>
      <c r="MHO1" s="1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3"/>
      <c r="MIW1" s="1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3"/>
      <c r="MKE1" s="1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3"/>
      <c r="MLM1" s="1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3"/>
      <c r="MMU1" s="1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3"/>
      <c r="MOC1" s="1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3"/>
      <c r="MPK1" s="1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3"/>
      <c r="MQS1" s="1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3"/>
      <c r="MSA1" s="1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3"/>
      <c r="MTI1" s="1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3"/>
      <c r="MUQ1" s="1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3"/>
      <c r="MVY1" s="1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3"/>
      <c r="MXG1" s="1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3"/>
      <c r="MYO1" s="1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3"/>
      <c r="MZW1" s="1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3"/>
      <c r="NBE1" s="1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3"/>
      <c r="NCM1" s="1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3"/>
      <c r="NDU1" s="1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3"/>
      <c r="NFC1" s="1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3"/>
      <c r="NGK1" s="1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3"/>
      <c r="NHS1" s="1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3"/>
      <c r="NJA1" s="1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3"/>
      <c r="NKI1" s="1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3"/>
      <c r="NLQ1" s="1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3"/>
      <c r="NMY1" s="1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3"/>
      <c r="NOG1" s="1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3"/>
      <c r="NPO1" s="1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3"/>
      <c r="NQW1" s="1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3"/>
      <c r="NSE1" s="1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3"/>
      <c r="NTM1" s="1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3"/>
      <c r="NUU1" s="1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3"/>
      <c r="NWC1" s="1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3"/>
      <c r="NXK1" s="1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3"/>
      <c r="NYS1" s="1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3"/>
      <c r="OAA1" s="1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3"/>
      <c r="OBI1" s="1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3"/>
      <c r="OCQ1" s="1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3"/>
      <c r="ODY1" s="1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3"/>
      <c r="OFG1" s="1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3"/>
      <c r="OGO1" s="1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3"/>
      <c r="OHW1" s="1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3"/>
      <c r="OJE1" s="1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3"/>
      <c r="OKM1" s="1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3"/>
      <c r="OLU1" s="1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3"/>
      <c r="ONC1" s="1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3"/>
      <c r="OOK1" s="1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3"/>
      <c r="OPS1" s="1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3"/>
      <c r="ORA1" s="1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3"/>
      <c r="OSI1" s="1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3"/>
      <c r="OTQ1" s="1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3"/>
      <c r="OUY1" s="1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3"/>
      <c r="OWG1" s="1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3"/>
      <c r="OXO1" s="1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3"/>
      <c r="OYW1" s="1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3"/>
      <c r="PAE1" s="1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3"/>
      <c r="PBM1" s="1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3"/>
      <c r="PCU1" s="1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3"/>
      <c r="PEC1" s="1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3"/>
      <c r="PFK1" s="1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3"/>
      <c r="PGS1" s="1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3"/>
      <c r="PIA1" s="1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3"/>
      <c r="PJI1" s="1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3"/>
      <c r="PKQ1" s="1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3"/>
      <c r="PLY1" s="1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3"/>
      <c r="PNG1" s="1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3"/>
      <c r="POO1" s="1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3"/>
      <c r="PPW1" s="1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3"/>
      <c r="PRE1" s="1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3"/>
      <c r="PSM1" s="1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3"/>
      <c r="PTU1" s="1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3"/>
      <c r="PVC1" s="1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3"/>
      <c r="PWK1" s="1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3"/>
      <c r="PXS1" s="1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3"/>
      <c r="PZA1" s="1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3"/>
      <c r="QAI1" s="1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3"/>
      <c r="QBQ1" s="1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3"/>
      <c r="QCY1" s="1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3"/>
      <c r="QEG1" s="1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3"/>
      <c r="QFO1" s="1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3"/>
      <c r="QGW1" s="1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3"/>
      <c r="QIE1" s="1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3"/>
      <c r="QJM1" s="1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3"/>
      <c r="QKU1" s="1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3"/>
      <c r="QMC1" s="1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3"/>
      <c r="QNK1" s="1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3"/>
      <c r="QOS1" s="1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3"/>
      <c r="QQA1" s="1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3"/>
      <c r="QRI1" s="1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3"/>
      <c r="QSQ1" s="1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3"/>
      <c r="QTY1" s="1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3"/>
      <c r="QVG1" s="1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3"/>
      <c r="QWO1" s="1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3"/>
      <c r="QXW1" s="1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3"/>
      <c r="QZE1" s="1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3"/>
      <c r="RAM1" s="1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3"/>
      <c r="RBU1" s="1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3"/>
      <c r="RDC1" s="1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3"/>
      <c r="REK1" s="1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3"/>
      <c r="RFS1" s="1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3"/>
      <c r="RHA1" s="1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3"/>
      <c r="RII1" s="1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3"/>
      <c r="RJQ1" s="1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3"/>
      <c r="RKY1" s="1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3"/>
      <c r="RMG1" s="1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3"/>
      <c r="RNO1" s="1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3"/>
      <c r="ROW1" s="1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3"/>
      <c r="RQE1" s="1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3"/>
      <c r="RRM1" s="1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3"/>
      <c r="RSU1" s="1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3"/>
      <c r="RUC1" s="1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3"/>
      <c r="RVK1" s="1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3"/>
      <c r="RWS1" s="1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3"/>
      <c r="RYA1" s="1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3"/>
      <c r="RZI1" s="1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3"/>
      <c r="SAQ1" s="1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3"/>
      <c r="SBY1" s="1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3"/>
      <c r="SDG1" s="1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3"/>
      <c r="SEO1" s="1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3"/>
      <c r="SFW1" s="1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3"/>
      <c r="SHE1" s="1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3"/>
      <c r="SIM1" s="1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3"/>
      <c r="SJU1" s="1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3"/>
      <c r="SLC1" s="1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3"/>
      <c r="SMK1" s="1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3"/>
      <c r="SNS1" s="1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3"/>
      <c r="SPA1" s="1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3"/>
      <c r="SQI1" s="1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3"/>
      <c r="SRQ1" s="1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3"/>
      <c r="SSY1" s="1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3"/>
      <c r="SUG1" s="1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3"/>
      <c r="SVO1" s="1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3"/>
      <c r="SWW1" s="1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3"/>
      <c r="SYE1" s="1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3"/>
      <c r="SZM1" s="1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3"/>
      <c r="TAU1" s="1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3"/>
      <c r="TCC1" s="1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3"/>
      <c r="TDK1" s="1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3"/>
      <c r="TES1" s="1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3"/>
      <c r="TGA1" s="1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3"/>
      <c r="THI1" s="1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3"/>
      <c r="TIQ1" s="1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3"/>
      <c r="TJY1" s="1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3"/>
      <c r="TLG1" s="1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3"/>
      <c r="TMO1" s="1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3"/>
      <c r="TNW1" s="1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3"/>
      <c r="TPE1" s="1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3"/>
      <c r="TQM1" s="1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3"/>
      <c r="TRU1" s="1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3"/>
      <c r="TTC1" s="1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3"/>
      <c r="TUK1" s="1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3"/>
      <c r="TVS1" s="1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3"/>
      <c r="TXA1" s="1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3"/>
      <c r="TYI1" s="1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3"/>
      <c r="TZQ1" s="1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3"/>
      <c r="UAY1" s="1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3"/>
      <c r="UCG1" s="1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3"/>
      <c r="UDO1" s="1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3"/>
      <c r="UEW1" s="1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3"/>
      <c r="UGE1" s="1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3"/>
      <c r="UHM1" s="1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3"/>
      <c r="UIU1" s="1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3"/>
      <c r="UKC1" s="1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3"/>
      <c r="ULK1" s="1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3"/>
      <c r="UMS1" s="1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3"/>
      <c r="UOA1" s="1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3"/>
      <c r="UPI1" s="1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3"/>
      <c r="UQQ1" s="1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3"/>
      <c r="URY1" s="1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3"/>
      <c r="UTG1" s="1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3"/>
      <c r="UUO1" s="1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3"/>
      <c r="UVW1" s="1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3"/>
      <c r="UXE1" s="1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3"/>
      <c r="UYM1" s="1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3"/>
      <c r="UZU1" s="1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3"/>
      <c r="VBC1" s="1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3"/>
      <c r="VCK1" s="1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3"/>
      <c r="VDS1" s="1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3"/>
      <c r="VFA1" s="1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3"/>
      <c r="VGI1" s="1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3"/>
      <c r="VHQ1" s="1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3"/>
      <c r="VIY1" s="1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3"/>
      <c r="VKG1" s="1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3"/>
      <c r="VLO1" s="1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3"/>
      <c r="VMW1" s="1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3"/>
      <c r="VOE1" s="1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3"/>
      <c r="VPM1" s="1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3"/>
      <c r="VQU1" s="1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3"/>
      <c r="VSC1" s="1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3"/>
      <c r="VTK1" s="1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3"/>
      <c r="VUS1" s="1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3"/>
      <c r="VWA1" s="1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3"/>
      <c r="VXI1" s="1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3"/>
      <c r="VYQ1" s="1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3"/>
      <c r="VZY1" s="1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3"/>
      <c r="WBG1" s="1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3"/>
      <c r="WCO1" s="1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3"/>
      <c r="WDW1" s="1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3"/>
      <c r="WFE1" s="1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3"/>
      <c r="WGM1" s="1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3"/>
      <c r="WHU1" s="1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3"/>
      <c r="WJC1" s="1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3"/>
      <c r="WKK1" s="1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3"/>
      <c r="WLS1" s="1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3"/>
      <c r="WNA1" s="1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3"/>
      <c r="WOI1" s="1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3"/>
      <c r="WPQ1" s="1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3"/>
      <c r="WQY1" s="1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3"/>
      <c r="WSG1" s="1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3"/>
      <c r="WTO1" s="1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3"/>
      <c r="WUW1" s="1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3"/>
      <c r="WWE1" s="1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3"/>
      <c r="WXM1" s="1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3"/>
      <c r="WYU1" s="1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3"/>
      <c r="XAC1" s="1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3"/>
      <c r="XBK1" s="1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3"/>
      <c r="XCS1" s="1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3"/>
      <c r="XEA1" s="1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pans="1:16384" s="7" customFormat="1" ht="15.75" thickBot="1" x14ac:dyDescent="0.3">
      <c r="A2" s="8"/>
      <c r="B2" s="8"/>
      <c r="C2" s="8"/>
      <c r="D2" s="8"/>
      <c r="E2" s="8"/>
      <c r="F2" s="8"/>
      <c r="G2" s="8"/>
      <c r="J2" s="8"/>
      <c r="K2" s="8"/>
      <c r="L2" s="8"/>
      <c r="M2" s="8"/>
      <c r="N2" s="8"/>
      <c r="O2" s="8"/>
      <c r="P2" s="687"/>
      <c r="S2" s="339"/>
    </row>
    <row r="3" spans="1:16384" s="7" customFormat="1" x14ac:dyDescent="0.25">
      <c r="A3" s="12" t="s">
        <v>299</v>
      </c>
      <c r="B3" s="13"/>
      <c r="C3" s="13"/>
      <c r="D3" s="13"/>
      <c r="E3" s="13"/>
      <c r="F3" s="13"/>
      <c r="G3" s="14"/>
      <c r="J3" s="12" t="s">
        <v>299</v>
      </c>
      <c r="K3" s="13"/>
      <c r="L3" s="13"/>
      <c r="M3" s="13"/>
      <c r="N3" s="13"/>
      <c r="O3" s="13"/>
      <c r="P3" s="14"/>
      <c r="S3" s="340"/>
      <c r="T3" s="16"/>
      <c r="U3" s="16"/>
      <c r="V3" s="16"/>
      <c r="W3" s="16"/>
      <c r="X3" s="16"/>
      <c r="Y3" s="16"/>
      <c r="Z3" s="17"/>
      <c r="AA3" s="18"/>
      <c r="AB3" s="19"/>
      <c r="AC3" s="16"/>
      <c r="AD3" s="16"/>
      <c r="AE3" s="16"/>
      <c r="AF3" s="16"/>
      <c r="AG3" s="16"/>
      <c r="AH3" s="17"/>
    </row>
    <row r="4" spans="1:16384" s="7" customFormat="1" x14ac:dyDescent="0.25">
      <c r="A4" s="20" t="s">
        <v>302</v>
      </c>
      <c r="B4" s="21"/>
      <c r="C4" s="21"/>
      <c r="D4" s="21"/>
      <c r="E4" s="21"/>
      <c r="F4" s="21"/>
      <c r="G4" s="22"/>
      <c r="J4" s="20" t="s">
        <v>302</v>
      </c>
      <c r="K4" s="21"/>
      <c r="L4" s="21"/>
      <c r="M4" s="21"/>
      <c r="N4" s="21"/>
      <c r="O4" s="21"/>
      <c r="P4" s="22"/>
      <c r="S4" s="341"/>
      <c r="T4" s="18"/>
      <c r="U4" s="18"/>
      <c r="V4" s="18"/>
      <c r="W4" s="18"/>
      <c r="X4" s="18"/>
      <c r="Y4" s="18"/>
      <c r="Z4" s="24"/>
      <c r="AA4" s="18"/>
      <c r="AB4" s="25"/>
      <c r="AC4" s="18"/>
      <c r="AD4" s="18"/>
      <c r="AE4" s="18"/>
      <c r="AF4" s="18"/>
      <c r="AG4" s="18"/>
      <c r="AH4" s="24"/>
    </row>
    <row r="5" spans="1:16384" s="7" customFormat="1" ht="15" customHeight="1" x14ac:dyDescent="0.25">
      <c r="A5" s="20" t="s">
        <v>352</v>
      </c>
      <c r="B5" s="21"/>
      <c r="C5" s="21"/>
      <c r="D5" s="21"/>
      <c r="E5" s="21"/>
      <c r="F5" s="21"/>
      <c r="G5" s="22"/>
      <c r="J5" s="20" t="s">
        <v>314</v>
      </c>
      <c r="K5" s="21"/>
      <c r="L5" s="21"/>
      <c r="M5" s="21"/>
      <c r="N5" s="21"/>
      <c r="O5" s="21"/>
      <c r="P5" s="22"/>
      <c r="S5" s="341"/>
      <c r="T5" s="26" t="s">
        <v>315</v>
      </c>
      <c r="U5" s="26"/>
      <c r="V5" s="26"/>
      <c r="W5" s="26"/>
      <c r="X5" s="26"/>
      <c r="Y5" s="26"/>
      <c r="Z5" s="27"/>
      <c r="AA5" s="18"/>
      <c r="AB5" s="28" t="s">
        <v>321</v>
      </c>
      <c r="AC5" s="26"/>
      <c r="AD5" s="26"/>
      <c r="AE5" s="26"/>
      <c r="AF5" s="26"/>
      <c r="AG5" s="26"/>
      <c r="AH5" s="27"/>
    </row>
    <row r="6" spans="1:16384" s="7" customFormat="1" x14ac:dyDescent="0.25">
      <c r="A6" s="20" t="s">
        <v>300</v>
      </c>
      <c r="B6" s="21"/>
      <c r="C6" s="21"/>
      <c r="D6" s="21"/>
      <c r="E6" s="21"/>
      <c r="F6" s="21"/>
      <c r="G6" s="22"/>
      <c r="J6" s="20" t="s">
        <v>300</v>
      </c>
      <c r="K6" s="21"/>
      <c r="L6" s="21"/>
      <c r="M6" s="21"/>
      <c r="N6" s="21"/>
      <c r="O6" s="21"/>
      <c r="P6" s="22"/>
      <c r="S6" s="341"/>
      <c r="T6" s="26"/>
      <c r="U6" s="26"/>
      <c r="V6" s="26"/>
      <c r="W6" s="26"/>
      <c r="X6" s="26"/>
      <c r="Y6" s="26"/>
      <c r="Z6" s="27"/>
      <c r="AA6" s="18"/>
      <c r="AB6" s="28"/>
      <c r="AC6" s="26"/>
      <c r="AD6" s="26"/>
      <c r="AE6" s="26"/>
      <c r="AF6" s="26"/>
      <c r="AG6" s="26"/>
      <c r="AH6" s="27"/>
    </row>
    <row r="7" spans="1:16384" s="7" customFormat="1" x14ac:dyDescent="0.25">
      <c r="A7" s="30"/>
      <c r="B7" s="31"/>
      <c r="C7" s="31"/>
      <c r="D7" s="31"/>
      <c r="E7" s="31"/>
      <c r="F7" s="31"/>
      <c r="G7" s="24"/>
      <c r="J7" s="30"/>
      <c r="K7" s="31"/>
      <c r="L7" s="31"/>
      <c r="M7" s="31"/>
      <c r="N7" s="31"/>
      <c r="O7" s="31"/>
      <c r="P7" s="24"/>
      <c r="S7" s="341"/>
      <c r="T7" s="18"/>
      <c r="U7" s="18"/>
      <c r="V7" s="18"/>
      <c r="W7" s="18"/>
      <c r="X7" s="18"/>
      <c r="Y7" s="18"/>
      <c r="Z7" s="24"/>
      <c r="AA7" s="18"/>
      <c r="AB7" s="25"/>
      <c r="AC7" s="18"/>
      <c r="AD7" s="18"/>
      <c r="AE7" s="18"/>
      <c r="AF7" s="18"/>
      <c r="AG7" s="18"/>
      <c r="AH7" s="24"/>
    </row>
    <row r="8" spans="1:16384" s="7" customFormat="1" ht="15.75" thickBot="1" x14ac:dyDescent="0.3">
      <c r="A8" s="32" t="s">
        <v>303</v>
      </c>
      <c r="B8" s="33"/>
      <c r="C8" s="33"/>
      <c r="D8" s="33"/>
      <c r="E8" s="33"/>
      <c r="F8" s="33"/>
      <c r="G8" s="34"/>
      <c r="J8" s="32" t="s">
        <v>303</v>
      </c>
      <c r="K8" s="33"/>
      <c r="L8" s="33"/>
      <c r="M8" s="33"/>
      <c r="N8" s="33"/>
      <c r="O8" s="33"/>
      <c r="P8" s="34"/>
      <c r="S8" s="341"/>
      <c r="T8" s="127" t="s">
        <v>303</v>
      </c>
      <c r="U8" s="127"/>
      <c r="V8" s="127"/>
      <c r="W8" s="127"/>
      <c r="X8" s="127"/>
      <c r="Y8" s="127"/>
      <c r="Z8" s="128"/>
      <c r="AA8" s="18"/>
      <c r="AB8" s="126" t="s">
        <v>303</v>
      </c>
      <c r="AC8" s="127"/>
      <c r="AD8" s="127"/>
      <c r="AE8" s="127"/>
      <c r="AF8" s="127"/>
      <c r="AG8" s="127"/>
      <c r="AH8" s="128"/>
    </row>
    <row r="9" spans="1:16384" s="7" customFormat="1" ht="15.75" thickBot="1" x14ac:dyDescent="0.3">
      <c r="A9" s="342" t="s">
        <v>23</v>
      </c>
      <c r="B9" s="343" t="s">
        <v>24</v>
      </c>
      <c r="C9" s="344" t="s">
        <v>6</v>
      </c>
      <c r="D9" s="344" t="s">
        <v>25</v>
      </c>
      <c r="E9" s="344" t="s">
        <v>8</v>
      </c>
      <c r="F9" s="344" t="s">
        <v>26</v>
      </c>
      <c r="G9" s="345" t="s">
        <v>27</v>
      </c>
      <c r="J9" s="37" t="s">
        <v>23</v>
      </c>
      <c r="K9" s="38" t="s">
        <v>24</v>
      </c>
      <c r="L9" s="39" t="s">
        <v>6</v>
      </c>
      <c r="M9" s="39" t="s">
        <v>25</v>
      </c>
      <c r="N9" s="39" t="s">
        <v>8</v>
      </c>
      <c r="O9" s="39" t="s">
        <v>26</v>
      </c>
      <c r="P9" s="40" t="s">
        <v>27</v>
      </c>
      <c r="S9" s="346"/>
      <c r="T9" s="42" t="s">
        <v>23</v>
      </c>
      <c r="U9" s="43" t="s">
        <v>24</v>
      </c>
      <c r="V9" s="44" t="s">
        <v>6</v>
      </c>
      <c r="W9" s="44" t="s">
        <v>25</v>
      </c>
      <c r="X9" s="44" t="s">
        <v>8</v>
      </c>
      <c r="Y9" s="44" t="s">
        <v>26</v>
      </c>
      <c r="Z9" s="347" t="s">
        <v>27</v>
      </c>
      <c r="AA9" s="271"/>
      <c r="AB9" s="37" t="s">
        <v>23</v>
      </c>
      <c r="AC9" s="38" t="s">
        <v>24</v>
      </c>
      <c r="AD9" s="39" t="s">
        <v>6</v>
      </c>
      <c r="AE9" s="39" t="s">
        <v>25</v>
      </c>
      <c r="AF9" s="39" t="s">
        <v>8</v>
      </c>
      <c r="AG9" s="39" t="s">
        <v>26</v>
      </c>
      <c r="AH9" s="40" t="s">
        <v>27</v>
      </c>
    </row>
    <row r="10" spans="1:16384" s="7" customFormat="1" ht="15.75" thickBot="1" x14ac:dyDescent="0.3">
      <c r="A10" s="173" t="s">
        <v>182</v>
      </c>
      <c r="B10" s="135" t="s">
        <v>353</v>
      </c>
      <c r="C10" s="156">
        <v>3</v>
      </c>
      <c r="D10" s="156">
        <v>0</v>
      </c>
      <c r="E10" s="156">
        <v>2</v>
      </c>
      <c r="F10" s="156">
        <v>4</v>
      </c>
      <c r="G10" s="157">
        <v>7</v>
      </c>
      <c r="J10" s="47" t="s">
        <v>54</v>
      </c>
      <c r="K10" s="48" t="s">
        <v>260</v>
      </c>
      <c r="L10" s="49">
        <v>3</v>
      </c>
      <c r="M10" s="49">
        <v>0</v>
      </c>
      <c r="N10" s="49">
        <v>2</v>
      </c>
      <c r="O10" s="49">
        <v>4</v>
      </c>
      <c r="P10" s="50">
        <v>6</v>
      </c>
      <c r="S10" s="348"/>
      <c r="T10" s="349" t="s">
        <v>319</v>
      </c>
      <c r="U10" s="350"/>
      <c r="V10" s="90">
        <v>0</v>
      </c>
      <c r="W10" s="90">
        <v>0</v>
      </c>
      <c r="X10" s="90">
        <v>0</v>
      </c>
      <c r="Y10" s="90">
        <v>0</v>
      </c>
      <c r="Z10" s="351">
        <v>0</v>
      </c>
      <c r="AA10" s="252"/>
      <c r="AB10" s="352"/>
      <c r="AC10" s="353"/>
      <c r="AD10" s="354"/>
      <c r="AE10" s="354"/>
      <c r="AF10" s="354"/>
      <c r="AG10" s="354"/>
      <c r="AH10" s="355"/>
    </row>
    <row r="11" spans="1:16384" s="7" customFormat="1" x14ac:dyDescent="0.25">
      <c r="A11" s="57" t="s">
        <v>55</v>
      </c>
      <c r="B11" s="104" t="s">
        <v>259</v>
      </c>
      <c r="C11" s="66">
        <v>3</v>
      </c>
      <c r="D11" s="66">
        <v>2</v>
      </c>
      <c r="E11" s="66">
        <v>0</v>
      </c>
      <c r="F11" s="66">
        <v>4</v>
      </c>
      <c r="G11" s="277">
        <v>6</v>
      </c>
      <c r="J11" s="47" t="s">
        <v>55</v>
      </c>
      <c r="K11" s="48" t="s">
        <v>259</v>
      </c>
      <c r="L11" s="49">
        <v>3</v>
      </c>
      <c r="M11" s="49">
        <v>2</v>
      </c>
      <c r="N11" s="49">
        <v>0</v>
      </c>
      <c r="O11" s="49">
        <v>4</v>
      </c>
      <c r="P11" s="50">
        <v>6</v>
      </c>
      <c r="S11" s="253" t="s">
        <v>317</v>
      </c>
      <c r="T11" s="47" t="s">
        <v>54</v>
      </c>
      <c r="U11" s="48" t="s">
        <v>260</v>
      </c>
      <c r="V11" s="49">
        <v>3</v>
      </c>
      <c r="W11" s="49">
        <v>0</v>
      </c>
      <c r="X11" s="49">
        <v>2</v>
      </c>
      <c r="Y11" s="49">
        <v>4</v>
      </c>
      <c r="Z11" s="50">
        <v>6</v>
      </c>
      <c r="AA11" s="56"/>
      <c r="AB11" s="116"/>
      <c r="AC11" s="212"/>
      <c r="AD11" s="118"/>
      <c r="AE11" s="118"/>
      <c r="AF11" s="118"/>
      <c r="AG11" s="118"/>
      <c r="AH11" s="64"/>
    </row>
    <row r="12" spans="1:16384" s="7" customFormat="1" x14ac:dyDescent="0.25">
      <c r="A12" s="173" t="s">
        <v>54</v>
      </c>
      <c r="B12" s="135" t="s">
        <v>354</v>
      </c>
      <c r="C12" s="156">
        <v>3</v>
      </c>
      <c r="D12" s="156">
        <v>0</v>
      </c>
      <c r="E12" s="156">
        <v>2</v>
      </c>
      <c r="F12" s="156">
        <v>4</v>
      </c>
      <c r="G12" s="157">
        <v>6</v>
      </c>
      <c r="J12" s="47" t="s">
        <v>79</v>
      </c>
      <c r="K12" s="48" t="s">
        <v>286</v>
      </c>
      <c r="L12" s="49">
        <v>3</v>
      </c>
      <c r="M12" s="49">
        <v>0</v>
      </c>
      <c r="N12" s="49">
        <v>2</v>
      </c>
      <c r="O12" s="49">
        <v>4</v>
      </c>
      <c r="P12" s="50">
        <v>6</v>
      </c>
      <c r="S12" s="253" t="s">
        <v>317</v>
      </c>
      <c r="T12" s="47" t="s">
        <v>55</v>
      </c>
      <c r="U12" s="48" t="s">
        <v>259</v>
      </c>
      <c r="V12" s="49">
        <v>3</v>
      </c>
      <c r="W12" s="49">
        <v>2</v>
      </c>
      <c r="X12" s="49">
        <v>0</v>
      </c>
      <c r="Y12" s="49">
        <v>4</v>
      </c>
      <c r="Z12" s="50">
        <v>6</v>
      </c>
      <c r="AA12" s="56"/>
      <c r="AB12" s="57"/>
      <c r="AC12" s="65"/>
      <c r="AD12" s="66"/>
      <c r="AE12" s="66"/>
      <c r="AF12" s="66"/>
      <c r="AG12" s="66"/>
      <c r="AH12" s="50"/>
    </row>
    <row r="13" spans="1:16384" s="7" customFormat="1" x14ac:dyDescent="0.25">
      <c r="A13" s="57" t="s">
        <v>56</v>
      </c>
      <c r="B13" s="104" t="s">
        <v>337</v>
      </c>
      <c r="C13" s="66">
        <v>3</v>
      </c>
      <c r="D13" s="66">
        <v>0</v>
      </c>
      <c r="E13" s="66">
        <v>2</v>
      </c>
      <c r="F13" s="66">
        <v>4</v>
      </c>
      <c r="G13" s="277">
        <v>6</v>
      </c>
      <c r="J13" s="47" t="s">
        <v>501</v>
      </c>
      <c r="K13" s="48" t="s">
        <v>91</v>
      </c>
      <c r="L13" s="49">
        <v>2</v>
      </c>
      <c r="M13" s="49">
        <v>0</v>
      </c>
      <c r="N13" s="49">
        <v>0</v>
      </c>
      <c r="O13" s="49">
        <v>2</v>
      </c>
      <c r="P13" s="50">
        <v>2</v>
      </c>
      <c r="S13" s="253" t="s">
        <v>317</v>
      </c>
      <c r="T13" s="47" t="s">
        <v>79</v>
      </c>
      <c r="U13" s="48" t="s">
        <v>286</v>
      </c>
      <c r="V13" s="49">
        <v>3</v>
      </c>
      <c r="W13" s="49">
        <v>0</v>
      </c>
      <c r="X13" s="49">
        <v>2</v>
      </c>
      <c r="Y13" s="49">
        <v>4</v>
      </c>
      <c r="Z13" s="50">
        <v>6</v>
      </c>
      <c r="AA13" s="56"/>
      <c r="AB13" s="57"/>
      <c r="AC13" s="65"/>
      <c r="AD13" s="66"/>
      <c r="AE13" s="66"/>
      <c r="AF13" s="66"/>
      <c r="AG13" s="66"/>
      <c r="AH13" s="50"/>
    </row>
    <row r="14" spans="1:16384" s="7" customFormat="1" x14ac:dyDescent="0.25">
      <c r="A14" s="173" t="s">
        <v>502</v>
      </c>
      <c r="B14" s="135" t="s">
        <v>262</v>
      </c>
      <c r="C14" s="156">
        <v>0</v>
      </c>
      <c r="D14" s="156">
        <v>2</v>
      </c>
      <c r="E14" s="156">
        <v>0</v>
      </c>
      <c r="F14" s="156">
        <v>1</v>
      </c>
      <c r="G14" s="157">
        <v>4</v>
      </c>
      <c r="J14" s="70" t="s">
        <v>57</v>
      </c>
      <c r="K14" s="71" t="s">
        <v>500</v>
      </c>
      <c r="L14" s="49">
        <v>3</v>
      </c>
      <c r="M14" s="49">
        <v>0</v>
      </c>
      <c r="N14" s="49">
        <v>0</v>
      </c>
      <c r="O14" s="49">
        <v>3</v>
      </c>
      <c r="P14" s="72">
        <v>5</v>
      </c>
      <c r="S14" s="253" t="s">
        <v>317</v>
      </c>
      <c r="T14" s="47" t="s">
        <v>501</v>
      </c>
      <c r="U14" s="48" t="s">
        <v>91</v>
      </c>
      <c r="V14" s="49">
        <v>2</v>
      </c>
      <c r="W14" s="49">
        <v>0</v>
      </c>
      <c r="X14" s="49">
        <v>0</v>
      </c>
      <c r="Y14" s="49">
        <v>2</v>
      </c>
      <c r="Z14" s="50">
        <v>2</v>
      </c>
      <c r="AA14" s="56"/>
      <c r="AB14" s="57"/>
      <c r="AC14" s="65"/>
      <c r="AD14" s="66"/>
      <c r="AE14" s="66"/>
      <c r="AF14" s="66"/>
      <c r="AG14" s="66"/>
      <c r="AH14" s="50"/>
    </row>
    <row r="15" spans="1:16384" s="7" customFormat="1" ht="15.75" thickBot="1" x14ac:dyDescent="0.3">
      <c r="A15" s="150" t="s">
        <v>57</v>
      </c>
      <c r="B15" s="356" t="s">
        <v>49</v>
      </c>
      <c r="C15" s="123">
        <v>3</v>
      </c>
      <c r="D15" s="123">
        <v>0</v>
      </c>
      <c r="E15" s="123">
        <v>0</v>
      </c>
      <c r="F15" s="123">
        <v>3</v>
      </c>
      <c r="G15" s="357">
        <v>5</v>
      </c>
      <c r="J15" s="47" t="s">
        <v>502</v>
      </c>
      <c r="K15" s="73" t="s">
        <v>262</v>
      </c>
      <c r="L15" s="49">
        <v>0</v>
      </c>
      <c r="M15" s="49">
        <v>2</v>
      </c>
      <c r="N15" s="49">
        <v>0</v>
      </c>
      <c r="O15" s="49">
        <v>1</v>
      </c>
      <c r="P15" s="50">
        <v>4</v>
      </c>
      <c r="S15" s="253" t="s">
        <v>317</v>
      </c>
      <c r="T15" s="70" t="s">
        <v>57</v>
      </c>
      <c r="U15" s="71" t="s">
        <v>500</v>
      </c>
      <c r="V15" s="49">
        <v>3</v>
      </c>
      <c r="W15" s="49">
        <v>0</v>
      </c>
      <c r="X15" s="49">
        <v>0</v>
      </c>
      <c r="Y15" s="49">
        <v>3</v>
      </c>
      <c r="Z15" s="72">
        <v>5</v>
      </c>
      <c r="AA15" s="56"/>
      <c r="AB15" s="57"/>
      <c r="AC15" s="65"/>
      <c r="AD15" s="66"/>
      <c r="AE15" s="66"/>
      <c r="AF15" s="66"/>
      <c r="AG15" s="66"/>
      <c r="AH15" s="50"/>
    </row>
    <row r="16" spans="1:16384" s="7" customFormat="1" ht="15.75" thickBot="1" x14ac:dyDescent="0.3">
      <c r="A16" s="299" t="s">
        <v>318</v>
      </c>
      <c r="B16" s="300"/>
      <c r="C16" s="329">
        <f>SUM(C10:C15)</f>
        <v>15</v>
      </c>
      <c r="D16" s="329">
        <f>SUM(D10:D15)</f>
        <v>4</v>
      </c>
      <c r="E16" s="329">
        <f>SUM(E10:E15)</f>
        <v>6</v>
      </c>
      <c r="F16" s="329">
        <f>SUM(F10:F15)</f>
        <v>20</v>
      </c>
      <c r="G16" s="330">
        <f>SUM(G10:G15)</f>
        <v>34</v>
      </c>
      <c r="J16" s="76" t="s">
        <v>503</v>
      </c>
      <c r="K16" s="77" t="s">
        <v>287</v>
      </c>
      <c r="L16" s="78">
        <v>2</v>
      </c>
      <c r="M16" s="78">
        <v>0</v>
      </c>
      <c r="N16" s="78">
        <v>0</v>
      </c>
      <c r="O16" s="78">
        <v>2</v>
      </c>
      <c r="P16" s="79">
        <v>2</v>
      </c>
      <c r="S16" s="253" t="s">
        <v>317</v>
      </c>
      <c r="T16" s="47" t="s">
        <v>502</v>
      </c>
      <c r="U16" s="73" t="s">
        <v>262</v>
      </c>
      <c r="V16" s="49">
        <v>0</v>
      </c>
      <c r="W16" s="49">
        <v>2</v>
      </c>
      <c r="X16" s="49">
        <v>0</v>
      </c>
      <c r="Y16" s="49">
        <v>1</v>
      </c>
      <c r="Z16" s="50">
        <v>4</v>
      </c>
      <c r="AA16" s="56"/>
      <c r="AB16" s="57"/>
      <c r="AC16" s="65"/>
      <c r="AD16" s="66"/>
      <c r="AE16" s="66"/>
      <c r="AF16" s="66"/>
      <c r="AG16" s="66"/>
      <c r="AH16" s="50"/>
    </row>
    <row r="17" spans="1:34" ht="15.75" customHeight="1" thickBot="1" x14ac:dyDescent="0.3">
      <c r="A17" s="85"/>
      <c r="B17" s="86"/>
      <c r="C17" s="87"/>
      <c r="D17" s="87"/>
      <c r="E17" s="87"/>
      <c r="F17" s="87"/>
      <c r="G17" s="88"/>
      <c r="J17" s="80" t="s">
        <v>318</v>
      </c>
      <c r="K17" s="81"/>
      <c r="L17" s="83">
        <f>SUM(L10:L16)</f>
        <v>16</v>
      </c>
      <c r="M17" s="83">
        <f>SUM(M10:M16)</f>
        <v>4</v>
      </c>
      <c r="N17" s="83">
        <f>SUM(N10:N16)</f>
        <v>4</v>
      </c>
      <c r="O17" s="83">
        <f>SUM(O10:O16)</f>
        <v>20</v>
      </c>
      <c r="P17" s="84">
        <f>SUM(P10:P16)</f>
        <v>31</v>
      </c>
      <c r="S17" s="253" t="s">
        <v>317</v>
      </c>
      <c r="T17" s="76" t="s">
        <v>503</v>
      </c>
      <c r="U17" s="77" t="s">
        <v>287</v>
      </c>
      <c r="V17" s="78">
        <v>2</v>
      </c>
      <c r="W17" s="78">
        <v>0</v>
      </c>
      <c r="X17" s="78">
        <v>0</v>
      </c>
      <c r="Y17" s="78">
        <v>2</v>
      </c>
      <c r="Z17" s="79">
        <v>2</v>
      </c>
      <c r="AA17" s="56"/>
      <c r="AB17" s="57"/>
      <c r="AC17" s="65"/>
      <c r="AD17" s="66"/>
      <c r="AE17" s="66"/>
      <c r="AF17" s="66"/>
      <c r="AG17" s="66"/>
      <c r="AH17" s="50"/>
    </row>
    <row r="18" spans="1:34" ht="15" customHeight="1" thickBot="1" x14ac:dyDescent="0.3">
      <c r="A18" s="85"/>
      <c r="B18" s="86"/>
      <c r="C18" s="87"/>
      <c r="D18" s="87"/>
      <c r="E18" s="87"/>
      <c r="F18" s="87"/>
      <c r="G18" s="88"/>
      <c r="J18" s="85"/>
      <c r="K18" s="87"/>
      <c r="L18" s="87"/>
      <c r="M18" s="87"/>
      <c r="N18" s="87"/>
      <c r="O18" s="87"/>
      <c r="P18" s="88"/>
      <c r="S18" s="287"/>
      <c r="T18" s="349" t="s">
        <v>320</v>
      </c>
      <c r="U18" s="350"/>
      <c r="V18" s="90">
        <f>SUM(V11:V17)</f>
        <v>16</v>
      </c>
      <c r="W18" s="90">
        <f>SUM(W11:W17)</f>
        <v>4</v>
      </c>
      <c r="X18" s="90">
        <f>SUM(X11:X17)</f>
        <v>4</v>
      </c>
      <c r="Y18" s="90">
        <f>SUM(Y11:Y17)</f>
        <v>20</v>
      </c>
      <c r="Z18" s="91">
        <f>SUM(Z11:Z17)</f>
        <v>31</v>
      </c>
      <c r="AA18" s="56"/>
      <c r="AB18" s="150"/>
      <c r="AC18" s="122"/>
      <c r="AD18" s="123"/>
      <c r="AE18" s="123"/>
      <c r="AF18" s="123"/>
      <c r="AG18" s="123"/>
      <c r="AH18" s="79"/>
    </row>
    <row r="19" spans="1:34" ht="15.75" thickBot="1" x14ac:dyDescent="0.3">
      <c r="A19" s="85"/>
      <c r="B19" s="86"/>
      <c r="C19" s="87"/>
      <c r="D19" s="87"/>
      <c r="E19" s="87"/>
      <c r="F19" s="87"/>
      <c r="G19" s="88"/>
      <c r="J19" s="85"/>
      <c r="K19" s="86"/>
      <c r="L19" s="87"/>
      <c r="M19" s="87"/>
      <c r="N19" s="87"/>
      <c r="O19" s="87"/>
      <c r="P19" s="88"/>
      <c r="S19" s="287"/>
      <c r="T19" s="358" t="s">
        <v>318</v>
      </c>
      <c r="U19" s="359"/>
      <c r="V19" s="360">
        <f>SUM(V18,V10)</f>
        <v>16</v>
      </c>
      <c r="W19" s="360">
        <f>SUM(W18,W10)</f>
        <v>4</v>
      </c>
      <c r="X19" s="360">
        <f>SUM(X18,X10)</f>
        <v>4</v>
      </c>
      <c r="Y19" s="360">
        <f>SUM(Y18,Y10)</f>
        <v>20</v>
      </c>
      <c r="Z19" s="361">
        <f>SUM(Z18,Z10)</f>
        <v>31</v>
      </c>
      <c r="AA19" s="56"/>
      <c r="AB19" s="96" t="s">
        <v>318</v>
      </c>
      <c r="AC19" s="273"/>
      <c r="AD19" s="54">
        <f>SUM(AD10:AD18)</f>
        <v>0</v>
      </c>
      <c r="AE19" s="54">
        <f>SUM(AE10:AE18)</f>
        <v>0</v>
      </c>
      <c r="AF19" s="54">
        <f>SUM(AF10:AF18)</f>
        <v>0</v>
      </c>
      <c r="AG19" s="54">
        <f>SUM(AG10:AG18)</f>
        <v>0</v>
      </c>
      <c r="AH19" s="362">
        <f>SUM(AH10:AH18)</f>
        <v>0</v>
      </c>
    </row>
    <row r="20" spans="1:34" x14ac:dyDescent="0.25">
      <c r="A20" s="85"/>
      <c r="B20" s="86"/>
      <c r="C20" s="87"/>
      <c r="D20" s="87"/>
      <c r="E20" s="87"/>
      <c r="F20" s="87"/>
      <c r="G20" s="88"/>
      <c r="J20" s="85"/>
      <c r="K20" s="86"/>
      <c r="L20" s="87"/>
      <c r="M20" s="87"/>
      <c r="N20" s="87"/>
      <c r="O20" s="87"/>
      <c r="P20" s="88"/>
      <c r="S20" s="253"/>
      <c r="T20" s="259"/>
      <c r="U20" s="259"/>
      <c r="V20" s="260"/>
      <c r="W20" s="260"/>
      <c r="X20" s="260"/>
      <c r="Y20" s="260"/>
      <c r="Z20" s="261"/>
      <c r="AA20" s="56"/>
      <c r="AB20" s="262"/>
      <c r="AC20" s="263"/>
      <c r="AD20" s="263"/>
      <c r="AE20" s="264"/>
      <c r="AF20" s="264"/>
      <c r="AG20" s="264"/>
      <c r="AH20" s="265"/>
    </row>
    <row r="21" spans="1:34" ht="15.75" thickBot="1" x14ac:dyDescent="0.3">
      <c r="A21" s="32" t="s">
        <v>304</v>
      </c>
      <c r="B21" s="33"/>
      <c r="C21" s="33"/>
      <c r="D21" s="33"/>
      <c r="E21" s="33"/>
      <c r="F21" s="33"/>
      <c r="G21" s="34"/>
      <c r="J21" s="32" t="s">
        <v>304</v>
      </c>
      <c r="K21" s="33"/>
      <c r="L21" s="33"/>
      <c r="M21" s="33"/>
      <c r="N21" s="33"/>
      <c r="O21" s="33"/>
      <c r="P21" s="34"/>
      <c r="S21" s="253"/>
      <c r="T21" s="127" t="s">
        <v>304</v>
      </c>
      <c r="U21" s="127"/>
      <c r="V21" s="127"/>
      <c r="W21" s="127"/>
      <c r="X21" s="127"/>
      <c r="Y21" s="127"/>
      <c r="Z21" s="128"/>
      <c r="AA21" s="56"/>
      <c r="AB21" s="32" t="s">
        <v>304</v>
      </c>
      <c r="AC21" s="33"/>
      <c r="AD21" s="33"/>
      <c r="AE21" s="33"/>
      <c r="AF21" s="33"/>
      <c r="AG21" s="33"/>
      <c r="AH21" s="34"/>
    </row>
    <row r="22" spans="1:34" x14ac:dyDescent="0.25">
      <c r="A22" s="363" t="s">
        <v>23</v>
      </c>
      <c r="B22" s="364" t="s">
        <v>24</v>
      </c>
      <c r="C22" s="365" t="s">
        <v>6</v>
      </c>
      <c r="D22" s="365" t="s">
        <v>25</v>
      </c>
      <c r="E22" s="365" t="s">
        <v>8</v>
      </c>
      <c r="F22" s="365" t="s">
        <v>26</v>
      </c>
      <c r="G22" s="366" t="s">
        <v>27</v>
      </c>
      <c r="J22" s="37" t="s">
        <v>23</v>
      </c>
      <c r="K22" s="38" t="s">
        <v>24</v>
      </c>
      <c r="L22" s="39" t="s">
        <v>6</v>
      </c>
      <c r="M22" s="39" t="s">
        <v>25</v>
      </c>
      <c r="N22" s="39" t="s">
        <v>8</v>
      </c>
      <c r="O22" s="39" t="s">
        <v>26</v>
      </c>
      <c r="P22" s="40" t="s">
        <v>27</v>
      </c>
      <c r="S22" s="367"/>
      <c r="T22" s="100" t="s">
        <v>23</v>
      </c>
      <c r="U22" s="101" t="s">
        <v>24</v>
      </c>
      <c r="V22" s="102" t="s">
        <v>6</v>
      </c>
      <c r="W22" s="102" t="s">
        <v>25</v>
      </c>
      <c r="X22" s="102" t="s">
        <v>8</v>
      </c>
      <c r="Y22" s="102" t="s">
        <v>26</v>
      </c>
      <c r="Z22" s="103" t="s">
        <v>27</v>
      </c>
      <c r="AA22" s="56"/>
      <c r="AB22" s="37" t="s">
        <v>23</v>
      </c>
      <c r="AC22" s="38" t="s">
        <v>24</v>
      </c>
      <c r="AD22" s="39" t="s">
        <v>6</v>
      </c>
      <c r="AE22" s="39" t="s">
        <v>25</v>
      </c>
      <c r="AF22" s="39" t="s">
        <v>8</v>
      </c>
      <c r="AG22" s="39" t="s">
        <v>26</v>
      </c>
      <c r="AH22" s="40" t="s">
        <v>27</v>
      </c>
    </row>
    <row r="23" spans="1:34" ht="15.75" thickBot="1" x14ac:dyDescent="0.3">
      <c r="A23" s="173" t="s">
        <v>183</v>
      </c>
      <c r="B23" s="135" t="s">
        <v>355</v>
      </c>
      <c r="C23" s="135">
        <v>3</v>
      </c>
      <c r="D23" s="135">
        <v>0</v>
      </c>
      <c r="E23" s="135">
        <v>2</v>
      </c>
      <c r="F23" s="135">
        <v>4</v>
      </c>
      <c r="G23" s="288">
        <v>7</v>
      </c>
      <c r="J23" s="57" t="s">
        <v>58</v>
      </c>
      <c r="K23" s="104" t="s">
        <v>266</v>
      </c>
      <c r="L23" s="66">
        <v>3</v>
      </c>
      <c r="M23" s="66">
        <v>0</v>
      </c>
      <c r="N23" s="66">
        <v>2</v>
      </c>
      <c r="O23" s="66">
        <v>4</v>
      </c>
      <c r="P23" s="50">
        <v>6</v>
      </c>
      <c r="S23" s="253" t="s">
        <v>316</v>
      </c>
      <c r="T23" s="76" t="s">
        <v>61</v>
      </c>
      <c r="U23" s="368" t="s">
        <v>28</v>
      </c>
      <c r="V23" s="369">
        <v>2</v>
      </c>
      <c r="W23" s="369">
        <v>0</v>
      </c>
      <c r="X23" s="369">
        <v>0</v>
      </c>
      <c r="Y23" s="369">
        <v>2</v>
      </c>
      <c r="Z23" s="370">
        <v>3</v>
      </c>
      <c r="AA23" s="46"/>
      <c r="AB23" s="47" t="s">
        <v>61</v>
      </c>
      <c r="AC23" s="371" t="s">
        <v>28</v>
      </c>
      <c r="AD23" s="372">
        <v>2</v>
      </c>
      <c r="AE23" s="372">
        <v>0</v>
      </c>
      <c r="AF23" s="372">
        <v>0</v>
      </c>
      <c r="AG23" s="372">
        <v>2</v>
      </c>
      <c r="AH23" s="60">
        <v>3</v>
      </c>
    </row>
    <row r="24" spans="1:34" ht="15.75" thickBot="1" x14ac:dyDescent="0.3">
      <c r="A24" s="173" t="s">
        <v>184</v>
      </c>
      <c r="B24" s="135" t="s">
        <v>356</v>
      </c>
      <c r="C24" s="135">
        <v>1</v>
      </c>
      <c r="D24" s="135">
        <v>0</v>
      </c>
      <c r="E24" s="135">
        <v>2</v>
      </c>
      <c r="F24" s="135">
        <v>2</v>
      </c>
      <c r="G24" s="288">
        <v>3</v>
      </c>
      <c r="J24" s="57" t="s">
        <v>59</v>
      </c>
      <c r="K24" s="104" t="s">
        <v>264</v>
      </c>
      <c r="L24" s="66">
        <v>3</v>
      </c>
      <c r="M24" s="66">
        <v>2</v>
      </c>
      <c r="N24" s="66">
        <v>0</v>
      </c>
      <c r="O24" s="66">
        <v>4</v>
      </c>
      <c r="P24" s="50">
        <v>6</v>
      </c>
      <c r="S24" s="287"/>
      <c r="T24" s="349" t="s">
        <v>319</v>
      </c>
      <c r="U24" s="350"/>
      <c r="V24" s="90">
        <f>SUM(V23)</f>
        <v>2</v>
      </c>
      <c r="W24" s="90">
        <f>SUM(W23)</f>
        <v>0</v>
      </c>
      <c r="X24" s="90">
        <f>SUM(X23)</f>
        <v>0</v>
      </c>
      <c r="Y24" s="90">
        <f>SUM(Y23)</f>
        <v>2</v>
      </c>
      <c r="Z24" s="91">
        <f>SUM(Z23)</f>
        <v>3</v>
      </c>
      <c r="AA24" s="56"/>
      <c r="AB24" s="57"/>
      <c r="AC24" s="65"/>
      <c r="AD24" s="66"/>
      <c r="AE24" s="66"/>
      <c r="AF24" s="66"/>
      <c r="AG24" s="66"/>
      <c r="AH24" s="50"/>
    </row>
    <row r="25" spans="1:34" x14ac:dyDescent="0.25">
      <c r="A25" s="173" t="s">
        <v>59</v>
      </c>
      <c r="B25" s="135" t="s">
        <v>357</v>
      </c>
      <c r="C25" s="135">
        <v>3</v>
      </c>
      <c r="D25" s="135">
        <v>2</v>
      </c>
      <c r="E25" s="135">
        <v>0</v>
      </c>
      <c r="F25" s="135">
        <v>4</v>
      </c>
      <c r="G25" s="288">
        <v>6</v>
      </c>
      <c r="J25" s="105" t="s">
        <v>60</v>
      </c>
      <c r="K25" s="106" t="s">
        <v>288</v>
      </c>
      <c r="L25" s="107">
        <v>3</v>
      </c>
      <c r="M25" s="107">
        <v>0</v>
      </c>
      <c r="N25" s="107">
        <v>2</v>
      </c>
      <c r="O25" s="107">
        <v>4</v>
      </c>
      <c r="P25" s="108">
        <v>6</v>
      </c>
      <c r="S25" s="253" t="s">
        <v>317</v>
      </c>
      <c r="T25" s="57" t="s">
        <v>505</v>
      </c>
      <c r="U25" s="104" t="s">
        <v>89</v>
      </c>
      <c r="V25" s="66">
        <v>2</v>
      </c>
      <c r="W25" s="66">
        <v>0</v>
      </c>
      <c r="X25" s="66">
        <v>0</v>
      </c>
      <c r="Y25" s="66">
        <v>2</v>
      </c>
      <c r="Z25" s="50">
        <v>2</v>
      </c>
      <c r="AA25" s="56"/>
      <c r="AB25" s="57"/>
      <c r="AC25" s="65"/>
      <c r="AD25" s="66"/>
      <c r="AE25" s="66"/>
      <c r="AF25" s="66"/>
      <c r="AG25" s="66"/>
      <c r="AH25" s="50"/>
    </row>
    <row r="26" spans="1:34" x14ac:dyDescent="0.25">
      <c r="A26" s="173" t="s">
        <v>58</v>
      </c>
      <c r="B26" s="135" t="s">
        <v>338</v>
      </c>
      <c r="C26" s="135">
        <v>3</v>
      </c>
      <c r="D26" s="135">
        <v>0</v>
      </c>
      <c r="E26" s="135">
        <v>2</v>
      </c>
      <c r="F26" s="135">
        <v>4</v>
      </c>
      <c r="G26" s="288">
        <v>6</v>
      </c>
      <c r="J26" s="105" t="s">
        <v>504</v>
      </c>
      <c r="K26" s="104" t="s">
        <v>95</v>
      </c>
      <c r="L26" s="107">
        <v>2</v>
      </c>
      <c r="M26" s="107">
        <v>0</v>
      </c>
      <c r="N26" s="107">
        <v>0</v>
      </c>
      <c r="O26" s="107">
        <v>2</v>
      </c>
      <c r="P26" s="108">
        <v>2</v>
      </c>
      <c r="S26" s="253" t="s">
        <v>317</v>
      </c>
      <c r="T26" s="47" t="s">
        <v>58</v>
      </c>
      <c r="U26" s="48" t="s">
        <v>266</v>
      </c>
      <c r="V26" s="49">
        <v>3</v>
      </c>
      <c r="W26" s="49">
        <v>0</v>
      </c>
      <c r="X26" s="49">
        <v>2</v>
      </c>
      <c r="Y26" s="49">
        <v>4</v>
      </c>
      <c r="Z26" s="50">
        <v>6</v>
      </c>
      <c r="AA26" s="56"/>
      <c r="AB26" s="57"/>
      <c r="AC26" s="65"/>
      <c r="AD26" s="66"/>
      <c r="AE26" s="66"/>
      <c r="AF26" s="66"/>
      <c r="AG26" s="66"/>
      <c r="AH26" s="50"/>
    </row>
    <row r="27" spans="1:34" x14ac:dyDescent="0.25">
      <c r="A27" s="173" t="s">
        <v>70</v>
      </c>
      <c r="B27" s="135" t="s">
        <v>358</v>
      </c>
      <c r="C27" s="135">
        <v>3</v>
      </c>
      <c r="D27" s="135">
        <v>0</v>
      </c>
      <c r="E27" s="135">
        <v>2</v>
      </c>
      <c r="F27" s="135">
        <v>4</v>
      </c>
      <c r="G27" s="288">
        <v>6</v>
      </c>
      <c r="J27" s="57" t="s">
        <v>61</v>
      </c>
      <c r="K27" s="58" t="s">
        <v>28</v>
      </c>
      <c r="L27" s="59">
        <v>2</v>
      </c>
      <c r="M27" s="59">
        <v>0</v>
      </c>
      <c r="N27" s="59">
        <v>0</v>
      </c>
      <c r="O27" s="59">
        <v>2</v>
      </c>
      <c r="P27" s="60">
        <v>3</v>
      </c>
      <c r="S27" s="253" t="s">
        <v>317</v>
      </c>
      <c r="T27" s="47" t="s">
        <v>59</v>
      </c>
      <c r="U27" s="48" t="s">
        <v>264</v>
      </c>
      <c r="V27" s="49">
        <v>3</v>
      </c>
      <c r="W27" s="49">
        <v>2</v>
      </c>
      <c r="X27" s="49">
        <v>0</v>
      </c>
      <c r="Y27" s="49">
        <v>4</v>
      </c>
      <c r="Z27" s="50">
        <v>6</v>
      </c>
      <c r="AA27" s="56"/>
      <c r="AB27" s="57"/>
      <c r="AC27" s="65"/>
      <c r="AD27" s="66"/>
      <c r="AE27" s="66"/>
      <c r="AF27" s="66"/>
      <c r="AG27" s="66"/>
      <c r="AH27" s="50"/>
    </row>
    <row r="28" spans="1:34" ht="15.75" thickBot="1" x14ac:dyDescent="0.3">
      <c r="A28" s="143" t="s">
        <v>506</v>
      </c>
      <c r="B28" s="163" t="s">
        <v>267</v>
      </c>
      <c r="C28" s="163">
        <v>0</v>
      </c>
      <c r="D28" s="163">
        <v>2</v>
      </c>
      <c r="E28" s="163">
        <v>0</v>
      </c>
      <c r="F28" s="163">
        <v>1</v>
      </c>
      <c r="G28" s="298">
        <v>4</v>
      </c>
      <c r="J28" s="105" t="s">
        <v>143</v>
      </c>
      <c r="K28" s="106" t="s">
        <v>289</v>
      </c>
      <c r="L28" s="107">
        <v>2</v>
      </c>
      <c r="M28" s="107">
        <v>0</v>
      </c>
      <c r="N28" s="107">
        <v>2</v>
      </c>
      <c r="O28" s="107">
        <v>3</v>
      </c>
      <c r="P28" s="108">
        <v>4</v>
      </c>
      <c r="S28" s="253" t="s">
        <v>317</v>
      </c>
      <c r="T28" s="173" t="s">
        <v>60</v>
      </c>
      <c r="U28" s="135" t="s">
        <v>288</v>
      </c>
      <c r="V28" s="156">
        <v>3</v>
      </c>
      <c r="W28" s="156">
        <v>0</v>
      </c>
      <c r="X28" s="156">
        <v>2</v>
      </c>
      <c r="Y28" s="156">
        <v>4</v>
      </c>
      <c r="Z28" s="157">
        <v>6</v>
      </c>
      <c r="AA28" s="56"/>
      <c r="AB28" s="57"/>
      <c r="AC28" s="65"/>
      <c r="AD28" s="66"/>
      <c r="AE28" s="66"/>
      <c r="AF28" s="66"/>
      <c r="AG28" s="66"/>
      <c r="AH28" s="50"/>
    </row>
    <row r="29" spans="1:34" ht="15" customHeight="1" thickBot="1" x14ac:dyDescent="0.3">
      <c r="A29" s="299" t="s">
        <v>318</v>
      </c>
      <c r="B29" s="300"/>
      <c r="C29" s="300">
        <f>SUM(C23:C28)</f>
        <v>13</v>
      </c>
      <c r="D29" s="300">
        <f>SUM(D23:D28)</f>
        <v>4</v>
      </c>
      <c r="E29" s="300">
        <f>SUM(E23:E28)</f>
        <v>8</v>
      </c>
      <c r="F29" s="300">
        <f>SUM(F23:F28)</f>
        <v>19</v>
      </c>
      <c r="G29" s="301">
        <f>SUM(G23:G28)</f>
        <v>32</v>
      </c>
      <c r="J29" s="57" t="s">
        <v>505</v>
      </c>
      <c r="K29" s="104" t="s">
        <v>89</v>
      </c>
      <c r="L29" s="66">
        <v>2</v>
      </c>
      <c r="M29" s="66">
        <v>0</v>
      </c>
      <c r="N29" s="66">
        <v>0</v>
      </c>
      <c r="O29" s="66">
        <v>2</v>
      </c>
      <c r="P29" s="50">
        <v>2</v>
      </c>
      <c r="S29" s="253" t="s">
        <v>317</v>
      </c>
      <c r="T29" s="173" t="s">
        <v>143</v>
      </c>
      <c r="U29" s="135" t="s">
        <v>289</v>
      </c>
      <c r="V29" s="156">
        <v>2</v>
      </c>
      <c r="W29" s="156">
        <v>0</v>
      </c>
      <c r="X29" s="156">
        <v>2</v>
      </c>
      <c r="Y29" s="156">
        <v>3</v>
      </c>
      <c r="Z29" s="157">
        <v>4</v>
      </c>
      <c r="AA29" s="56"/>
      <c r="AB29" s="57"/>
      <c r="AC29" s="65"/>
      <c r="AD29" s="66"/>
      <c r="AE29" s="66"/>
      <c r="AF29" s="66"/>
      <c r="AG29" s="66"/>
      <c r="AH29" s="50"/>
    </row>
    <row r="30" spans="1:34" ht="15" customHeight="1" thickBot="1" x14ac:dyDescent="0.3">
      <c r="A30" s="85"/>
      <c r="B30" s="86"/>
      <c r="C30" s="87"/>
      <c r="D30" s="87"/>
      <c r="E30" s="87"/>
      <c r="F30" s="87"/>
      <c r="G30" s="88"/>
      <c r="J30" s="111" t="s">
        <v>506</v>
      </c>
      <c r="K30" s="122" t="s">
        <v>267</v>
      </c>
      <c r="L30" s="123">
        <v>0</v>
      </c>
      <c r="M30" s="123">
        <v>2</v>
      </c>
      <c r="N30" s="123">
        <v>0</v>
      </c>
      <c r="O30" s="123">
        <v>1</v>
      </c>
      <c r="P30" s="79">
        <v>4</v>
      </c>
      <c r="S30" s="253" t="s">
        <v>317</v>
      </c>
      <c r="T30" s="105" t="s">
        <v>504</v>
      </c>
      <c r="U30" s="104" t="s">
        <v>95</v>
      </c>
      <c r="V30" s="107">
        <v>2</v>
      </c>
      <c r="W30" s="107">
        <v>0</v>
      </c>
      <c r="X30" s="107">
        <v>0</v>
      </c>
      <c r="Y30" s="107">
        <v>2</v>
      </c>
      <c r="Z30" s="108">
        <v>2</v>
      </c>
      <c r="AA30" s="56"/>
      <c r="AB30" s="57"/>
      <c r="AC30" s="65"/>
      <c r="AD30" s="66"/>
      <c r="AE30" s="66"/>
      <c r="AF30" s="66"/>
      <c r="AG30" s="66"/>
      <c r="AH30" s="50"/>
    </row>
    <row r="31" spans="1:34" ht="15.75" customHeight="1" thickBot="1" x14ac:dyDescent="0.3">
      <c r="A31" s="85"/>
      <c r="B31" s="86"/>
      <c r="C31" s="87"/>
      <c r="D31" s="87"/>
      <c r="E31" s="87"/>
      <c r="F31" s="87"/>
      <c r="G31" s="88"/>
      <c r="J31" s="124" t="s">
        <v>318</v>
      </c>
      <c r="K31" s="125"/>
      <c r="L31" s="54">
        <f>SUM(L23:L30)</f>
        <v>17</v>
      </c>
      <c r="M31" s="54">
        <f>SUM(M23:M30)</f>
        <v>4</v>
      </c>
      <c r="N31" s="54">
        <f>SUM(N23:N30)</f>
        <v>6</v>
      </c>
      <c r="O31" s="54">
        <f>SUM(O23:O30)</f>
        <v>22</v>
      </c>
      <c r="P31" s="55">
        <f>SUM(P23:P30)</f>
        <v>33</v>
      </c>
      <c r="S31" s="253" t="s">
        <v>317</v>
      </c>
      <c r="T31" s="111" t="s">
        <v>506</v>
      </c>
      <c r="U31" s="122" t="s">
        <v>267</v>
      </c>
      <c r="V31" s="123">
        <v>0</v>
      </c>
      <c r="W31" s="123">
        <v>2</v>
      </c>
      <c r="X31" s="123">
        <v>0</v>
      </c>
      <c r="Y31" s="123">
        <v>1</v>
      </c>
      <c r="Z31" s="79">
        <v>4</v>
      </c>
      <c r="AB31" s="57"/>
      <c r="AC31" s="65"/>
      <c r="AD31" s="66"/>
      <c r="AE31" s="66"/>
      <c r="AF31" s="66"/>
      <c r="AG31" s="66"/>
      <c r="AH31" s="50"/>
    </row>
    <row r="32" spans="1:34" ht="15" customHeight="1" thickBot="1" x14ac:dyDescent="0.3">
      <c r="A32" s="85"/>
      <c r="B32" s="86"/>
      <c r="C32" s="87"/>
      <c r="D32" s="87"/>
      <c r="E32" s="87"/>
      <c r="F32" s="87"/>
      <c r="G32" s="88"/>
      <c r="J32" s="85"/>
      <c r="K32" s="86"/>
      <c r="L32" s="87"/>
      <c r="M32" s="87"/>
      <c r="N32" s="87"/>
      <c r="O32" s="87"/>
      <c r="P32" s="88"/>
      <c r="S32" s="348"/>
      <c r="T32" s="349" t="s">
        <v>320</v>
      </c>
      <c r="U32" s="350"/>
      <c r="V32" s="90">
        <f>SUM(V25:V31)</f>
        <v>15</v>
      </c>
      <c r="W32" s="90">
        <f>SUM(W25:W31)</f>
        <v>4</v>
      </c>
      <c r="X32" s="90">
        <f>SUM(X25:X31)</f>
        <v>6</v>
      </c>
      <c r="Y32" s="90">
        <f>SUM(Y25:Y31)</f>
        <v>20</v>
      </c>
      <c r="Z32" s="91">
        <f>SUM(Z25:Z31)</f>
        <v>30</v>
      </c>
      <c r="AA32" s="56"/>
      <c r="AB32" s="150"/>
      <c r="AC32" s="122"/>
      <c r="AD32" s="123"/>
      <c r="AE32" s="123"/>
      <c r="AF32" s="123"/>
      <c r="AG32" s="123"/>
      <c r="AH32" s="79"/>
    </row>
    <row r="33" spans="1:34" ht="15.75" thickBot="1" x14ac:dyDescent="0.3">
      <c r="A33" s="85"/>
      <c r="B33" s="86"/>
      <c r="C33" s="87"/>
      <c r="D33" s="87"/>
      <c r="E33" s="87"/>
      <c r="F33" s="87"/>
      <c r="G33" s="88"/>
      <c r="J33" s="85"/>
      <c r="K33" s="86"/>
      <c r="L33" s="87"/>
      <c r="M33" s="87"/>
      <c r="N33" s="87"/>
      <c r="O33" s="87"/>
      <c r="P33" s="88"/>
      <c r="S33" s="348"/>
      <c r="T33" s="96" t="s">
        <v>318</v>
      </c>
      <c r="U33" s="273"/>
      <c r="V33" s="54">
        <f>V32+V24</f>
        <v>17</v>
      </c>
      <c r="W33" s="54">
        <f>W32+W24</f>
        <v>4</v>
      </c>
      <c r="X33" s="54">
        <f>X32+X24</f>
        <v>6</v>
      </c>
      <c r="Y33" s="54">
        <f>Y32+Y24</f>
        <v>22</v>
      </c>
      <c r="Z33" s="55">
        <f>Z32+Z24</f>
        <v>33</v>
      </c>
      <c r="AA33" s="56"/>
      <c r="AB33" s="96" t="s">
        <v>318</v>
      </c>
      <c r="AC33" s="273"/>
      <c r="AD33" s="54">
        <f>SUM(AD23:AD32)</f>
        <v>2</v>
      </c>
      <c r="AE33" s="54">
        <f>SUM(AE23:AE32)</f>
        <v>0</v>
      </c>
      <c r="AF33" s="54">
        <f>SUM(AF23:AF32)</f>
        <v>0</v>
      </c>
      <c r="AG33" s="54">
        <f>SUM(AG23:AG32)</f>
        <v>2</v>
      </c>
      <c r="AH33" s="55">
        <f>SUM(AH23:AH32)</f>
        <v>3</v>
      </c>
    </row>
    <row r="34" spans="1:34" x14ac:dyDescent="0.25">
      <c r="A34" s="85"/>
      <c r="B34" s="86"/>
      <c r="C34" s="87"/>
      <c r="D34" s="87"/>
      <c r="E34" s="87"/>
      <c r="F34" s="87"/>
      <c r="G34" s="88"/>
      <c r="J34" s="85"/>
      <c r="K34" s="86"/>
      <c r="L34" s="87"/>
      <c r="M34" s="87"/>
      <c r="N34" s="87"/>
      <c r="O34" s="87"/>
      <c r="P34" s="88"/>
      <c r="S34" s="51"/>
      <c r="T34" s="86"/>
      <c r="U34" s="86"/>
      <c r="V34" s="87"/>
      <c r="W34" s="87"/>
      <c r="X34" s="87"/>
      <c r="Y34" s="87"/>
      <c r="Z34" s="88"/>
      <c r="AA34" s="56"/>
      <c r="AB34" s="85"/>
      <c r="AC34" s="86"/>
      <c r="AD34" s="87"/>
      <c r="AE34" s="87"/>
      <c r="AF34" s="87"/>
      <c r="AG34" s="87"/>
      <c r="AH34" s="274"/>
    </row>
    <row r="35" spans="1:34" ht="15.75" thickBot="1" x14ac:dyDescent="0.3">
      <c r="A35" s="32" t="s">
        <v>305</v>
      </c>
      <c r="B35" s="33"/>
      <c r="C35" s="33"/>
      <c r="D35" s="33"/>
      <c r="E35" s="33"/>
      <c r="F35" s="33"/>
      <c r="G35" s="34"/>
      <c r="J35" s="126" t="s">
        <v>305</v>
      </c>
      <c r="K35" s="127"/>
      <c r="L35" s="127"/>
      <c r="M35" s="127"/>
      <c r="N35" s="127"/>
      <c r="O35" s="127"/>
      <c r="P35" s="128"/>
      <c r="S35" s="126" t="s">
        <v>305</v>
      </c>
      <c r="T35" s="127"/>
      <c r="U35" s="127"/>
      <c r="V35" s="127"/>
      <c r="W35" s="127"/>
      <c r="X35" s="127"/>
      <c r="Y35" s="127"/>
      <c r="Z35" s="128"/>
      <c r="AA35" s="56"/>
      <c r="AB35" s="32" t="s">
        <v>305</v>
      </c>
      <c r="AC35" s="33"/>
      <c r="AD35" s="33"/>
      <c r="AE35" s="33"/>
      <c r="AF35" s="33"/>
      <c r="AG35" s="33"/>
      <c r="AH35" s="34"/>
    </row>
    <row r="36" spans="1:34" x14ac:dyDescent="0.25">
      <c r="A36" s="342" t="s">
        <v>23</v>
      </c>
      <c r="B36" s="343" t="s">
        <v>24</v>
      </c>
      <c r="C36" s="344" t="s">
        <v>6</v>
      </c>
      <c r="D36" s="344" t="s">
        <v>25</v>
      </c>
      <c r="E36" s="344" t="s">
        <v>8</v>
      </c>
      <c r="F36" s="344" t="s">
        <v>26</v>
      </c>
      <c r="G36" s="345" t="s">
        <v>27</v>
      </c>
      <c r="J36" s="100" t="s">
        <v>23</v>
      </c>
      <c r="K36" s="101" t="s">
        <v>24</v>
      </c>
      <c r="L36" s="102" t="s">
        <v>6</v>
      </c>
      <c r="M36" s="102" t="s">
        <v>25</v>
      </c>
      <c r="N36" s="102" t="s">
        <v>8</v>
      </c>
      <c r="O36" s="102" t="s">
        <v>26</v>
      </c>
      <c r="P36" s="103" t="s">
        <v>27</v>
      </c>
      <c r="S36" s="373"/>
      <c r="T36" s="100" t="s">
        <v>23</v>
      </c>
      <c r="U36" s="101" t="s">
        <v>24</v>
      </c>
      <c r="V36" s="102" t="s">
        <v>6</v>
      </c>
      <c r="W36" s="102" t="s">
        <v>25</v>
      </c>
      <c r="X36" s="102" t="s">
        <v>8</v>
      </c>
      <c r="Y36" s="102" t="s">
        <v>26</v>
      </c>
      <c r="Z36" s="103" t="s">
        <v>27</v>
      </c>
      <c r="AA36" s="56"/>
      <c r="AB36" s="100" t="s">
        <v>23</v>
      </c>
      <c r="AC36" s="101" t="s">
        <v>24</v>
      </c>
      <c r="AD36" s="102" t="s">
        <v>6</v>
      </c>
      <c r="AE36" s="102" t="s">
        <v>25</v>
      </c>
      <c r="AF36" s="102" t="s">
        <v>8</v>
      </c>
      <c r="AG36" s="102" t="s">
        <v>26</v>
      </c>
      <c r="AH36" s="103" t="s">
        <v>27</v>
      </c>
    </row>
    <row r="37" spans="1:34" x14ac:dyDescent="0.25">
      <c r="A37" s="173" t="s">
        <v>185</v>
      </c>
      <c r="B37" s="135" t="s">
        <v>359</v>
      </c>
      <c r="C37" s="135">
        <v>3</v>
      </c>
      <c r="D37" s="135">
        <v>0</v>
      </c>
      <c r="E37" s="135">
        <v>2</v>
      </c>
      <c r="F37" s="135">
        <v>4</v>
      </c>
      <c r="G37" s="288">
        <v>6</v>
      </c>
      <c r="J37" s="134" t="s">
        <v>62</v>
      </c>
      <c r="K37" s="135" t="s">
        <v>34</v>
      </c>
      <c r="L37" s="136">
        <v>3</v>
      </c>
      <c r="M37" s="136">
        <v>0</v>
      </c>
      <c r="N37" s="136">
        <v>0</v>
      </c>
      <c r="O37" s="136">
        <v>3</v>
      </c>
      <c r="P37" s="137">
        <v>4</v>
      </c>
      <c r="S37" s="253" t="s">
        <v>316</v>
      </c>
      <c r="T37" s="134" t="s">
        <v>62</v>
      </c>
      <c r="U37" s="135" t="s">
        <v>34</v>
      </c>
      <c r="V37" s="136">
        <v>3</v>
      </c>
      <c r="W37" s="136">
        <v>0</v>
      </c>
      <c r="X37" s="136">
        <v>0</v>
      </c>
      <c r="Y37" s="136">
        <v>3</v>
      </c>
      <c r="Z37" s="137">
        <v>4</v>
      </c>
      <c r="AA37" s="46"/>
      <c r="AB37" s="134" t="s">
        <v>62</v>
      </c>
      <c r="AC37" s="135" t="s">
        <v>34</v>
      </c>
      <c r="AD37" s="136">
        <v>3</v>
      </c>
      <c r="AE37" s="136">
        <v>0</v>
      </c>
      <c r="AF37" s="136">
        <v>0</v>
      </c>
      <c r="AG37" s="136">
        <v>3</v>
      </c>
      <c r="AH37" s="137">
        <v>4</v>
      </c>
    </row>
    <row r="38" spans="1:34" x14ac:dyDescent="0.25">
      <c r="A38" s="173" t="s">
        <v>186</v>
      </c>
      <c r="B38" s="135" t="s">
        <v>360</v>
      </c>
      <c r="C38" s="135">
        <v>3</v>
      </c>
      <c r="D38" s="135">
        <v>0</v>
      </c>
      <c r="E38" s="135">
        <v>2</v>
      </c>
      <c r="F38" s="135">
        <v>4</v>
      </c>
      <c r="G38" s="288">
        <v>7</v>
      </c>
      <c r="J38" s="47" t="s">
        <v>64</v>
      </c>
      <c r="K38" s="48" t="s">
        <v>499</v>
      </c>
      <c r="L38" s="49">
        <v>3</v>
      </c>
      <c r="M38" s="49">
        <v>0</v>
      </c>
      <c r="N38" s="49">
        <v>0</v>
      </c>
      <c r="O38" s="49">
        <v>3</v>
      </c>
      <c r="P38" s="72">
        <v>4</v>
      </c>
      <c r="S38" s="253" t="s">
        <v>316</v>
      </c>
      <c r="T38" s="47" t="s">
        <v>64</v>
      </c>
      <c r="U38" s="48" t="s">
        <v>499</v>
      </c>
      <c r="V38" s="49">
        <v>3</v>
      </c>
      <c r="W38" s="49">
        <v>0</v>
      </c>
      <c r="X38" s="49">
        <v>0</v>
      </c>
      <c r="Y38" s="49">
        <v>3</v>
      </c>
      <c r="Z38" s="72">
        <v>4</v>
      </c>
      <c r="AA38" s="56"/>
      <c r="AB38" s="47" t="s">
        <v>64</v>
      </c>
      <c r="AC38" s="48" t="s">
        <v>499</v>
      </c>
      <c r="AD38" s="49">
        <v>3</v>
      </c>
      <c r="AE38" s="49">
        <v>0</v>
      </c>
      <c r="AF38" s="49">
        <v>0</v>
      </c>
      <c r="AG38" s="49">
        <v>3</v>
      </c>
      <c r="AH38" s="72">
        <v>4</v>
      </c>
    </row>
    <row r="39" spans="1:34" ht="15.75" thickBot="1" x14ac:dyDescent="0.3">
      <c r="A39" s="173" t="s">
        <v>187</v>
      </c>
      <c r="B39" s="135" t="s">
        <v>98</v>
      </c>
      <c r="C39" s="135">
        <v>3</v>
      </c>
      <c r="D39" s="135">
        <v>0</v>
      </c>
      <c r="E39" s="135">
        <v>0</v>
      </c>
      <c r="F39" s="135">
        <v>3</v>
      </c>
      <c r="G39" s="288">
        <v>5</v>
      </c>
      <c r="J39" s="47" t="s">
        <v>80</v>
      </c>
      <c r="K39" s="48" t="s">
        <v>291</v>
      </c>
      <c r="L39" s="49">
        <v>3</v>
      </c>
      <c r="M39" s="49">
        <v>0</v>
      </c>
      <c r="N39" s="49">
        <v>2</v>
      </c>
      <c r="O39" s="49">
        <v>4</v>
      </c>
      <c r="P39" s="72">
        <v>5</v>
      </c>
      <c r="S39" s="253" t="s">
        <v>316</v>
      </c>
      <c r="T39" s="76" t="s">
        <v>81</v>
      </c>
      <c r="U39" s="77" t="s">
        <v>31</v>
      </c>
      <c r="V39" s="78">
        <v>2</v>
      </c>
      <c r="W39" s="78">
        <v>2</v>
      </c>
      <c r="X39" s="78">
        <v>0</v>
      </c>
      <c r="Y39" s="78">
        <v>3</v>
      </c>
      <c r="Z39" s="138">
        <v>5</v>
      </c>
      <c r="AA39" s="56"/>
      <c r="AB39" s="57"/>
      <c r="AC39" s="65"/>
      <c r="AD39" s="66"/>
      <c r="AE39" s="66"/>
      <c r="AF39" s="66"/>
      <c r="AG39" s="66"/>
      <c r="AH39" s="50"/>
    </row>
    <row r="40" spans="1:34" ht="15.75" thickBot="1" x14ac:dyDescent="0.3">
      <c r="A40" s="173" t="s">
        <v>501</v>
      </c>
      <c r="B40" s="135" t="s">
        <v>91</v>
      </c>
      <c r="C40" s="135">
        <v>2</v>
      </c>
      <c r="D40" s="135">
        <v>0</v>
      </c>
      <c r="E40" s="135">
        <v>0</v>
      </c>
      <c r="F40" s="135">
        <v>2</v>
      </c>
      <c r="G40" s="288">
        <v>2</v>
      </c>
      <c r="J40" s="47" t="s">
        <v>81</v>
      </c>
      <c r="K40" s="48" t="s">
        <v>271</v>
      </c>
      <c r="L40" s="49">
        <v>2</v>
      </c>
      <c r="M40" s="49">
        <v>2</v>
      </c>
      <c r="N40" s="49">
        <v>0</v>
      </c>
      <c r="O40" s="49">
        <v>3</v>
      </c>
      <c r="P40" s="72">
        <v>5</v>
      </c>
      <c r="S40" s="374"/>
      <c r="T40" s="52" t="s">
        <v>319</v>
      </c>
      <c r="U40" s="53"/>
      <c r="V40" s="90">
        <f>SUM(V37:V39)</f>
        <v>8</v>
      </c>
      <c r="W40" s="90">
        <f>SUM(W37:W39)</f>
        <v>2</v>
      </c>
      <c r="X40" s="90">
        <f>SUM(X37:X39)</f>
        <v>0</v>
      </c>
      <c r="Y40" s="90">
        <f>SUM(Y37:Y39)</f>
        <v>9</v>
      </c>
      <c r="Z40" s="91">
        <f>SUM(Z37:Z39)</f>
        <v>13</v>
      </c>
      <c r="AA40" s="56"/>
      <c r="AB40" s="57"/>
      <c r="AC40" s="65"/>
      <c r="AD40" s="66"/>
      <c r="AE40" s="66"/>
      <c r="AF40" s="66"/>
      <c r="AG40" s="66"/>
      <c r="AH40" s="50"/>
    </row>
    <row r="41" spans="1:34" ht="15" customHeight="1" x14ac:dyDescent="0.25">
      <c r="A41" s="173" t="s">
        <v>507</v>
      </c>
      <c r="B41" s="48" t="s">
        <v>474</v>
      </c>
      <c r="C41" s="135">
        <v>2</v>
      </c>
      <c r="D41" s="135">
        <v>0</v>
      </c>
      <c r="E41" s="135">
        <v>0</v>
      </c>
      <c r="F41" s="135">
        <v>2</v>
      </c>
      <c r="G41" s="288">
        <v>2</v>
      </c>
      <c r="J41" s="47" t="s">
        <v>16</v>
      </c>
      <c r="K41" s="48" t="s">
        <v>100</v>
      </c>
      <c r="L41" s="49">
        <v>3</v>
      </c>
      <c r="M41" s="49">
        <v>0</v>
      </c>
      <c r="N41" s="49">
        <v>0</v>
      </c>
      <c r="O41" s="49">
        <v>3</v>
      </c>
      <c r="P41" s="72">
        <v>5</v>
      </c>
      <c r="S41" s="253" t="s">
        <v>317</v>
      </c>
      <c r="T41" s="142" t="s">
        <v>66</v>
      </c>
      <c r="U41" s="375" t="s">
        <v>37</v>
      </c>
      <c r="V41" s="376">
        <v>2</v>
      </c>
      <c r="W41" s="376">
        <v>0</v>
      </c>
      <c r="X41" s="376">
        <v>0</v>
      </c>
      <c r="Y41" s="376">
        <v>2</v>
      </c>
      <c r="Z41" s="377">
        <v>3</v>
      </c>
      <c r="AA41" s="56"/>
      <c r="AB41" s="57"/>
      <c r="AC41" s="65"/>
      <c r="AD41" s="66"/>
      <c r="AE41" s="66"/>
      <c r="AF41" s="66"/>
      <c r="AG41" s="66"/>
      <c r="AH41" s="50"/>
    </row>
    <row r="42" spans="1:34" ht="15.75" customHeight="1" x14ac:dyDescent="0.25">
      <c r="A42" s="173" t="s">
        <v>503</v>
      </c>
      <c r="B42" s="135" t="s">
        <v>287</v>
      </c>
      <c r="C42" s="135">
        <v>2</v>
      </c>
      <c r="D42" s="135">
        <v>0</v>
      </c>
      <c r="E42" s="135">
        <v>0</v>
      </c>
      <c r="F42" s="135">
        <v>2</v>
      </c>
      <c r="G42" s="288">
        <v>2</v>
      </c>
      <c r="J42" s="47" t="s">
        <v>507</v>
      </c>
      <c r="K42" s="77" t="s">
        <v>508</v>
      </c>
      <c r="L42" s="78">
        <v>2</v>
      </c>
      <c r="M42" s="78">
        <v>0</v>
      </c>
      <c r="N42" s="78">
        <v>0</v>
      </c>
      <c r="O42" s="78">
        <v>2</v>
      </c>
      <c r="P42" s="79">
        <v>2</v>
      </c>
      <c r="S42" s="253" t="s">
        <v>317</v>
      </c>
      <c r="T42" s="47" t="s">
        <v>80</v>
      </c>
      <c r="U42" s="48" t="s">
        <v>291</v>
      </c>
      <c r="V42" s="49">
        <v>3</v>
      </c>
      <c r="W42" s="49">
        <v>0</v>
      </c>
      <c r="X42" s="49">
        <v>2</v>
      </c>
      <c r="Y42" s="49">
        <v>4</v>
      </c>
      <c r="Z42" s="72">
        <v>5</v>
      </c>
      <c r="AA42" s="56"/>
      <c r="AB42" s="57"/>
      <c r="AC42" s="65"/>
      <c r="AD42" s="66"/>
      <c r="AE42" s="66"/>
      <c r="AF42" s="66"/>
      <c r="AG42" s="66"/>
      <c r="AH42" s="50"/>
    </row>
    <row r="43" spans="1:34" ht="16.5" customHeight="1" thickBot="1" x14ac:dyDescent="0.3">
      <c r="A43" s="143" t="s">
        <v>66</v>
      </c>
      <c r="B43" s="163" t="s">
        <v>37</v>
      </c>
      <c r="C43" s="163">
        <v>2</v>
      </c>
      <c r="D43" s="163">
        <v>0</v>
      </c>
      <c r="E43" s="163">
        <v>0</v>
      </c>
      <c r="F43" s="163">
        <v>2</v>
      </c>
      <c r="G43" s="298">
        <v>3</v>
      </c>
      <c r="J43" s="142" t="s">
        <v>66</v>
      </c>
      <c r="K43" s="77" t="s">
        <v>37</v>
      </c>
      <c r="L43" s="78">
        <v>2</v>
      </c>
      <c r="M43" s="78">
        <v>0</v>
      </c>
      <c r="N43" s="78">
        <v>0</v>
      </c>
      <c r="O43" s="78">
        <v>2</v>
      </c>
      <c r="P43" s="79">
        <v>3</v>
      </c>
      <c r="S43" s="253" t="s">
        <v>317</v>
      </c>
      <c r="T43" s="47" t="s">
        <v>16</v>
      </c>
      <c r="U43" s="48" t="s">
        <v>100</v>
      </c>
      <c r="V43" s="49">
        <v>3</v>
      </c>
      <c r="W43" s="49">
        <v>0</v>
      </c>
      <c r="X43" s="49">
        <v>0</v>
      </c>
      <c r="Y43" s="49">
        <v>3</v>
      </c>
      <c r="Z43" s="72">
        <v>5</v>
      </c>
      <c r="AA43" s="56"/>
      <c r="AB43" s="57"/>
      <c r="AC43" s="65"/>
      <c r="AD43" s="66"/>
      <c r="AE43" s="66"/>
      <c r="AF43" s="66"/>
      <c r="AG43" s="66"/>
      <c r="AH43" s="50"/>
    </row>
    <row r="44" spans="1:34" ht="13.5" customHeight="1" thickBot="1" x14ac:dyDescent="0.3">
      <c r="A44" s="299" t="s">
        <v>318</v>
      </c>
      <c r="B44" s="300"/>
      <c r="C44" s="300">
        <f>SUM(C37:C43)</f>
        <v>17</v>
      </c>
      <c r="D44" s="300">
        <f>SUM(D37:D43)</f>
        <v>0</v>
      </c>
      <c r="E44" s="300">
        <f>SUM(E37:E43)</f>
        <v>4</v>
      </c>
      <c r="F44" s="300">
        <f>SUM(F37:F43)</f>
        <v>19</v>
      </c>
      <c r="G44" s="301">
        <f>SUM(G37:G43)</f>
        <v>27</v>
      </c>
      <c r="J44" s="80" t="s">
        <v>318</v>
      </c>
      <c r="K44" s="81"/>
      <c r="L44" s="83">
        <f>SUM(L37:L43)</f>
        <v>18</v>
      </c>
      <c r="M44" s="83">
        <f>SUM(M37:M43)</f>
        <v>2</v>
      </c>
      <c r="N44" s="83">
        <f>SUM(N37:N43)</f>
        <v>2</v>
      </c>
      <c r="O44" s="83">
        <f>SUM(O37:O43)</f>
        <v>20</v>
      </c>
      <c r="P44" s="84">
        <f>SUM(P37:P43)</f>
        <v>28</v>
      </c>
      <c r="S44" s="253" t="s">
        <v>317</v>
      </c>
      <c r="T44" s="47" t="s">
        <v>507</v>
      </c>
      <c r="U44" s="77" t="s">
        <v>508</v>
      </c>
      <c r="V44" s="78">
        <v>2</v>
      </c>
      <c r="W44" s="78">
        <v>0</v>
      </c>
      <c r="X44" s="78">
        <v>0</v>
      </c>
      <c r="Y44" s="78">
        <v>2</v>
      </c>
      <c r="Z44" s="79">
        <v>2</v>
      </c>
      <c r="AA44" s="56"/>
      <c r="AB44" s="57"/>
      <c r="AC44" s="65"/>
      <c r="AD44" s="66"/>
      <c r="AE44" s="66"/>
      <c r="AF44" s="66"/>
      <c r="AG44" s="66"/>
      <c r="AH44" s="50"/>
    </row>
    <row r="45" spans="1:34" ht="15" customHeight="1" thickBot="1" x14ac:dyDescent="0.3">
      <c r="A45" s="85"/>
      <c r="B45" s="86"/>
      <c r="C45" s="87"/>
      <c r="D45" s="87"/>
      <c r="E45" s="87"/>
      <c r="F45" s="87"/>
      <c r="G45" s="88"/>
      <c r="J45" s="146"/>
      <c r="K45" s="147"/>
      <c r="L45" s="148"/>
      <c r="M45" s="148"/>
      <c r="N45" s="148"/>
      <c r="O45" s="148"/>
      <c r="P45" s="149"/>
      <c r="S45" s="287"/>
      <c r="T45" s="52" t="s">
        <v>320</v>
      </c>
      <c r="U45" s="53"/>
      <c r="V45" s="90">
        <f>SUM(V41:V44)</f>
        <v>10</v>
      </c>
      <c r="W45" s="90">
        <f>SUM(W41:W44)</f>
        <v>0</v>
      </c>
      <c r="X45" s="90">
        <f>SUM(X41:X44)</f>
        <v>2</v>
      </c>
      <c r="Y45" s="90">
        <f>SUM(Y41:Y44)</f>
        <v>11</v>
      </c>
      <c r="Z45" s="91">
        <f>SUM(Z41:Z44)</f>
        <v>15</v>
      </c>
      <c r="AA45" s="56"/>
      <c r="AB45" s="150"/>
      <c r="AC45" s="122"/>
      <c r="AD45" s="123"/>
      <c r="AE45" s="123"/>
      <c r="AF45" s="123"/>
      <c r="AG45" s="123"/>
      <c r="AH45" s="79"/>
    </row>
    <row r="46" spans="1:34" ht="15" customHeight="1" thickBot="1" x14ac:dyDescent="0.3">
      <c r="A46" s="85"/>
      <c r="B46" s="86"/>
      <c r="C46" s="87"/>
      <c r="D46" s="87"/>
      <c r="E46" s="87"/>
      <c r="F46" s="87"/>
      <c r="G46" s="88"/>
      <c r="J46" s="146"/>
      <c r="K46" s="147"/>
      <c r="L46" s="148"/>
      <c r="M46" s="148"/>
      <c r="N46" s="148"/>
      <c r="O46" s="148"/>
      <c r="P46" s="149"/>
      <c r="S46" s="374"/>
      <c r="T46" s="96" t="s">
        <v>318</v>
      </c>
      <c r="U46" s="273"/>
      <c r="V46" s="54">
        <f>SUM(V45,V40)</f>
        <v>18</v>
      </c>
      <c r="W46" s="54">
        <f>SUM(W45,W40)</f>
        <v>2</v>
      </c>
      <c r="X46" s="54">
        <f>SUM(X45,X40)</f>
        <v>2</v>
      </c>
      <c r="Y46" s="54">
        <f>SUM(Y45,Y40)</f>
        <v>20</v>
      </c>
      <c r="Z46" s="55">
        <f>SUM(Z45,Z40)</f>
        <v>28</v>
      </c>
      <c r="AA46" s="56"/>
      <c r="AB46" s="96" t="s">
        <v>318</v>
      </c>
      <c r="AC46" s="97"/>
      <c r="AD46" s="196">
        <f>SUM(AD37:AD45)</f>
        <v>6</v>
      </c>
      <c r="AE46" s="196">
        <f>SUM(AE37:AE45)</f>
        <v>0</v>
      </c>
      <c r="AF46" s="196">
        <f>SUM(AF37:AF45)</f>
        <v>0</v>
      </c>
      <c r="AG46" s="196">
        <f>SUM(AG37:AG45)</f>
        <v>6</v>
      </c>
      <c r="AH46" s="197">
        <f>SUM(AH37:AH45)</f>
        <v>8</v>
      </c>
    </row>
    <row r="47" spans="1:34" ht="15" customHeight="1" x14ac:dyDescent="0.25">
      <c r="A47" s="85"/>
      <c r="B47" s="86"/>
      <c r="C47" s="87"/>
      <c r="D47" s="87"/>
      <c r="E47" s="87"/>
      <c r="F47" s="87"/>
      <c r="G47" s="88"/>
      <c r="J47" s="85"/>
      <c r="K47" s="86"/>
      <c r="L47" s="87"/>
      <c r="M47" s="87"/>
      <c r="N47" s="87"/>
      <c r="O47" s="87"/>
      <c r="P47" s="88"/>
      <c r="S47" s="378"/>
      <c r="T47" s="86"/>
      <c r="U47" s="86"/>
      <c r="V47" s="87"/>
      <c r="W47" s="87"/>
      <c r="X47" s="87"/>
      <c r="Y47" s="87"/>
      <c r="Z47" s="88"/>
      <c r="AA47" s="56"/>
      <c r="AB47" s="85"/>
      <c r="AC47" s="200"/>
      <c r="AD47" s="87"/>
      <c r="AE47" s="87"/>
      <c r="AF47" s="87"/>
      <c r="AG47" s="87"/>
      <c r="AH47" s="201"/>
    </row>
    <row r="48" spans="1:34" x14ac:dyDescent="0.25">
      <c r="A48" s="85"/>
      <c r="B48" s="86"/>
      <c r="C48" s="87"/>
      <c r="D48" s="87"/>
      <c r="E48" s="87"/>
      <c r="F48" s="87"/>
      <c r="G48" s="88"/>
      <c r="J48" s="32" t="s">
        <v>306</v>
      </c>
      <c r="K48" s="33"/>
      <c r="L48" s="33"/>
      <c r="M48" s="33"/>
      <c r="N48" s="33"/>
      <c r="O48" s="33"/>
      <c r="P48" s="34"/>
      <c r="S48" s="378"/>
      <c r="Z48" s="98"/>
      <c r="AA48" s="56"/>
      <c r="AB48" s="85"/>
      <c r="AC48" s="200"/>
      <c r="AD48" s="87"/>
      <c r="AE48" s="87"/>
      <c r="AF48" s="87"/>
      <c r="AG48" s="87"/>
      <c r="AH48" s="201"/>
    </row>
    <row r="49" spans="1:34" ht="15.75" thickBot="1" x14ac:dyDescent="0.3">
      <c r="A49" s="32" t="s">
        <v>306</v>
      </c>
      <c r="B49" s="33"/>
      <c r="C49" s="33"/>
      <c r="D49" s="33"/>
      <c r="E49" s="33"/>
      <c r="F49" s="33"/>
      <c r="G49" s="34"/>
      <c r="J49" s="152" t="s">
        <v>23</v>
      </c>
      <c r="K49" s="153" t="s">
        <v>24</v>
      </c>
      <c r="L49" s="154" t="s">
        <v>6</v>
      </c>
      <c r="M49" s="154" t="s">
        <v>25</v>
      </c>
      <c r="N49" s="154" t="s">
        <v>8</v>
      </c>
      <c r="O49" s="154" t="s">
        <v>26</v>
      </c>
      <c r="P49" s="155" t="s">
        <v>27</v>
      </c>
      <c r="S49" s="126" t="s">
        <v>306</v>
      </c>
      <c r="T49" s="127"/>
      <c r="U49" s="127"/>
      <c r="V49" s="127"/>
      <c r="W49" s="127"/>
      <c r="X49" s="127"/>
      <c r="Y49" s="127"/>
      <c r="Z49" s="128"/>
      <c r="AA49" s="56"/>
      <c r="AB49" s="32" t="s">
        <v>306</v>
      </c>
      <c r="AC49" s="33"/>
      <c r="AD49" s="33"/>
      <c r="AE49" s="33"/>
      <c r="AF49" s="33"/>
      <c r="AG49" s="33"/>
      <c r="AH49" s="34"/>
    </row>
    <row r="50" spans="1:34" x14ac:dyDescent="0.25">
      <c r="A50" s="363" t="s">
        <v>23</v>
      </c>
      <c r="B50" s="364" t="s">
        <v>24</v>
      </c>
      <c r="C50" s="365" t="s">
        <v>6</v>
      </c>
      <c r="D50" s="365" t="s">
        <v>25</v>
      </c>
      <c r="E50" s="365" t="s">
        <v>8</v>
      </c>
      <c r="F50" s="365" t="s">
        <v>26</v>
      </c>
      <c r="G50" s="345" t="s">
        <v>27</v>
      </c>
      <c r="J50" s="47" t="s">
        <v>82</v>
      </c>
      <c r="K50" s="48" t="s">
        <v>30</v>
      </c>
      <c r="L50" s="49">
        <v>3</v>
      </c>
      <c r="M50" s="49">
        <v>0</v>
      </c>
      <c r="N50" s="49">
        <v>0</v>
      </c>
      <c r="O50" s="49">
        <v>3</v>
      </c>
      <c r="P50" s="72">
        <v>4</v>
      </c>
      <c r="S50" s="374"/>
      <c r="T50" s="100" t="s">
        <v>23</v>
      </c>
      <c r="U50" s="101" t="s">
        <v>24</v>
      </c>
      <c r="V50" s="102" t="s">
        <v>6</v>
      </c>
      <c r="W50" s="102" t="s">
        <v>25</v>
      </c>
      <c r="X50" s="102" t="s">
        <v>8</v>
      </c>
      <c r="Y50" s="102" t="s">
        <v>26</v>
      </c>
      <c r="Z50" s="103" t="s">
        <v>27</v>
      </c>
      <c r="AA50" s="46"/>
      <c r="AB50" s="152" t="s">
        <v>23</v>
      </c>
      <c r="AC50" s="153" t="s">
        <v>24</v>
      </c>
      <c r="AD50" s="154" t="s">
        <v>6</v>
      </c>
      <c r="AE50" s="154" t="s">
        <v>25</v>
      </c>
      <c r="AF50" s="154" t="s">
        <v>8</v>
      </c>
      <c r="AG50" s="154" t="s">
        <v>26</v>
      </c>
      <c r="AH50" s="155" t="s">
        <v>27</v>
      </c>
    </row>
    <row r="51" spans="1:34" x14ac:dyDescent="0.25">
      <c r="A51" s="173" t="s">
        <v>188</v>
      </c>
      <c r="B51" s="135" t="s">
        <v>361</v>
      </c>
      <c r="C51" s="135">
        <v>2</v>
      </c>
      <c r="D51" s="135">
        <v>2</v>
      </c>
      <c r="E51" s="135">
        <v>0</v>
      </c>
      <c r="F51" s="135">
        <v>3</v>
      </c>
      <c r="G51" s="288">
        <v>5</v>
      </c>
      <c r="J51" s="143" t="s">
        <v>83</v>
      </c>
      <c r="K51" s="135" t="s">
        <v>292</v>
      </c>
      <c r="L51" s="156">
        <v>0</v>
      </c>
      <c r="M51" s="156">
        <v>0</v>
      </c>
      <c r="N51" s="156">
        <v>4</v>
      </c>
      <c r="O51" s="156">
        <v>2</v>
      </c>
      <c r="P51" s="157">
        <v>3</v>
      </c>
      <c r="S51" s="253" t="s">
        <v>316</v>
      </c>
      <c r="T51" s="143" t="s">
        <v>83</v>
      </c>
      <c r="U51" s="135" t="s">
        <v>292</v>
      </c>
      <c r="V51" s="156">
        <v>0</v>
      </c>
      <c r="W51" s="156">
        <v>0</v>
      </c>
      <c r="X51" s="156">
        <v>4</v>
      </c>
      <c r="Y51" s="156">
        <v>2</v>
      </c>
      <c r="Z51" s="157">
        <v>3</v>
      </c>
      <c r="AA51" s="56"/>
      <c r="AB51" s="143" t="s">
        <v>476</v>
      </c>
      <c r="AC51" s="135" t="s">
        <v>477</v>
      </c>
      <c r="AD51" s="136">
        <v>3</v>
      </c>
      <c r="AE51" s="136">
        <v>0</v>
      </c>
      <c r="AF51" s="136">
        <v>0</v>
      </c>
      <c r="AG51" s="136">
        <v>3</v>
      </c>
      <c r="AH51" s="137">
        <v>5</v>
      </c>
    </row>
    <row r="52" spans="1:34" x14ac:dyDescent="0.25">
      <c r="A52" s="173" t="s">
        <v>189</v>
      </c>
      <c r="B52" s="135" t="s">
        <v>362</v>
      </c>
      <c r="C52" s="135">
        <v>3</v>
      </c>
      <c r="D52" s="135">
        <v>0</v>
      </c>
      <c r="E52" s="135">
        <v>2</v>
      </c>
      <c r="F52" s="135">
        <v>4</v>
      </c>
      <c r="G52" s="288">
        <v>6</v>
      </c>
      <c r="J52" s="143" t="s">
        <v>476</v>
      </c>
      <c r="K52" s="135" t="s">
        <v>509</v>
      </c>
      <c r="L52" s="136">
        <v>3</v>
      </c>
      <c r="M52" s="136">
        <v>0</v>
      </c>
      <c r="N52" s="136">
        <v>0</v>
      </c>
      <c r="O52" s="136">
        <v>3</v>
      </c>
      <c r="P52" s="137">
        <v>5</v>
      </c>
      <c r="S52" s="253" t="s">
        <v>316</v>
      </c>
      <c r="T52" s="143" t="s">
        <v>476</v>
      </c>
      <c r="U52" s="135" t="s">
        <v>477</v>
      </c>
      <c r="V52" s="136">
        <v>3</v>
      </c>
      <c r="W52" s="136">
        <v>0</v>
      </c>
      <c r="X52" s="136">
        <v>0</v>
      </c>
      <c r="Y52" s="136">
        <v>3</v>
      </c>
      <c r="Z52" s="137">
        <v>5</v>
      </c>
      <c r="AA52" s="56"/>
      <c r="AB52" s="105"/>
      <c r="AC52" s="106"/>
      <c r="AD52" s="187"/>
      <c r="AE52" s="187"/>
      <c r="AF52" s="187"/>
      <c r="AG52" s="187"/>
      <c r="AH52" s="188"/>
    </row>
    <row r="53" spans="1:34" ht="14.25" customHeight="1" x14ac:dyDescent="0.25">
      <c r="A53" s="173" t="s">
        <v>190</v>
      </c>
      <c r="B53" s="135" t="s">
        <v>50</v>
      </c>
      <c r="C53" s="135">
        <v>3</v>
      </c>
      <c r="D53" s="135">
        <v>0</v>
      </c>
      <c r="E53" s="135">
        <v>0</v>
      </c>
      <c r="F53" s="135">
        <v>3</v>
      </c>
      <c r="G53" s="288">
        <v>4</v>
      </c>
      <c r="J53" s="158" t="s">
        <v>510</v>
      </c>
      <c r="K53" s="48" t="s">
        <v>511</v>
      </c>
      <c r="L53" s="136">
        <v>2</v>
      </c>
      <c r="M53" s="136">
        <v>0</v>
      </c>
      <c r="N53" s="136">
        <v>0</v>
      </c>
      <c r="O53" s="136">
        <v>2</v>
      </c>
      <c r="P53" s="137">
        <v>2</v>
      </c>
      <c r="S53" s="253" t="s">
        <v>316</v>
      </c>
      <c r="T53" s="47" t="s">
        <v>149</v>
      </c>
      <c r="U53" s="48" t="s">
        <v>84</v>
      </c>
      <c r="V53" s="49">
        <v>3</v>
      </c>
      <c r="W53" s="49">
        <v>0</v>
      </c>
      <c r="X53" s="49">
        <v>0</v>
      </c>
      <c r="Y53" s="49">
        <v>3</v>
      </c>
      <c r="Z53" s="72">
        <v>5</v>
      </c>
      <c r="AA53" s="56"/>
      <c r="AB53" s="105"/>
      <c r="AC53" s="106"/>
      <c r="AD53" s="187"/>
      <c r="AE53" s="187"/>
      <c r="AF53" s="187"/>
      <c r="AG53" s="187"/>
      <c r="AH53" s="188"/>
    </row>
    <row r="54" spans="1:34" ht="15.75" thickBot="1" x14ac:dyDescent="0.3">
      <c r="A54" s="173" t="s">
        <v>60</v>
      </c>
      <c r="B54" s="135" t="s">
        <v>288</v>
      </c>
      <c r="C54" s="135">
        <v>3</v>
      </c>
      <c r="D54" s="135">
        <v>0</v>
      </c>
      <c r="E54" s="135">
        <v>2</v>
      </c>
      <c r="F54" s="135">
        <v>4</v>
      </c>
      <c r="G54" s="288">
        <v>6</v>
      </c>
      <c r="J54" s="143" t="s">
        <v>149</v>
      </c>
      <c r="K54" s="135" t="s">
        <v>84</v>
      </c>
      <c r="L54" s="156">
        <v>3</v>
      </c>
      <c r="M54" s="156">
        <v>0</v>
      </c>
      <c r="N54" s="156">
        <v>0</v>
      </c>
      <c r="O54" s="156">
        <v>3</v>
      </c>
      <c r="P54" s="157">
        <v>5</v>
      </c>
      <c r="S54" s="253" t="s">
        <v>316</v>
      </c>
      <c r="T54" s="70" t="s">
        <v>293</v>
      </c>
      <c r="U54" s="48" t="s">
        <v>276</v>
      </c>
      <c r="V54" s="49">
        <v>0</v>
      </c>
      <c r="W54" s="49">
        <v>0</v>
      </c>
      <c r="X54" s="49">
        <v>0</v>
      </c>
      <c r="Y54" s="49">
        <v>0</v>
      </c>
      <c r="Z54" s="72">
        <v>5</v>
      </c>
      <c r="AA54" s="56"/>
      <c r="AB54" s="105"/>
      <c r="AC54" s="106"/>
      <c r="AD54" s="187"/>
      <c r="AE54" s="187"/>
      <c r="AF54" s="187"/>
      <c r="AG54" s="187"/>
      <c r="AH54" s="188"/>
    </row>
    <row r="55" spans="1:34" ht="15.75" thickBot="1" x14ac:dyDescent="0.3">
      <c r="A55" s="173" t="s">
        <v>504</v>
      </c>
      <c r="B55" s="135" t="s">
        <v>363</v>
      </c>
      <c r="C55" s="135">
        <v>2</v>
      </c>
      <c r="D55" s="135">
        <v>0</v>
      </c>
      <c r="E55" s="135">
        <v>0</v>
      </c>
      <c r="F55" s="135">
        <v>2</v>
      </c>
      <c r="G55" s="288">
        <v>2</v>
      </c>
      <c r="J55" s="143" t="s">
        <v>44</v>
      </c>
      <c r="K55" s="135" t="s">
        <v>263</v>
      </c>
      <c r="L55" s="136">
        <v>2</v>
      </c>
      <c r="M55" s="136">
        <v>0</v>
      </c>
      <c r="N55" s="136">
        <v>2</v>
      </c>
      <c r="O55" s="136">
        <v>3</v>
      </c>
      <c r="P55" s="137">
        <v>4</v>
      </c>
      <c r="S55" s="374"/>
      <c r="T55" s="52" t="s">
        <v>319</v>
      </c>
      <c r="U55" s="53"/>
      <c r="V55" s="90">
        <f ca="1">SUM(V51:V56)</f>
        <v>8</v>
      </c>
      <c r="W55" s="90">
        <f ca="1">SUM(W51:W56)</f>
        <v>0</v>
      </c>
      <c r="X55" s="90">
        <f ca="1">SUM(X51:X56)</f>
        <v>6</v>
      </c>
      <c r="Y55" s="90">
        <f ca="1">SUM(Y51:Y56)</f>
        <v>11</v>
      </c>
      <c r="Z55" s="91">
        <f>SUM(Z51:Z54)</f>
        <v>18</v>
      </c>
      <c r="AA55" s="56"/>
      <c r="AB55" s="105"/>
      <c r="AC55" s="106"/>
      <c r="AD55" s="187"/>
      <c r="AE55" s="187"/>
      <c r="AF55" s="187"/>
      <c r="AG55" s="187"/>
      <c r="AH55" s="188"/>
    </row>
    <row r="56" spans="1:34" ht="15.75" thickBot="1" x14ac:dyDescent="0.3">
      <c r="A56" s="173" t="s">
        <v>510</v>
      </c>
      <c r="B56" s="48" t="s">
        <v>475</v>
      </c>
      <c r="C56" s="135">
        <v>2</v>
      </c>
      <c r="D56" s="135">
        <v>0</v>
      </c>
      <c r="E56" s="135">
        <v>0</v>
      </c>
      <c r="F56" s="135">
        <v>2</v>
      </c>
      <c r="G56" s="288">
        <v>2</v>
      </c>
      <c r="J56" s="143" t="s">
        <v>293</v>
      </c>
      <c r="K56" s="163" t="s">
        <v>276</v>
      </c>
      <c r="L56" s="144">
        <v>0</v>
      </c>
      <c r="M56" s="144">
        <v>0</v>
      </c>
      <c r="N56" s="144">
        <v>0</v>
      </c>
      <c r="O56" s="144">
        <v>0</v>
      </c>
      <c r="P56" s="145">
        <v>5</v>
      </c>
      <c r="S56" s="253" t="s">
        <v>317</v>
      </c>
      <c r="T56" s="379" t="s">
        <v>44</v>
      </c>
      <c r="U56" s="380" t="s">
        <v>263</v>
      </c>
      <c r="V56" s="381">
        <v>2</v>
      </c>
      <c r="W56" s="381">
        <v>0</v>
      </c>
      <c r="X56" s="381">
        <v>2</v>
      </c>
      <c r="Y56" s="381">
        <v>3</v>
      </c>
      <c r="Z56" s="382">
        <v>4</v>
      </c>
      <c r="AA56" s="56"/>
      <c r="AB56" s="57"/>
      <c r="AC56" s="65"/>
      <c r="AD56" s="66"/>
      <c r="AE56" s="66"/>
      <c r="AF56" s="66"/>
      <c r="AG56" s="66"/>
      <c r="AH56" s="50"/>
    </row>
    <row r="57" spans="1:34" ht="15" customHeight="1" thickBot="1" x14ac:dyDescent="0.3">
      <c r="A57" s="143" t="s">
        <v>505</v>
      </c>
      <c r="B57" s="163" t="s">
        <v>89</v>
      </c>
      <c r="C57" s="163">
        <v>2</v>
      </c>
      <c r="D57" s="163">
        <v>0</v>
      </c>
      <c r="E57" s="163">
        <v>0</v>
      </c>
      <c r="F57" s="163">
        <v>2</v>
      </c>
      <c r="G57" s="298">
        <v>2</v>
      </c>
      <c r="J57" s="80" t="s">
        <v>318</v>
      </c>
      <c r="K57" s="81"/>
      <c r="L57" s="83">
        <f>SUM(L50:L56)</f>
        <v>13</v>
      </c>
      <c r="M57" s="83">
        <f>SUM(M50:M56)</f>
        <v>0</v>
      </c>
      <c r="N57" s="83">
        <f>SUM(N50:N56)</f>
        <v>6</v>
      </c>
      <c r="O57" s="83">
        <f>SUM(O50:O56)</f>
        <v>16</v>
      </c>
      <c r="P57" s="164">
        <f>SUM(P50:P56)</f>
        <v>28</v>
      </c>
      <c r="S57" s="253" t="s">
        <v>317</v>
      </c>
      <c r="T57" s="132" t="s">
        <v>82</v>
      </c>
      <c r="U57" s="133" t="s">
        <v>30</v>
      </c>
      <c r="V57" s="49">
        <v>3</v>
      </c>
      <c r="W57" s="49">
        <v>0</v>
      </c>
      <c r="X57" s="49">
        <v>0</v>
      </c>
      <c r="Y57" s="49">
        <v>3</v>
      </c>
      <c r="Z57" s="72">
        <v>4</v>
      </c>
      <c r="AA57" s="56"/>
      <c r="AB57" s="57"/>
      <c r="AC57" s="65"/>
      <c r="AD57" s="66"/>
      <c r="AE57" s="66"/>
      <c r="AF57" s="66"/>
      <c r="AG57" s="66"/>
      <c r="AH57" s="50"/>
    </row>
    <row r="58" spans="1:34" ht="15.75" thickBot="1" x14ac:dyDescent="0.3">
      <c r="A58" s="299" t="s">
        <v>318</v>
      </c>
      <c r="B58" s="300"/>
      <c r="C58" s="300">
        <f>SUM(C51:C57)</f>
        <v>17</v>
      </c>
      <c r="D58" s="300">
        <f>SUM(D51:D57)</f>
        <v>2</v>
      </c>
      <c r="E58" s="300">
        <f>SUM(E51:E57)</f>
        <v>4</v>
      </c>
      <c r="F58" s="300">
        <f>SUM(F51:F57)</f>
        <v>20</v>
      </c>
      <c r="G58" s="301">
        <f>SUM(G51:G57)</f>
        <v>27</v>
      </c>
      <c r="J58" s="146"/>
      <c r="K58" s="147"/>
      <c r="L58" s="148"/>
      <c r="M58" s="148"/>
      <c r="N58" s="148"/>
      <c r="O58" s="148"/>
      <c r="P58" s="149"/>
      <c r="S58" s="253" t="s">
        <v>317</v>
      </c>
      <c r="T58" s="158" t="s">
        <v>510</v>
      </c>
      <c r="U58" s="48" t="s">
        <v>511</v>
      </c>
      <c r="V58" s="136">
        <v>2</v>
      </c>
      <c r="W58" s="136">
        <v>0</v>
      </c>
      <c r="X58" s="136">
        <v>0</v>
      </c>
      <c r="Y58" s="136">
        <v>2</v>
      </c>
      <c r="Z58" s="137">
        <v>2</v>
      </c>
      <c r="AA58" s="56"/>
      <c r="AB58" s="57"/>
      <c r="AC58" s="65"/>
      <c r="AD58" s="66"/>
      <c r="AE58" s="66"/>
      <c r="AF58" s="66"/>
      <c r="AG58" s="66"/>
      <c r="AH58" s="50"/>
    </row>
    <row r="59" spans="1:34" ht="14.25" customHeight="1" thickBot="1" x14ac:dyDescent="0.3">
      <c r="A59" s="383"/>
      <c r="B59" s="384"/>
      <c r="C59" s="384"/>
      <c r="D59" s="384"/>
      <c r="E59" s="384"/>
      <c r="F59" s="384"/>
      <c r="G59" s="385"/>
      <c r="J59" s="169"/>
      <c r="P59" s="171"/>
      <c r="S59" s="287"/>
      <c r="T59" s="52" t="s">
        <v>320</v>
      </c>
      <c r="U59" s="53"/>
      <c r="V59" s="90">
        <f>SUM(V57:V58)</f>
        <v>5</v>
      </c>
      <c r="W59" s="90">
        <f>SUM(W57:W58)</f>
        <v>0</v>
      </c>
      <c r="X59" s="90">
        <f>SUM(X57:X58)</f>
        <v>0</v>
      </c>
      <c r="Y59" s="90">
        <f>SUM(Y57:Y58)</f>
        <v>5</v>
      </c>
      <c r="Z59" s="91">
        <f>SUM(Z56:Z58)</f>
        <v>10</v>
      </c>
      <c r="AA59" s="56"/>
      <c r="AB59" s="57"/>
      <c r="AC59" s="65"/>
      <c r="AD59" s="66"/>
      <c r="AE59" s="66"/>
      <c r="AF59" s="66"/>
      <c r="AG59" s="66"/>
      <c r="AH59" s="50"/>
    </row>
    <row r="60" spans="1:34" ht="15.75" customHeight="1" thickBot="1" x14ac:dyDescent="0.3">
      <c r="A60" s="383"/>
      <c r="B60" s="384"/>
      <c r="C60" s="384"/>
      <c r="D60" s="384"/>
      <c r="E60" s="384"/>
      <c r="F60" s="384"/>
      <c r="G60" s="385"/>
      <c r="J60" s="146"/>
      <c r="K60" s="147"/>
      <c r="L60" s="148"/>
      <c r="M60" s="148"/>
      <c r="N60" s="148"/>
      <c r="O60" s="148"/>
      <c r="P60" s="149"/>
      <c r="S60" s="287"/>
      <c r="T60" s="92" t="s">
        <v>318</v>
      </c>
      <c r="U60" s="93"/>
      <c r="V60" s="94">
        <f ca="1">SUM(V59,V55)</f>
        <v>13</v>
      </c>
      <c r="W60" s="94">
        <f ca="1">SUM(W59,W55)</f>
        <v>0</v>
      </c>
      <c r="X60" s="94">
        <f ca="1">SUM(X59,X55)</f>
        <v>6</v>
      </c>
      <c r="Y60" s="94">
        <f ca="1">SUM(Y59,Y55)</f>
        <v>16</v>
      </c>
      <c r="Z60" s="95">
        <f>SUM(Z59,Z55)</f>
        <v>28</v>
      </c>
      <c r="AA60" s="56"/>
      <c r="AB60" s="57"/>
      <c r="AC60" s="65"/>
      <c r="AD60" s="66"/>
      <c r="AE60" s="66"/>
      <c r="AF60" s="66"/>
      <c r="AG60" s="66"/>
      <c r="AH60" s="50"/>
    </row>
    <row r="61" spans="1:34" ht="15" customHeight="1" thickBot="1" x14ac:dyDescent="0.3">
      <c r="A61" s="383"/>
      <c r="B61" s="384"/>
      <c r="C61" s="384"/>
      <c r="D61" s="384"/>
      <c r="E61" s="384"/>
      <c r="F61" s="384"/>
      <c r="G61" s="385"/>
      <c r="J61" s="169"/>
      <c r="P61" s="171"/>
      <c r="S61" s="374"/>
      <c r="Z61" s="98"/>
      <c r="AA61" s="56"/>
      <c r="AB61" s="150"/>
      <c r="AC61" s="122"/>
      <c r="AD61" s="123"/>
      <c r="AE61" s="66"/>
      <c r="AF61" s="123"/>
      <c r="AG61" s="123"/>
      <c r="AH61" s="50"/>
    </row>
    <row r="62" spans="1:34" ht="15.75" thickBot="1" x14ac:dyDescent="0.3">
      <c r="A62" s="383"/>
      <c r="B62" s="384"/>
      <c r="C62" s="384"/>
      <c r="D62" s="384"/>
      <c r="E62" s="384"/>
      <c r="F62" s="384"/>
      <c r="G62" s="385"/>
      <c r="J62" s="169"/>
      <c r="P62" s="171"/>
      <c r="S62" s="287"/>
      <c r="T62" s="86"/>
      <c r="U62" s="86"/>
      <c r="V62" s="87"/>
      <c r="W62" s="87"/>
      <c r="X62" s="87"/>
      <c r="Y62" s="87"/>
      <c r="Z62" s="88"/>
      <c r="AA62" s="56"/>
      <c r="AB62" s="96" t="s">
        <v>318</v>
      </c>
      <c r="AC62" s="97"/>
      <c r="AD62" s="54">
        <f>SUM(AD51:AD61)</f>
        <v>3</v>
      </c>
      <c r="AE62" s="54">
        <f>SUM(AE51:AE61)</f>
        <v>0</v>
      </c>
      <c r="AF62" s="54">
        <f>SUM(AF51:AF61)</f>
        <v>0</v>
      </c>
      <c r="AG62" s="54">
        <f>SUM(AG51:AG61)</f>
        <v>3</v>
      </c>
      <c r="AH62" s="55">
        <f>SUM(AH51:AH61)</f>
        <v>5</v>
      </c>
    </row>
    <row r="63" spans="1:34" ht="15" customHeight="1" thickBot="1" x14ac:dyDescent="0.3">
      <c r="A63" s="85"/>
      <c r="B63" s="86"/>
      <c r="C63" s="87"/>
      <c r="D63" s="87"/>
      <c r="E63" s="87"/>
      <c r="F63" s="87"/>
      <c r="G63" s="88"/>
      <c r="J63" s="85"/>
      <c r="K63" s="86"/>
      <c r="L63" s="87"/>
      <c r="M63" s="87"/>
      <c r="N63" s="87"/>
      <c r="O63" s="87"/>
      <c r="P63" s="88"/>
      <c r="S63" s="287"/>
      <c r="T63" s="87"/>
      <c r="U63" s="87" t="s">
        <v>307</v>
      </c>
      <c r="V63" s="87"/>
      <c r="W63" s="87"/>
      <c r="X63" s="87"/>
      <c r="Y63" s="87"/>
      <c r="Z63" s="88"/>
      <c r="AA63" s="56"/>
      <c r="AB63" s="85"/>
      <c r="AC63" s="200"/>
      <c r="AD63" s="87"/>
      <c r="AE63" s="87"/>
      <c r="AF63" s="87"/>
      <c r="AG63" s="87"/>
      <c r="AH63" s="201"/>
    </row>
    <row r="64" spans="1:34" ht="24" customHeight="1" thickBot="1" x14ac:dyDescent="0.3">
      <c r="A64" s="32" t="s">
        <v>307</v>
      </c>
      <c r="B64" s="33"/>
      <c r="C64" s="33"/>
      <c r="D64" s="33"/>
      <c r="E64" s="33"/>
      <c r="F64" s="33"/>
      <c r="G64" s="34"/>
      <c r="J64" s="32" t="s">
        <v>307</v>
      </c>
      <c r="K64" s="33"/>
      <c r="L64" s="33"/>
      <c r="M64" s="33"/>
      <c r="N64" s="33"/>
      <c r="O64" s="33"/>
      <c r="P64" s="34"/>
      <c r="S64" s="374"/>
      <c r="T64" s="100" t="s">
        <v>23</v>
      </c>
      <c r="U64" s="101" t="s">
        <v>24</v>
      </c>
      <c r="V64" s="102" t="s">
        <v>6</v>
      </c>
      <c r="W64" s="102" t="s">
        <v>25</v>
      </c>
      <c r="X64" s="102" t="s">
        <v>8</v>
      </c>
      <c r="Y64" s="102" t="s">
        <v>26</v>
      </c>
      <c r="Z64" s="103" t="s">
        <v>27</v>
      </c>
      <c r="AA64" s="56"/>
      <c r="AB64" s="32" t="s">
        <v>307</v>
      </c>
      <c r="AC64" s="33"/>
      <c r="AD64" s="33"/>
      <c r="AE64" s="33"/>
      <c r="AF64" s="33"/>
      <c r="AG64" s="33"/>
      <c r="AH64" s="34"/>
    </row>
    <row r="65" spans="1:34" ht="15" customHeight="1" x14ac:dyDescent="0.25">
      <c r="A65" s="363" t="s">
        <v>23</v>
      </c>
      <c r="B65" s="364" t="s">
        <v>24</v>
      </c>
      <c r="C65" s="365" t="s">
        <v>6</v>
      </c>
      <c r="D65" s="365" t="s">
        <v>25</v>
      </c>
      <c r="E65" s="365" t="s">
        <v>8</v>
      </c>
      <c r="F65" s="365" t="s">
        <v>26</v>
      </c>
      <c r="G65" s="345" t="s">
        <v>27</v>
      </c>
      <c r="J65" s="100" t="s">
        <v>23</v>
      </c>
      <c r="K65" s="101" t="s">
        <v>24</v>
      </c>
      <c r="L65" s="102" t="s">
        <v>6</v>
      </c>
      <c r="M65" s="102" t="s">
        <v>25</v>
      </c>
      <c r="N65" s="102" t="s">
        <v>8</v>
      </c>
      <c r="O65" s="102" t="s">
        <v>26</v>
      </c>
      <c r="P65" s="103" t="s">
        <v>27</v>
      </c>
      <c r="S65" s="253" t="s">
        <v>316</v>
      </c>
      <c r="T65" s="172" t="s">
        <v>85</v>
      </c>
      <c r="U65" s="135" t="s">
        <v>40</v>
      </c>
      <c r="V65" s="136">
        <v>3</v>
      </c>
      <c r="W65" s="136">
        <v>0</v>
      </c>
      <c r="X65" s="136">
        <v>0</v>
      </c>
      <c r="Y65" s="136">
        <v>3</v>
      </c>
      <c r="Z65" s="137">
        <v>5</v>
      </c>
      <c r="AA65" s="46"/>
      <c r="AB65" s="100" t="s">
        <v>23</v>
      </c>
      <c r="AC65" s="101" t="s">
        <v>24</v>
      </c>
      <c r="AD65" s="102" t="s">
        <v>6</v>
      </c>
      <c r="AE65" s="102" t="s">
        <v>25</v>
      </c>
      <c r="AF65" s="102" t="s">
        <v>8</v>
      </c>
      <c r="AG65" s="102" t="s">
        <v>26</v>
      </c>
      <c r="AH65" s="103" t="s">
        <v>27</v>
      </c>
    </row>
    <row r="66" spans="1:34" ht="15.75" customHeight="1" x14ac:dyDescent="0.25">
      <c r="A66" s="67" t="s">
        <v>191</v>
      </c>
      <c r="B66" s="68" t="s">
        <v>364</v>
      </c>
      <c r="C66" s="69">
        <v>3</v>
      </c>
      <c r="D66" s="69">
        <v>0</v>
      </c>
      <c r="E66" s="69">
        <v>2</v>
      </c>
      <c r="F66" s="69">
        <v>4</v>
      </c>
      <c r="G66" s="386">
        <v>7</v>
      </c>
      <c r="J66" s="172" t="s">
        <v>85</v>
      </c>
      <c r="K66" s="135" t="s">
        <v>40</v>
      </c>
      <c r="L66" s="136">
        <v>3</v>
      </c>
      <c r="M66" s="136">
        <v>0</v>
      </c>
      <c r="N66" s="136">
        <v>0</v>
      </c>
      <c r="O66" s="136">
        <v>3</v>
      </c>
      <c r="P66" s="137">
        <v>5</v>
      </c>
      <c r="S66" s="287" t="s">
        <v>316</v>
      </c>
      <c r="T66" s="175" t="s">
        <v>519</v>
      </c>
      <c r="U66" s="176" t="s">
        <v>290</v>
      </c>
      <c r="V66" s="177">
        <v>1</v>
      </c>
      <c r="W66" s="177">
        <v>0</v>
      </c>
      <c r="X66" s="177">
        <v>2</v>
      </c>
      <c r="Y66" s="177">
        <v>2</v>
      </c>
      <c r="Z66" s="178">
        <v>3</v>
      </c>
      <c r="AA66" s="56"/>
      <c r="AB66" s="172" t="s">
        <v>85</v>
      </c>
      <c r="AC66" s="135" t="s">
        <v>40</v>
      </c>
      <c r="AD66" s="136">
        <v>3</v>
      </c>
      <c r="AE66" s="136">
        <v>0</v>
      </c>
      <c r="AF66" s="136">
        <v>0</v>
      </c>
      <c r="AG66" s="136">
        <v>3</v>
      </c>
      <c r="AH66" s="137">
        <v>5</v>
      </c>
    </row>
    <row r="67" spans="1:34" ht="15.75" thickBot="1" x14ac:dyDescent="0.3">
      <c r="A67" s="67" t="s">
        <v>192</v>
      </c>
      <c r="B67" s="68" t="s">
        <v>51</v>
      </c>
      <c r="C67" s="69">
        <v>3</v>
      </c>
      <c r="D67" s="69">
        <v>0</v>
      </c>
      <c r="E67" s="69">
        <v>0</v>
      </c>
      <c r="F67" s="69">
        <v>3</v>
      </c>
      <c r="G67" s="50">
        <v>4</v>
      </c>
      <c r="I67" s="98"/>
      <c r="J67" s="175" t="s">
        <v>519</v>
      </c>
      <c r="K67" s="176" t="s">
        <v>290</v>
      </c>
      <c r="L67" s="177">
        <v>1</v>
      </c>
      <c r="M67" s="177">
        <v>0</v>
      </c>
      <c r="N67" s="177">
        <v>2</v>
      </c>
      <c r="O67" s="177">
        <v>2</v>
      </c>
      <c r="P67" s="178">
        <v>3</v>
      </c>
      <c r="S67" s="253" t="s">
        <v>316</v>
      </c>
      <c r="T67" s="143" t="s">
        <v>63</v>
      </c>
      <c r="U67" s="77" t="s">
        <v>98</v>
      </c>
      <c r="V67" s="180">
        <v>3</v>
      </c>
      <c r="W67" s="180">
        <v>0</v>
      </c>
      <c r="X67" s="180">
        <v>0</v>
      </c>
      <c r="Y67" s="180">
        <v>3</v>
      </c>
      <c r="Z67" s="181">
        <v>5</v>
      </c>
      <c r="AA67" s="56"/>
      <c r="AB67" s="105"/>
      <c r="AC67" s="106"/>
      <c r="AD67" s="187"/>
      <c r="AE67" s="187"/>
      <c r="AF67" s="187"/>
      <c r="AG67" s="187"/>
      <c r="AH67" s="188"/>
    </row>
    <row r="68" spans="1:34" ht="15" customHeight="1" thickBot="1" x14ac:dyDescent="0.3">
      <c r="A68" s="67" t="s">
        <v>193</v>
      </c>
      <c r="B68" s="68" t="s">
        <v>365</v>
      </c>
      <c r="C68" s="69">
        <v>0</v>
      </c>
      <c r="D68" s="69">
        <v>2</v>
      </c>
      <c r="E68" s="69">
        <v>0</v>
      </c>
      <c r="F68" s="69">
        <v>1</v>
      </c>
      <c r="G68" s="75">
        <v>1</v>
      </c>
      <c r="J68" s="173" t="s">
        <v>148</v>
      </c>
      <c r="K68" s="135" t="s">
        <v>86</v>
      </c>
      <c r="L68" s="156">
        <v>2</v>
      </c>
      <c r="M68" s="156">
        <v>0</v>
      </c>
      <c r="N68" s="156">
        <v>0</v>
      </c>
      <c r="O68" s="156">
        <v>2</v>
      </c>
      <c r="P68" s="157">
        <v>3</v>
      </c>
      <c r="S68" s="378"/>
      <c r="T68" s="52" t="s">
        <v>319</v>
      </c>
      <c r="U68" s="53"/>
      <c r="V68" s="90">
        <f>SUM(V65:V67)</f>
        <v>7</v>
      </c>
      <c r="W68" s="90">
        <f>SUM(W65:W67)</f>
        <v>0</v>
      </c>
      <c r="X68" s="90">
        <f>SUM(X65:X67)</f>
        <v>2</v>
      </c>
      <c r="Y68" s="90">
        <f>SUM(Y65:Y67)</f>
        <v>8</v>
      </c>
      <c r="Z68" s="91">
        <f>SUM(Z65:Z67)</f>
        <v>13</v>
      </c>
      <c r="AA68" s="56"/>
      <c r="AB68" s="57"/>
      <c r="AC68" s="65"/>
      <c r="AD68" s="66"/>
      <c r="AE68" s="66"/>
      <c r="AF68" s="66"/>
      <c r="AG68" s="66"/>
      <c r="AH68" s="50"/>
    </row>
    <row r="69" spans="1:34" x14ac:dyDescent="0.25">
      <c r="A69" s="67" t="s">
        <v>187</v>
      </c>
      <c r="B69" s="68" t="s">
        <v>103</v>
      </c>
      <c r="C69" s="69">
        <v>3</v>
      </c>
      <c r="D69" s="69">
        <v>0</v>
      </c>
      <c r="E69" s="69">
        <v>0</v>
      </c>
      <c r="F69" s="69">
        <v>3</v>
      </c>
      <c r="G69" s="386">
        <v>5</v>
      </c>
      <c r="J69" s="173" t="s">
        <v>147</v>
      </c>
      <c r="K69" s="135" t="s">
        <v>294</v>
      </c>
      <c r="L69" s="156">
        <v>2</v>
      </c>
      <c r="M69" s="156">
        <v>0</v>
      </c>
      <c r="N69" s="156">
        <v>2</v>
      </c>
      <c r="O69" s="156">
        <v>3</v>
      </c>
      <c r="P69" s="157">
        <v>5</v>
      </c>
      <c r="S69" s="253" t="s">
        <v>317</v>
      </c>
      <c r="T69" s="134" t="s">
        <v>148</v>
      </c>
      <c r="U69" s="166" t="s">
        <v>86</v>
      </c>
      <c r="V69" s="387">
        <v>2</v>
      </c>
      <c r="W69" s="387">
        <v>0</v>
      </c>
      <c r="X69" s="387">
        <v>0</v>
      </c>
      <c r="Y69" s="387">
        <v>2</v>
      </c>
      <c r="Z69" s="388">
        <v>3</v>
      </c>
      <c r="AA69" s="56"/>
      <c r="AB69" s="57"/>
      <c r="AC69" s="65"/>
      <c r="AD69" s="66"/>
      <c r="AE69" s="66"/>
      <c r="AF69" s="66"/>
      <c r="AG69" s="66"/>
      <c r="AH69" s="50"/>
    </row>
    <row r="70" spans="1:34" ht="15" customHeight="1" x14ac:dyDescent="0.25">
      <c r="A70" s="67" t="s">
        <v>16</v>
      </c>
      <c r="B70" s="68" t="s">
        <v>106</v>
      </c>
      <c r="C70" s="69">
        <v>3</v>
      </c>
      <c r="D70" s="69">
        <v>0</v>
      </c>
      <c r="E70" s="69">
        <v>0</v>
      </c>
      <c r="F70" s="69">
        <v>3</v>
      </c>
      <c r="G70" s="386">
        <v>5</v>
      </c>
      <c r="J70" s="173" t="s">
        <v>63</v>
      </c>
      <c r="K70" s="48" t="s">
        <v>98</v>
      </c>
      <c r="L70" s="136">
        <v>3</v>
      </c>
      <c r="M70" s="136">
        <v>0</v>
      </c>
      <c r="N70" s="136">
        <v>0</v>
      </c>
      <c r="O70" s="136">
        <v>3</v>
      </c>
      <c r="P70" s="137">
        <v>5</v>
      </c>
      <c r="S70" s="253" t="s">
        <v>317</v>
      </c>
      <c r="T70" s="173" t="s">
        <v>147</v>
      </c>
      <c r="U70" s="135" t="s">
        <v>294</v>
      </c>
      <c r="V70" s="156">
        <v>2</v>
      </c>
      <c r="W70" s="156">
        <v>0</v>
      </c>
      <c r="X70" s="156">
        <v>2</v>
      </c>
      <c r="Y70" s="156">
        <v>3</v>
      </c>
      <c r="Z70" s="157">
        <v>5</v>
      </c>
      <c r="AA70" s="56"/>
      <c r="AB70" s="57"/>
      <c r="AC70" s="65"/>
      <c r="AD70" s="66"/>
      <c r="AE70" s="66"/>
      <c r="AF70" s="66"/>
      <c r="AG70" s="66"/>
      <c r="AH70" s="50"/>
    </row>
    <row r="71" spans="1:34" ht="15" customHeight="1" x14ac:dyDescent="0.25">
      <c r="A71" s="67" t="s">
        <v>16</v>
      </c>
      <c r="B71" s="68" t="s">
        <v>100</v>
      </c>
      <c r="C71" s="69">
        <v>3</v>
      </c>
      <c r="D71" s="69">
        <v>0</v>
      </c>
      <c r="E71" s="69">
        <v>0</v>
      </c>
      <c r="F71" s="69">
        <v>3</v>
      </c>
      <c r="G71" s="50">
        <v>5</v>
      </c>
      <c r="J71" s="183" t="s">
        <v>16</v>
      </c>
      <c r="K71" s="184" t="s">
        <v>99</v>
      </c>
      <c r="L71" s="136">
        <v>3</v>
      </c>
      <c r="M71" s="136">
        <v>0</v>
      </c>
      <c r="N71" s="136">
        <v>0</v>
      </c>
      <c r="O71" s="136">
        <v>3</v>
      </c>
      <c r="P71" s="137">
        <v>5</v>
      </c>
      <c r="S71" s="253" t="s">
        <v>317</v>
      </c>
      <c r="T71" s="183" t="s">
        <v>16</v>
      </c>
      <c r="U71" s="184" t="s">
        <v>99</v>
      </c>
      <c r="V71" s="136">
        <v>3</v>
      </c>
      <c r="W71" s="136">
        <v>0</v>
      </c>
      <c r="X71" s="136">
        <v>0</v>
      </c>
      <c r="Y71" s="136">
        <v>3</v>
      </c>
      <c r="Z71" s="137">
        <v>5</v>
      </c>
      <c r="AA71" s="56"/>
      <c r="AB71" s="57"/>
      <c r="AC71" s="65"/>
      <c r="AD71" s="66"/>
      <c r="AE71" s="66"/>
      <c r="AF71" s="66"/>
      <c r="AG71" s="66"/>
      <c r="AH71" s="50"/>
    </row>
    <row r="72" spans="1:34" ht="15.75" thickBot="1" x14ac:dyDescent="0.3">
      <c r="A72" s="389" t="s">
        <v>16</v>
      </c>
      <c r="B72" s="390" t="s">
        <v>105</v>
      </c>
      <c r="C72" s="391">
        <v>3</v>
      </c>
      <c r="D72" s="391">
        <v>0</v>
      </c>
      <c r="E72" s="391">
        <v>0</v>
      </c>
      <c r="F72" s="391">
        <v>3</v>
      </c>
      <c r="G72" s="392">
        <v>5</v>
      </c>
      <c r="J72" s="185" t="s">
        <v>16</v>
      </c>
      <c r="K72" s="77" t="s">
        <v>105</v>
      </c>
      <c r="L72" s="180">
        <v>3</v>
      </c>
      <c r="M72" s="180">
        <v>0</v>
      </c>
      <c r="N72" s="180">
        <v>0</v>
      </c>
      <c r="O72" s="180">
        <v>3</v>
      </c>
      <c r="P72" s="181">
        <v>5</v>
      </c>
      <c r="S72" s="253" t="s">
        <v>317</v>
      </c>
      <c r="T72" s="185" t="s">
        <v>16</v>
      </c>
      <c r="U72" s="77" t="s">
        <v>105</v>
      </c>
      <c r="V72" s="180">
        <v>3</v>
      </c>
      <c r="W72" s="180">
        <v>0</v>
      </c>
      <c r="X72" s="180">
        <v>0</v>
      </c>
      <c r="Y72" s="180">
        <v>3</v>
      </c>
      <c r="Z72" s="181">
        <v>5</v>
      </c>
      <c r="AA72" s="56"/>
      <c r="AB72" s="57"/>
      <c r="AC72" s="65"/>
      <c r="AD72" s="66"/>
      <c r="AE72" s="66"/>
      <c r="AF72" s="66"/>
      <c r="AG72" s="66"/>
      <c r="AH72" s="50"/>
    </row>
    <row r="73" spans="1:34" ht="15.75" customHeight="1" thickBot="1" x14ac:dyDescent="0.3">
      <c r="A73" s="393" t="s">
        <v>318</v>
      </c>
      <c r="B73" s="394"/>
      <c r="C73" s="395">
        <f>SUM(C66:C72)</f>
        <v>18</v>
      </c>
      <c r="D73" s="395">
        <f>SUM(D66:D72)</f>
        <v>2</v>
      </c>
      <c r="E73" s="395">
        <f>SUM(E66:E72)</f>
        <v>2</v>
      </c>
      <c r="F73" s="395">
        <f>SUM(F66:F72)</f>
        <v>20</v>
      </c>
      <c r="G73" s="396">
        <f>SUM(G66:G72)</f>
        <v>32</v>
      </c>
      <c r="J73" s="120" t="s">
        <v>318</v>
      </c>
      <c r="K73" s="121"/>
      <c r="L73" s="83">
        <f>SUM(L66:L72)</f>
        <v>17</v>
      </c>
      <c r="M73" s="83">
        <f>SUM(M66:M72)</f>
        <v>0</v>
      </c>
      <c r="N73" s="83">
        <f>SUM(N66:N72)</f>
        <v>4</v>
      </c>
      <c r="O73" s="83">
        <f>SUM(O66:O72)</f>
        <v>19</v>
      </c>
      <c r="P73" s="84">
        <f>SUM(P66:P72)</f>
        <v>31</v>
      </c>
      <c r="S73" s="253"/>
      <c r="T73" s="52" t="s">
        <v>320</v>
      </c>
      <c r="U73" s="53"/>
      <c r="V73" s="90">
        <f>SUM(V69:V72)</f>
        <v>10</v>
      </c>
      <c r="W73" s="90">
        <f>SUM(W69:W72)</f>
        <v>0</v>
      </c>
      <c r="X73" s="90">
        <f>SUM(X69:X72)</f>
        <v>2</v>
      </c>
      <c r="Y73" s="90">
        <f>SUM(Y69:Y72)</f>
        <v>11</v>
      </c>
      <c r="Z73" s="91">
        <f>SUM(Z69:Z72)</f>
        <v>18</v>
      </c>
      <c r="AA73" s="56"/>
      <c r="AB73" s="57"/>
      <c r="AC73" s="65"/>
      <c r="AD73" s="66"/>
      <c r="AE73" s="66"/>
      <c r="AF73" s="66"/>
      <c r="AG73" s="66"/>
      <c r="AH73" s="50"/>
    </row>
    <row r="74" spans="1:34" ht="15.75" thickBot="1" x14ac:dyDescent="0.3">
      <c r="A74" s="85"/>
      <c r="B74" s="86"/>
      <c r="C74" s="87"/>
      <c r="D74" s="87"/>
      <c r="E74" s="87"/>
      <c r="F74" s="87"/>
      <c r="G74" s="88"/>
      <c r="J74" s="85"/>
      <c r="K74" s="86"/>
      <c r="L74" s="87"/>
      <c r="M74" s="87"/>
      <c r="N74" s="87"/>
      <c r="O74" s="87"/>
      <c r="P74" s="88"/>
      <c r="S74" s="253"/>
      <c r="T74" s="96" t="s">
        <v>318</v>
      </c>
      <c r="U74" s="273"/>
      <c r="V74" s="54">
        <f>SUM(V73,V68)</f>
        <v>17</v>
      </c>
      <c r="W74" s="54">
        <f>W73+W68</f>
        <v>0</v>
      </c>
      <c r="X74" s="54">
        <f>X73+X68</f>
        <v>4</v>
      </c>
      <c r="Y74" s="54">
        <f>Y73+Y68</f>
        <v>19</v>
      </c>
      <c r="Z74" s="55">
        <f>Z73+Z68</f>
        <v>31</v>
      </c>
      <c r="AA74" s="56"/>
      <c r="AB74" s="150"/>
      <c r="AC74" s="122"/>
      <c r="AD74" s="123"/>
      <c r="AE74" s="123"/>
      <c r="AF74" s="123"/>
      <c r="AG74" s="123"/>
      <c r="AH74" s="79"/>
    </row>
    <row r="75" spans="1:34" ht="15.75" thickBot="1" x14ac:dyDescent="0.3">
      <c r="A75" s="85"/>
      <c r="B75" s="86"/>
      <c r="C75" s="87"/>
      <c r="D75" s="87"/>
      <c r="E75" s="87"/>
      <c r="F75" s="87"/>
      <c r="G75" s="88"/>
      <c r="J75" s="85"/>
      <c r="K75" s="86"/>
      <c r="L75" s="87"/>
      <c r="M75" s="87"/>
      <c r="N75" s="87"/>
      <c r="O75" s="87"/>
      <c r="P75" s="88"/>
      <c r="S75" s="253"/>
      <c r="T75" s="99"/>
      <c r="Z75" s="98"/>
      <c r="AA75" s="56"/>
      <c r="AB75" s="96" t="s">
        <v>318</v>
      </c>
      <c r="AC75" s="97"/>
      <c r="AD75" s="54">
        <f>SUM(AD66:AD74)</f>
        <v>3</v>
      </c>
      <c r="AE75" s="54">
        <f>SUM(AE66:AE74)</f>
        <v>0</v>
      </c>
      <c r="AF75" s="54">
        <f>SUM(AF66:AF74)</f>
        <v>0</v>
      </c>
      <c r="AG75" s="54">
        <f>SUM(AG66:AG74)</f>
        <v>3</v>
      </c>
      <c r="AH75" s="55">
        <f>SUM(AH66:AH74)</f>
        <v>5</v>
      </c>
    </row>
    <row r="76" spans="1:34" ht="15.75" thickBot="1" x14ac:dyDescent="0.3">
      <c r="A76" s="85"/>
      <c r="B76" s="86"/>
      <c r="C76" s="87"/>
      <c r="D76" s="87"/>
      <c r="E76" s="87"/>
      <c r="F76" s="87"/>
      <c r="G76" s="88"/>
      <c r="J76" s="85"/>
      <c r="K76" s="86"/>
      <c r="L76" s="87"/>
      <c r="M76" s="87"/>
      <c r="N76" s="87"/>
      <c r="O76" s="87"/>
      <c r="P76" s="88"/>
      <c r="S76" s="253"/>
      <c r="T76" s="397"/>
      <c r="U76" s="87" t="s">
        <v>308</v>
      </c>
      <c r="V76" s="87"/>
      <c r="W76" s="87"/>
      <c r="X76" s="87"/>
      <c r="Y76" s="87"/>
      <c r="Z76" s="88"/>
      <c r="AA76" s="56"/>
      <c r="AB76" s="85"/>
      <c r="AC76" s="200"/>
      <c r="AD76" s="87"/>
      <c r="AE76" s="87"/>
      <c r="AF76" s="87"/>
      <c r="AG76" s="87"/>
      <c r="AH76" s="201"/>
    </row>
    <row r="77" spans="1:34" ht="15.75" thickBot="1" x14ac:dyDescent="0.3">
      <c r="A77" s="32" t="s">
        <v>308</v>
      </c>
      <c r="B77" s="33"/>
      <c r="C77" s="33"/>
      <c r="D77" s="33"/>
      <c r="E77" s="33"/>
      <c r="F77" s="33"/>
      <c r="G77" s="34"/>
      <c r="J77" s="85"/>
      <c r="K77" s="86"/>
      <c r="L77" s="87"/>
      <c r="M77" s="87"/>
      <c r="N77" s="87"/>
      <c r="O77" s="87"/>
      <c r="P77" s="88"/>
      <c r="S77" s="253"/>
      <c r="T77" s="100" t="s">
        <v>23</v>
      </c>
      <c r="U77" s="101" t="s">
        <v>24</v>
      </c>
      <c r="V77" s="102" t="s">
        <v>6</v>
      </c>
      <c r="W77" s="102" t="s">
        <v>25</v>
      </c>
      <c r="X77" s="102" t="s">
        <v>8</v>
      </c>
      <c r="Y77" s="102" t="s">
        <v>26</v>
      </c>
      <c r="Z77" s="103" t="s">
        <v>27</v>
      </c>
      <c r="AA77" s="56"/>
      <c r="AB77" s="32" t="s">
        <v>308</v>
      </c>
      <c r="AC77" s="33"/>
      <c r="AD77" s="33"/>
      <c r="AE77" s="33"/>
      <c r="AF77" s="33"/>
      <c r="AG77" s="33"/>
      <c r="AH77" s="34"/>
    </row>
    <row r="78" spans="1:34" ht="15.75" thickBot="1" x14ac:dyDescent="0.3">
      <c r="A78" s="363" t="s">
        <v>23</v>
      </c>
      <c r="B78" s="364" t="s">
        <v>24</v>
      </c>
      <c r="C78" s="365" t="s">
        <v>6</v>
      </c>
      <c r="D78" s="365" t="s">
        <v>25</v>
      </c>
      <c r="E78" s="365" t="s">
        <v>8</v>
      </c>
      <c r="F78" s="365" t="s">
        <v>26</v>
      </c>
      <c r="G78" s="366" t="s">
        <v>27</v>
      </c>
      <c r="J78" s="32" t="s">
        <v>308</v>
      </c>
      <c r="K78" s="33"/>
      <c r="L78" s="33"/>
      <c r="M78" s="33"/>
      <c r="N78" s="33"/>
      <c r="O78" s="33"/>
      <c r="P78" s="34"/>
      <c r="S78" s="253" t="s">
        <v>316</v>
      </c>
      <c r="T78" s="173" t="s">
        <v>67</v>
      </c>
      <c r="U78" s="135" t="s">
        <v>295</v>
      </c>
      <c r="V78" s="136">
        <v>0</v>
      </c>
      <c r="W78" s="136">
        <v>0</v>
      </c>
      <c r="X78" s="136">
        <v>4</v>
      </c>
      <c r="Y78" s="136">
        <v>2</v>
      </c>
      <c r="Z78" s="137">
        <v>3</v>
      </c>
      <c r="AA78" s="56"/>
      <c r="AB78" s="100" t="s">
        <v>23</v>
      </c>
      <c r="AC78" s="101" t="s">
        <v>24</v>
      </c>
      <c r="AD78" s="102" t="s">
        <v>6</v>
      </c>
      <c r="AE78" s="102" t="s">
        <v>25</v>
      </c>
      <c r="AF78" s="102" t="s">
        <v>8</v>
      </c>
      <c r="AG78" s="102" t="s">
        <v>26</v>
      </c>
      <c r="AH78" s="103" t="s">
        <v>27</v>
      </c>
    </row>
    <row r="79" spans="1:34" ht="15" customHeight="1" x14ac:dyDescent="0.25">
      <c r="A79" s="67" t="s">
        <v>194</v>
      </c>
      <c r="B79" s="68" t="s">
        <v>366</v>
      </c>
      <c r="C79" s="69">
        <v>3</v>
      </c>
      <c r="D79" s="69">
        <v>2</v>
      </c>
      <c r="E79" s="69">
        <v>0</v>
      </c>
      <c r="F79" s="69">
        <v>4</v>
      </c>
      <c r="G79" s="50">
        <v>7</v>
      </c>
      <c r="J79" s="100" t="s">
        <v>23</v>
      </c>
      <c r="K79" s="101" t="s">
        <v>24</v>
      </c>
      <c r="L79" s="102" t="s">
        <v>6</v>
      </c>
      <c r="M79" s="102" t="s">
        <v>25</v>
      </c>
      <c r="N79" s="102" t="s">
        <v>8</v>
      </c>
      <c r="O79" s="102" t="s">
        <v>26</v>
      </c>
      <c r="P79" s="103" t="s">
        <v>27</v>
      </c>
      <c r="S79" s="253" t="s">
        <v>316</v>
      </c>
      <c r="T79" s="158" t="s">
        <v>63</v>
      </c>
      <c r="U79" s="48" t="s">
        <v>103</v>
      </c>
      <c r="V79" s="78">
        <v>3</v>
      </c>
      <c r="W79" s="78">
        <v>0</v>
      </c>
      <c r="X79" s="78">
        <v>0</v>
      </c>
      <c r="Y79" s="78">
        <v>3</v>
      </c>
      <c r="Z79" s="79">
        <v>5</v>
      </c>
      <c r="AA79" s="56"/>
      <c r="AB79" s="158" t="s">
        <v>120</v>
      </c>
      <c r="AC79" s="48" t="s">
        <v>53</v>
      </c>
      <c r="AD79" s="136">
        <v>3</v>
      </c>
      <c r="AE79" s="136">
        <v>0</v>
      </c>
      <c r="AF79" s="136">
        <v>0</v>
      </c>
      <c r="AG79" s="136">
        <v>3</v>
      </c>
      <c r="AH79" s="137">
        <v>5</v>
      </c>
    </row>
    <row r="80" spans="1:34" ht="15" customHeight="1" x14ac:dyDescent="0.25">
      <c r="A80" s="67" t="s">
        <v>195</v>
      </c>
      <c r="B80" s="68" t="s">
        <v>367</v>
      </c>
      <c r="C80" s="69">
        <v>3</v>
      </c>
      <c r="D80" s="69">
        <v>0</v>
      </c>
      <c r="E80" s="69">
        <v>2</v>
      </c>
      <c r="F80" s="69">
        <v>4</v>
      </c>
      <c r="G80" s="386">
        <v>7</v>
      </c>
      <c r="J80" s="173" t="s">
        <v>67</v>
      </c>
      <c r="K80" s="135" t="s">
        <v>295</v>
      </c>
      <c r="L80" s="136">
        <v>0</v>
      </c>
      <c r="M80" s="136">
        <v>0</v>
      </c>
      <c r="N80" s="136">
        <v>4</v>
      </c>
      <c r="O80" s="136">
        <v>2</v>
      </c>
      <c r="P80" s="137">
        <v>3</v>
      </c>
      <c r="S80" s="253" t="s">
        <v>316</v>
      </c>
      <c r="T80" s="173" t="s">
        <v>297</v>
      </c>
      <c r="U80" s="135" t="s">
        <v>282</v>
      </c>
      <c r="V80" s="136">
        <v>0</v>
      </c>
      <c r="W80" s="136">
        <v>0</v>
      </c>
      <c r="X80" s="136">
        <v>0</v>
      </c>
      <c r="Y80" s="136">
        <v>0</v>
      </c>
      <c r="Z80" s="137">
        <v>5</v>
      </c>
      <c r="AA80" s="56"/>
      <c r="AB80" s="398"/>
      <c r="AC80" s="106"/>
      <c r="AD80" s="107"/>
      <c r="AE80" s="107"/>
      <c r="AF80" s="107"/>
      <c r="AG80" s="107"/>
      <c r="AH80" s="108"/>
    </row>
    <row r="81" spans="1:34" ht="15.75" thickBot="1" x14ac:dyDescent="0.3">
      <c r="A81" s="389" t="s">
        <v>196</v>
      </c>
      <c r="B81" s="390" t="s">
        <v>368</v>
      </c>
      <c r="C81" s="391">
        <v>3</v>
      </c>
      <c r="D81" s="391">
        <v>0</v>
      </c>
      <c r="E81" s="391">
        <v>2</v>
      </c>
      <c r="F81" s="391">
        <v>4</v>
      </c>
      <c r="G81" s="392">
        <v>7</v>
      </c>
      <c r="J81" s="158" t="s">
        <v>146</v>
      </c>
      <c r="K81" s="48" t="s">
        <v>87</v>
      </c>
      <c r="L81" s="49">
        <v>3</v>
      </c>
      <c r="M81" s="49">
        <v>0</v>
      </c>
      <c r="N81" s="49">
        <v>0</v>
      </c>
      <c r="O81" s="49">
        <v>3</v>
      </c>
      <c r="P81" s="72">
        <v>4</v>
      </c>
      <c r="S81" s="253" t="s">
        <v>316</v>
      </c>
      <c r="T81" s="190" t="s">
        <v>120</v>
      </c>
      <c r="U81" s="77" t="s">
        <v>53</v>
      </c>
      <c r="V81" s="180">
        <v>3</v>
      </c>
      <c r="W81" s="180">
        <v>0</v>
      </c>
      <c r="X81" s="180">
        <v>0</v>
      </c>
      <c r="Y81" s="180">
        <v>3</v>
      </c>
      <c r="Z81" s="181">
        <v>5</v>
      </c>
      <c r="AA81" s="46"/>
      <c r="AB81" s="398"/>
      <c r="AC81" s="106"/>
      <c r="AD81" s="107"/>
      <c r="AE81" s="107"/>
      <c r="AF81" s="107"/>
      <c r="AG81" s="107"/>
      <c r="AH81" s="108"/>
    </row>
    <row r="82" spans="1:34" ht="15.75" thickBot="1" x14ac:dyDescent="0.3">
      <c r="A82" s="74" t="s">
        <v>369</v>
      </c>
      <c r="B82" s="399" t="s">
        <v>370</v>
      </c>
      <c r="C82" s="69">
        <v>0</v>
      </c>
      <c r="D82" s="69">
        <v>0</v>
      </c>
      <c r="E82" s="69">
        <v>0</v>
      </c>
      <c r="F82" s="69">
        <v>0</v>
      </c>
      <c r="G82" s="75">
        <v>5</v>
      </c>
      <c r="J82" s="158" t="s">
        <v>16</v>
      </c>
      <c r="K82" s="48" t="s">
        <v>478</v>
      </c>
      <c r="L82" s="136">
        <v>3</v>
      </c>
      <c r="M82" s="136">
        <v>0</v>
      </c>
      <c r="N82" s="136">
        <v>0</v>
      </c>
      <c r="O82" s="136">
        <v>3</v>
      </c>
      <c r="P82" s="137">
        <v>5</v>
      </c>
      <c r="S82" s="378"/>
      <c r="T82" s="52" t="s">
        <v>319</v>
      </c>
      <c r="U82" s="53"/>
      <c r="V82" s="90">
        <f>SUM(V78:V81)</f>
        <v>6</v>
      </c>
      <c r="W82" s="90">
        <f>SUM(W78:W81)</f>
        <v>0</v>
      </c>
      <c r="X82" s="90">
        <f>SUM(X78:X81)</f>
        <v>4</v>
      </c>
      <c r="Y82" s="90">
        <f>SUM(Y78:Y81)</f>
        <v>8</v>
      </c>
      <c r="Z82" s="91">
        <f>SUM(Z78:Z81)</f>
        <v>18</v>
      </c>
      <c r="AA82" s="46"/>
      <c r="AB82" s="57"/>
      <c r="AC82" s="65"/>
      <c r="AD82" s="66"/>
      <c r="AE82" s="66"/>
      <c r="AF82" s="66"/>
      <c r="AG82" s="66"/>
      <c r="AH82" s="50"/>
    </row>
    <row r="83" spans="1:34" ht="15" customHeight="1" thickBot="1" x14ac:dyDescent="0.3">
      <c r="A83" s="389" t="s">
        <v>187</v>
      </c>
      <c r="B83" s="390" t="s">
        <v>107</v>
      </c>
      <c r="C83" s="391">
        <v>3</v>
      </c>
      <c r="D83" s="391">
        <v>0</v>
      </c>
      <c r="E83" s="391">
        <v>0</v>
      </c>
      <c r="F83" s="391">
        <v>3</v>
      </c>
      <c r="G83" s="79">
        <v>5</v>
      </c>
      <c r="J83" s="158" t="s">
        <v>120</v>
      </c>
      <c r="K83" s="48" t="s">
        <v>53</v>
      </c>
      <c r="L83" s="136">
        <v>3</v>
      </c>
      <c r="M83" s="136">
        <v>0</v>
      </c>
      <c r="N83" s="136">
        <v>0</v>
      </c>
      <c r="O83" s="136">
        <v>3</v>
      </c>
      <c r="P83" s="137">
        <v>5</v>
      </c>
      <c r="S83" s="253" t="s">
        <v>317</v>
      </c>
      <c r="T83" s="189" t="s">
        <v>16</v>
      </c>
      <c r="U83" s="133" t="s">
        <v>478</v>
      </c>
      <c r="V83" s="167">
        <v>3</v>
      </c>
      <c r="W83" s="167">
        <v>0</v>
      </c>
      <c r="X83" s="167">
        <v>0</v>
      </c>
      <c r="Y83" s="167">
        <v>3</v>
      </c>
      <c r="Z83" s="168">
        <v>5</v>
      </c>
      <c r="AA83" s="56"/>
      <c r="AB83" s="57"/>
      <c r="AC83" s="65"/>
      <c r="AD83" s="66"/>
      <c r="AE83" s="66"/>
      <c r="AF83" s="66"/>
      <c r="AG83" s="66"/>
      <c r="AH83" s="50"/>
    </row>
    <row r="84" spans="1:34" ht="15.75" thickBot="1" x14ac:dyDescent="0.3">
      <c r="A84" s="400" t="s">
        <v>318</v>
      </c>
      <c r="B84" s="401"/>
      <c r="C84" s="395">
        <f>SUM(C79:C83)</f>
        <v>12</v>
      </c>
      <c r="D84" s="395">
        <f>SUM(D79:D83)</f>
        <v>2</v>
      </c>
      <c r="E84" s="395">
        <f>SUM(E79:E83)</f>
        <v>4</v>
      </c>
      <c r="F84" s="395">
        <f>SUM(F79:F83)</f>
        <v>15</v>
      </c>
      <c r="G84" s="396">
        <f>SUM(G79:G83)</f>
        <v>31</v>
      </c>
      <c r="J84" s="173" t="s">
        <v>181</v>
      </c>
      <c r="K84" s="135" t="s">
        <v>296</v>
      </c>
      <c r="L84" s="136">
        <v>3</v>
      </c>
      <c r="M84" s="136">
        <v>0</v>
      </c>
      <c r="N84" s="136">
        <v>2</v>
      </c>
      <c r="O84" s="136">
        <v>4</v>
      </c>
      <c r="P84" s="137">
        <v>5</v>
      </c>
      <c r="S84" s="253" t="s">
        <v>317</v>
      </c>
      <c r="T84" s="158" t="s">
        <v>146</v>
      </c>
      <c r="U84" s="48" t="s">
        <v>87</v>
      </c>
      <c r="V84" s="49">
        <v>3</v>
      </c>
      <c r="W84" s="49">
        <v>0</v>
      </c>
      <c r="X84" s="49">
        <v>0</v>
      </c>
      <c r="Y84" s="49">
        <v>3</v>
      </c>
      <c r="Z84" s="72">
        <v>4</v>
      </c>
      <c r="AA84" s="56"/>
      <c r="AB84" s="57"/>
      <c r="AC84" s="65"/>
      <c r="AD84" s="66"/>
      <c r="AE84" s="66"/>
      <c r="AF84" s="66"/>
      <c r="AG84" s="66"/>
      <c r="AH84" s="50"/>
    </row>
    <row r="85" spans="1:34" ht="15" customHeight="1" thickBot="1" x14ac:dyDescent="0.3">
      <c r="G85" s="402"/>
      <c r="J85" s="76" t="s">
        <v>63</v>
      </c>
      <c r="K85" s="77" t="s">
        <v>103</v>
      </c>
      <c r="L85" s="78">
        <v>3</v>
      </c>
      <c r="M85" s="78">
        <v>0</v>
      </c>
      <c r="N85" s="78">
        <v>0</v>
      </c>
      <c r="O85" s="78">
        <v>3</v>
      </c>
      <c r="P85" s="79">
        <v>5</v>
      </c>
      <c r="S85" s="253" t="s">
        <v>317</v>
      </c>
      <c r="T85" s="143" t="s">
        <v>181</v>
      </c>
      <c r="U85" s="163" t="s">
        <v>296</v>
      </c>
      <c r="V85" s="180">
        <v>3</v>
      </c>
      <c r="W85" s="180">
        <v>0</v>
      </c>
      <c r="X85" s="180">
        <v>2</v>
      </c>
      <c r="Y85" s="180">
        <v>4</v>
      </c>
      <c r="Z85" s="181">
        <v>5</v>
      </c>
      <c r="AA85" s="56"/>
      <c r="AB85" s="57"/>
      <c r="AC85" s="65"/>
      <c r="AD85" s="66"/>
      <c r="AE85" s="66"/>
      <c r="AF85" s="66"/>
      <c r="AG85" s="66"/>
      <c r="AH85" s="50"/>
    </row>
    <row r="86" spans="1:34" ht="15.75" thickBot="1" x14ac:dyDescent="0.3">
      <c r="A86" s="403"/>
      <c r="B86" s="404"/>
      <c r="C86" s="405"/>
      <c r="D86" s="405"/>
      <c r="E86" s="405"/>
      <c r="F86" s="405"/>
      <c r="G86" s="406"/>
      <c r="J86" s="143" t="s">
        <v>297</v>
      </c>
      <c r="K86" s="163" t="s">
        <v>282</v>
      </c>
      <c r="L86" s="180">
        <v>0</v>
      </c>
      <c r="M86" s="180">
        <v>0</v>
      </c>
      <c r="N86" s="180">
        <v>0</v>
      </c>
      <c r="O86" s="180">
        <v>0</v>
      </c>
      <c r="P86" s="181">
        <v>5</v>
      </c>
      <c r="S86" s="378"/>
      <c r="T86" s="52" t="s">
        <v>320</v>
      </c>
      <c r="U86" s="53"/>
      <c r="V86" s="90">
        <f>SUM(V83:V85)</f>
        <v>9</v>
      </c>
      <c r="W86" s="90">
        <f>SUM(W83:W85)</f>
        <v>0</v>
      </c>
      <c r="X86" s="90">
        <f>SUM(X83:X85)</f>
        <v>2</v>
      </c>
      <c r="Y86" s="90">
        <f>SUM(Y83:Y85)</f>
        <v>10</v>
      </c>
      <c r="Z86" s="91">
        <f>SUM(Z83:Z85)</f>
        <v>14</v>
      </c>
      <c r="AA86" s="56"/>
      <c r="AB86" s="57"/>
      <c r="AC86" s="65"/>
      <c r="AD86" s="66"/>
      <c r="AE86" s="66"/>
      <c r="AF86" s="66"/>
      <c r="AG86" s="66"/>
      <c r="AH86" s="50"/>
    </row>
    <row r="87" spans="1:34" ht="15" customHeight="1" thickBot="1" x14ac:dyDescent="0.3">
      <c r="A87" s="407"/>
      <c r="B87" s="408"/>
      <c r="C87" s="87"/>
      <c r="D87" s="87"/>
      <c r="E87" s="87"/>
      <c r="F87" s="87"/>
      <c r="G87" s="88"/>
      <c r="J87" s="80" t="s">
        <v>318</v>
      </c>
      <c r="K87" s="81"/>
      <c r="L87" s="83">
        <f>SUM(L80:L86)</f>
        <v>15</v>
      </c>
      <c r="M87" s="83">
        <f>SUM(M80:M86)</f>
        <v>0</v>
      </c>
      <c r="N87" s="83">
        <f>SUM(N80:N86)</f>
        <v>6</v>
      </c>
      <c r="O87" s="83">
        <f>SUM(O80:O86)</f>
        <v>18</v>
      </c>
      <c r="P87" s="84">
        <f>SUM(P80:P86)</f>
        <v>32</v>
      </c>
      <c r="S87" s="253"/>
      <c r="T87" s="96" t="s">
        <v>318</v>
      </c>
      <c r="U87" s="273"/>
      <c r="V87" s="54">
        <f>SUM(V86,V82)</f>
        <v>15</v>
      </c>
      <c r="W87" s="54">
        <f>SUM(W86,W82)</f>
        <v>0</v>
      </c>
      <c r="X87" s="54">
        <f>SUM(X86,X82)</f>
        <v>6</v>
      </c>
      <c r="Y87" s="54">
        <f>SUM(Y86,Y82)</f>
        <v>18</v>
      </c>
      <c r="Z87" s="55">
        <f>SUM(Z86,Z82)</f>
        <v>32</v>
      </c>
      <c r="AA87" s="56"/>
      <c r="AB87" s="57"/>
      <c r="AC87" s="65"/>
      <c r="AD87" s="66"/>
      <c r="AE87" s="66"/>
      <c r="AF87" s="66"/>
      <c r="AG87" s="66"/>
      <c r="AH87" s="50"/>
    </row>
    <row r="88" spans="1:34" ht="15" customHeight="1" thickBot="1" x14ac:dyDescent="0.3">
      <c r="A88" s="409"/>
      <c r="B88" s="410"/>
      <c r="C88" s="410"/>
      <c r="D88" s="410"/>
      <c r="E88" s="410"/>
      <c r="F88" s="410"/>
      <c r="G88" s="411"/>
      <c r="J88" s="85"/>
      <c r="K88" s="86"/>
      <c r="L88" s="87"/>
      <c r="M88" s="87"/>
      <c r="N88" s="87"/>
      <c r="O88" s="87"/>
      <c r="P88" s="88"/>
      <c r="S88" s="378"/>
      <c r="T88" s="85"/>
      <c r="U88" s="86"/>
      <c r="V88" s="87"/>
      <c r="W88" s="87"/>
      <c r="X88" s="87"/>
      <c r="Y88" s="87"/>
      <c r="Z88" s="88"/>
      <c r="AA88" s="56"/>
      <c r="AB88" s="150"/>
      <c r="AC88" s="122"/>
      <c r="AD88" s="123"/>
      <c r="AE88" s="123"/>
      <c r="AF88" s="123"/>
      <c r="AG88" s="123"/>
      <c r="AH88" s="79"/>
    </row>
    <row r="89" spans="1:34" ht="15.75" thickBot="1" x14ac:dyDescent="0.3">
      <c r="A89" s="409"/>
      <c r="B89" s="410"/>
      <c r="C89" s="410"/>
      <c r="D89" s="410"/>
      <c r="E89" s="410"/>
      <c r="F89" s="410"/>
      <c r="G89" s="411"/>
      <c r="J89" s="85"/>
      <c r="K89" s="86"/>
      <c r="L89" s="87"/>
      <c r="M89" s="87"/>
      <c r="N89" s="87"/>
      <c r="O89" s="87"/>
      <c r="P89" s="88"/>
      <c r="S89" s="253"/>
      <c r="T89" s="397"/>
      <c r="U89" s="87" t="s">
        <v>309</v>
      </c>
      <c r="V89" s="87"/>
      <c r="W89" s="87"/>
      <c r="X89" s="87"/>
      <c r="Y89" s="87"/>
      <c r="Z89" s="88"/>
      <c r="AA89" s="56"/>
      <c r="AB89" s="96" t="s">
        <v>318</v>
      </c>
      <c r="AC89" s="97"/>
      <c r="AD89" s="54">
        <f>SUM(AD79:AD88)</f>
        <v>3</v>
      </c>
      <c r="AE89" s="54">
        <f>SUM(AE79:AE88)</f>
        <v>0</v>
      </c>
      <c r="AF89" s="54">
        <f>SUM(AF79:AF88)</f>
        <v>0</v>
      </c>
      <c r="AG89" s="54">
        <f>SUM(AG79:AG88)</f>
        <v>3</v>
      </c>
      <c r="AH89" s="55">
        <f>SUM(AH79:AH88)</f>
        <v>5</v>
      </c>
    </row>
    <row r="90" spans="1:34" x14ac:dyDescent="0.25">
      <c r="A90" s="409"/>
      <c r="B90" s="410"/>
      <c r="C90" s="410"/>
      <c r="D90" s="410"/>
      <c r="E90" s="410"/>
      <c r="F90" s="410"/>
      <c r="G90" s="411"/>
      <c r="J90" s="85"/>
      <c r="K90" s="86"/>
      <c r="L90" s="87"/>
      <c r="M90" s="87"/>
      <c r="N90" s="87"/>
      <c r="O90" s="87"/>
      <c r="P90" s="88"/>
      <c r="S90" s="253"/>
      <c r="T90" s="100" t="s">
        <v>23</v>
      </c>
      <c r="U90" s="101" t="s">
        <v>24</v>
      </c>
      <c r="V90" s="102" t="s">
        <v>6</v>
      </c>
      <c r="W90" s="102" t="s">
        <v>25</v>
      </c>
      <c r="X90" s="102" t="s">
        <v>8</v>
      </c>
      <c r="Y90" s="102" t="s">
        <v>26</v>
      </c>
      <c r="Z90" s="103" t="s">
        <v>27</v>
      </c>
      <c r="AA90" s="56"/>
      <c r="AB90" s="85"/>
      <c r="AC90" s="200"/>
      <c r="AD90" s="87"/>
      <c r="AE90" s="87"/>
      <c r="AF90" s="87"/>
      <c r="AG90" s="87"/>
      <c r="AH90" s="201"/>
    </row>
    <row r="91" spans="1:34" ht="15.75" customHeight="1" x14ac:dyDescent="0.25">
      <c r="A91" s="383"/>
      <c r="B91" s="384"/>
      <c r="C91" s="384"/>
      <c r="D91" s="384"/>
      <c r="E91" s="384"/>
      <c r="F91" s="384"/>
      <c r="G91" s="385"/>
      <c r="J91" s="169"/>
      <c r="P91" s="171"/>
      <c r="S91" s="253" t="s">
        <v>316</v>
      </c>
      <c r="T91" s="183" t="s">
        <v>144</v>
      </c>
      <c r="U91" s="48" t="s">
        <v>298</v>
      </c>
      <c r="V91" s="136">
        <v>2</v>
      </c>
      <c r="W91" s="136">
        <v>2</v>
      </c>
      <c r="X91" s="136">
        <v>0</v>
      </c>
      <c r="Y91" s="136">
        <v>3</v>
      </c>
      <c r="Z91" s="137">
        <v>5</v>
      </c>
      <c r="AA91" s="56"/>
      <c r="AB91" s="169"/>
      <c r="AC91" s="170"/>
      <c r="AD91" s="170"/>
      <c r="AE91" s="170"/>
      <c r="AF91" s="170"/>
      <c r="AG91" s="170"/>
      <c r="AH91" s="171"/>
    </row>
    <row r="92" spans="1:34" ht="15" customHeight="1" thickBot="1" x14ac:dyDescent="0.3">
      <c r="A92" s="32" t="s">
        <v>309</v>
      </c>
      <c r="B92" s="33"/>
      <c r="C92" s="33"/>
      <c r="D92" s="33"/>
      <c r="E92" s="33"/>
      <c r="F92" s="33"/>
      <c r="G92" s="34"/>
      <c r="J92" s="32" t="s">
        <v>309</v>
      </c>
      <c r="K92" s="33"/>
      <c r="L92" s="33"/>
      <c r="M92" s="33"/>
      <c r="N92" s="33"/>
      <c r="O92" s="33"/>
      <c r="P92" s="34"/>
      <c r="S92" s="253" t="s">
        <v>316</v>
      </c>
      <c r="T92" s="173" t="s">
        <v>145</v>
      </c>
      <c r="U92" s="135" t="s">
        <v>43</v>
      </c>
      <c r="V92" s="136">
        <v>3</v>
      </c>
      <c r="W92" s="136">
        <v>0</v>
      </c>
      <c r="X92" s="136">
        <v>0</v>
      </c>
      <c r="Y92" s="136">
        <v>3</v>
      </c>
      <c r="Z92" s="137">
        <v>5</v>
      </c>
      <c r="AA92" s="46"/>
      <c r="AB92" s="32" t="s">
        <v>309</v>
      </c>
      <c r="AC92" s="33"/>
      <c r="AD92" s="33"/>
      <c r="AE92" s="33"/>
      <c r="AF92" s="33"/>
      <c r="AG92" s="33"/>
      <c r="AH92" s="34"/>
    </row>
    <row r="93" spans="1:34" x14ac:dyDescent="0.25">
      <c r="A93" s="363" t="s">
        <v>23</v>
      </c>
      <c r="B93" s="364" t="s">
        <v>24</v>
      </c>
      <c r="C93" s="344" t="s">
        <v>6</v>
      </c>
      <c r="D93" s="365" t="s">
        <v>25</v>
      </c>
      <c r="E93" s="365" t="s">
        <v>8</v>
      </c>
      <c r="F93" s="365" t="s">
        <v>26</v>
      </c>
      <c r="G93" s="345" t="s">
        <v>27</v>
      </c>
      <c r="J93" s="100" t="s">
        <v>23</v>
      </c>
      <c r="K93" s="101" t="s">
        <v>24</v>
      </c>
      <c r="L93" s="102" t="s">
        <v>6</v>
      </c>
      <c r="M93" s="102" t="s">
        <v>25</v>
      </c>
      <c r="N93" s="102" t="s">
        <v>8</v>
      </c>
      <c r="O93" s="102" t="s">
        <v>26</v>
      </c>
      <c r="P93" s="103" t="s">
        <v>27</v>
      </c>
      <c r="S93" s="253" t="s">
        <v>316</v>
      </c>
      <c r="T93" s="183" t="s">
        <v>63</v>
      </c>
      <c r="U93" s="48" t="s">
        <v>106</v>
      </c>
      <c r="V93" s="136">
        <v>3</v>
      </c>
      <c r="W93" s="136">
        <v>0</v>
      </c>
      <c r="X93" s="136">
        <v>0</v>
      </c>
      <c r="Y93" s="136">
        <v>3</v>
      </c>
      <c r="Z93" s="137">
        <v>5</v>
      </c>
      <c r="AA93" s="56"/>
      <c r="AB93" s="100" t="s">
        <v>23</v>
      </c>
      <c r="AC93" s="101" t="s">
        <v>24</v>
      </c>
      <c r="AD93" s="102" t="s">
        <v>6</v>
      </c>
      <c r="AE93" s="102" t="s">
        <v>25</v>
      </c>
      <c r="AF93" s="102" t="s">
        <v>8</v>
      </c>
      <c r="AG93" s="102" t="s">
        <v>26</v>
      </c>
      <c r="AH93" s="103" t="s">
        <v>27</v>
      </c>
    </row>
    <row r="94" spans="1:34" ht="15.75" thickBot="1" x14ac:dyDescent="0.3">
      <c r="A94" s="412" t="s">
        <v>198</v>
      </c>
      <c r="B94" s="399" t="s">
        <v>35</v>
      </c>
      <c r="C94" s="69">
        <v>2</v>
      </c>
      <c r="D94" s="69">
        <v>0</v>
      </c>
      <c r="E94" s="69">
        <v>0</v>
      </c>
      <c r="F94" s="69">
        <v>2</v>
      </c>
      <c r="G94" s="75">
        <v>3</v>
      </c>
      <c r="J94" s="183" t="s">
        <v>144</v>
      </c>
      <c r="K94" s="48" t="s">
        <v>298</v>
      </c>
      <c r="L94" s="136">
        <v>2</v>
      </c>
      <c r="M94" s="136">
        <v>2</v>
      </c>
      <c r="N94" s="136">
        <v>0</v>
      </c>
      <c r="O94" s="136">
        <v>3</v>
      </c>
      <c r="P94" s="137">
        <v>5</v>
      </c>
      <c r="S94" s="253" t="s">
        <v>316</v>
      </c>
      <c r="T94" s="185" t="s">
        <v>63</v>
      </c>
      <c r="U94" s="77" t="s">
        <v>107</v>
      </c>
      <c r="V94" s="180">
        <v>3</v>
      </c>
      <c r="W94" s="180">
        <v>0</v>
      </c>
      <c r="X94" s="180">
        <v>0</v>
      </c>
      <c r="Y94" s="180">
        <v>3</v>
      </c>
      <c r="Z94" s="181">
        <v>5</v>
      </c>
      <c r="AA94" s="56"/>
      <c r="AB94" s="173" t="s">
        <v>145</v>
      </c>
      <c r="AC94" s="135" t="s">
        <v>43</v>
      </c>
      <c r="AD94" s="136">
        <v>3</v>
      </c>
      <c r="AE94" s="136">
        <v>0</v>
      </c>
      <c r="AF94" s="136">
        <v>0</v>
      </c>
      <c r="AG94" s="136">
        <v>3</v>
      </c>
      <c r="AH94" s="137">
        <v>5</v>
      </c>
    </row>
    <row r="95" spans="1:34" ht="15" customHeight="1" thickBot="1" x14ac:dyDescent="0.3">
      <c r="A95" s="67" t="s">
        <v>197</v>
      </c>
      <c r="B95" s="68" t="s">
        <v>298</v>
      </c>
      <c r="C95" s="69">
        <v>0</v>
      </c>
      <c r="D95" s="69">
        <v>0</v>
      </c>
      <c r="E95" s="69">
        <v>6</v>
      </c>
      <c r="F95" s="69">
        <v>3</v>
      </c>
      <c r="G95" s="386">
        <v>5</v>
      </c>
      <c r="J95" s="173" t="s">
        <v>145</v>
      </c>
      <c r="K95" s="135" t="s">
        <v>43</v>
      </c>
      <c r="L95" s="136">
        <v>3</v>
      </c>
      <c r="M95" s="136">
        <v>0</v>
      </c>
      <c r="N95" s="136">
        <v>0</v>
      </c>
      <c r="O95" s="136">
        <v>3</v>
      </c>
      <c r="P95" s="137">
        <v>5</v>
      </c>
      <c r="S95" s="378"/>
      <c r="T95" s="52" t="s">
        <v>319</v>
      </c>
      <c r="U95" s="53"/>
      <c r="V95" s="90">
        <f>SUM(V91:V94)</f>
        <v>11</v>
      </c>
      <c r="W95" s="90">
        <f>SUM(W91:W94)</f>
        <v>2</v>
      </c>
      <c r="X95" s="90">
        <f>SUM(X91:X94)</f>
        <v>0</v>
      </c>
      <c r="Y95" s="90">
        <f>SUM(Y91:Y94)</f>
        <v>12</v>
      </c>
      <c r="Z95" s="91">
        <f>SUM(Z91:Z94)</f>
        <v>20</v>
      </c>
      <c r="AA95" s="56"/>
      <c r="AB95" s="57"/>
      <c r="AC95" s="65"/>
      <c r="AD95" s="66"/>
      <c r="AE95" s="66"/>
      <c r="AF95" s="66"/>
      <c r="AG95" s="66"/>
      <c r="AH95" s="50"/>
    </row>
    <row r="96" spans="1:34" x14ac:dyDescent="0.25">
      <c r="A96" s="61" t="s">
        <v>187</v>
      </c>
      <c r="B96" s="62" t="s">
        <v>110</v>
      </c>
      <c r="C96" s="63">
        <v>3</v>
      </c>
      <c r="D96" s="63">
        <v>0</v>
      </c>
      <c r="E96" s="63">
        <v>0</v>
      </c>
      <c r="F96" s="63">
        <v>3</v>
      </c>
      <c r="G96" s="413">
        <v>5</v>
      </c>
      <c r="J96" s="183" t="s">
        <v>512</v>
      </c>
      <c r="K96" s="184" t="s">
        <v>513</v>
      </c>
      <c r="L96" s="156">
        <v>2</v>
      </c>
      <c r="M96" s="156">
        <v>0</v>
      </c>
      <c r="N96" s="156">
        <v>0</v>
      </c>
      <c r="O96" s="156">
        <v>2</v>
      </c>
      <c r="P96" s="157">
        <v>3</v>
      </c>
      <c r="S96" s="253" t="s">
        <v>317</v>
      </c>
      <c r="T96" s="183" t="s">
        <v>512</v>
      </c>
      <c r="U96" s="184" t="s">
        <v>513</v>
      </c>
      <c r="V96" s="156">
        <v>2</v>
      </c>
      <c r="W96" s="156">
        <v>0</v>
      </c>
      <c r="X96" s="156">
        <v>0</v>
      </c>
      <c r="Y96" s="156">
        <v>2</v>
      </c>
      <c r="Z96" s="157">
        <v>3</v>
      </c>
      <c r="AA96" s="56"/>
      <c r="AB96" s="57"/>
      <c r="AC96" s="65"/>
      <c r="AD96" s="66"/>
      <c r="AE96" s="66"/>
      <c r="AF96" s="66"/>
      <c r="AG96" s="66"/>
      <c r="AH96" s="50"/>
    </row>
    <row r="97" spans="1:34" ht="15" customHeight="1" x14ac:dyDescent="0.25">
      <c r="A97" s="67" t="s">
        <v>16</v>
      </c>
      <c r="B97" s="68" t="s">
        <v>111</v>
      </c>
      <c r="C97" s="69">
        <v>3</v>
      </c>
      <c r="D97" s="69">
        <v>0</v>
      </c>
      <c r="E97" s="69">
        <v>0</v>
      </c>
      <c r="F97" s="69">
        <v>3</v>
      </c>
      <c r="G97" s="386">
        <v>5</v>
      </c>
      <c r="J97" s="183" t="s">
        <v>16</v>
      </c>
      <c r="K97" s="184" t="s">
        <v>104</v>
      </c>
      <c r="L97" s="136">
        <v>3</v>
      </c>
      <c r="M97" s="136">
        <v>0</v>
      </c>
      <c r="N97" s="136">
        <v>0</v>
      </c>
      <c r="O97" s="136">
        <v>3</v>
      </c>
      <c r="P97" s="137">
        <v>5</v>
      </c>
      <c r="S97" s="253" t="s">
        <v>317</v>
      </c>
      <c r="T97" s="183" t="s">
        <v>16</v>
      </c>
      <c r="U97" s="184" t="s">
        <v>104</v>
      </c>
      <c r="V97" s="136">
        <v>3</v>
      </c>
      <c r="W97" s="136">
        <v>0</v>
      </c>
      <c r="X97" s="136">
        <v>0</v>
      </c>
      <c r="Y97" s="136">
        <v>3</v>
      </c>
      <c r="Z97" s="137">
        <v>5</v>
      </c>
      <c r="AA97" s="56"/>
      <c r="AB97" s="57"/>
      <c r="AC97" s="65"/>
      <c r="AD97" s="66"/>
      <c r="AE97" s="66"/>
      <c r="AF97" s="66"/>
      <c r="AG97" s="66"/>
      <c r="AH97" s="50"/>
    </row>
    <row r="98" spans="1:34" ht="15" customHeight="1" thickBot="1" x14ac:dyDescent="0.3">
      <c r="A98" s="67" t="s">
        <v>16</v>
      </c>
      <c r="B98" s="68" t="s">
        <v>99</v>
      </c>
      <c r="C98" s="69">
        <v>3</v>
      </c>
      <c r="D98" s="69">
        <v>0</v>
      </c>
      <c r="E98" s="69">
        <v>0</v>
      </c>
      <c r="F98" s="69">
        <v>3</v>
      </c>
      <c r="G98" s="50">
        <v>5</v>
      </c>
      <c r="J98" s="183" t="s">
        <v>63</v>
      </c>
      <c r="K98" s="48" t="s">
        <v>106</v>
      </c>
      <c r="L98" s="136">
        <v>3</v>
      </c>
      <c r="M98" s="136">
        <v>0</v>
      </c>
      <c r="N98" s="136">
        <v>0</v>
      </c>
      <c r="O98" s="136">
        <v>3</v>
      </c>
      <c r="P98" s="137">
        <v>5</v>
      </c>
      <c r="S98" s="253"/>
      <c r="T98" s="414"/>
      <c r="U98" s="390"/>
      <c r="V98" s="391"/>
      <c r="W98" s="391"/>
      <c r="X98" s="391"/>
      <c r="Y98" s="391"/>
      <c r="Z98" s="415"/>
      <c r="AA98" s="56"/>
      <c r="AB98" s="57"/>
      <c r="AC98" s="65"/>
      <c r="AD98" s="66"/>
      <c r="AE98" s="66"/>
      <c r="AF98" s="66"/>
      <c r="AG98" s="66"/>
      <c r="AH98" s="50"/>
    </row>
    <row r="99" spans="1:34" ht="15" customHeight="1" thickBot="1" x14ac:dyDescent="0.3">
      <c r="A99" s="67" t="s">
        <v>16</v>
      </c>
      <c r="B99" s="68" t="s">
        <v>478</v>
      </c>
      <c r="C99" s="69">
        <v>3</v>
      </c>
      <c r="D99" s="69">
        <v>0</v>
      </c>
      <c r="E99" s="69">
        <v>0</v>
      </c>
      <c r="F99" s="69">
        <v>3</v>
      </c>
      <c r="G99" s="50">
        <v>5</v>
      </c>
      <c r="J99" s="183" t="s">
        <v>63</v>
      </c>
      <c r="K99" s="48" t="s">
        <v>107</v>
      </c>
      <c r="L99" s="136">
        <v>3</v>
      </c>
      <c r="M99" s="136">
        <v>0</v>
      </c>
      <c r="N99" s="136">
        <v>0</v>
      </c>
      <c r="O99" s="136">
        <v>3</v>
      </c>
      <c r="P99" s="137">
        <v>5</v>
      </c>
      <c r="S99" s="378"/>
      <c r="T99" s="52" t="s">
        <v>320</v>
      </c>
      <c r="U99" s="53"/>
      <c r="V99" s="90">
        <f>SUM(V96:V98)</f>
        <v>5</v>
      </c>
      <c r="W99" s="90">
        <f>SUM(W96:W98)</f>
        <v>0</v>
      </c>
      <c r="X99" s="90">
        <f>SUM(X96:X98)</f>
        <v>0</v>
      </c>
      <c r="Y99" s="90">
        <f>SUM(Y96:Y98)</f>
        <v>5</v>
      </c>
      <c r="Z99" s="91">
        <f>SUM(Z96:Z98)</f>
        <v>8</v>
      </c>
      <c r="AA99" s="56"/>
      <c r="AB99" s="57"/>
      <c r="AC99" s="65"/>
      <c r="AD99" s="66"/>
      <c r="AE99" s="66"/>
      <c r="AF99" s="66"/>
      <c r="AG99" s="66"/>
      <c r="AH99" s="50"/>
    </row>
    <row r="100" spans="1:34" ht="15" customHeight="1" thickBot="1" x14ac:dyDescent="0.3">
      <c r="A100" s="393" t="s">
        <v>318</v>
      </c>
      <c r="B100" s="394"/>
      <c r="C100" s="395">
        <f>SUM(C94:C99)</f>
        <v>14</v>
      </c>
      <c r="D100" s="395">
        <f>SUM(D94:D99)</f>
        <v>0</v>
      </c>
      <c r="E100" s="395">
        <f>SUM(E94:E99)</f>
        <v>6</v>
      </c>
      <c r="F100" s="395">
        <f>SUM(F94:F99)</f>
        <v>17</v>
      </c>
      <c r="G100" s="396">
        <f>SUM(G94:G99)</f>
        <v>28</v>
      </c>
      <c r="J100" s="205" t="s">
        <v>318</v>
      </c>
      <c r="K100" s="82"/>
      <c r="L100" s="83">
        <f>SUM(L94:L99)</f>
        <v>16</v>
      </c>
      <c r="M100" s="83">
        <f>SUM(M94:M99)</f>
        <v>2</v>
      </c>
      <c r="N100" s="83">
        <f>SUM(N94:N99)</f>
        <v>0</v>
      </c>
      <c r="O100" s="83">
        <f>SUM(O94:O99)</f>
        <v>17</v>
      </c>
      <c r="P100" s="84">
        <f>SUM(P94:P99)</f>
        <v>28</v>
      </c>
      <c r="S100" s="378"/>
      <c r="T100" s="96" t="s">
        <v>318</v>
      </c>
      <c r="U100" s="273"/>
      <c r="V100" s="54">
        <f>SUM(V99,V95)</f>
        <v>16</v>
      </c>
      <c r="W100" s="54">
        <f>SUM(W99,W95)</f>
        <v>2</v>
      </c>
      <c r="X100" s="54">
        <f>SUM(X99,X95)</f>
        <v>0</v>
      </c>
      <c r="Y100" s="54">
        <f>SUM(Y99,Y95)</f>
        <v>17</v>
      </c>
      <c r="Z100" s="55">
        <f>SUM(Z99,Z95)</f>
        <v>28</v>
      </c>
      <c r="AA100" s="56"/>
      <c r="AB100" s="57"/>
      <c r="AC100" s="65"/>
      <c r="AD100" s="66"/>
      <c r="AE100" s="66"/>
      <c r="AF100" s="66"/>
      <c r="AG100" s="66"/>
      <c r="AH100" s="50"/>
    </row>
    <row r="101" spans="1:34" ht="15" customHeight="1" thickBot="1" x14ac:dyDescent="0.3">
      <c r="A101" s="85"/>
      <c r="B101" s="86"/>
      <c r="C101" s="87"/>
      <c r="D101" s="87"/>
      <c r="E101" s="87"/>
      <c r="F101" s="87"/>
      <c r="G101" s="88"/>
      <c r="J101" s="85"/>
      <c r="K101" s="86"/>
      <c r="L101" s="87"/>
      <c r="M101" s="87"/>
      <c r="N101" s="87"/>
      <c r="O101" s="87"/>
      <c r="P101" s="88"/>
      <c r="S101" s="378"/>
      <c r="T101" s="99"/>
      <c r="Z101" s="98"/>
      <c r="AA101" s="56"/>
      <c r="AB101" s="150"/>
      <c r="AC101" s="122"/>
      <c r="AD101" s="123"/>
      <c r="AE101" s="123"/>
      <c r="AF101" s="123"/>
      <c r="AG101" s="123"/>
      <c r="AH101" s="79"/>
    </row>
    <row r="102" spans="1:34" ht="15.75" thickBot="1" x14ac:dyDescent="0.3">
      <c r="A102" s="85"/>
      <c r="B102" s="86"/>
      <c r="C102" s="87"/>
      <c r="D102" s="87"/>
      <c r="E102" s="87"/>
      <c r="F102" s="87"/>
      <c r="G102" s="88"/>
      <c r="J102" s="85"/>
      <c r="K102" s="86"/>
      <c r="L102" s="87"/>
      <c r="M102" s="87"/>
      <c r="N102" s="87"/>
      <c r="O102" s="87"/>
      <c r="P102" s="88"/>
      <c r="S102" s="378"/>
      <c r="T102" s="397"/>
      <c r="U102" s="87" t="s">
        <v>310</v>
      </c>
      <c r="V102" s="87"/>
      <c r="W102" s="87"/>
      <c r="X102" s="87"/>
      <c r="Y102" s="87"/>
      <c r="Z102" s="88"/>
      <c r="AA102" s="56"/>
      <c r="AB102" s="96" t="s">
        <v>318</v>
      </c>
      <c r="AC102" s="97"/>
      <c r="AD102" s="196">
        <f>SUM(AD94:AD101)</f>
        <v>3</v>
      </c>
      <c r="AE102" s="196">
        <f t="shared" ref="AE102:AG102" si="0">SUM(AE94:AE101)</f>
        <v>0</v>
      </c>
      <c r="AF102" s="196">
        <f t="shared" si="0"/>
        <v>0</v>
      </c>
      <c r="AG102" s="196">
        <f t="shared" si="0"/>
        <v>3</v>
      </c>
      <c r="AH102" s="197">
        <f>SUM(AH94:AH101)</f>
        <v>5</v>
      </c>
    </row>
    <row r="103" spans="1:34" x14ac:dyDescent="0.25">
      <c r="A103" s="85"/>
      <c r="B103" s="86"/>
      <c r="C103" s="87"/>
      <c r="D103" s="87"/>
      <c r="E103" s="87"/>
      <c r="F103" s="87"/>
      <c r="G103" s="88"/>
      <c r="J103" s="85"/>
      <c r="K103" s="86"/>
      <c r="L103" s="87"/>
      <c r="M103" s="87"/>
      <c r="N103" s="87"/>
      <c r="O103" s="87"/>
      <c r="P103" s="88"/>
      <c r="S103" s="253"/>
      <c r="T103" s="100" t="s">
        <v>23</v>
      </c>
      <c r="U103" s="101" t="s">
        <v>24</v>
      </c>
      <c r="V103" s="102" t="s">
        <v>6</v>
      </c>
      <c r="W103" s="102" t="s">
        <v>25</v>
      </c>
      <c r="X103" s="102" t="s">
        <v>8</v>
      </c>
      <c r="Y103" s="102" t="s">
        <v>26</v>
      </c>
      <c r="Z103" s="103" t="s">
        <v>27</v>
      </c>
      <c r="AA103" s="170"/>
      <c r="AB103" s="85"/>
      <c r="AC103" s="200"/>
      <c r="AD103" s="87"/>
      <c r="AE103" s="87"/>
      <c r="AF103" s="87"/>
      <c r="AG103" s="87"/>
      <c r="AH103" s="201"/>
    </row>
    <row r="104" spans="1:34" ht="15.75" thickBot="1" x14ac:dyDescent="0.3">
      <c r="A104" s="32" t="s">
        <v>310</v>
      </c>
      <c r="B104" s="33"/>
      <c r="C104" s="33"/>
      <c r="D104" s="33"/>
      <c r="E104" s="33"/>
      <c r="F104" s="33"/>
      <c r="G104" s="34"/>
      <c r="J104" s="202" t="s">
        <v>310</v>
      </c>
      <c r="K104" s="203"/>
      <c r="L104" s="203"/>
      <c r="M104" s="203"/>
      <c r="N104" s="203"/>
      <c r="O104" s="203"/>
      <c r="P104" s="204"/>
      <c r="S104" s="253" t="s">
        <v>316</v>
      </c>
      <c r="T104" s="183" t="s">
        <v>69</v>
      </c>
      <c r="U104" s="135" t="s">
        <v>351</v>
      </c>
      <c r="V104" s="136">
        <v>1</v>
      </c>
      <c r="W104" s="136">
        <v>8</v>
      </c>
      <c r="X104" s="136">
        <v>0</v>
      </c>
      <c r="Y104" s="136">
        <v>5</v>
      </c>
      <c r="Z104" s="137">
        <v>8</v>
      </c>
      <c r="AA104" s="170"/>
      <c r="AB104" s="169"/>
      <c r="AC104" s="170"/>
      <c r="AD104" s="170"/>
      <c r="AE104" s="170"/>
      <c r="AF104" s="170"/>
      <c r="AG104" s="170"/>
      <c r="AH104" s="171"/>
    </row>
    <row r="105" spans="1:34" ht="15.75" customHeight="1" thickBot="1" x14ac:dyDescent="0.3">
      <c r="A105" s="363" t="s">
        <v>23</v>
      </c>
      <c r="B105" s="364" t="s">
        <v>24</v>
      </c>
      <c r="C105" s="344" t="s">
        <v>6</v>
      </c>
      <c r="D105" s="365" t="s">
        <v>25</v>
      </c>
      <c r="E105" s="365"/>
      <c r="F105" s="365" t="s">
        <v>26</v>
      </c>
      <c r="G105" s="345" t="s">
        <v>27</v>
      </c>
      <c r="J105" s="100" t="s">
        <v>23</v>
      </c>
      <c r="K105" s="101" t="s">
        <v>24</v>
      </c>
      <c r="L105" s="102" t="s">
        <v>6</v>
      </c>
      <c r="M105" s="102" t="s">
        <v>25</v>
      </c>
      <c r="N105" s="102" t="s">
        <v>8</v>
      </c>
      <c r="O105" s="102" t="s">
        <v>26</v>
      </c>
      <c r="P105" s="103" t="s">
        <v>27</v>
      </c>
      <c r="S105" s="253" t="s">
        <v>316</v>
      </c>
      <c r="T105" s="183" t="s">
        <v>63</v>
      </c>
      <c r="U105" s="48" t="s">
        <v>110</v>
      </c>
      <c r="V105" s="136">
        <v>3</v>
      </c>
      <c r="W105" s="136">
        <v>0</v>
      </c>
      <c r="X105" s="136">
        <v>0</v>
      </c>
      <c r="Y105" s="136">
        <v>3</v>
      </c>
      <c r="Z105" s="137">
        <v>5</v>
      </c>
      <c r="AA105" s="171"/>
      <c r="AB105" s="32" t="s">
        <v>310</v>
      </c>
      <c r="AC105" s="33"/>
      <c r="AD105" s="33"/>
      <c r="AE105" s="33"/>
      <c r="AF105" s="33"/>
      <c r="AG105" s="33"/>
      <c r="AH105" s="34"/>
    </row>
    <row r="106" spans="1:34" ht="15.75" thickBot="1" x14ac:dyDescent="0.3">
      <c r="A106" s="74" t="s">
        <v>65</v>
      </c>
      <c r="B106" s="399" t="s">
        <v>32</v>
      </c>
      <c r="C106" s="69">
        <v>2</v>
      </c>
      <c r="D106" s="69">
        <v>0</v>
      </c>
      <c r="E106" s="69">
        <v>0</v>
      </c>
      <c r="F106" s="69">
        <v>2</v>
      </c>
      <c r="G106" s="75">
        <v>3</v>
      </c>
      <c r="J106" s="183" t="s">
        <v>69</v>
      </c>
      <c r="K106" s="135" t="s">
        <v>284</v>
      </c>
      <c r="L106" s="136">
        <v>1</v>
      </c>
      <c r="M106" s="136">
        <v>8</v>
      </c>
      <c r="N106" s="136">
        <v>0</v>
      </c>
      <c r="O106" s="136">
        <v>5</v>
      </c>
      <c r="P106" s="137">
        <v>8</v>
      </c>
      <c r="S106" s="253" t="s">
        <v>316</v>
      </c>
      <c r="T106" s="185" t="s">
        <v>63</v>
      </c>
      <c r="U106" s="77" t="s">
        <v>111</v>
      </c>
      <c r="V106" s="180">
        <v>3</v>
      </c>
      <c r="W106" s="180">
        <v>0</v>
      </c>
      <c r="X106" s="180">
        <v>0</v>
      </c>
      <c r="Y106" s="180">
        <v>3</v>
      </c>
      <c r="Z106" s="181">
        <v>5</v>
      </c>
      <c r="AA106" s="170"/>
      <c r="AB106" s="100" t="s">
        <v>23</v>
      </c>
      <c r="AC106" s="101" t="s">
        <v>24</v>
      </c>
      <c r="AD106" s="102" t="s">
        <v>6</v>
      </c>
      <c r="AE106" s="102" t="s">
        <v>25</v>
      </c>
      <c r="AF106" s="102" t="s">
        <v>8</v>
      </c>
      <c r="AG106" s="102" t="s">
        <v>26</v>
      </c>
      <c r="AH106" s="103" t="s">
        <v>27</v>
      </c>
    </row>
    <row r="107" spans="1:34" ht="15.75" thickBot="1" x14ac:dyDescent="0.3">
      <c r="A107" s="67" t="s">
        <v>527</v>
      </c>
      <c r="B107" s="68" t="s">
        <v>284</v>
      </c>
      <c r="C107" s="69">
        <v>0</v>
      </c>
      <c r="D107" s="69">
        <v>0</v>
      </c>
      <c r="E107" s="69">
        <v>6</v>
      </c>
      <c r="F107" s="69">
        <v>3</v>
      </c>
      <c r="G107" s="50">
        <v>10</v>
      </c>
      <c r="J107" s="183" t="s">
        <v>63</v>
      </c>
      <c r="K107" s="48" t="s">
        <v>110</v>
      </c>
      <c r="L107" s="136">
        <v>3</v>
      </c>
      <c r="M107" s="136">
        <v>0</v>
      </c>
      <c r="N107" s="136">
        <v>0</v>
      </c>
      <c r="O107" s="136">
        <v>3</v>
      </c>
      <c r="P107" s="137">
        <v>5</v>
      </c>
      <c r="S107" s="378"/>
      <c r="T107" s="52" t="s">
        <v>319</v>
      </c>
      <c r="U107" s="53"/>
      <c r="V107" s="90">
        <f>SUM(V104:V106)</f>
        <v>7</v>
      </c>
      <c r="W107" s="90">
        <f>SUM(W104:W106)</f>
        <v>8</v>
      </c>
      <c r="X107" s="90">
        <f>SUM(X104:X106)</f>
        <v>0</v>
      </c>
      <c r="Y107" s="90">
        <f>SUM(Y104:Y106)</f>
        <v>11</v>
      </c>
      <c r="Z107" s="91">
        <f>SUM(Z104:Z106)</f>
        <v>18</v>
      </c>
      <c r="AA107" s="170"/>
      <c r="AB107" s="57"/>
      <c r="AC107" s="65"/>
      <c r="AD107" s="66"/>
      <c r="AE107" s="66"/>
      <c r="AF107" s="66"/>
      <c r="AG107" s="66"/>
      <c r="AH107" s="50"/>
    </row>
    <row r="108" spans="1:34" x14ac:dyDescent="0.25">
      <c r="A108" s="67" t="s">
        <v>187</v>
      </c>
      <c r="B108" s="68" t="s">
        <v>525</v>
      </c>
      <c r="C108" s="69">
        <v>3</v>
      </c>
      <c r="D108" s="69">
        <v>0</v>
      </c>
      <c r="E108" s="69">
        <v>0</v>
      </c>
      <c r="F108" s="69">
        <v>3</v>
      </c>
      <c r="G108" s="50">
        <v>5</v>
      </c>
      <c r="J108" s="183" t="s">
        <v>63</v>
      </c>
      <c r="K108" s="48" t="s">
        <v>111</v>
      </c>
      <c r="L108" s="136">
        <v>3</v>
      </c>
      <c r="M108" s="136">
        <v>0</v>
      </c>
      <c r="N108" s="136">
        <v>0</v>
      </c>
      <c r="O108" s="136">
        <v>3</v>
      </c>
      <c r="P108" s="137">
        <v>5</v>
      </c>
      <c r="S108" s="253" t="s">
        <v>317</v>
      </c>
      <c r="T108" s="183" t="s">
        <v>16</v>
      </c>
      <c r="U108" s="184" t="s">
        <v>283</v>
      </c>
      <c r="V108" s="136">
        <v>3</v>
      </c>
      <c r="W108" s="136">
        <v>0</v>
      </c>
      <c r="X108" s="136">
        <v>0</v>
      </c>
      <c r="Y108" s="136">
        <v>3</v>
      </c>
      <c r="Z108" s="137">
        <v>5</v>
      </c>
      <c r="AA108" s="46"/>
      <c r="AB108" s="57"/>
      <c r="AC108" s="65"/>
      <c r="AD108" s="66"/>
      <c r="AE108" s="66"/>
      <c r="AF108" s="66"/>
      <c r="AG108" s="66"/>
      <c r="AH108" s="50"/>
    </row>
    <row r="109" spans="1:34" x14ac:dyDescent="0.25">
      <c r="A109" s="67" t="s">
        <v>187</v>
      </c>
      <c r="B109" s="68" t="s">
        <v>526</v>
      </c>
      <c r="C109" s="69">
        <v>3</v>
      </c>
      <c r="D109" s="69">
        <v>0</v>
      </c>
      <c r="E109" s="69">
        <v>0</v>
      </c>
      <c r="F109" s="69">
        <v>3</v>
      </c>
      <c r="G109" s="386">
        <v>5</v>
      </c>
      <c r="J109" s="183" t="s">
        <v>16</v>
      </c>
      <c r="K109" s="184" t="s">
        <v>283</v>
      </c>
      <c r="L109" s="136">
        <v>3</v>
      </c>
      <c r="M109" s="136">
        <v>0</v>
      </c>
      <c r="N109" s="136">
        <v>0</v>
      </c>
      <c r="O109" s="136">
        <v>3</v>
      </c>
      <c r="P109" s="137">
        <v>5</v>
      </c>
      <c r="S109" s="253" t="s">
        <v>317</v>
      </c>
      <c r="T109" s="183" t="s">
        <v>16</v>
      </c>
      <c r="U109" s="184" t="s">
        <v>285</v>
      </c>
      <c r="V109" s="136">
        <v>3</v>
      </c>
      <c r="W109" s="136">
        <v>0</v>
      </c>
      <c r="X109" s="136">
        <v>0</v>
      </c>
      <c r="Y109" s="136">
        <v>3</v>
      </c>
      <c r="Z109" s="137">
        <v>5</v>
      </c>
      <c r="AA109" s="170"/>
      <c r="AB109" s="57"/>
      <c r="AC109" s="65"/>
      <c r="AD109" s="66"/>
      <c r="AE109" s="66"/>
      <c r="AF109" s="66"/>
      <c r="AG109" s="66"/>
      <c r="AH109" s="50"/>
    </row>
    <row r="110" spans="1:34" ht="15" customHeight="1" thickBot="1" x14ac:dyDescent="0.3">
      <c r="A110" s="67" t="s">
        <v>16</v>
      </c>
      <c r="B110" s="68" t="s">
        <v>104</v>
      </c>
      <c r="C110" s="69">
        <v>3</v>
      </c>
      <c r="D110" s="69">
        <v>0</v>
      </c>
      <c r="E110" s="69">
        <v>0</v>
      </c>
      <c r="F110" s="69">
        <v>3</v>
      </c>
      <c r="G110" s="50">
        <v>5</v>
      </c>
      <c r="J110" s="183" t="s">
        <v>16</v>
      </c>
      <c r="K110" s="184" t="s">
        <v>285</v>
      </c>
      <c r="L110" s="136">
        <v>3</v>
      </c>
      <c r="M110" s="136">
        <v>0</v>
      </c>
      <c r="N110" s="136">
        <v>0</v>
      </c>
      <c r="O110" s="136">
        <v>3</v>
      </c>
      <c r="P110" s="137">
        <v>5</v>
      </c>
      <c r="S110" s="253" t="s">
        <v>317</v>
      </c>
      <c r="T110" s="217" t="s">
        <v>514</v>
      </c>
      <c r="U110" s="77" t="s">
        <v>515</v>
      </c>
      <c r="V110" s="78">
        <v>4</v>
      </c>
      <c r="W110" s="78">
        <v>0</v>
      </c>
      <c r="X110" s="78">
        <v>0</v>
      </c>
      <c r="Y110" s="78">
        <v>4</v>
      </c>
      <c r="Z110" s="138">
        <v>4</v>
      </c>
      <c r="AA110" s="170"/>
      <c r="AB110" s="57"/>
      <c r="AC110" s="65"/>
      <c r="AD110" s="66"/>
      <c r="AE110" s="66"/>
      <c r="AF110" s="66"/>
      <c r="AG110" s="66"/>
      <c r="AH110" s="50"/>
    </row>
    <row r="111" spans="1:34" ht="15" customHeight="1" thickBot="1" x14ac:dyDescent="0.3">
      <c r="A111" s="414" t="s">
        <v>514</v>
      </c>
      <c r="B111" s="416" t="s">
        <v>520</v>
      </c>
      <c r="C111" s="391">
        <v>4</v>
      </c>
      <c r="D111" s="391">
        <v>0</v>
      </c>
      <c r="E111" s="391">
        <v>0</v>
      </c>
      <c r="F111" s="391">
        <v>4</v>
      </c>
      <c r="G111" s="415">
        <v>4</v>
      </c>
      <c r="J111" s="217" t="s">
        <v>514</v>
      </c>
      <c r="K111" s="77" t="s">
        <v>515</v>
      </c>
      <c r="L111" s="78">
        <v>4</v>
      </c>
      <c r="M111" s="78">
        <v>0</v>
      </c>
      <c r="N111" s="78">
        <v>0</v>
      </c>
      <c r="O111" s="78">
        <v>4</v>
      </c>
      <c r="P111" s="138">
        <v>4</v>
      </c>
      <c r="S111" s="51"/>
      <c r="T111" s="52" t="s">
        <v>517</v>
      </c>
      <c r="U111" s="53"/>
      <c r="V111" s="90">
        <f>SUM(V108:V110)</f>
        <v>10</v>
      </c>
      <c r="W111" s="90">
        <f>SUM(W108:W110)</f>
        <v>0</v>
      </c>
      <c r="X111" s="90">
        <f>SUM(X108:X110)</f>
        <v>0</v>
      </c>
      <c r="Y111" s="90">
        <f>SUM(Y108:Y110)</f>
        <v>10</v>
      </c>
      <c r="Z111" s="91">
        <f>SUM(Z108:Z110)</f>
        <v>14</v>
      </c>
      <c r="AA111" s="170"/>
      <c r="AB111" s="57"/>
      <c r="AC111" s="65"/>
      <c r="AD111" s="66"/>
      <c r="AE111" s="66"/>
      <c r="AF111" s="66"/>
      <c r="AG111" s="66"/>
      <c r="AH111" s="50"/>
    </row>
    <row r="112" spans="1:34" ht="15" customHeight="1" thickBot="1" x14ac:dyDescent="0.3">
      <c r="A112" s="417" t="s">
        <v>318</v>
      </c>
      <c r="B112" s="418"/>
      <c r="C112" s="395">
        <f>SUM(C106:C111)</f>
        <v>15</v>
      </c>
      <c r="D112" s="395">
        <f>SUM(D106:D111)</f>
        <v>0</v>
      </c>
      <c r="E112" s="395">
        <f>SUM(E106:E111)</f>
        <v>6</v>
      </c>
      <c r="F112" s="395">
        <f>SUM(F106:F111)</f>
        <v>18</v>
      </c>
      <c r="G112" s="396">
        <f>SUM(G106:G111)</f>
        <v>32</v>
      </c>
      <c r="J112" s="205" t="s">
        <v>318</v>
      </c>
      <c r="K112" s="82"/>
      <c r="L112" s="83">
        <f>SUM(L106:L111)</f>
        <v>17</v>
      </c>
      <c r="M112" s="83">
        <f>SUM(M106:M111)</f>
        <v>8</v>
      </c>
      <c r="N112" s="83">
        <f>SUM(N106:N111)</f>
        <v>0</v>
      </c>
      <c r="O112" s="83">
        <f>SUM(O106:O111)</f>
        <v>21</v>
      </c>
      <c r="P112" s="84">
        <f>SUM(P106:P111)</f>
        <v>32</v>
      </c>
      <c r="S112" s="378"/>
      <c r="T112" s="96" t="s">
        <v>318</v>
      </c>
      <c r="U112" s="273"/>
      <c r="V112" s="54">
        <f>SUM(V111,V107)</f>
        <v>17</v>
      </c>
      <c r="W112" s="54">
        <f>SUM(W111,W107)</f>
        <v>8</v>
      </c>
      <c r="X112" s="54">
        <f>SUM(X111,X107)</f>
        <v>0</v>
      </c>
      <c r="Y112" s="54">
        <f>SUM(Y111,Y107)</f>
        <v>21</v>
      </c>
      <c r="Z112" s="55">
        <f>SUM(Z111,Z107)</f>
        <v>32</v>
      </c>
      <c r="AA112" s="46"/>
      <c r="AB112" s="57"/>
      <c r="AC112" s="65"/>
      <c r="AD112" s="66"/>
      <c r="AE112" s="66"/>
      <c r="AF112" s="66"/>
      <c r="AG112" s="66"/>
      <c r="AH112" s="50"/>
    </row>
    <row r="113" spans="1:34" ht="20.25" customHeight="1" x14ac:dyDescent="0.25">
      <c r="A113" s="169"/>
      <c r="G113" s="171"/>
      <c r="J113" s="169"/>
      <c r="P113" s="171"/>
      <c r="S113" s="378"/>
      <c r="T113" s="86"/>
      <c r="U113" s="86"/>
      <c r="V113" s="87"/>
      <c r="W113" s="87"/>
      <c r="X113" s="87"/>
      <c r="Y113" s="87"/>
      <c r="Z113" s="88"/>
      <c r="AA113" s="171"/>
      <c r="AB113" s="57"/>
      <c r="AC113" s="65"/>
      <c r="AD113" s="66"/>
      <c r="AE113" s="66"/>
      <c r="AF113" s="66"/>
      <c r="AG113" s="66"/>
      <c r="AH113" s="50"/>
    </row>
    <row r="114" spans="1:34" ht="15.75" customHeight="1" thickBot="1" x14ac:dyDescent="0.3">
      <c r="A114" s="222"/>
      <c r="G114" s="171"/>
      <c r="J114" s="222"/>
      <c r="P114" s="171"/>
      <c r="S114" s="378"/>
      <c r="T114" s="86"/>
      <c r="U114" s="86"/>
      <c r="V114" s="87"/>
      <c r="W114" s="87"/>
      <c r="X114" s="87"/>
      <c r="Y114" s="87"/>
      <c r="Z114" s="88"/>
      <c r="AA114" s="171"/>
      <c r="AB114" s="150"/>
      <c r="AC114" s="122"/>
      <c r="AD114" s="123"/>
      <c r="AE114" s="123"/>
      <c r="AF114" s="123"/>
      <c r="AG114" s="123"/>
      <c r="AH114" s="79"/>
    </row>
    <row r="115" spans="1:34" ht="15.75" thickBot="1" x14ac:dyDescent="0.3">
      <c r="A115" s="222"/>
      <c r="G115" s="171"/>
      <c r="J115" s="222"/>
      <c r="P115" s="171"/>
      <c r="S115" s="51"/>
      <c r="Z115" s="98"/>
      <c r="AA115" s="170"/>
      <c r="AB115" s="96" t="s">
        <v>318</v>
      </c>
      <c r="AC115" s="97"/>
      <c r="AD115" s="54"/>
      <c r="AE115" s="54"/>
      <c r="AF115" s="54"/>
      <c r="AG115" s="54"/>
      <c r="AH115" s="334"/>
    </row>
    <row r="116" spans="1:34" x14ac:dyDescent="0.25">
      <c r="A116" s="169"/>
      <c r="B116" s="227" t="s">
        <v>311</v>
      </c>
      <c r="C116" s="419">
        <f>SUM(F112,F100,F84,F73,F58,F44,F29,F16)</f>
        <v>148</v>
      </c>
      <c r="D116" s="420"/>
      <c r="E116" s="420"/>
      <c r="F116" s="421"/>
      <c r="G116" s="230"/>
      <c r="J116" s="169"/>
      <c r="K116" s="227" t="s">
        <v>311</v>
      </c>
      <c r="L116" s="229">
        <f>SUM(O112,O100,O87,O73,O57,O44,O31,O17)</f>
        <v>153</v>
      </c>
      <c r="M116" s="229"/>
      <c r="N116" s="229"/>
      <c r="O116" s="229"/>
      <c r="P116" s="230"/>
      <c r="S116" s="51"/>
      <c r="T116" s="86"/>
      <c r="U116" s="227" t="s">
        <v>313</v>
      </c>
      <c r="V116" s="422">
        <f ca="1">SUM(Y107,Y95,Y82,Y68,Y55,Y40,Y24,Y10)</f>
        <v>61</v>
      </c>
      <c r="W116" s="423"/>
      <c r="X116" s="423"/>
      <c r="Y116" s="424"/>
      <c r="Z116" s="88"/>
      <c r="AA116" s="170"/>
      <c r="AB116" s="223"/>
      <c r="AC116" s="224"/>
      <c r="AD116" s="46"/>
      <c r="AE116" s="225"/>
      <c r="AF116" s="225"/>
      <c r="AG116" s="225"/>
      <c r="AH116" s="226"/>
    </row>
    <row r="117" spans="1:34" x14ac:dyDescent="0.25">
      <c r="A117" s="231"/>
      <c r="B117" s="234" t="s">
        <v>312</v>
      </c>
      <c r="C117" s="425">
        <f>SUM(G112,G100,G84,G73,G58,G44,G29,G16)</f>
        <v>243</v>
      </c>
      <c r="D117" s="426"/>
      <c r="E117" s="426"/>
      <c r="F117" s="427"/>
      <c r="G117" s="233"/>
      <c r="J117" s="231"/>
      <c r="K117" s="234" t="s">
        <v>312</v>
      </c>
      <c r="L117" s="235">
        <f>SUM(P112,P100,P87,P73,P57,P44,P31,P17)</f>
        <v>243</v>
      </c>
      <c r="M117" s="235"/>
      <c r="N117" s="235"/>
      <c r="O117" s="235"/>
      <c r="P117" s="233"/>
      <c r="S117" s="428"/>
      <c r="T117" s="86"/>
      <c r="U117" s="227" t="s">
        <v>311</v>
      </c>
      <c r="V117" s="422">
        <f ca="1">Y112+Y100+Y87+Y74+Y60+Y46+Y33+Y19</f>
        <v>155</v>
      </c>
      <c r="W117" s="423"/>
      <c r="X117" s="423"/>
      <c r="Y117" s="424"/>
      <c r="Z117" s="171"/>
      <c r="AA117" s="170"/>
      <c r="AB117" s="231"/>
      <c r="AC117" s="227" t="s">
        <v>313</v>
      </c>
      <c r="AD117" s="232">
        <f>SUM(AG19,AG102,AG89,AG75,AG62,AG46,AG33)</f>
        <v>20</v>
      </c>
      <c r="AE117" s="228"/>
      <c r="AF117" s="228"/>
      <c r="AG117" s="228"/>
      <c r="AH117" s="233"/>
    </row>
    <row r="118" spans="1:34" ht="15.75" thickBot="1" x14ac:dyDescent="0.3">
      <c r="A118" s="169"/>
      <c r="G118" s="171"/>
      <c r="J118" s="236"/>
      <c r="K118" s="237"/>
      <c r="L118" s="237"/>
      <c r="M118" s="237"/>
      <c r="N118" s="237"/>
      <c r="O118" s="237"/>
      <c r="P118" s="238"/>
      <c r="S118" s="428"/>
      <c r="T118" s="170"/>
      <c r="U118" s="234" t="s">
        <v>312</v>
      </c>
      <c r="V118" s="429">
        <f>SUM(Z112,Z100,Z87,Z74,Z60,Z46,Z33,Z19)</f>
        <v>243</v>
      </c>
      <c r="W118" s="430"/>
      <c r="X118" s="430"/>
      <c r="Y118" s="431"/>
      <c r="Z118" s="432"/>
      <c r="AA118" s="170"/>
      <c r="AB118" s="231"/>
      <c r="AC118" s="227" t="s">
        <v>323</v>
      </c>
      <c r="AD118" s="232">
        <f>SUM(AH19,AH102,AH89,AH75,AH46,AH62,AH33,AH115)</f>
        <v>31</v>
      </c>
      <c r="AE118" s="228"/>
      <c r="AF118" s="228"/>
      <c r="AG118" s="228"/>
      <c r="AH118" s="233"/>
    </row>
    <row r="119" spans="1:34" ht="15.75" thickBot="1" x14ac:dyDescent="0.3">
      <c r="A119" s="236"/>
      <c r="B119" s="237"/>
      <c r="C119" s="237"/>
      <c r="D119" s="237"/>
      <c r="E119" s="237"/>
      <c r="F119" s="237"/>
      <c r="G119" s="238"/>
      <c r="S119" s="433"/>
      <c r="T119" s="237"/>
      <c r="U119" s="434"/>
      <c r="V119" s="435"/>
      <c r="W119" s="435"/>
      <c r="X119" s="435"/>
      <c r="Y119" s="435"/>
      <c r="Z119" s="436"/>
      <c r="AA119" s="170"/>
      <c r="AB119" s="169"/>
      <c r="AC119" s="170"/>
      <c r="AD119" s="437"/>
      <c r="AE119" s="437"/>
      <c r="AF119" s="437"/>
      <c r="AG119" s="437"/>
      <c r="AH119" s="171"/>
    </row>
    <row r="120" spans="1:34" ht="15.75" thickBot="1" x14ac:dyDescent="0.3">
      <c r="AA120" s="170"/>
      <c r="AB120" s="236"/>
      <c r="AC120" s="237"/>
      <c r="AD120" s="237"/>
      <c r="AE120" s="237"/>
      <c r="AF120" s="237"/>
      <c r="AG120" s="237"/>
      <c r="AH120" s="238"/>
    </row>
    <row r="121" spans="1:34" x14ac:dyDescent="0.25">
      <c r="S121" s="438"/>
      <c r="T121" s="439"/>
      <c r="U121" s="439"/>
      <c r="V121" s="439"/>
      <c r="W121" s="439"/>
      <c r="X121" s="439"/>
      <c r="Y121" s="439"/>
      <c r="Z121" s="439"/>
      <c r="AA121" s="170"/>
    </row>
    <row r="122" spans="1:34" x14ac:dyDescent="0.25">
      <c r="S122" s="438"/>
      <c r="T122" s="439"/>
      <c r="U122" s="439"/>
      <c r="V122" s="439"/>
      <c r="W122" s="439"/>
      <c r="X122" s="439"/>
      <c r="Y122" s="439"/>
    </row>
    <row r="123" spans="1:34" x14ac:dyDescent="0.25">
      <c r="S123" s="440"/>
    </row>
    <row r="124" spans="1:34" ht="15" customHeight="1" x14ac:dyDescent="0.25"/>
    <row r="125" spans="1:34" ht="15" customHeight="1" x14ac:dyDescent="0.25"/>
  </sheetData>
  <mergeCells count="550">
    <mergeCell ref="C116:F116"/>
    <mergeCell ref="AD117:AG117"/>
    <mergeCell ref="C117:F117"/>
    <mergeCell ref="AD118:AG118"/>
    <mergeCell ref="A104:G104"/>
    <mergeCell ref="AB105:AH105"/>
    <mergeCell ref="A112:B112"/>
    <mergeCell ref="A92:G92"/>
    <mergeCell ref="J92:P92"/>
    <mergeCell ref="AB92:AH92"/>
    <mergeCell ref="T95:U95"/>
    <mergeCell ref="T99:U99"/>
    <mergeCell ref="A100:B100"/>
    <mergeCell ref="T107:U107"/>
    <mergeCell ref="T111:U111"/>
    <mergeCell ref="J78:P78"/>
    <mergeCell ref="T82:U82"/>
    <mergeCell ref="A84:B84"/>
    <mergeCell ref="T86:U86"/>
    <mergeCell ref="A87:B87"/>
    <mergeCell ref="J87:K87"/>
    <mergeCell ref="T68:U68"/>
    <mergeCell ref="A73:B73"/>
    <mergeCell ref="J73:K73"/>
    <mergeCell ref="T73:U73"/>
    <mergeCell ref="A77:G77"/>
    <mergeCell ref="AB77:AH77"/>
    <mergeCell ref="AB49:AH49"/>
    <mergeCell ref="T55:U55"/>
    <mergeCell ref="J57:K57"/>
    <mergeCell ref="T59:U59"/>
    <mergeCell ref="A64:G64"/>
    <mergeCell ref="J64:P64"/>
    <mergeCell ref="AB64:AH64"/>
    <mergeCell ref="T40:U40"/>
    <mergeCell ref="J44:K44"/>
    <mergeCell ref="T45:U45"/>
    <mergeCell ref="J48:P48"/>
    <mergeCell ref="A49:G49"/>
    <mergeCell ref="S49:Z49"/>
    <mergeCell ref="J31:K31"/>
    <mergeCell ref="T32:U32"/>
    <mergeCell ref="A35:G35"/>
    <mergeCell ref="J35:P35"/>
    <mergeCell ref="S35:Z35"/>
    <mergeCell ref="AB35:AH35"/>
    <mergeCell ref="T18:U18"/>
    <mergeCell ref="A21:G21"/>
    <mergeCell ref="J21:P21"/>
    <mergeCell ref="T21:Z21"/>
    <mergeCell ref="AB21:AH21"/>
    <mergeCell ref="T24:U24"/>
    <mergeCell ref="A8:G8"/>
    <mergeCell ref="J8:P8"/>
    <mergeCell ref="T8:Z8"/>
    <mergeCell ref="AB8:AH8"/>
    <mergeCell ref="T10:U10"/>
    <mergeCell ref="J17:K17"/>
    <mergeCell ref="A5:G5"/>
    <mergeCell ref="J5:P5"/>
    <mergeCell ref="T5:Z6"/>
    <mergeCell ref="AB5:AH6"/>
    <mergeCell ref="A6:G6"/>
    <mergeCell ref="J6:P6"/>
    <mergeCell ref="XCS1:XDZ1"/>
    <mergeCell ref="XEA1:XFD1"/>
    <mergeCell ref="A3:G3"/>
    <mergeCell ref="J3:P3"/>
    <mergeCell ref="A4:G4"/>
    <mergeCell ref="J4:P4"/>
    <mergeCell ref="WUW1:WWD1"/>
    <mergeCell ref="WWE1:WXL1"/>
    <mergeCell ref="WXM1:WYT1"/>
    <mergeCell ref="WYU1:XAB1"/>
    <mergeCell ref="XAC1:XBJ1"/>
    <mergeCell ref="XBK1:XCR1"/>
    <mergeCell ref="WNA1:WOH1"/>
    <mergeCell ref="WOI1:WPP1"/>
    <mergeCell ref="WPQ1:WQX1"/>
    <mergeCell ref="WQY1:WSF1"/>
    <mergeCell ref="WSG1:WTN1"/>
    <mergeCell ref="WTO1:WUV1"/>
    <mergeCell ref="WFE1:WGL1"/>
    <mergeCell ref="WGM1:WHT1"/>
    <mergeCell ref="WHU1:WJB1"/>
    <mergeCell ref="WJC1:WKJ1"/>
    <mergeCell ref="WKK1:WLR1"/>
    <mergeCell ref="WLS1:WMZ1"/>
    <mergeCell ref="VXI1:VYP1"/>
    <mergeCell ref="VYQ1:VZX1"/>
    <mergeCell ref="VZY1:WBF1"/>
    <mergeCell ref="WBG1:WCN1"/>
    <mergeCell ref="WCO1:WDV1"/>
    <mergeCell ref="WDW1:WFD1"/>
    <mergeCell ref="VPM1:VQT1"/>
    <mergeCell ref="VQU1:VSB1"/>
    <mergeCell ref="VSC1:VTJ1"/>
    <mergeCell ref="VTK1:VUR1"/>
    <mergeCell ref="VUS1:VVZ1"/>
    <mergeCell ref="VWA1:VXH1"/>
    <mergeCell ref="VHQ1:VIX1"/>
    <mergeCell ref="VIY1:VKF1"/>
    <mergeCell ref="VKG1:VLN1"/>
    <mergeCell ref="VLO1:VMV1"/>
    <mergeCell ref="VMW1:VOD1"/>
    <mergeCell ref="VOE1:VPL1"/>
    <mergeCell ref="UZU1:VBB1"/>
    <mergeCell ref="VBC1:VCJ1"/>
    <mergeCell ref="VCK1:VDR1"/>
    <mergeCell ref="VDS1:VEZ1"/>
    <mergeCell ref="VFA1:VGH1"/>
    <mergeCell ref="VGI1:VHP1"/>
    <mergeCell ref="URY1:UTF1"/>
    <mergeCell ref="UTG1:UUN1"/>
    <mergeCell ref="UUO1:UVV1"/>
    <mergeCell ref="UVW1:UXD1"/>
    <mergeCell ref="UXE1:UYL1"/>
    <mergeCell ref="UYM1:UZT1"/>
    <mergeCell ref="UKC1:ULJ1"/>
    <mergeCell ref="ULK1:UMR1"/>
    <mergeCell ref="UMS1:UNZ1"/>
    <mergeCell ref="UOA1:UPH1"/>
    <mergeCell ref="UPI1:UQP1"/>
    <mergeCell ref="UQQ1:URX1"/>
    <mergeCell ref="UCG1:UDN1"/>
    <mergeCell ref="UDO1:UEV1"/>
    <mergeCell ref="UEW1:UGD1"/>
    <mergeCell ref="UGE1:UHL1"/>
    <mergeCell ref="UHM1:UIT1"/>
    <mergeCell ref="UIU1:UKB1"/>
    <mergeCell ref="TUK1:TVR1"/>
    <mergeCell ref="TVS1:TWZ1"/>
    <mergeCell ref="TXA1:TYH1"/>
    <mergeCell ref="TYI1:TZP1"/>
    <mergeCell ref="TZQ1:UAX1"/>
    <mergeCell ref="UAY1:UCF1"/>
    <mergeCell ref="TMO1:TNV1"/>
    <mergeCell ref="TNW1:TPD1"/>
    <mergeCell ref="TPE1:TQL1"/>
    <mergeCell ref="TQM1:TRT1"/>
    <mergeCell ref="TRU1:TTB1"/>
    <mergeCell ref="TTC1:TUJ1"/>
    <mergeCell ref="TES1:TFZ1"/>
    <mergeCell ref="TGA1:THH1"/>
    <mergeCell ref="THI1:TIP1"/>
    <mergeCell ref="TIQ1:TJX1"/>
    <mergeCell ref="TJY1:TLF1"/>
    <mergeCell ref="TLG1:TMN1"/>
    <mergeCell ref="SWW1:SYD1"/>
    <mergeCell ref="SYE1:SZL1"/>
    <mergeCell ref="SZM1:TAT1"/>
    <mergeCell ref="TAU1:TCB1"/>
    <mergeCell ref="TCC1:TDJ1"/>
    <mergeCell ref="TDK1:TER1"/>
    <mergeCell ref="SPA1:SQH1"/>
    <mergeCell ref="SQI1:SRP1"/>
    <mergeCell ref="SRQ1:SSX1"/>
    <mergeCell ref="SSY1:SUF1"/>
    <mergeCell ref="SUG1:SVN1"/>
    <mergeCell ref="SVO1:SWV1"/>
    <mergeCell ref="SHE1:SIL1"/>
    <mergeCell ref="SIM1:SJT1"/>
    <mergeCell ref="SJU1:SLB1"/>
    <mergeCell ref="SLC1:SMJ1"/>
    <mergeCell ref="SMK1:SNR1"/>
    <mergeCell ref="SNS1:SOZ1"/>
    <mergeCell ref="RZI1:SAP1"/>
    <mergeCell ref="SAQ1:SBX1"/>
    <mergeCell ref="SBY1:SDF1"/>
    <mergeCell ref="SDG1:SEN1"/>
    <mergeCell ref="SEO1:SFV1"/>
    <mergeCell ref="SFW1:SHD1"/>
    <mergeCell ref="RRM1:RST1"/>
    <mergeCell ref="RSU1:RUB1"/>
    <mergeCell ref="RUC1:RVJ1"/>
    <mergeCell ref="RVK1:RWR1"/>
    <mergeCell ref="RWS1:RXZ1"/>
    <mergeCell ref="RYA1:RZH1"/>
    <mergeCell ref="RJQ1:RKX1"/>
    <mergeCell ref="RKY1:RMF1"/>
    <mergeCell ref="RMG1:RNN1"/>
    <mergeCell ref="RNO1:ROV1"/>
    <mergeCell ref="ROW1:RQD1"/>
    <mergeCell ref="RQE1:RRL1"/>
    <mergeCell ref="RBU1:RDB1"/>
    <mergeCell ref="RDC1:REJ1"/>
    <mergeCell ref="REK1:RFR1"/>
    <mergeCell ref="RFS1:RGZ1"/>
    <mergeCell ref="RHA1:RIH1"/>
    <mergeCell ref="RII1:RJP1"/>
    <mergeCell ref="QTY1:QVF1"/>
    <mergeCell ref="QVG1:QWN1"/>
    <mergeCell ref="QWO1:QXV1"/>
    <mergeCell ref="QXW1:QZD1"/>
    <mergeCell ref="QZE1:RAL1"/>
    <mergeCell ref="RAM1:RBT1"/>
    <mergeCell ref="QMC1:QNJ1"/>
    <mergeCell ref="QNK1:QOR1"/>
    <mergeCell ref="QOS1:QPZ1"/>
    <mergeCell ref="QQA1:QRH1"/>
    <mergeCell ref="QRI1:QSP1"/>
    <mergeCell ref="QSQ1:QTX1"/>
    <mergeCell ref="QEG1:QFN1"/>
    <mergeCell ref="QFO1:QGV1"/>
    <mergeCell ref="QGW1:QID1"/>
    <mergeCell ref="QIE1:QJL1"/>
    <mergeCell ref="QJM1:QKT1"/>
    <mergeCell ref="QKU1:QMB1"/>
    <mergeCell ref="PWK1:PXR1"/>
    <mergeCell ref="PXS1:PYZ1"/>
    <mergeCell ref="PZA1:QAH1"/>
    <mergeCell ref="QAI1:QBP1"/>
    <mergeCell ref="QBQ1:QCX1"/>
    <mergeCell ref="QCY1:QEF1"/>
    <mergeCell ref="POO1:PPV1"/>
    <mergeCell ref="PPW1:PRD1"/>
    <mergeCell ref="PRE1:PSL1"/>
    <mergeCell ref="PSM1:PTT1"/>
    <mergeCell ref="PTU1:PVB1"/>
    <mergeCell ref="PVC1:PWJ1"/>
    <mergeCell ref="PGS1:PHZ1"/>
    <mergeCell ref="PIA1:PJH1"/>
    <mergeCell ref="PJI1:PKP1"/>
    <mergeCell ref="PKQ1:PLX1"/>
    <mergeCell ref="PLY1:PNF1"/>
    <mergeCell ref="PNG1:PON1"/>
    <mergeCell ref="OYW1:PAD1"/>
    <mergeCell ref="PAE1:PBL1"/>
    <mergeCell ref="PBM1:PCT1"/>
    <mergeCell ref="PCU1:PEB1"/>
    <mergeCell ref="PEC1:PFJ1"/>
    <mergeCell ref="PFK1:PGR1"/>
    <mergeCell ref="ORA1:OSH1"/>
    <mergeCell ref="OSI1:OTP1"/>
    <mergeCell ref="OTQ1:OUX1"/>
    <mergeCell ref="OUY1:OWF1"/>
    <mergeCell ref="OWG1:OXN1"/>
    <mergeCell ref="OXO1:OYV1"/>
    <mergeCell ref="OJE1:OKL1"/>
    <mergeCell ref="OKM1:OLT1"/>
    <mergeCell ref="OLU1:ONB1"/>
    <mergeCell ref="ONC1:OOJ1"/>
    <mergeCell ref="OOK1:OPR1"/>
    <mergeCell ref="OPS1:OQZ1"/>
    <mergeCell ref="OBI1:OCP1"/>
    <mergeCell ref="OCQ1:ODX1"/>
    <mergeCell ref="ODY1:OFF1"/>
    <mergeCell ref="OFG1:OGN1"/>
    <mergeCell ref="OGO1:OHV1"/>
    <mergeCell ref="OHW1:OJD1"/>
    <mergeCell ref="NTM1:NUT1"/>
    <mergeCell ref="NUU1:NWB1"/>
    <mergeCell ref="NWC1:NXJ1"/>
    <mergeCell ref="NXK1:NYR1"/>
    <mergeCell ref="NYS1:NZZ1"/>
    <mergeCell ref="OAA1:OBH1"/>
    <mergeCell ref="NLQ1:NMX1"/>
    <mergeCell ref="NMY1:NOF1"/>
    <mergeCell ref="NOG1:NPN1"/>
    <mergeCell ref="NPO1:NQV1"/>
    <mergeCell ref="NQW1:NSD1"/>
    <mergeCell ref="NSE1:NTL1"/>
    <mergeCell ref="NDU1:NFB1"/>
    <mergeCell ref="NFC1:NGJ1"/>
    <mergeCell ref="NGK1:NHR1"/>
    <mergeCell ref="NHS1:NIZ1"/>
    <mergeCell ref="NJA1:NKH1"/>
    <mergeCell ref="NKI1:NLP1"/>
    <mergeCell ref="MVY1:MXF1"/>
    <mergeCell ref="MXG1:MYN1"/>
    <mergeCell ref="MYO1:MZV1"/>
    <mergeCell ref="MZW1:NBD1"/>
    <mergeCell ref="NBE1:NCL1"/>
    <mergeCell ref="NCM1:NDT1"/>
    <mergeCell ref="MOC1:MPJ1"/>
    <mergeCell ref="MPK1:MQR1"/>
    <mergeCell ref="MQS1:MRZ1"/>
    <mergeCell ref="MSA1:MTH1"/>
    <mergeCell ref="MTI1:MUP1"/>
    <mergeCell ref="MUQ1:MVX1"/>
    <mergeCell ref="MGG1:MHN1"/>
    <mergeCell ref="MHO1:MIV1"/>
    <mergeCell ref="MIW1:MKD1"/>
    <mergeCell ref="MKE1:MLL1"/>
    <mergeCell ref="MLM1:MMT1"/>
    <mergeCell ref="MMU1:MOB1"/>
    <mergeCell ref="LYK1:LZR1"/>
    <mergeCell ref="LZS1:MAZ1"/>
    <mergeCell ref="MBA1:MCH1"/>
    <mergeCell ref="MCI1:MDP1"/>
    <mergeCell ref="MDQ1:MEX1"/>
    <mergeCell ref="MEY1:MGF1"/>
    <mergeCell ref="LQO1:LRV1"/>
    <mergeCell ref="LRW1:LTD1"/>
    <mergeCell ref="LTE1:LUL1"/>
    <mergeCell ref="LUM1:LVT1"/>
    <mergeCell ref="LVU1:LXB1"/>
    <mergeCell ref="LXC1:LYJ1"/>
    <mergeCell ref="LIS1:LJZ1"/>
    <mergeCell ref="LKA1:LLH1"/>
    <mergeCell ref="LLI1:LMP1"/>
    <mergeCell ref="LMQ1:LNX1"/>
    <mergeCell ref="LNY1:LPF1"/>
    <mergeCell ref="LPG1:LQN1"/>
    <mergeCell ref="LAW1:LCD1"/>
    <mergeCell ref="LCE1:LDL1"/>
    <mergeCell ref="LDM1:LET1"/>
    <mergeCell ref="LEU1:LGB1"/>
    <mergeCell ref="LGC1:LHJ1"/>
    <mergeCell ref="LHK1:LIR1"/>
    <mergeCell ref="KTA1:KUH1"/>
    <mergeCell ref="KUI1:KVP1"/>
    <mergeCell ref="KVQ1:KWX1"/>
    <mergeCell ref="KWY1:KYF1"/>
    <mergeCell ref="KYG1:KZN1"/>
    <mergeCell ref="KZO1:LAV1"/>
    <mergeCell ref="KLE1:KML1"/>
    <mergeCell ref="KMM1:KNT1"/>
    <mergeCell ref="KNU1:KPB1"/>
    <mergeCell ref="KPC1:KQJ1"/>
    <mergeCell ref="KQK1:KRR1"/>
    <mergeCell ref="KRS1:KSZ1"/>
    <mergeCell ref="KDI1:KEP1"/>
    <mergeCell ref="KEQ1:KFX1"/>
    <mergeCell ref="KFY1:KHF1"/>
    <mergeCell ref="KHG1:KIN1"/>
    <mergeCell ref="KIO1:KJV1"/>
    <mergeCell ref="KJW1:KLD1"/>
    <mergeCell ref="JVM1:JWT1"/>
    <mergeCell ref="JWU1:JYB1"/>
    <mergeCell ref="JYC1:JZJ1"/>
    <mergeCell ref="JZK1:KAR1"/>
    <mergeCell ref="KAS1:KBZ1"/>
    <mergeCell ref="KCA1:KDH1"/>
    <mergeCell ref="JNQ1:JOX1"/>
    <mergeCell ref="JOY1:JQF1"/>
    <mergeCell ref="JQG1:JRN1"/>
    <mergeCell ref="JRO1:JSV1"/>
    <mergeCell ref="JSW1:JUD1"/>
    <mergeCell ref="JUE1:JVL1"/>
    <mergeCell ref="JFU1:JHB1"/>
    <mergeCell ref="JHC1:JIJ1"/>
    <mergeCell ref="JIK1:JJR1"/>
    <mergeCell ref="JJS1:JKZ1"/>
    <mergeCell ref="JLA1:JMH1"/>
    <mergeCell ref="JMI1:JNP1"/>
    <mergeCell ref="IXY1:IZF1"/>
    <mergeCell ref="IZG1:JAN1"/>
    <mergeCell ref="JAO1:JBV1"/>
    <mergeCell ref="JBW1:JDD1"/>
    <mergeCell ref="JDE1:JEL1"/>
    <mergeCell ref="JEM1:JFT1"/>
    <mergeCell ref="IQC1:IRJ1"/>
    <mergeCell ref="IRK1:ISR1"/>
    <mergeCell ref="ISS1:ITZ1"/>
    <mergeCell ref="IUA1:IVH1"/>
    <mergeCell ref="IVI1:IWP1"/>
    <mergeCell ref="IWQ1:IXX1"/>
    <mergeCell ref="IIG1:IJN1"/>
    <mergeCell ref="IJO1:IKV1"/>
    <mergeCell ref="IKW1:IMD1"/>
    <mergeCell ref="IME1:INL1"/>
    <mergeCell ref="INM1:IOT1"/>
    <mergeCell ref="IOU1:IQB1"/>
    <mergeCell ref="IAK1:IBR1"/>
    <mergeCell ref="IBS1:ICZ1"/>
    <mergeCell ref="IDA1:IEH1"/>
    <mergeCell ref="IEI1:IFP1"/>
    <mergeCell ref="IFQ1:IGX1"/>
    <mergeCell ref="IGY1:IIF1"/>
    <mergeCell ref="HSO1:HTV1"/>
    <mergeCell ref="HTW1:HVD1"/>
    <mergeCell ref="HVE1:HWL1"/>
    <mergeCell ref="HWM1:HXT1"/>
    <mergeCell ref="HXU1:HZB1"/>
    <mergeCell ref="HZC1:IAJ1"/>
    <mergeCell ref="HKS1:HLZ1"/>
    <mergeCell ref="HMA1:HNH1"/>
    <mergeCell ref="HNI1:HOP1"/>
    <mergeCell ref="HOQ1:HPX1"/>
    <mergeCell ref="HPY1:HRF1"/>
    <mergeCell ref="HRG1:HSN1"/>
    <mergeCell ref="HCW1:HED1"/>
    <mergeCell ref="HEE1:HFL1"/>
    <mergeCell ref="HFM1:HGT1"/>
    <mergeCell ref="HGU1:HIB1"/>
    <mergeCell ref="HIC1:HJJ1"/>
    <mergeCell ref="HJK1:HKR1"/>
    <mergeCell ref="GVA1:GWH1"/>
    <mergeCell ref="GWI1:GXP1"/>
    <mergeCell ref="GXQ1:GYX1"/>
    <mergeCell ref="GYY1:HAF1"/>
    <mergeCell ref="HAG1:HBN1"/>
    <mergeCell ref="HBO1:HCV1"/>
    <mergeCell ref="GNE1:GOL1"/>
    <mergeCell ref="GOM1:GPT1"/>
    <mergeCell ref="GPU1:GRB1"/>
    <mergeCell ref="GRC1:GSJ1"/>
    <mergeCell ref="GSK1:GTR1"/>
    <mergeCell ref="GTS1:GUZ1"/>
    <mergeCell ref="GFI1:GGP1"/>
    <mergeCell ref="GGQ1:GHX1"/>
    <mergeCell ref="GHY1:GJF1"/>
    <mergeCell ref="GJG1:GKN1"/>
    <mergeCell ref="GKO1:GLV1"/>
    <mergeCell ref="GLW1:GND1"/>
    <mergeCell ref="FXM1:FYT1"/>
    <mergeCell ref="FYU1:GAB1"/>
    <mergeCell ref="GAC1:GBJ1"/>
    <mergeCell ref="GBK1:GCR1"/>
    <mergeCell ref="GCS1:GDZ1"/>
    <mergeCell ref="GEA1:GFH1"/>
    <mergeCell ref="FPQ1:FQX1"/>
    <mergeCell ref="FQY1:FSF1"/>
    <mergeCell ref="FSG1:FTN1"/>
    <mergeCell ref="FTO1:FUV1"/>
    <mergeCell ref="FUW1:FWD1"/>
    <mergeCell ref="FWE1:FXL1"/>
    <mergeCell ref="FHU1:FJB1"/>
    <mergeCell ref="FJC1:FKJ1"/>
    <mergeCell ref="FKK1:FLR1"/>
    <mergeCell ref="FLS1:FMZ1"/>
    <mergeCell ref="FNA1:FOH1"/>
    <mergeCell ref="FOI1:FPP1"/>
    <mergeCell ref="EZY1:FBF1"/>
    <mergeCell ref="FBG1:FCN1"/>
    <mergeCell ref="FCO1:FDV1"/>
    <mergeCell ref="FDW1:FFD1"/>
    <mergeCell ref="FFE1:FGL1"/>
    <mergeCell ref="FGM1:FHT1"/>
    <mergeCell ref="ESC1:ETJ1"/>
    <mergeCell ref="ETK1:EUR1"/>
    <mergeCell ref="EUS1:EVZ1"/>
    <mergeCell ref="EWA1:EXH1"/>
    <mergeCell ref="EXI1:EYP1"/>
    <mergeCell ref="EYQ1:EZX1"/>
    <mergeCell ref="EKG1:ELN1"/>
    <mergeCell ref="ELO1:EMV1"/>
    <mergeCell ref="EMW1:EOD1"/>
    <mergeCell ref="EOE1:EPL1"/>
    <mergeCell ref="EPM1:EQT1"/>
    <mergeCell ref="EQU1:ESB1"/>
    <mergeCell ref="ECK1:EDR1"/>
    <mergeCell ref="EDS1:EEZ1"/>
    <mergeCell ref="EFA1:EGH1"/>
    <mergeCell ref="EGI1:EHP1"/>
    <mergeCell ref="EHQ1:EIX1"/>
    <mergeCell ref="EIY1:EKF1"/>
    <mergeCell ref="DUO1:DVV1"/>
    <mergeCell ref="DVW1:DXD1"/>
    <mergeCell ref="DXE1:DYL1"/>
    <mergeCell ref="DYM1:DZT1"/>
    <mergeCell ref="DZU1:EBB1"/>
    <mergeCell ref="EBC1:ECJ1"/>
    <mergeCell ref="DMS1:DNZ1"/>
    <mergeCell ref="DOA1:DPH1"/>
    <mergeCell ref="DPI1:DQP1"/>
    <mergeCell ref="DQQ1:DRX1"/>
    <mergeCell ref="DRY1:DTF1"/>
    <mergeCell ref="DTG1:DUN1"/>
    <mergeCell ref="DEW1:DGD1"/>
    <mergeCell ref="DGE1:DHL1"/>
    <mergeCell ref="DHM1:DIT1"/>
    <mergeCell ref="DIU1:DKB1"/>
    <mergeCell ref="DKC1:DLJ1"/>
    <mergeCell ref="DLK1:DMR1"/>
    <mergeCell ref="CXA1:CYH1"/>
    <mergeCell ref="CYI1:CZP1"/>
    <mergeCell ref="CZQ1:DAX1"/>
    <mergeCell ref="DAY1:DCF1"/>
    <mergeCell ref="DCG1:DDN1"/>
    <mergeCell ref="DDO1:DEV1"/>
    <mergeCell ref="CPE1:CQL1"/>
    <mergeCell ref="CQM1:CRT1"/>
    <mergeCell ref="CRU1:CTB1"/>
    <mergeCell ref="CTC1:CUJ1"/>
    <mergeCell ref="CUK1:CVR1"/>
    <mergeCell ref="CVS1:CWZ1"/>
    <mergeCell ref="CHI1:CIP1"/>
    <mergeCell ref="CIQ1:CJX1"/>
    <mergeCell ref="CJY1:CLF1"/>
    <mergeCell ref="CLG1:CMN1"/>
    <mergeCell ref="CMO1:CNV1"/>
    <mergeCell ref="CNW1:CPD1"/>
    <mergeCell ref="BZM1:CAT1"/>
    <mergeCell ref="CAU1:CCB1"/>
    <mergeCell ref="CCC1:CDJ1"/>
    <mergeCell ref="CDK1:CER1"/>
    <mergeCell ref="CES1:CFZ1"/>
    <mergeCell ref="CGA1:CHH1"/>
    <mergeCell ref="BRQ1:BSX1"/>
    <mergeCell ref="BSY1:BUF1"/>
    <mergeCell ref="BUG1:BVN1"/>
    <mergeCell ref="BVO1:BWV1"/>
    <mergeCell ref="BWW1:BYD1"/>
    <mergeCell ref="BYE1:BZL1"/>
    <mergeCell ref="BJU1:BLB1"/>
    <mergeCell ref="BLC1:BMJ1"/>
    <mergeCell ref="BMK1:BNR1"/>
    <mergeCell ref="BNS1:BOZ1"/>
    <mergeCell ref="BPA1:BQH1"/>
    <mergeCell ref="BQI1:BRP1"/>
    <mergeCell ref="BBY1:BDF1"/>
    <mergeCell ref="BDG1:BEN1"/>
    <mergeCell ref="BEO1:BFV1"/>
    <mergeCell ref="BFW1:BHD1"/>
    <mergeCell ref="BHE1:BIL1"/>
    <mergeCell ref="BIM1:BJT1"/>
    <mergeCell ref="AUC1:AVJ1"/>
    <mergeCell ref="AVK1:AWR1"/>
    <mergeCell ref="AWS1:AXZ1"/>
    <mergeCell ref="AYA1:AZH1"/>
    <mergeCell ref="AZI1:BAP1"/>
    <mergeCell ref="BAQ1:BBX1"/>
    <mergeCell ref="AMG1:ANN1"/>
    <mergeCell ref="ANO1:AOV1"/>
    <mergeCell ref="AOW1:AQD1"/>
    <mergeCell ref="AQE1:ARL1"/>
    <mergeCell ref="ARM1:AST1"/>
    <mergeCell ref="ASU1:AUB1"/>
    <mergeCell ref="AEK1:AFR1"/>
    <mergeCell ref="AFS1:AGZ1"/>
    <mergeCell ref="AHA1:AIH1"/>
    <mergeCell ref="AII1:AJP1"/>
    <mergeCell ref="AJQ1:AKX1"/>
    <mergeCell ref="AKY1:AMF1"/>
    <mergeCell ref="WO1:XV1"/>
    <mergeCell ref="XW1:ZD1"/>
    <mergeCell ref="ZE1:AAL1"/>
    <mergeCell ref="AAM1:ABT1"/>
    <mergeCell ref="ABU1:ADB1"/>
    <mergeCell ref="ADC1:AEJ1"/>
    <mergeCell ref="SQ1:TX1"/>
    <mergeCell ref="TY1:VF1"/>
    <mergeCell ref="VG1:WN1"/>
    <mergeCell ref="GW1:ID1"/>
    <mergeCell ref="IE1:JL1"/>
    <mergeCell ref="JM1:KT1"/>
    <mergeCell ref="KU1:MB1"/>
    <mergeCell ref="MC1:NJ1"/>
    <mergeCell ref="NK1:OR1"/>
    <mergeCell ref="A1:AH1"/>
    <mergeCell ref="AI1:BP1"/>
    <mergeCell ref="BQ1:CX1"/>
    <mergeCell ref="CY1:EF1"/>
    <mergeCell ref="EG1:FN1"/>
    <mergeCell ref="FO1:GV1"/>
    <mergeCell ref="OS1:PZ1"/>
    <mergeCell ref="QA1:RH1"/>
    <mergeCell ref="RI1:SP1"/>
  </mergeCells>
  <hyperlinks>
    <hyperlink ref="U38" r:id="rId1" display="http://tureng.com/tr/turkce-ingilizce/physicochemistry" xr:uid="{00000000-0004-0000-0200-000000000000}"/>
    <hyperlink ref="AC38" r:id="rId2" display="http://tureng.com/tr/turkce-ingilizce/physicochemistry" xr:uid="{00000000-0004-0000-0200-000001000000}"/>
    <hyperlink ref="K38" r:id="rId3" display="http://tureng.com/tr/turkce-ingilizce/physicochemistry" xr:uid="{2D3ACD4D-BD06-2F40-87CD-8EED88ECA6D8}"/>
  </hyperlinks>
  <pageMargins left="0.7" right="0.7" top="0.75" bottom="0.75" header="0.3" footer="0.3"/>
  <pageSetup paperSize="9" scale="40" fitToHeight="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218"/>
  <sheetViews>
    <sheetView zoomScaleNormal="100" workbookViewId="0">
      <selection activeCell="C2" sqref="C1:G1048576"/>
    </sheetView>
  </sheetViews>
  <sheetFormatPr defaultColWidth="8.85546875" defaultRowHeight="15" x14ac:dyDescent="0.25"/>
  <cols>
    <col min="1" max="1" width="8.85546875" style="7"/>
    <col min="2" max="2" width="49.85546875" style="7" customWidth="1"/>
    <col min="3" max="3" width="3.7109375" style="10" customWidth="1"/>
    <col min="4" max="4" width="4" style="10" customWidth="1"/>
    <col min="5" max="5" width="3.42578125" style="10" customWidth="1"/>
    <col min="6" max="6" width="4.140625" style="10" customWidth="1"/>
    <col min="7" max="7" width="6" style="10" customWidth="1"/>
    <col min="8" max="8" width="8.85546875" style="7"/>
    <col min="9" max="9" width="6.42578125" style="7" customWidth="1"/>
    <col min="10" max="10" width="8.85546875" style="7"/>
    <col min="11" max="11" width="50.7109375" style="7" customWidth="1"/>
    <col min="12" max="12" width="3.7109375" style="7" bestFit="1" customWidth="1"/>
    <col min="13" max="15" width="4" style="7" customWidth="1"/>
    <col min="16" max="16" width="7.140625" style="7" customWidth="1"/>
    <col min="17" max="18" width="8.85546875" style="7"/>
    <col min="19" max="19" width="10.7109375" style="339" customWidth="1"/>
    <col min="20" max="20" width="15.42578125" style="7" bestFit="1" customWidth="1"/>
    <col min="21" max="21" width="49.42578125" style="7" customWidth="1"/>
    <col min="22" max="22" width="4.140625" style="7" customWidth="1"/>
    <col min="23" max="25" width="4.42578125" style="7" customWidth="1"/>
    <col min="26" max="26" width="7" style="7" customWidth="1"/>
    <col min="27" max="28" width="8.85546875" style="7"/>
    <col min="29" max="29" width="30.42578125" style="7" customWidth="1"/>
    <col min="30" max="30" width="4.7109375" style="7" customWidth="1"/>
    <col min="31" max="31" width="4.140625" style="7" customWidth="1"/>
    <col min="32" max="33" width="4.28515625" style="7" customWidth="1"/>
    <col min="34" max="16384" width="8.85546875" style="7"/>
  </cols>
  <sheetData>
    <row r="1" spans="1:16384" s="7" customFormat="1" ht="24" thickBot="1" x14ac:dyDescent="0.4">
      <c r="A1" s="1" t="s">
        <v>493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41"/>
      <c r="AJ1" s="442"/>
      <c r="AK1" s="442"/>
      <c r="AL1" s="442"/>
      <c r="AM1" s="442"/>
      <c r="AN1" s="442"/>
      <c r="AO1" s="442"/>
      <c r="AP1" s="442"/>
      <c r="AQ1" s="442"/>
      <c r="AR1" s="442"/>
      <c r="AS1" s="442"/>
      <c r="AT1" s="442"/>
      <c r="AU1" s="442"/>
      <c r="AV1" s="442"/>
      <c r="AW1" s="442"/>
      <c r="AX1" s="442"/>
      <c r="AY1" s="442"/>
      <c r="AZ1" s="442"/>
      <c r="BA1" s="442"/>
      <c r="BB1" s="442"/>
      <c r="BC1" s="442"/>
      <c r="BD1" s="442"/>
      <c r="BE1" s="442"/>
      <c r="BF1" s="442"/>
      <c r="BG1" s="442"/>
      <c r="BH1" s="442"/>
      <c r="BI1" s="442"/>
      <c r="BJ1" s="442"/>
      <c r="BK1" s="442"/>
      <c r="BL1" s="442"/>
      <c r="BM1" s="442"/>
      <c r="BN1" s="442"/>
      <c r="BO1" s="442"/>
      <c r="BP1" s="442"/>
      <c r="BQ1" s="5"/>
      <c r="BR1" s="5"/>
      <c r="BS1" s="5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3"/>
      <c r="CY1" s="1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3"/>
      <c r="EG1" s="1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3"/>
      <c r="FO1" s="1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3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3"/>
      <c r="IE1" s="1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3"/>
      <c r="JM1" s="1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3"/>
      <c r="KU1" s="1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3"/>
      <c r="MC1" s="1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3"/>
      <c r="NK1" s="1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3"/>
      <c r="OS1" s="1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3"/>
      <c r="QA1" s="1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3"/>
      <c r="RI1" s="1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3"/>
      <c r="SQ1" s="1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3"/>
      <c r="TY1" s="1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3"/>
      <c r="VG1" s="1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3"/>
      <c r="WO1" s="1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3"/>
      <c r="XW1" s="1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3"/>
      <c r="ZE1" s="1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3"/>
      <c r="AAM1" s="1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3"/>
      <c r="ABU1" s="1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3"/>
      <c r="ADC1" s="1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3"/>
      <c r="AEK1" s="1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3"/>
      <c r="AFS1" s="1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3"/>
      <c r="AHA1" s="1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3"/>
      <c r="AII1" s="1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3"/>
      <c r="AJQ1" s="1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3"/>
      <c r="AKY1" s="1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3"/>
      <c r="AMG1" s="1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3"/>
      <c r="ANO1" s="1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3"/>
      <c r="AOW1" s="1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3"/>
      <c r="AQE1" s="1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3"/>
      <c r="ARM1" s="1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3"/>
      <c r="ASU1" s="1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3"/>
      <c r="AUC1" s="1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3"/>
      <c r="AVK1" s="1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3"/>
      <c r="AWS1" s="1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3"/>
      <c r="AYA1" s="1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3"/>
      <c r="AZI1" s="1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3"/>
      <c r="BAQ1" s="1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3"/>
      <c r="BBY1" s="1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3"/>
      <c r="BDG1" s="1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3"/>
      <c r="BEO1" s="1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3"/>
      <c r="BFW1" s="1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3"/>
      <c r="BHE1" s="1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3"/>
      <c r="BIM1" s="1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3"/>
      <c r="BJU1" s="1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3"/>
      <c r="BLC1" s="1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3"/>
      <c r="BMK1" s="1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3"/>
      <c r="BNS1" s="1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3"/>
      <c r="BPA1" s="1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3"/>
      <c r="BQI1" s="1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3"/>
      <c r="BRQ1" s="1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3"/>
      <c r="BSY1" s="1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3"/>
      <c r="BUG1" s="1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3"/>
      <c r="BVO1" s="1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3"/>
      <c r="BWW1" s="1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3"/>
      <c r="BYE1" s="1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3"/>
      <c r="BZM1" s="1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3"/>
      <c r="CAU1" s="1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3"/>
      <c r="CCC1" s="1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3"/>
      <c r="CDK1" s="1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3"/>
      <c r="CES1" s="1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3"/>
      <c r="CGA1" s="1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3"/>
      <c r="CHI1" s="1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3"/>
      <c r="CIQ1" s="1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3"/>
      <c r="CJY1" s="1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3"/>
      <c r="CLG1" s="1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3"/>
      <c r="CMO1" s="1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3"/>
      <c r="CNW1" s="1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3"/>
      <c r="CPE1" s="1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3"/>
      <c r="CQM1" s="1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3"/>
      <c r="CRU1" s="1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3"/>
      <c r="CTC1" s="1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3"/>
      <c r="CUK1" s="1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3"/>
      <c r="CVS1" s="1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3"/>
      <c r="CXA1" s="1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3"/>
      <c r="CYI1" s="1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3"/>
      <c r="CZQ1" s="1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3"/>
      <c r="DAY1" s="1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3"/>
      <c r="DCG1" s="1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3"/>
      <c r="DDO1" s="1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3"/>
      <c r="DEW1" s="1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3"/>
      <c r="DGE1" s="1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3"/>
      <c r="DHM1" s="1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3"/>
      <c r="DIU1" s="1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3"/>
      <c r="DKC1" s="1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3"/>
      <c r="DLK1" s="1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3"/>
      <c r="DMS1" s="1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3"/>
      <c r="DOA1" s="1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3"/>
      <c r="DPI1" s="1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3"/>
      <c r="DQQ1" s="1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3"/>
      <c r="DRY1" s="1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3"/>
      <c r="DTG1" s="1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3"/>
      <c r="DUO1" s="1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3"/>
      <c r="DVW1" s="1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3"/>
      <c r="DXE1" s="1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3"/>
      <c r="DYM1" s="1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3"/>
      <c r="DZU1" s="1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3"/>
      <c r="EBC1" s="1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3"/>
      <c r="ECK1" s="1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3"/>
      <c r="EDS1" s="1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3"/>
      <c r="EFA1" s="1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3"/>
      <c r="EGI1" s="1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3"/>
      <c r="EHQ1" s="1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3"/>
      <c r="EIY1" s="1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3"/>
      <c r="EKG1" s="1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3"/>
      <c r="ELO1" s="1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3"/>
      <c r="EMW1" s="1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3"/>
      <c r="EOE1" s="1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3"/>
      <c r="EPM1" s="1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3"/>
      <c r="EQU1" s="1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3"/>
      <c r="ESC1" s="1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3"/>
      <c r="ETK1" s="1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3"/>
      <c r="EUS1" s="1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3"/>
      <c r="EWA1" s="1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3"/>
      <c r="EXI1" s="1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3"/>
      <c r="EYQ1" s="1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3"/>
      <c r="EZY1" s="1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3"/>
      <c r="FBG1" s="1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3"/>
      <c r="FCO1" s="1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3"/>
      <c r="FDW1" s="1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3"/>
      <c r="FFE1" s="1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3"/>
      <c r="FGM1" s="1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3"/>
      <c r="FHU1" s="1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3"/>
      <c r="FJC1" s="1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3"/>
      <c r="FKK1" s="1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3"/>
      <c r="FLS1" s="1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3"/>
      <c r="FNA1" s="1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3"/>
      <c r="FOI1" s="1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3"/>
      <c r="FPQ1" s="1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3"/>
      <c r="FQY1" s="1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3"/>
      <c r="FSG1" s="1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3"/>
      <c r="FTO1" s="1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3"/>
      <c r="FUW1" s="1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3"/>
      <c r="FWE1" s="1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3"/>
      <c r="FXM1" s="1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3"/>
      <c r="FYU1" s="1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3"/>
      <c r="GAC1" s="1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3"/>
      <c r="GBK1" s="1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3"/>
      <c r="GCS1" s="1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3"/>
      <c r="GEA1" s="1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3"/>
      <c r="GFI1" s="1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3"/>
      <c r="GGQ1" s="1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3"/>
      <c r="GHY1" s="1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3"/>
      <c r="GJG1" s="1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3"/>
      <c r="GKO1" s="1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3"/>
      <c r="GLW1" s="1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3"/>
      <c r="GNE1" s="1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3"/>
      <c r="GOM1" s="1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3"/>
      <c r="GPU1" s="1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3"/>
      <c r="GRC1" s="1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3"/>
      <c r="GSK1" s="1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3"/>
      <c r="GTS1" s="1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3"/>
      <c r="GVA1" s="1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3"/>
      <c r="GWI1" s="1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3"/>
      <c r="GXQ1" s="1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3"/>
      <c r="GYY1" s="1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3"/>
      <c r="HAG1" s="1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3"/>
      <c r="HBO1" s="1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3"/>
      <c r="HCW1" s="1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3"/>
      <c r="HEE1" s="1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3"/>
      <c r="HFM1" s="1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3"/>
      <c r="HGU1" s="1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3"/>
      <c r="HIC1" s="1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3"/>
      <c r="HJK1" s="1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3"/>
      <c r="HKS1" s="1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3"/>
      <c r="HMA1" s="1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3"/>
      <c r="HNI1" s="1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3"/>
      <c r="HOQ1" s="1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3"/>
      <c r="HPY1" s="1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3"/>
      <c r="HRG1" s="1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3"/>
      <c r="HSO1" s="1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3"/>
      <c r="HTW1" s="1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3"/>
      <c r="HVE1" s="1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3"/>
      <c r="HWM1" s="1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3"/>
      <c r="HXU1" s="1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3"/>
      <c r="HZC1" s="1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3"/>
      <c r="IAK1" s="1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3"/>
      <c r="IBS1" s="1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3"/>
      <c r="IDA1" s="1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3"/>
      <c r="IEI1" s="1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3"/>
      <c r="IFQ1" s="1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3"/>
      <c r="IGY1" s="1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3"/>
      <c r="IIG1" s="1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3"/>
      <c r="IJO1" s="1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3"/>
      <c r="IKW1" s="1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3"/>
      <c r="IME1" s="1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3"/>
      <c r="INM1" s="1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3"/>
      <c r="IOU1" s="1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3"/>
      <c r="IQC1" s="1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3"/>
      <c r="IRK1" s="1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3"/>
      <c r="ISS1" s="1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3"/>
      <c r="IUA1" s="1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3"/>
      <c r="IVI1" s="1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3"/>
      <c r="IWQ1" s="1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3"/>
      <c r="IXY1" s="1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3"/>
      <c r="IZG1" s="1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3"/>
      <c r="JAO1" s="1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3"/>
      <c r="JBW1" s="1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3"/>
      <c r="JDE1" s="1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3"/>
      <c r="JEM1" s="1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3"/>
      <c r="JFU1" s="1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3"/>
      <c r="JHC1" s="1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3"/>
      <c r="JIK1" s="1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3"/>
      <c r="JJS1" s="1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3"/>
      <c r="JLA1" s="1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3"/>
      <c r="JMI1" s="1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3"/>
      <c r="JNQ1" s="1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3"/>
      <c r="JOY1" s="1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3"/>
      <c r="JQG1" s="1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3"/>
      <c r="JRO1" s="1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3"/>
      <c r="JSW1" s="1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3"/>
      <c r="JUE1" s="1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3"/>
      <c r="JVM1" s="1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3"/>
      <c r="JWU1" s="1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3"/>
      <c r="JYC1" s="1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3"/>
      <c r="JZK1" s="1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3"/>
      <c r="KAS1" s="1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3"/>
      <c r="KCA1" s="1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3"/>
      <c r="KDI1" s="1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3"/>
      <c r="KEQ1" s="1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3"/>
      <c r="KFY1" s="1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3"/>
      <c r="KHG1" s="1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3"/>
      <c r="KIO1" s="1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3"/>
      <c r="KJW1" s="1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3"/>
      <c r="KLE1" s="1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3"/>
      <c r="KMM1" s="1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3"/>
      <c r="KNU1" s="1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3"/>
      <c r="KPC1" s="1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3"/>
      <c r="KQK1" s="1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3"/>
      <c r="KRS1" s="1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3"/>
      <c r="KTA1" s="1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3"/>
      <c r="KUI1" s="1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3"/>
      <c r="KVQ1" s="1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3"/>
      <c r="KWY1" s="1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3"/>
      <c r="KYG1" s="1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3"/>
      <c r="KZO1" s="1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3"/>
      <c r="LAW1" s="1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3"/>
      <c r="LCE1" s="1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3"/>
      <c r="LDM1" s="1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3"/>
      <c r="LEU1" s="1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3"/>
      <c r="LGC1" s="1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3"/>
      <c r="LHK1" s="1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3"/>
      <c r="LIS1" s="1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3"/>
      <c r="LKA1" s="1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3"/>
      <c r="LLI1" s="1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3"/>
      <c r="LMQ1" s="1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3"/>
      <c r="LNY1" s="1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3"/>
      <c r="LPG1" s="1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3"/>
      <c r="LQO1" s="1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3"/>
      <c r="LRW1" s="1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3"/>
      <c r="LTE1" s="1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3"/>
      <c r="LUM1" s="1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3"/>
      <c r="LVU1" s="1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3"/>
      <c r="LXC1" s="1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3"/>
      <c r="LYK1" s="1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3"/>
      <c r="LZS1" s="1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3"/>
      <c r="MBA1" s="1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3"/>
      <c r="MCI1" s="1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3"/>
      <c r="MDQ1" s="1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3"/>
      <c r="MEY1" s="1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3"/>
      <c r="MGG1" s="1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3"/>
      <c r="MHO1" s="1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3"/>
      <c r="MIW1" s="1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3"/>
      <c r="MKE1" s="1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3"/>
      <c r="MLM1" s="1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3"/>
      <c r="MMU1" s="1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3"/>
      <c r="MOC1" s="1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3"/>
      <c r="MPK1" s="1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3"/>
      <c r="MQS1" s="1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3"/>
      <c r="MSA1" s="1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3"/>
      <c r="MTI1" s="1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3"/>
      <c r="MUQ1" s="1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3"/>
      <c r="MVY1" s="1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3"/>
      <c r="MXG1" s="1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3"/>
      <c r="MYO1" s="1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3"/>
      <c r="MZW1" s="1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3"/>
      <c r="NBE1" s="1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3"/>
      <c r="NCM1" s="1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3"/>
      <c r="NDU1" s="1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3"/>
      <c r="NFC1" s="1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3"/>
      <c r="NGK1" s="1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3"/>
      <c r="NHS1" s="1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3"/>
      <c r="NJA1" s="1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3"/>
      <c r="NKI1" s="1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3"/>
      <c r="NLQ1" s="1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3"/>
      <c r="NMY1" s="1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3"/>
      <c r="NOG1" s="1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3"/>
      <c r="NPO1" s="1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3"/>
      <c r="NQW1" s="1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3"/>
      <c r="NSE1" s="1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3"/>
      <c r="NTM1" s="1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3"/>
      <c r="NUU1" s="1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3"/>
      <c r="NWC1" s="1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3"/>
      <c r="NXK1" s="1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3"/>
      <c r="NYS1" s="1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3"/>
      <c r="OAA1" s="1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3"/>
      <c r="OBI1" s="1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3"/>
      <c r="OCQ1" s="1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3"/>
      <c r="ODY1" s="1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3"/>
      <c r="OFG1" s="1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3"/>
      <c r="OGO1" s="1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3"/>
      <c r="OHW1" s="1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3"/>
      <c r="OJE1" s="1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3"/>
      <c r="OKM1" s="1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3"/>
      <c r="OLU1" s="1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3"/>
      <c r="ONC1" s="1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3"/>
      <c r="OOK1" s="1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3"/>
      <c r="OPS1" s="1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3"/>
      <c r="ORA1" s="1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3"/>
      <c r="OSI1" s="1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3"/>
      <c r="OTQ1" s="1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3"/>
      <c r="OUY1" s="1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3"/>
      <c r="OWG1" s="1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3"/>
      <c r="OXO1" s="1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3"/>
      <c r="OYW1" s="1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3"/>
      <c r="PAE1" s="1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3"/>
      <c r="PBM1" s="1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3"/>
      <c r="PCU1" s="1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3"/>
      <c r="PEC1" s="1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3"/>
      <c r="PFK1" s="1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3"/>
      <c r="PGS1" s="1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3"/>
      <c r="PIA1" s="1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3"/>
      <c r="PJI1" s="1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3"/>
      <c r="PKQ1" s="1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3"/>
      <c r="PLY1" s="1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3"/>
      <c r="PNG1" s="1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3"/>
      <c r="POO1" s="1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3"/>
      <c r="PPW1" s="1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3"/>
      <c r="PRE1" s="1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3"/>
      <c r="PSM1" s="1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3"/>
      <c r="PTU1" s="1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3"/>
      <c r="PVC1" s="1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3"/>
      <c r="PWK1" s="1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3"/>
      <c r="PXS1" s="1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3"/>
      <c r="PZA1" s="1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3"/>
      <c r="QAI1" s="1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3"/>
      <c r="QBQ1" s="1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3"/>
      <c r="QCY1" s="1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3"/>
      <c r="QEG1" s="1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3"/>
      <c r="QFO1" s="1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3"/>
      <c r="QGW1" s="1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3"/>
      <c r="QIE1" s="1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3"/>
      <c r="QJM1" s="1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3"/>
      <c r="QKU1" s="1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3"/>
      <c r="QMC1" s="1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3"/>
      <c r="QNK1" s="1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3"/>
      <c r="QOS1" s="1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3"/>
      <c r="QQA1" s="1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3"/>
      <c r="QRI1" s="1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3"/>
      <c r="QSQ1" s="1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3"/>
      <c r="QTY1" s="1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3"/>
      <c r="QVG1" s="1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3"/>
      <c r="QWO1" s="1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3"/>
      <c r="QXW1" s="1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3"/>
      <c r="QZE1" s="1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3"/>
      <c r="RAM1" s="1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3"/>
      <c r="RBU1" s="1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3"/>
      <c r="RDC1" s="1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3"/>
      <c r="REK1" s="1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3"/>
      <c r="RFS1" s="1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3"/>
      <c r="RHA1" s="1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3"/>
      <c r="RII1" s="1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3"/>
      <c r="RJQ1" s="1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3"/>
      <c r="RKY1" s="1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3"/>
      <c r="RMG1" s="1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3"/>
      <c r="RNO1" s="1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3"/>
      <c r="ROW1" s="1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3"/>
      <c r="RQE1" s="1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3"/>
      <c r="RRM1" s="1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3"/>
      <c r="RSU1" s="1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3"/>
      <c r="RUC1" s="1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3"/>
      <c r="RVK1" s="1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3"/>
      <c r="RWS1" s="1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3"/>
      <c r="RYA1" s="1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3"/>
      <c r="RZI1" s="1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3"/>
      <c r="SAQ1" s="1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3"/>
      <c r="SBY1" s="1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3"/>
      <c r="SDG1" s="1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3"/>
      <c r="SEO1" s="1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3"/>
      <c r="SFW1" s="1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3"/>
      <c r="SHE1" s="1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3"/>
      <c r="SIM1" s="1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3"/>
      <c r="SJU1" s="1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3"/>
      <c r="SLC1" s="1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3"/>
      <c r="SMK1" s="1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3"/>
      <c r="SNS1" s="1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3"/>
      <c r="SPA1" s="1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3"/>
      <c r="SQI1" s="1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3"/>
      <c r="SRQ1" s="1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3"/>
      <c r="SSY1" s="1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3"/>
      <c r="SUG1" s="1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3"/>
      <c r="SVO1" s="1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3"/>
      <c r="SWW1" s="1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3"/>
      <c r="SYE1" s="1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3"/>
      <c r="SZM1" s="1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3"/>
      <c r="TAU1" s="1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3"/>
      <c r="TCC1" s="1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3"/>
      <c r="TDK1" s="1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3"/>
      <c r="TES1" s="1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3"/>
      <c r="TGA1" s="1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3"/>
      <c r="THI1" s="1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3"/>
      <c r="TIQ1" s="1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3"/>
      <c r="TJY1" s="1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3"/>
      <c r="TLG1" s="1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3"/>
      <c r="TMO1" s="1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3"/>
      <c r="TNW1" s="1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3"/>
      <c r="TPE1" s="1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3"/>
      <c r="TQM1" s="1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3"/>
      <c r="TRU1" s="1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3"/>
      <c r="TTC1" s="1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3"/>
      <c r="TUK1" s="1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3"/>
      <c r="TVS1" s="1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3"/>
      <c r="TXA1" s="1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3"/>
      <c r="TYI1" s="1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3"/>
      <c r="TZQ1" s="1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3"/>
      <c r="UAY1" s="1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3"/>
      <c r="UCG1" s="1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3"/>
      <c r="UDO1" s="1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3"/>
      <c r="UEW1" s="1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3"/>
      <c r="UGE1" s="1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3"/>
      <c r="UHM1" s="1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3"/>
      <c r="UIU1" s="1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3"/>
      <c r="UKC1" s="1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3"/>
      <c r="ULK1" s="1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3"/>
      <c r="UMS1" s="1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3"/>
      <c r="UOA1" s="1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3"/>
      <c r="UPI1" s="1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3"/>
      <c r="UQQ1" s="1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3"/>
      <c r="URY1" s="1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3"/>
      <c r="UTG1" s="1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3"/>
      <c r="UUO1" s="1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3"/>
      <c r="UVW1" s="1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3"/>
      <c r="UXE1" s="1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3"/>
      <c r="UYM1" s="1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3"/>
      <c r="UZU1" s="1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3"/>
      <c r="VBC1" s="1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3"/>
      <c r="VCK1" s="1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3"/>
      <c r="VDS1" s="1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3"/>
      <c r="VFA1" s="1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3"/>
      <c r="VGI1" s="1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3"/>
      <c r="VHQ1" s="1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3"/>
      <c r="VIY1" s="1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3"/>
      <c r="VKG1" s="1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3"/>
      <c r="VLO1" s="1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3"/>
      <c r="VMW1" s="1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3"/>
      <c r="VOE1" s="1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3"/>
      <c r="VPM1" s="1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3"/>
      <c r="VQU1" s="1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3"/>
      <c r="VSC1" s="1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3"/>
      <c r="VTK1" s="1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3"/>
      <c r="VUS1" s="1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3"/>
      <c r="VWA1" s="1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3"/>
      <c r="VXI1" s="1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3"/>
      <c r="VYQ1" s="1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3"/>
      <c r="VZY1" s="1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3"/>
      <c r="WBG1" s="1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3"/>
      <c r="WCO1" s="1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3"/>
      <c r="WDW1" s="1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3"/>
      <c r="WFE1" s="1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3"/>
      <c r="WGM1" s="1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3"/>
      <c r="WHU1" s="1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3"/>
      <c r="WJC1" s="1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3"/>
      <c r="WKK1" s="1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3"/>
      <c r="WLS1" s="1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3"/>
      <c r="WNA1" s="1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3"/>
      <c r="WOI1" s="1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3"/>
      <c r="WPQ1" s="1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3"/>
      <c r="WQY1" s="1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3"/>
      <c r="WSG1" s="1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3"/>
      <c r="WTO1" s="1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3"/>
      <c r="WUW1" s="1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3"/>
      <c r="WWE1" s="1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3"/>
      <c r="WXM1" s="1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3"/>
      <c r="WYU1" s="1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3"/>
      <c r="XAC1" s="1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3"/>
      <c r="XBK1" s="1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3"/>
      <c r="XCS1" s="1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3"/>
      <c r="XEA1" s="1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pans="1:16384" s="7" customFormat="1" ht="15.75" thickBot="1" x14ac:dyDescent="0.3">
      <c r="A2" s="8"/>
      <c r="B2" s="8"/>
      <c r="C2" s="687"/>
      <c r="D2" s="687"/>
      <c r="E2" s="687"/>
      <c r="F2" s="687"/>
      <c r="G2" s="687"/>
      <c r="J2" s="8"/>
      <c r="K2" s="8"/>
      <c r="L2" s="8"/>
      <c r="M2" s="8"/>
      <c r="N2" s="8"/>
      <c r="O2" s="8"/>
      <c r="P2" s="8"/>
      <c r="S2" s="339"/>
    </row>
    <row r="3" spans="1:16384" s="7" customFormat="1" x14ac:dyDescent="0.25">
      <c r="A3" s="12" t="s">
        <v>299</v>
      </c>
      <c r="B3" s="13"/>
      <c r="C3" s="13"/>
      <c r="D3" s="13"/>
      <c r="E3" s="13"/>
      <c r="F3" s="13"/>
      <c r="G3" s="14"/>
      <c r="J3" s="12" t="s">
        <v>299</v>
      </c>
      <c r="K3" s="13"/>
      <c r="L3" s="13"/>
      <c r="M3" s="13"/>
      <c r="N3" s="13"/>
      <c r="O3" s="13"/>
      <c r="P3" s="14"/>
      <c r="S3" s="340"/>
      <c r="T3" s="16"/>
      <c r="U3" s="16"/>
      <c r="V3" s="16"/>
      <c r="W3" s="16"/>
      <c r="X3" s="16"/>
      <c r="Y3" s="16"/>
      <c r="Z3" s="17"/>
      <c r="AA3" s="18"/>
      <c r="AB3" s="19"/>
      <c r="AC3" s="16"/>
      <c r="AD3" s="16"/>
      <c r="AE3" s="16"/>
      <c r="AF3" s="16"/>
      <c r="AG3" s="16"/>
      <c r="AH3" s="17"/>
    </row>
    <row r="4" spans="1:16384" s="7" customFormat="1" x14ac:dyDescent="0.25">
      <c r="A4" s="20" t="s">
        <v>302</v>
      </c>
      <c r="B4" s="21"/>
      <c r="C4" s="21"/>
      <c r="D4" s="21"/>
      <c r="E4" s="21"/>
      <c r="F4" s="21"/>
      <c r="G4" s="22"/>
      <c r="J4" s="20" t="s">
        <v>302</v>
      </c>
      <c r="K4" s="21"/>
      <c r="L4" s="21"/>
      <c r="M4" s="21"/>
      <c r="N4" s="21"/>
      <c r="O4" s="21"/>
      <c r="P4" s="22"/>
      <c r="S4" s="341"/>
      <c r="T4" s="18"/>
      <c r="U4" s="18"/>
      <c r="V4" s="18"/>
      <c r="W4" s="18"/>
      <c r="X4" s="18"/>
      <c r="Y4" s="18"/>
      <c r="Z4" s="24"/>
      <c r="AA4" s="18"/>
      <c r="AB4" s="25"/>
      <c r="AC4" s="18"/>
      <c r="AD4" s="18"/>
      <c r="AE4" s="18"/>
      <c r="AF4" s="18"/>
      <c r="AG4" s="18"/>
      <c r="AH4" s="24"/>
    </row>
    <row r="5" spans="1:16384" s="7" customFormat="1" ht="15" customHeight="1" x14ac:dyDescent="0.25">
      <c r="A5" s="20" t="s">
        <v>411</v>
      </c>
      <c r="B5" s="21"/>
      <c r="C5" s="21"/>
      <c r="D5" s="21"/>
      <c r="E5" s="21"/>
      <c r="F5" s="21"/>
      <c r="G5" s="22"/>
      <c r="J5" s="20" t="s">
        <v>314</v>
      </c>
      <c r="K5" s="21"/>
      <c r="L5" s="21"/>
      <c r="M5" s="21"/>
      <c r="N5" s="21"/>
      <c r="O5" s="21"/>
      <c r="P5" s="22"/>
      <c r="S5" s="341"/>
      <c r="T5" s="26" t="s">
        <v>315</v>
      </c>
      <c r="U5" s="26"/>
      <c r="V5" s="26"/>
      <c r="W5" s="26"/>
      <c r="X5" s="26"/>
      <c r="Y5" s="26"/>
      <c r="Z5" s="27"/>
      <c r="AA5" s="18"/>
      <c r="AB5" s="28" t="s">
        <v>321</v>
      </c>
      <c r="AC5" s="26"/>
      <c r="AD5" s="26"/>
      <c r="AE5" s="26"/>
      <c r="AF5" s="26"/>
      <c r="AG5" s="26"/>
      <c r="AH5" s="27"/>
    </row>
    <row r="6" spans="1:16384" s="7" customFormat="1" x14ac:dyDescent="0.25">
      <c r="A6" s="20" t="s">
        <v>300</v>
      </c>
      <c r="B6" s="21"/>
      <c r="C6" s="21"/>
      <c r="D6" s="21"/>
      <c r="E6" s="21"/>
      <c r="F6" s="21"/>
      <c r="G6" s="22"/>
      <c r="J6" s="20" t="s">
        <v>300</v>
      </c>
      <c r="K6" s="21"/>
      <c r="L6" s="21"/>
      <c r="M6" s="21"/>
      <c r="N6" s="21"/>
      <c r="O6" s="21"/>
      <c r="P6" s="22"/>
      <c r="S6" s="341"/>
      <c r="T6" s="26"/>
      <c r="U6" s="26"/>
      <c r="V6" s="26"/>
      <c r="W6" s="26"/>
      <c r="X6" s="26"/>
      <c r="Y6" s="26"/>
      <c r="Z6" s="27"/>
      <c r="AA6" s="18"/>
      <c r="AB6" s="28"/>
      <c r="AC6" s="26"/>
      <c r="AD6" s="26"/>
      <c r="AE6" s="26"/>
      <c r="AF6" s="26"/>
      <c r="AG6" s="26"/>
      <c r="AH6" s="27"/>
    </row>
    <row r="7" spans="1:16384" s="7" customFormat="1" x14ac:dyDescent="0.25">
      <c r="A7" s="30"/>
      <c r="B7" s="31"/>
      <c r="C7" s="31"/>
      <c r="D7" s="31"/>
      <c r="E7" s="31"/>
      <c r="F7" s="31"/>
      <c r="G7" s="690"/>
      <c r="J7" s="30"/>
      <c r="K7" s="31"/>
      <c r="L7" s="31"/>
      <c r="M7" s="31"/>
      <c r="N7" s="31"/>
      <c r="O7" s="31"/>
      <c r="P7" s="24"/>
      <c r="S7" s="341"/>
      <c r="T7" s="18"/>
      <c r="U7" s="18"/>
      <c r="V7" s="18"/>
      <c r="W7" s="18"/>
      <c r="X7" s="18"/>
      <c r="Y7" s="18"/>
      <c r="Z7" s="24"/>
      <c r="AA7" s="18"/>
      <c r="AB7" s="25"/>
      <c r="AC7" s="18"/>
      <c r="AD7" s="18"/>
      <c r="AE7" s="18"/>
      <c r="AF7" s="18"/>
      <c r="AG7" s="18"/>
      <c r="AH7" s="24"/>
    </row>
    <row r="8" spans="1:16384" s="7" customFormat="1" ht="15.75" thickBot="1" x14ac:dyDescent="0.3">
      <c r="A8" s="32" t="s">
        <v>303</v>
      </c>
      <c r="B8" s="33"/>
      <c r="C8" s="33"/>
      <c r="D8" s="33"/>
      <c r="E8" s="33"/>
      <c r="F8" s="33"/>
      <c r="G8" s="34"/>
      <c r="J8" s="32" t="s">
        <v>303</v>
      </c>
      <c r="K8" s="33"/>
      <c r="L8" s="33"/>
      <c r="M8" s="33"/>
      <c r="N8" s="33"/>
      <c r="O8" s="33"/>
      <c r="P8" s="34"/>
      <c r="S8" s="341"/>
      <c r="T8" s="127" t="s">
        <v>303</v>
      </c>
      <c r="U8" s="127"/>
      <c r="V8" s="127"/>
      <c r="W8" s="127"/>
      <c r="X8" s="127"/>
      <c r="Y8" s="127"/>
      <c r="Z8" s="128"/>
      <c r="AA8" s="18"/>
      <c r="AB8" s="126" t="s">
        <v>303</v>
      </c>
      <c r="AC8" s="127"/>
      <c r="AD8" s="127"/>
      <c r="AE8" s="127"/>
      <c r="AF8" s="127"/>
      <c r="AG8" s="127"/>
      <c r="AH8" s="128"/>
    </row>
    <row r="9" spans="1:16384" s="7" customFormat="1" ht="15.75" thickBot="1" x14ac:dyDescent="0.3">
      <c r="A9" s="37" t="s">
        <v>23</v>
      </c>
      <c r="B9" s="38" t="s">
        <v>24</v>
      </c>
      <c r="C9" s="39" t="s">
        <v>6</v>
      </c>
      <c r="D9" s="39" t="s">
        <v>25</v>
      </c>
      <c r="E9" s="39" t="s">
        <v>8</v>
      </c>
      <c r="F9" s="39" t="s">
        <v>26</v>
      </c>
      <c r="G9" s="40" t="s">
        <v>27</v>
      </c>
      <c r="H9" s="443"/>
      <c r="I9" s="443"/>
      <c r="J9" s="37" t="s">
        <v>23</v>
      </c>
      <c r="K9" s="38" t="s">
        <v>24</v>
      </c>
      <c r="L9" s="39" t="s">
        <v>6</v>
      </c>
      <c r="M9" s="39" t="s">
        <v>25</v>
      </c>
      <c r="N9" s="39" t="s">
        <v>8</v>
      </c>
      <c r="O9" s="39" t="s">
        <v>26</v>
      </c>
      <c r="P9" s="40" t="s">
        <v>27</v>
      </c>
      <c r="Q9" s="443"/>
      <c r="R9" s="443"/>
      <c r="S9" s="444"/>
      <c r="T9" s="42" t="s">
        <v>23</v>
      </c>
      <c r="U9" s="43" t="s">
        <v>24</v>
      </c>
      <c r="V9" s="44" t="s">
        <v>6</v>
      </c>
      <c r="W9" s="44" t="s">
        <v>25</v>
      </c>
      <c r="X9" s="44" t="s">
        <v>8</v>
      </c>
      <c r="Y9" s="44" t="s">
        <v>26</v>
      </c>
      <c r="Z9" s="45" t="s">
        <v>27</v>
      </c>
      <c r="AA9" s="445"/>
      <c r="AB9" s="37" t="s">
        <v>23</v>
      </c>
      <c r="AC9" s="38" t="s">
        <v>24</v>
      </c>
      <c r="AD9" s="39" t="s">
        <v>6</v>
      </c>
      <c r="AE9" s="39" t="s">
        <v>25</v>
      </c>
      <c r="AF9" s="39" t="s">
        <v>8</v>
      </c>
      <c r="AG9" s="39" t="s">
        <v>26</v>
      </c>
      <c r="AH9" s="40" t="s">
        <v>27</v>
      </c>
    </row>
    <row r="10" spans="1:16384" s="7" customFormat="1" ht="15.75" thickBot="1" x14ac:dyDescent="0.3">
      <c r="A10" s="47" t="s">
        <v>54</v>
      </c>
      <c r="B10" s="48" t="s">
        <v>260</v>
      </c>
      <c r="C10" s="49">
        <v>3</v>
      </c>
      <c r="D10" s="49">
        <v>0</v>
      </c>
      <c r="E10" s="49">
        <v>2</v>
      </c>
      <c r="F10" s="49">
        <v>4</v>
      </c>
      <c r="G10" s="72">
        <v>6</v>
      </c>
      <c r="H10" s="443"/>
      <c r="I10" s="443"/>
      <c r="J10" s="47" t="s">
        <v>54</v>
      </c>
      <c r="K10" s="48" t="s">
        <v>260</v>
      </c>
      <c r="L10" s="49">
        <v>3</v>
      </c>
      <c r="M10" s="49">
        <v>0</v>
      </c>
      <c r="N10" s="49">
        <v>2</v>
      </c>
      <c r="O10" s="49">
        <v>4</v>
      </c>
      <c r="P10" s="50">
        <v>6</v>
      </c>
      <c r="Q10" s="443"/>
      <c r="R10" s="443"/>
      <c r="S10" s="446"/>
      <c r="T10" s="349" t="s">
        <v>319</v>
      </c>
      <c r="U10" s="350"/>
      <c r="V10" s="83">
        <v>0</v>
      </c>
      <c r="W10" s="83">
        <v>0</v>
      </c>
      <c r="X10" s="83">
        <v>0</v>
      </c>
      <c r="Y10" s="83">
        <v>0</v>
      </c>
      <c r="Z10" s="84">
        <v>0</v>
      </c>
      <c r="AA10" s="447"/>
      <c r="AB10" s="448"/>
      <c r="AC10" s="449"/>
      <c r="AD10" s="450"/>
      <c r="AE10" s="450"/>
      <c r="AF10" s="450"/>
      <c r="AG10" s="450"/>
      <c r="AH10" s="451"/>
    </row>
    <row r="11" spans="1:16384" s="7" customFormat="1" x14ac:dyDescent="0.25">
      <c r="A11" s="47" t="s">
        <v>55</v>
      </c>
      <c r="B11" s="48" t="s">
        <v>259</v>
      </c>
      <c r="C11" s="49">
        <v>3</v>
      </c>
      <c r="D11" s="49">
        <v>2</v>
      </c>
      <c r="E11" s="49">
        <v>0</v>
      </c>
      <c r="F11" s="49">
        <v>4</v>
      </c>
      <c r="G11" s="72">
        <v>6</v>
      </c>
      <c r="H11" s="443"/>
      <c r="I11" s="443"/>
      <c r="J11" s="47" t="s">
        <v>55</v>
      </c>
      <c r="K11" s="48" t="s">
        <v>259</v>
      </c>
      <c r="L11" s="49">
        <v>3</v>
      </c>
      <c r="M11" s="49">
        <v>2</v>
      </c>
      <c r="N11" s="49">
        <v>0</v>
      </c>
      <c r="O11" s="49">
        <v>4</v>
      </c>
      <c r="P11" s="50">
        <v>6</v>
      </c>
      <c r="Q11" s="443"/>
      <c r="R11" s="443"/>
      <c r="S11" s="253" t="s">
        <v>317</v>
      </c>
      <c r="T11" s="132" t="s">
        <v>54</v>
      </c>
      <c r="U11" s="133" t="s">
        <v>260</v>
      </c>
      <c r="V11" s="140">
        <v>3</v>
      </c>
      <c r="W11" s="140">
        <v>0</v>
      </c>
      <c r="X11" s="140">
        <v>2</v>
      </c>
      <c r="Y11" s="140">
        <v>4</v>
      </c>
      <c r="Z11" s="64">
        <v>6</v>
      </c>
      <c r="AA11" s="447"/>
      <c r="AB11" s="452"/>
      <c r="AC11" s="453"/>
      <c r="AD11" s="454"/>
      <c r="AE11" s="454"/>
      <c r="AF11" s="454"/>
      <c r="AG11" s="454"/>
      <c r="AH11" s="455"/>
    </row>
    <row r="12" spans="1:16384" s="7" customFormat="1" x14ac:dyDescent="0.25">
      <c r="A12" s="47" t="s">
        <v>56</v>
      </c>
      <c r="B12" s="48" t="s">
        <v>326</v>
      </c>
      <c r="C12" s="49">
        <v>3</v>
      </c>
      <c r="D12" s="49">
        <v>0</v>
      </c>
      <c r="E12" s="49">
        <v>2</v>
      </c>
      <c r="F12" s="49">
        <v>4</v>
      </c>
      <c r="G12" s="72">
        <v>6</v>
      </c>
      <c r="H12" s="443"/>
      <c r="I12" s="443"/>
      <c r="J12" s="47" t="s">
        <v>79</v>
      </c>
      <c r="K12" s="48" t="s">
        <v>286</v>
      </c>
      <c r="L12" s="49">
        <v>3</v>
      </c>
      <c r="M12" s="49">
        <v>0</v>
      </c>
      <c r="N12" s="49">
        <v>2</v>
      </c>
      <c r="O12" s="49">
        <v>4</v>
      </c>
      <c r="P12" s="50">
        <v>6</v>
      </c>
      <c r="Q12" s="443"/>
      <c r="R12" s="443"/>
      <c r="S12" s="253" t="s">
        <v>317</v>
      </c>
      <c r="T12" s="47" t="s">
        <v>55</v>
      </c>
      <c r="U12" s="48" t="s">
        <v>259</v>
      </c>
      <c r="V12" s="49">
        <v>3</v>
      </c>
      <c r="W12" s="49">
        <v>2</v>
      </c>
      <c r="X12" s="49">
        <v>0</v>
      </c>
      <c r="Y12" s="49">
        <v>4</v>
      </c>
      <c r="Z12" s="50">
        <v>6</v>
      </c>
      <c r="AA12" s="447"/>
      <c r="AB12" s="456"/>
      <c r="AC12" s="457"/>
      <c r="AD12" s="458"/>
      <c r="AE12" s="458"/>
      <c r="AF12" s="458"/>
      <c r="AG12" s="458"/>
      <c r="AH12" s="459"/>
    </row>
    <row r="13" spans="1:16384" s="7" customFormat="1" x14ac:dyDescent="0.25">
      <c r="A13" s="47" t="s">
        <v>112</v>
      </c>
      <c r="B13" s="48" t="s">
        <v>327</v>
      </c>
      <c r="C13" s="49">
        <v>2</v>
      </c>
      <c r="D13" s="49">
        <v>0</v>
      </c>
      <c r="E13" s="49">
        <v>2</v>
      </c>
      <c r="F13" s="49">
        <v>3</v>
      </c>
      <c r="G13" s="72">
        <v>4</v>
      </c>
      <c r="H13" s="443"/>
      <c r="I13" s="443"/>
      <c r="J13" s="47" t="s">
        <v>501</v>
      </c>
      <c r="K13" s="48" t="s">
        <v>91</v>
      </c>
      <c r="L13" s="49">
        <v>2</v>
      </c>
      <c r="M13" s="49">
        <v>0</v>
      </c>
      <c r="N13" s="49">
        <v>0</v>
      </c>
      <c r="O13" s="49">
        <v>2</v>
      </c>
      <c r="P13" s="50">
        <v>2</v>
      </c>
      <c r="Q13" s="443"/>
      <c r="R13" s="443"/>
      <c r="S13" s="253" t="s">
        <v>317</v>
      </c>
      <c r="T13" s="47" t="s">
        <v>79</v>
      </c>
      <c r="U13" s="48" t="s">
        <v>286</v>
      </c>
      <c r="V13" s="49">
        <v>3</v>
      </c>
      <c r="W13" s="49">
        <v>0</v>
      </c>
      <c r="X13" s="49">
        <v>2</v>
      </c>
      <c r="Y13" s="49">
        <v>4</v>
      </c>
      <c r="Z13" s="50">
        <v>6</v>
      </c>
      <c r="AA13" s="447"/>
      <c r="AB13" s="456"/>
      <c r="AC13" s="457"/>
      <c r="AD13" s="458"/>
      <c r="AE13" s="458"/>
      <c r="AF13" s="458"/>
      <c r="AG13" s="458"/>
      <c r="AH13" s="459"/>
    </row>
    <row r="14" spans="1:16384" s="7" customFormat="1" ht="19.5" customHeight="1" x14ac:dyDescent="0.25">
      <c r="A14" s="47" t="s">
        <v>57</v>
      </c>
      <c r="B14" s="48" t="s">
        <v>500</v>
      </c>
      <c r="C14" s="49">
        <v>3</v>
      </c>
      <c r="D14" s="49">
        <v>0</v>
      </c>
      <c r="E14" s="49">
        <v>0</v>
      </c>
      <c r="F14" s="49">
        <v>3</v>
      </c>
      <c r="G14" s="72">
        <v>5</v>
      </c>
      <c r="H14" s="443"/>
      <c r="I14" s="443"/>
      <c r="J14" s="70" t="s">
        <v>57</v>
      </c>
      <c r="K14" s="71" t="s">
        <v>500</v>
      </c>
      <c r="L14" s="49">
        <v>3</v>
      </c>
      <c r="M14" s="49">
        <v>0</v>
      </c>
      <c r="N14" s="49">
        <v>0</v>
      </c>
      <c r="O14" s="49">
        <v>3</v>
      </c>
      <c r="P14" s="72">
        <v>5</v>
      </c>
      <c r="Q14" s="443"/>
      <c r="R14" s="443"/>
      <c r="S14" s="253" t="s">
        <v>317</v>
      </c>
      <c r="T14" s="47" t="s">
        <v>501</v>
      </c>
      <c r="U14" s="48" t="s">
        <v>91</v>
      </c>
      <c r="V14" s="49">
        <v>2</v>
      </c>
      <c r="W14" s="49">
        <v>0</v>
      </c>
      <c r="X14" s="49">
        <v>0</v>
      </c>
      <c r="Y14" s="49">
        <v>2</v>
      </c>
      <c r="Z14" s="50">
        <v>2</v>
      </c>
      <c r="AA14" s="447"/>
      <c r="AB14" s="456"/>
      <c r="AC14" s="457"/>
      <c r="AD14" s="458"/>
      <c r="AE14" s="458"/>
      <c r="AF14" s="458"/>
      <c r="AG14" s="458"/>
      <c r="AH14" s="459"/>
    </row>
    <row r="15" spans="1:16384" s="7" customFormat="1" ht="18" customHeight="1" x14ac:dyDescent="0.25">
      <c r="A15" s="47" t="s">
        <v>502</v>
      </c>
      <c r="B15" s="48" t="s">
        <v>262</v>
      </c>
      <c r="C15" s="49">
        <v>0</v>
      </c>
      <c r="D15" s="49">
        <v>2</v>
      </c>
      <c r="E15" s="49">
        <v>0</v>
      </c>
      <c r="F15" s="49">
        <v>1</v>
      </c>
      <c r="G15" s="72">
        <v>4</v>
      </c>
      <c r="H15" s="443"/>
      <c r="I15" s="443"/>
      <c r="J15" s="47" t="s">
        <v>502</v>
      </c>
      <c r="K15" s="73" t="s">
        <v>262</v>
      </c>
      <c r="L15" s="49">
        <v>0</v>
      </c>
      <c r="M15" s="49">
        <v>2</v>
      </c>
      <c r="N15" s="49">
        <v>0</v>
      </c>
      <c r="O15" s="49">
        <v>1</v>
      </c>
      <c r="P15" s="50">
        <v>4</v>
      </c>
      <c r="Q15" s="443"/>
      <c r="R15" s="443"/>
      <c r="S15" s="253" t="s">
        <v>317</v>
      </c>
      <c r="T15" s="70" t="s">
        <v>57</v>
      </c>
      <c r="U15" s="71" t="s">
        <v>500</v>
      </c>
      <c r="V15" s="49">
        <v>3</v>
      </c>
      <c r="W15" s="49">
        <v>0</v>
      </c>
      <c r="X15" s="49">
        <v>0</v>
      </c>
      <c r="Y15" s="49">
        <v>3</v>
      </c>
      <c r="Z15" s="72">
        <v>5</v>
      </c>
      <c r="AA15" s="447"/>
      <c r="AB15" s="456"/>
      <c r="AC15" s="457"/>
      <c r="AD15" s="458"/>
      <c r="AE15" s="458"/>
      <c r="AF15" s="458"/>
      <c r="AG15" s="458"/>
      <c r="AH15" s="459"/>
    </row>
    <row r="16" spans="1:16384" s="7" customFormat="1" ht="15.75" customHeight="1" thickBot="1" x14ac:dyDescent="0.3">
      <c r="A16" s="76" t="s">
        <v>501</v>
      </c>
      <c r="B16" s="77" t="s">
        <v>91</v>
      </c>
      <c r="C16" s="78">
        <v>2</v>
      </c>
      <c r="D16" s="78">
        <v>0</v>
      </c>
      <c r="E16" s="78">
        <v>0</v>
      </c>
      <c r="F16" s="78">
        <v>2</v>
      </c>
      <c r="G16" s="138">
        <v>2</v>
      </c>
      <c r="H16" s="443"/>
      <c r="I16" s="443"/>
      <c r="J16" s="76" t="s">
        <v>503</v>
      </c>
      <c r="K16" s="77" t="s">
        <v>287</v>
      </c>
      <c r="L16" s="78">
        <v>2</v>
      </c>
      <c r="M16" s="78">
        <v>0</v>
      </c>
      <c r="N16" s="78">
        <v>0</v>
      </c>
      <c r="O16" s="78">
        <v>2</v>
      </c>
      <c r="P16" s="79">
        <v>2</v>
      </c>
      <c r="Q16" s="443"/>
      <c r="R16" s="443"/>
      <c r="S16" s="253" t="s">
        <v>317</v>
      </c>
      <c r="T16" s="47" t="s">
        <v>502</v>
      </c>
      <c r="U16" s="73" t="s">
        <v>262</v>
      </c>
      <c r="V16" s="49">
        <v>0</v>
      </c>
      <c r="W16" s="49">
        <v>2</v>
      </c>
      <c r="X16" s="49">
        <v>0</v>
      </c>
      <c r="Y16" s="49">
        <v>1</v>
      </c>
      <c r="Z16" s="50">
        <v>4</v>
      </c>
      <c r="AA16" s="447"/>
      <c r="AB16" s="456"/>
      <c r="AC16" s="457"/>
      <c r="AD16" s="458"/>
      <c r="AE16" s="458"/>
      <c r="AF16" s="458"/>
      <c r="AG16" s="458"/>
      <c r="AH16" s="459"/>
    </row>
    <row r="17" spans="1:34" ht="15.75" customHeight="1" thickBot="1" x14ac:dyDescent="0.3">
      <c r="A17" s="120" t="s">
        <v>318</v>
      </c>
      <c r="B17" s="121"/>
      <c r="C17" s="83">
        <f>SUM(C10:C16)</f>
        <v>16</v>
      </c>
      <c r="D17" s="83">
        <f>SUM(D10:D16)</f>
        <v>4</v>
      </c>
      <c r="E17" s="83">
        <f>SUM(E10:E16)</f>
        <v>6</v>
      </c>
      <c r="F17" s="83">
        <f>SUM(F10:F16)</f>
        <v>21</v>
      </c>
      <c r="G17" s="84">
        <f>SUM(G10:G16)</f>
        <v>33</v>
      </c>
      <c r="H17" s="443"/>
      <c r="I17" s="443"/>
      <c r="J17" s="80" t="s">
        <v>318</v>
      </c>
      <c r="K17" s="81"/>
      <c r="L17" s="83">
        <f>SUM(L10:L16)</f>
        <v>16</v>
      </c>
      <c r="M17" s="83">
        <f>SUM(M10:M16)</f>
        <v>4</v>
      </c>
      <c r="N17" s="83">
        <f>SUM(N10:N16)</f>
        <v>4</v>
      </c>
      <c r="O17" s="83">
        <f>SUM(O10:O16)</f>
        <v>20</v>
      </c>
      <c r="P17" s="84">
        <f>SUM(P10:P16)</f>
        <v>31</v>
      </c>
      <c r="Q17" s="443"/>
      <c r="R17" s="443"/>
      <c r="S17" s="253" t="s">
        <v>317</v>
      </c>
      <c r="T17" s="76" t="s">
        <v>503</v>
      </c>
      <c r="U17" s="77" t="s">
        <v>287</v>
      </c>
      <c r="V17" s="78">
        <v>2</v>
      </c>
      <c r="W17" s="78">
        <v>0</v>
      </c>
      <c r="X17" s="78">
        <v>0</v>
      </c>
      <c r="Y17" s="78">
        <v>2</v>
      </c>
      <c r="Z17" s="79">
        <v>2</v>
      </c>
      <c r="AA17" s="447"/>
      <c r="AB17" s="456"/>
      <c r="AC17" s="457"/>
      <c r="AD17" s="458"/>
      <c r="AE17" s="458"/>
      <c r="AF17" s="458"/>
      <c r="AG17" s="458"/>
      <c r="AH17" s="459"/>
    </row>
    <row r="18" spans="1:34" ht="15" customHeight="1" thickBot="1" x14ac:dyDescent="0.3">
      <c r="A18" s="99"/>
      <c r="G18" s="696"/>
      <c r="H18" s="443"/>
      <c r="I18" s="443"/>
      <c r="J18" s="85"/>
      <c r="K18" s="87"/>
      <c r="L18" s="87"/>
      <c r="M18" s="87"/>
      <c r="N18" s="87"/>
      <c r="O18" s="87"/>
      <c r="P18" s="88"/>
      <c r="Q18" s="443"/>
      <c r="R18" s="443"/>
      <c r="S18" s="460"/>
      <c r="T18" s="461" t="s">
        <v>318</v>
      </c>
      <c r="U18" s="462"/>
      <c r="V18" s="83">
        <f>SUM(V11:V17)</f>
        <v>16</v>
      </c>
      <c r="W18" s="83">
        <f t="shared" ref="W18:Z18" si="0">SUM(W11:W17)</f>
        <v>4</v>
      </c>
      <c r="X18" s="83">
        <f t="shared" si="0"/>
        <v>4</v>
      </c>
      <c r="Y18" s="83">
        <f t="shared" si="0"/>
        <v>20</v>
      </c>
      <c r="Z18" s="84">
        <f t="shared" si="0"/>
        <v>31</v>
      </c>
      <c r="AA18" s="447"/>
      <c r="AB18" s="463"/>
      <c r="AC18" s="464"/>
      <c r="AD18" s="465"/>
      <c r="AE18" s="465"/>
      <c r="AF18" s="465"/>
      <c r="AG18" s="465"/>
      <c r="AH18" s="466"/>
    </row>
    <row r="19" spans="1:34" ht="15.75" thickBot="1" x14ac:dyDescent="0.3">
      <c r="A19" s="467"/>
      <c r="B19" s="468"/>
      <c r="C19" s="469"/>
      <c r="D19" s="469"/>
      <c r="E19" s="469"/>
      <c r="F19" s="469"/>
      <c r="G19" s="470"/>
      <c r="H19" s="443"/>
      <c r="I19" s="443"/>
      <c r="J19" s="85"/>
      <c r="K19" s="86"/>
      <c r="L19" s="87"/>
      <c r="M19" s="87"/>
      <c r="N19" s="87"/>
      <c r="O19" s="87"/>
      <c r="P19" s="88"/>
      <c r="Q19" s="443"/>
      <c r="R19" s="443"/>
      <c r="S19" s="460"/>
      <c r="T19" s="471" t="s">
        <v>318</v>
      </c>
      <c r="U19" s="472"/>
      <c r="V19" s="83">
        <f>V18+V10</f>
        <v>16</v>
      </c>
      <c r="W19" s="83">
        <f>W18+W10</f>
        <v>4</v>
      </c>
      <c r="X19" s="83">
        <f>X18+X10</f>
        <v>4</v>
      </c>
      <c r="Y19" s="83">
        <f>Y18+Y10</f>
        <v>20</v>
      </c>
      <c r="Z19" s="84">
        <f>Z18+Z10</f>
        <v>31</v>
      </c>
      <c r="AA19" s="447"/>
      <c r="AB19" s="471" t="s">
        <v>318</v>
      </c>
      <c r="AC19" s="472"/>
      <c r="AD19" s="473">
        <f>SUM(AD10:AD18)</f>
        <v>0</v>
      </c>
      <c r="AE19" s="473">
        <f>SUM(AE10:AE18)</f>
        <v>0</v>
      </c>
      <c r="AF19" s="473">
        <f>SUM(AF10:AF18)</f>
        <v>0</v>
      </c>
      <c r="AG19" s="473">
        <f>SUM(AG10:AG18)</f>
        <v>0</v>
      </c>
      <c r="AH19" s="474">
        <f>SUM(AH10:AH18)</f>
        <v>0</v>
      </c>
    </row>
    <row r="20" spans="1:34" x14ac:dyDescent="0.25">
      <c r="A20" s="467"/>
      <c r="B20" s="468"/>
      <c r="C20" s="469"/>
      <c r="D20" s="469"/>
      <c r="E20" s="469"/>
      <c r="F20" s="469"/>
      <c r="G20" s="470"/>
      <c r="H20" s="443"/>
      <c r="I20" s="443"/>
      <c r="J20" s="85"/>
      <c r="K20" s="86"/>
      <c r="L20" s="87"/>
      <c r="M20" s="87"/>
      <c r="N20" s="87"/>
      <c r="O20" s="87"/>
      <c r="P20" s="88"/>
      <c r="Q20" s="443"/>
      <c r="R20" s="443"/>
      <c r="S20" s="475"/>
      <c r="T20" s="476"/>
      <c r="U20" s="476"/>
      <c r="V20" s="477"/>
      <c r="W20" s="477"/>
      <c r="X20" s="477"/>
      <c r="Y20" s="477"/>
      <c r="Z20" s="478"/>
      <c r="AA20" s="447"/>
      <c r="AB20" s="479"/>
      <c r="AC20" s="447"/>
      <c r="AD20" s="447"/>
      <c r="AE20" s="480"/>
      <c r="AF20" s="480"/>
      <c r="AG20" s="480"/>
      <c r="AH20" s="481"/>
    </row>
    <row r="21" spans="1:34" ht="15.75" thickBot="1" x14ac:dyDescent="0.3">
      <c r="A21" s="32" t="s">
        <v>304</v>
      </c>
      <c r="B21" s="33"/>
      <c r="C21" s="33"/>
      <c r="D21" s="33"/>
      <c r="E21" s="33"/>
      <c r="F21" s="33"/>
      <c r="G21" s="34"/>
      <c r="H21" s="443"/>
      <c r="I21" s="443"/>
      <c r="J21" s="32" t="s">
        <v>304</v>
      </c>
      <c r="K21" s="33"/>
      <c r="L21" s="33"/>
      <c r="M21" s="33"/>
      <c r="N21" s="33"/>
      <c r="O21" s="33"/>
      <c r="P21" s="34"/>
      <c r="Q21" s="443"/>
      <c r="R21" s="443"/>
      <c r="S21" s="475"/>
      <c r="T21" s="35" t="s">
        <v>304</v>
      </c>
      <c r="U21" s="35"/>
      <c r="V21" s="35"/>
      <c r="W21" s="35"/>
      <c r="X21" s="35"/>
      <c r="Y21" s="35"/>
      <c r="Z21" s="36"/>
      <c r="AA21" s="447"/>
      <c r="AB21" s="32" t="s">
        <v>304</v>
      </c>
      <c r="AC21" s="33"/>
      <c r="AD21" s="33"/>
      <c r="AE21" s="33"/>
      <c r="AF21" s="33"/>
      <c r="AG21" s="33"/>
      <c r="AH21" s="34"/>
    </row>
    <row r="22" spans="1:34" x14ac:dyDescent="0.25">
      <c r="A22" s="37" t="s">
        <v>23</v>
      </c>
      <c r="B22" s="38" t="s">
        <v>24</v>
      </c>
      <c r="C22" s="39" t="s">
        <v>6</v>
      </c>
      <c r="D22" s="39" t="s">
        <v>25</v>
      </c>
      <c r="E22" s="39" t="s">
        <v>8</v>
      </c>
      <c r="F22" s="39" t="s">
        <v>26</v>
      </c>
      <c r="G22" s="40" t="s">
        <v>27</v>
      </c>
      <c r="H22" s="443"/>
      <c r="I22" s="443"/>
      <c r="J22" s="37" t="s">
        <v>23</v>
      </c>
      <c r="K22" s="38" t="s">
        <v>24</v>
      </c>
      <c r="L22" s="39" t="s">
        <v>6</v>
      </c>
      <c r="M22" s="39" t="s">
        <v>25</v>
      </c>
      <c r="N22" s="39" t="s">
        <v>8</v>
      </c>
      <c r="O22" s="39" t="s">
        <v>26</v>
      </c>
      <c r="P22" s="40" t="s">
        <v>27</v>
      </c>
      <c r="Q22" s="443"/>
      <c r="R22" s="443"/>
      <c r="S22" s="482"/>
      <c r="T22" s="100" t="s">
        <v>23</v>
      </c>
      <c r="U22" s="101" t="s">
        <v>24</v>
      </c>
      <c r="V22" s="102" t="s">
        <v>6</v>
      </c>
      <c r="W22" s="102" t="s">
        <v>25</v>
      </c>
      <c r="X22" s="102" t="s">
        <v>8</v>
      </c>
      <c r="Y22" s="102" t="s">
        <v>26</v>
      </c>
      <c r="Z22" s="103" t="s">
        <v>27</v>
      </c>
      <c r="AA22" s="447"/>
      <c r="AB22" s="37" t="s">
        <v>23</v>
      </c>
      <c r="AC22" s="38" t="s">
        <v>24</v>
      </c>
      <c r="AD22" s="39" t="s">
        <v>6</v>
      </c>
      <c r="AE22" s="39" t="s">
        <v>25</v>
      </c>
      <c r="AF22" s="39" t="s">
        <v>8</v>
      </c>
      <c r="AG22" s="39" t="s">
        <v>26</v>
      </c>
      <c r="AH22" s="40" t="s">
        <v>27</v>
      </c>
    </row>
    <row r="23" spans="1:34" ht="15.75" thickBot="1" x14ac:dyDescent="0.3">
      <c r="A23" s="47" t="s">
        <v>58</v>
      </c>
      <c r="B23" s="48" t="s">
        <v>266</v>
      </c>
      <c r="C23" s="49">
        <v>3</v>
      </c>
      <c r="D23" s="49">
        <v>0</v>
      </c>
      <c r="E23" s="49">
        <v>2</v>
      </c>
      <c r="F23" s="49">
        <v>4</v>
      </c>
      <c r="G23" s="50">
        <v>6</v>
      </c>
      <c r="H23" s="443"/>
      <c r="I23" s="443"/>
      <c r="J23" s="57" t="s">
        <v>58</v>
      </c>
      <c r="K23" s="104" t="s">
        <v>266</v>
      </c>
      <c r="L23" s="66">
        <v>3</v>
      </c>
      <c r="M23" s="66">
        <v>0</v>
      </c>
      <c r="N23" s="66">
        <v>2</v>
      </c>
      <c r="O23" s="66">
        <v>4</v>
      </c>
      <c r="P23" s="50">
        <v>6</v>
      </c>
      <c r="Q23" s="443"/>
      <c r="R23" s="443"/>
      <c r="S23" s="253" t="s">
        <v>316</v>
      </c>
      <c r="T23" s="76" t="s">
        <v>61</v>
      </c>
      <c r="U23" s="368" t="s">
        <v>28</v>
      </c>
      <c r="V23" s="369">
        <v>2</v>
      </c>
      <c r="W23" s="369">
        <v>0</v>
      </c>
      <c r="X23" s="369">
        <v>0</v>
      </c>
      <c r="Y23" s="369">
        <v>2</v>
      </c>
      <c r="Z23" s="370">
        <v>3</v>
      </c>
      <c r="AA23" s="445"/>
      <c r="AB23" s="67" t="s">
        <v>61</v>
      </c>
      <c r="AC23" s="109" t="s">
        <v>28</v>
      </c>
      <c r="AD23" s="110">
        <v>2</v>
      </c>
      <c r="AE23" s="110">
        <v>0</v>
      </c>
      <c r="AF23" s="110">
        <v>0</v>
      </c>
      <c r="AG23" s="110">
        <v>2</v>
      </c>
      <c r="AH23" s="60">
        <v>3</v>
      </c>
    </row>
    <row r="24" spans="1:34" ht="15.75" thickBot="1" x14ac:dyDescent="0.3">
      <c r="A24" s="47" t="s">
        <v>59</v>
      </c>
      <c r="B24" s="48" t="s">
        <v>264</v>
      </c>
      <c r="C24" s="49">
        <v>3</v>
      </c>
      <c r="D24" s="49">
        <v>2</v>
      </c>
      <c r="E24" s="49">
        <v>0</v>
      </c>
      <c r="F24" s="49">
        <v>4</v>
      </c>
      <c r="G24" s="50">
        <v>6</v>
      </c>
      <c r="H24" s="443"/>
      <c r="I24" s="443"/>
      <c r="J24" s="57" t="s">
        <v>59</v>
      </c>
      <c r="K24" s="104" t="s">
        <v>264</v>
      </c>
      <c r="L24" s="66">
        <v>3</v>
      </c>
      <c r="M24" s="66">
        <v>2</v>
      </c>
      <c r="N24" s="66">
        <v>0</v>
      </c>
      <c r="O24" s="66">
        <v>4</v>
      </c>
      <c r="P24" s="50">
        <v>6</v>
      </c>
      <c r="Q24" s="443"/>
      <c r="R24" s="443"/>
      <c r="S24" s="483"/>
      <c r="T24" s="484" t="s">
        <v>319</v>
      </c>
      <c r="U24" s="485"/>
      <c r="V24" s="486">
        <f>SUM(V23)</f>
        <v>2</v>
      </c>
      <c r="W24" s="486">
        <f t="shared" ref="W24:Z24" si="1">SUM(W23)</f>
        <v>0</v>
      </c>
      <c r="X24" s="486">
        <f t="shared" si="1"/>
        <v>0</v>
      </c>
      <c r="Y24" s="486">
        <f t="shared" si="1"/>
        <v>2</v>
      </c>
      <c r="Z24" s="487">
        <f t="shared" si="1"/>
        <v>3</v>
      </c>
      <c r="AA24" s="447"/>
      <c r="AB24" s="57"/>
      <c r="AC24" s="65"/>
      <c r="AD24" s="66"/>
      <c r="AE24" s="66"/>
      <c r="AF24" s="66"/>
      <c r="AG24" s="66"/>
      <c r="AH24" s="50"/>
    </row>
    <row r="25" spans="1:34" x14ac:dyDescent="0.25">
      <c r="A25" s="47" t="s">
        <v>70</v>
      </c>
      <c r="B25" s="48" t="s">
        <v>328</v>
      </c>
      <c r="C25" s="49">
        <v>3</v>
      </c>
      <c r="D25" s="49">
        <v>0</v>
      </c>
      <c r="E25" s="49">
        <v>2</v>
      </c>
      <c r="F25" s="49">
        <v>4</v>
      </c>
      <c r="G25" s="50">
        <v>6</v>
      </c>
      <c r="H25" s="443"/>
      <c r="I25" s="443"/>
      <c r="J25" s="105" t="s">
        <v>60</v>
      </c>
      <c r="K25" s="106" t="s">
        <v>288</v>
      </c>
      <c r="L25" s="107">
        <v>3</v>
      </c>
      <c r="M25" s="107">
        <v>0</v>
      </c>
      <c r="N25" s="107">
        <v>2</v>
      </c>
      <c r="O25" s="107">
        <v>4</v>
      </c>
      <c r="P25" s="108">
        <v>6</v>
      </c>
      <c r="Q25" s="443"/>
      <c r="R25" s="443"/>
      <c r="S25" s="253" t="s">
        <v>317</v>
      </c>
      <c r="T25" s="134" t="s">
        <v>143</v>
      </c>
      <c r="U25" s="166" t="s">
        <v>289</v>
      </c>
      <c r="V25" s="387">
        <v>2</v>
      </c>
      <c r="W25" s="387">
        <v>0</v>
      </c>
      <c r="X25" s="387">
        <v>2</v>
      </c>
      <c r="Y25" s="387">
        <v>3</v>
      </c>
      <c r="Z25" s="388">
        <v>4</v>
      </c>
      <c r="AA25" s="447"/>
      <c r="AB25" s="57"/>
      <c r="AC25" s="65"/>
      <c r="AD25" s="66"/>
      <c r="AE25" s="66"/>
      <c r="AF25" s="66"/>
      <c r="AG25" s="66"/>
      <c r="AH25" s="50"/>
    </row>
    <row r="26" spans="1:34" x14ac:dyDescent="0.25">
      <c r="A26" s="47" t="s">
        <v>113</v>
      </c>
      <c r="B26" s="48" t="s">
        <v>114</v>
      </c>
      <c r="C26" s="49">
        <v>3</v>
      </c>
      <c r="D26" s="49">
        <v>0</v>
      </c>
      <c r="E26" s="49">
        <v>0</v>
      </c>
      <c r="F26" s="49">
        <v>3</v>
      </c>
      <c r="G26" s="50">
        <v>4</v>
      </c>
      <c r="H26" s="443"/>
      <c r="I26" s="443"/>
      <c r="J26" s="105" t="s">
        <v>504</v>
      </c>
      <c r="K26" s="104" t="s">
        <v>95</v>
      </c>
      <c r="L26" s="107">
        <v>2</v>
      </c>
      <c r="M26" s="107">
        <v>0</v>
      </c>
      <c r="N26" s="107">
        <v>0</v>
      </c>
      <c r="O26" s="107">
        <v>2</v>
      </c>
      <c r="P26" s="108">
        <v>2</v>
      </c>
      <c r="Q26" s="443"/>
      <c r="R26" s="443"/>
      <c r="S26" s="253" t="s">
        <v>317</v>
      </c>
      <c r="T26" s="173" t="s">
        <v>59</v>
      </c>
      <c r="U26" s="135" t="s">
        <v>264</v>
      </c>
      <c r="V26" s="156">
        <v>3</v>
      </c>
      <c r="W26" s="156">
        <v>2</v>
      </c>
      <c r="X26" s="156">
        <v>0</v>
      </c>
      <c r="Y26" s="156">
        <v>4</v>
      </c>
      <c r="Z26" s="157">
        <v>6</v>
      </c>
      <c r="AA26" s="447"/>
      <c r="AB26" s="57"/>
      <c r="AC26" s="65"/>
      <c r="AD26" s="66"/>
      <c r="AE26" s="66"/>
      <c r="AF26" s="66"/>
      <c r="AG26" s="66"/>
      <c r="AH26" s="50"/>
    </row>
    <row r="27" spans="1:34" x14ac:dyDescent="0.25">
      <c r="A27" s="105" t="s">
        <v>143</v>
      </c>
      <c r="B27" s="106" t="s">
        <v>289</v>
      </c>
      <c r="C27" s="107">
        <v>2</v>
      </c>
      <c r="D27" s="107">
        <v>0</v>
      </c>
      <c r="E27" s="107">
        <v>2</v>
      </c>
      <c r="F27" s="107">
        <v>3</v>
      </c>
      <c r="G27" s="108">
        <v>4</v>
      </c>
      <c r="H27" s="443"/>
      <c r="I27" s="443"/>
      <c r="J27" s="57" t="s">
        <v>61</v>
      </c>
      <c r="K27" s="58" t="s">
        <v>28</v>
      </c>
      <c r="L27" s="59">
        <v>2</v>
      </c>
      <c r="M27" s="59">
        <v>0</v>
      </c>
      <c r="N27" s="59">
        <v>0</v>
      </c>
      <c r="O27" s="59">
        <v>2</v>
      </c>
      <c r="P27" s="60">
        <v>3</v>
      </c>
      <c r="Q27" s="443"/>
      <c r="R27" s="443"/>
      <c r="S27" s="253" t="s">
        <v>317</v>
      </c>
      <c r="T27" s="173" t="s">
        <v>60</v>
      </c>
      <c r="U27" s="135" t="s">
        <v>288</v>
      </c>
      <c r="V27" s="156">
        <v>3</v>
      </c>
      <c r="W27" s="156">
        <v>0</v>
      </c>
      <c r="X27" s="156">
        <v>2</v>
      </c>
      <c r="Y27" s="156">
        <v>4</v>
      </c>
      <c r="Z27" s="157">
        <v>6</v>
      </c>
      <c r="AA27" s="447"/>
      <c r="AB27" s="57"/>
      <c r="AC27" s="65"/>
      <c r="AD27" s="66"/>
      <c r="AE27" s="66"/>
      <c r="AF27" s="66"/>
      <c r="AG27" s="66"/>
      <c r="AH27" s="50"/>
    </row>
    <row r="28" spans="1:34" x14ac:dyDescent="0.25">
      <c r="A28" s="47" t="s">
        <v>506</v>
      </c>
      <c r="B28" s="48" t="s">
        <v>267</v>
      </c>
      <c r="C28" s="49">
        <v>0</v>
      </c>
      <c r="D28" s="49">
        <v>2</v>
      </c>
      <c r="E28" s="49">
        <v>0</v>
      </c>
      <c r="F28" s="49">
        <v>1</v>
      </c>
      <c r="G28" s="50">
        <v>4</v>
      </c>
      <c r="H28" s="443"/>
      <c r="I28" s="443"/>
      <c r="J28" s="105" t="s">
        <v>143</v>
      </c>
      <c r="K28" s="106" t="s">
        <v>289</v>
      </c>
      <c r="L28" s="107">
        <v>2</v>
      </c>
      <c r="M28" s="107">
        <v>0</v>
      </c>
      <c r="N28" s="107">
        <v>2</v>
      </c>
      <c r="O28" s="107">
        <v>3</v>
      </c>
      <c r="P28" s="108">
        <v>4</v>
      </c>
      <c r="Q28" s="443"/>
      <c r="R28" s="443"/>
      <c r="S28" s="253" t="s">
        <v>317</v>
      </c>
      <c r="T28" s="173" t="s">
        <v>58</v>
      </c>
      <c r="U28" s="135" t="s">
        <v>266</v>
      </c>
      <c r="V28" s="156">
        <v>3</v>
      </c>
      <c r="W28" s="156">
        <v>0</v>
      </c>
      <c r="X28" s="156">
        <v>2</v>
      </c>
      <c r="Y28" s="156">
        <v>4</v>
      </c>
      <c r="Z28" s="157">
        <v>6</v>
      </c>
      <c r="AA28" s="447"/>
      <c r="AB28" s="57"/>
      <c r="AC28" s="65"/>
      <c r="AD28" s="66"/>
      <c r="AE28" s="66"/>
      <c r="AF28" s="66"/>
      <c r="AG28" s="66"/>
      <c r="AH28" s="50"/>
    </row>
    <row r="29" spans="1:34" ht="15" customHeight="1" thickBot="1" x14ac:dyDescent="0.3">
      <c r="A29" s="76" t="s">
        <v>504</v>
      </c>
      <c r="B29" s="77" t="s">
        <v>95</v>
      </c>
      <c r="C29" s="78">
        <v>2</v>
      </c>
      <c r="D29" s="78">
        <v>0</v>
      </c>
      <c r="E29" s="78">
        <v>0</v>
      </c>
      <c r="F29" s="78">
        <v>2</v>
      </c>
      <c r="G29" s="79">
        <v>2</v>
      </c>
      <c r="H29" s="443"/>
      <c r="I29" s="443"/>
      <c r="J29" s="57" t="s">
        <v>505</v>
      </c>
      <c r="K29" s="104" t="s">
        <v>89</v>
      </c>
      <c r="L29" s="66">
        <v>2</v>
      </c>
      <c r="M29" s="66">
        <v>0</v>
      </c>
      <c r="N29" s="66">
        <v>0</v>
      </c>
      <c r="O29" s="66">
        <v>2</v>
      </c>
      <c r="P29" s="50">
        <v>2</v>
      </c>
      <c r="Q29" s="443"/>
      <c r="R29" s="443"/>
      <c r="S29" s="253" t="s">
        <v>317</v>
      </c>
      <c r="T29" s="105" t="s">
        <v>504</v>
      </c>
      <c r="U29" s="104" t="s">
        <v>95</v>
      </c>
      <c r="V29" s="107">
        <v>2</v>
      </c>
      <c r="W29" s="107">
        <v>0</v>
      </c>
      <c r="X29" s="107">
        <v>0</v>
      </c>
      <c r="Y29" s="107">
        <v>2</v>
      </c>
      <c r="Z29" s="108">
        <v>2</v>
      </c>
      <c r="AA29" s="447"/>
      <c r="AB29" s="57"/>
      <c r="AC29" s="65"/>
      <c r="AD29" s="66"/>
      <c r="AE29" s="66"/>
      <c r="AF29" s="66"/>
      <c r="AG29" s="66"/>
      <c r="AH29" s="50"/>
    </row>
    <row r="30" spans="1:34" ht="18" customHeight="1" thickBot="1" x14ac:dyDescent="0.3">
      <c r="A30" s="120" t="s">
        <v>318</v>
      </c>
      <c r="B30" s="121"/>
      <c r="C30" s="83">
        <f>SUM(C23:C29)</f>
        <v>16</v>
      </c>
      <c r="D30" s="83">
        <f>SUM(D23:D29)</f>
        <v>4</v>
      </c>
      <c r="E30" s="83">
        <f>SUM(E23:E29)</f>
        <v>6</v>
      </c>
      <c r="F30" s="83">
        <f>SUM(F23:F29)</f>
        <v>21</v>
      </c>
      <c r="G30" s="84">
        <f>SUM(G23:G29)</f>
        <v>32</v>
      </c>
      <c r="H30" s="443"/>
      <c r="I30" s="443"/>
      <c r="J30" s="111" t="s">
        <v>506</v>
      </c>
      <c r="K30" s="122" t="s">
        <v>267</v>
      </c>
      <c r="L30" s="123">
        <v>0</v>
      </c>
      <c r="M30" s="123">
        <v>2</v>
      </c>
      <c r="N30" s="123">
        <v>0</v>
      </c>
      <c r="O30" s="123">
        <v>1</v>
      </c>
      <c r="P30" s="79">
        <v>4</v>
      </c>
      <c r="Q30" s="443"/>
      <c r="R30" s="443"/>
      <c r="S30" s="253" t="s">
        <v>317</v>
      </c>
      <c r="T30" s="57" t="s">
        <v>505</v>
      </c>
      <c r="U30" s="104" t="s">
        <v>89</v>
      </c>
      <c r="V30" s="66">
        <v>2</v>
      </c>
      <c r="W30" s="66">
        <v>0</v>
      </c>
      <c r="X30" s="66">
        <v>0</v>
      </c>
      <c r="Y30" s="66">
        <v>2</v>
      </c>
      <c r="Z30" s="50">
        <v>2</v>
      </c>
      <c r="AA30" s="447"/>
      <c r="AB30" s="57"/>
      <c r="AC30" s="65"/>
      <c r="AD30" s="66"/>
      <c r="AE30" s="66"/>
      <c r="AF30" s="66"/>
      <c r="AG30" s="66"/>
      <c r="AH30" s="50"/>
    </row>
    <row r="31" spans="1:34" ht="15.75" customHeight="1" thickBot="1" x14ac:dyDescent="0.3">
      <c r="A31" s="467"/>
      <c r="B31" s="468"/>
      <c r="C31" s="469"/>
      <c r="D31" s="469"/>
      <c r="E31" s="469"/>
      <c r="F31" s="469"/>
      <c r="G31" s="470"/>
      <c r="H31" s="443"/>
      <c r="I31" s="443"/>
      <c r="J31" s="124" t="s">
        <v>318</v>
      </c>
      <c r="K31" s="125"/>
      <c r="L31" s="54">
        <f>SUM(L23:L30)</f>
        <v>17</v>
      </c>
      <c r="M31" s="54">
        <f>SUM(M23:M30)</f>
        <v>4</v>
      </c>
      <c r="N31" s="54">
        <f>SUM(N23:N30)</f>
        <v>6</v>
      </c>
      <c r="O31" s="54">
        <f>SUM(O23:O30)</f>
        <v>22</v>
      </c>
      <c r="P31" s="55">
        <f>SUM(P23:P30)</f>
        <v>33</v>
      </c>
      <c r="Q31" s="443"/>
      <c r="R31" s="443"/>
      <c r="S31" s="253" t="s">
        <v>317</v>
      </c>
      <c r="T31" s="111" t="s">
        <v>506</v>
      </c>
      <c r="U31" s="122" t="s">
        <v>267</v>
      </c>
      <c r="V31" s="123">
        <v>0</v>
      </c>
      <c r="W31" s="123">
        <v>2</v>
      </c>
      <c r="X31" s="123">
        <v>0</v>
      </c>
      <c r="Y31" s="123">
        <v>1</v>
      </c>
      <c r="Z31" s="79">
        <v>4</v>
      </c>
      <c r="AA31" s="447"/>
      <c r="AB31" s="150"/>
      <c r="AC31" s="122"/>
      <c r="AD31" s="123"/>
      <c r="AE31" s="123"/>
      <c r="AF31" s="123"/>
      <c r="AG31" s="123"/>
      <c r="AH31" s="79"/>
    </row>
    <row r="32" spans="1:34" ht="15.75" thickBot="1" x14ac:dyDescent="0.3">
      <c r="A32" s="467"/>
      <c r="B32" s="468"/>
      <c r="C32" s="469"/>
      <c r="D32" s="469"/>
      <c r="E32" s="469"/>
      <c r="F32" s="469"/>
      <c r="G32" s="470"/>
      <c r="H32" s="443"/>
      <c r="I32" s="443"/>
      <c r="J32" s="85"/>
      <c r="K32" s="86"/>
      <c r="L32" s="87"/>
      <c r="M32" s="87"/>
      <c r="N32" s="87"/>
      <c r="O32" s="87"/>
      <c r="P32" s="88"/>
      <c r="Q32" s="443"/>
      <c r="R32" s="443"/>
      <c r="S32" s="475"/>
      <c r="T32" s="484" t="s">
        <v>320</v>
      </c>
      <c r="U32" s="485"/>
      <c r="V32" s="329">
        <f>SUM(V25:V31)</f>
        <v>15</v>
      </c>
      <c r="W32" s="329">
        <f t="shared" ref="W32:Z32" si="2">SUM(W25:W31)</f>
        <v>4</v>
      </c>
      <c r="X32" s="329">
        <f t="shared" si="2"/>
        <v>6</v>
      </c>
      <c r="Y32" s="329">
        <f t="shared" si="2"/>
        <v>20</v>
      </c>
      <c r="Z32" s="330">
        <f t="shared" si="2"/>
        <v>30</v>
      </c>
      <c r="AA32" s="447"/>
      <c r="AB32" s="96" t="s">
        <v>318</v>
      </c>
      <c r="AC32" s="273"/>
      <c r="AD32" s="83">
        <f>SUM(AD23:AD31)</f>
        <v>2</v>
      </c>
      <c r="AE32" s="83">
        <f t="shared" ref="AE32:AH32" si="3">SUM(AE23:AE31)</f>
        <v>0</v>
      </c>
      <c r="AF32" s="83">
        <f t="shared" si="3"/>
        <v>0</v>
      </c>
      <c r="AG32" s="83">
        <f t="shared" si="3"/>
        <v>2</v>
      </c>
      <c r="AH32" s="84">
        <f t="shared" si="3"/>
        <v>3</v>
      </c>
    </row>
    <row r="33" spans="1:34" ht="15.75" thickBot="1" x14ac:dyDescent="0.3">
      <c r="A33" s="467"/>
      <c r="B33" s="468"/>
      <c r="C33" s="469"/>
      <c r="D33" s="469"/>
      <c r="E33" s="469"/>
      <c r="F33" s="469"/>
      <c r="G33" s="470"/>
      <c r="H33" s="443"/>
      <c r="I33" s="443"/>
      <c r="J33" s="85"/>
      <c r="K33" s="86"/>
      <c r="L33" s="87"/>
      <c r="M33" s="87"/>
      <c r="N33" s="87"/>
      <c r="O33" s="87"/>
      <c r="P33" s="88"/>
      <c r="Q33" s="443"/>
      <c r="R33" s="443"/>
      <c r="S33" s="475"/>
      <c r="T33" s="299" t="s">
        <v>318</v>
      </c>
      <c r="U33" s="488"/>
      <c r="V33" s="329">
        <f>SUM(V32,V24)</f>
        <v>17</v>
      </c>
      <c r="W33" s="329">
        <f t="shared" ref="W33:Z33" si="4">SUM(W32,W24)</f>
        <v>4</v>
      </c>
      <c r="X33" s="329">
        <f t="shared" si="4"/>
        <v>6</v>
      </c>
      <c r="Y33" s="329">
        <f t="shared" si="4"/>
        <v>22</v>
      </c>
      <c r="Z33" s="330">
        <f t="shared" si="4"/>
        <v>33</v>
      </c>
      <c r="AA33" s="447"/>
      <c r="AB33" s="467"/>
      <c r="AC33" s="468"/>
      <c r="AD33" s="469"/>
      <c r="AE33" s="469"/>
      <c r="AF33" s="469"/>
      <c r="AG33" s="469"/>
      <c r="AH33" s="470"/>
    </row>
    <row r="34" spans="1:34" x14ac:dyDescent="0.25">
      <c r="A34" s="467"/>
      <c r="B34" s="468"/>
      <c r="C34" s="469"/>
      <c r="D34" s="469"/>
      <c r="E34" s="469"/>
      <c r="F34" s="469"/>
      <c r="G34" s="470"/>
      <c r="H34" s="443"/>
      <c r="I34" s="443"/>
      <c r="J34" s="85"/>
      <c r="K34" s="86"/>
      <c r="L34" s="87"/>
      <c r="M34" s="87"/>
      <c r="N34" s="87"/>
      <c r="O34" s="87"/>
      <c r="P34" s="88"/>
      <c r="Q34" s="443"/>
      <c r="R34" s="443"/>
      <c r="S34" s="489"/>
      <c r="T34" s="490"/>
      <c r="U34" s="490"/>
      <c r="V34" s="490"/>
      <c r="W34" s="490"/>
      <c r="X34" s="490"/>
      <c r="Y34" s="490"/>
      <c r="Z34" s="491"/>
      <c r="AA34" s="447"/>
      <c r="AB34" s="467"/>
      <c r="AC34" s="468"/>
      <c r="AD34" s="469"/>
      <c r="AE34" s="469"/>
      <c r="AF34" s="469"/>
      <c r="AG34" s="469"/>
      <c r="AH34" s="492"/>
    </row>
    <row r="35" spans="1:34" ht="15.75" thickBot="1" x14ac:dyDescent="0.3">
      <c r="A35" s="32" t="s">
        <v>305</v>
      </c>
      <c r="B35" s="33"/>
      <c r="C35" s="33"/>
      <c r="D35" s="33"/>
      <c r="E35" s="33"/>
      <c r="F35" s="33"/>
      <c r="G35" s="34"/>
      <c r="H35" s="443"/>
      <c r="I35" s="443"/>
      <c r="J35" s="126" t="s">
        <v>305</v>
      </c>
      <c r="K35" s="127"/>
      <c r="L35" s="127"/>
      <c r="M35" s="127"/>
      <c r="N35" s="127"/>
      <c r="O35" s="127"/>
      <c r="P35" s="128"/>
      <c r="Q35" s="443"/>
      <c r="R35" s="443"/>
      <c r="S35" s="32" t="s">
        <v>305</v>
      </c>
      <c r="T35" s="127"/>
      <c r="U35" s="127"/>
      <c r="V35" s="127"/>
      <c r="W35" s="127"/>
      <c r="X35" s="127"/>
      <c r="Y35" s="127"/>
      <c r="Z35" s="88"/>
      <c r="AA35" s="447"/>
      <c r="AB35" s="32" t="s">
        <v>305</v>
      </c>
      <c r="AC35" s="33"/>
      <c r="AD35" s="33"/>
      <c r="AE35" s="33"/>
      <c r="AF35" s="33"/>
      <c r="AG35" s="33"/>
      <c r="AH35" s="34"/>
    </row>
    <row r="36" spans="1:34" x14ac:dyDescent="0.25">
      <c r="A36" s="37" t="s">
        <v>23</v>
      </c>
      <c r="B36" s="38" t="s">
        <v>24</v>
      </c>
      <c r="C36" s="39" t="s">
        <v>6</v>
      </c>
      <c r="D36" s="39" t="s">
        <v>25</v>
      </c>
      <c r="E36" s="39" t="s">
        <v>8</v>
      </c>
      <c r="F36" s="39" t="s">
        <v>26</v>
      </c>
      <c r="G36" s="40" t="s">
        <v>27</v>
      </c>
      <c r="H36" s="443"/>
      <c r="I36" s="443"/>
      <c r="J36" s="100" t="s">
        <v>23</v>
      </c>
      <c r="K36" s="101" t="s">
        <v>24</v>
      </c>
      <c r="L36" s="102" t="s">
        <v>6</v>
      </c>
      <c r="M36" s="102" t="s">
        <v>25</v>
      </c>
      <c r="N36" s="102" t="s">
        <v>8</v>
      </c>
      <c r="O36" s="102" t="s">
        <v>26</v>
      </c>
      <c r="P36" s="103" t="s">
        <v>27</v>
      </c>
      <c r="Q36" s="443"/>
      <c r="R36" s="443"/>
      <c r="S36" s="493"/>
      <c r="T36" s="100" t="s">
        <v>23</v>
      </c>
      <c r="U36" s="101" t="s">
        <v>24</v>
      </c>
      <c r="V36" s="102" t="s">
        <v>6</v>
      </c>
      <c r="W36" s="102" t="s">
        <v>25</v>
      </c>
      <c r="X36" s="102" t="s">
        <v>8</v>
      </c>
      <c r="Y36" s="102" t="s">
        <v>26</v>
      </c>
      <c r="Z36" s="103" t="s">
        <v>27</v>
      </c>
      <c r="AA36" s="447"/>
      <c r="AB36" s="37" t="s">
        <v>23</v>
      </c>
      <c r="AC36" s="38" t="s">
        <v>24</v>
      </c>
      <c r="AD36" s="39" t="s">
        <v>6</v>
      </c>
      <c r="AE36" s="39" t="s">
        <v>25</v>
      </c>
      <c r="AF36" s="39" t="s">
        <v>8</v>
      </c>
      <c r="AG36" s="39" t="s">
        <v>26</v>
      </c>
      <c r="AH36" s="40" t="s">
        <v>27</v>
      </c>
    </row>
    <row r="37" spans="1:34" ht="15.75" thickBot="1" x14ac:dyDescent="0.3">
      <c r="A37" s="47" t="s">
        <v>481</v>
      </c>
      <c r="B37" s="48" t="s">
        <v>480</v>
      </c>
      <c r="C37" s="49">
        <v>3</v>
      </c>
      <c r="D37" s="49">
        <v>2</v>
      </c>
      <c r="E37" s="49">
        <v>0</v>
      </c>
      <c r="F37" s="49">
        <v>4</v>
      </c>
      <c r="G37" s="72">
        <v>5</v>
      </c>
      <c r="H37" s="443"/>
      <c r="I37" s="443"/>
      <c r="J37" s="134" t="s">
        <v>62</v>
      </c>
      <c r="K37" s="135" t="s">
        <v>34</v>
      </c>
      <c r="L37" s="136">
        <v>3</v>
      </c>
      <c r="M37" s="136">
        <v>0</v>
      </c>
      <c r="N37" s="136">
        <v>0</v>
      </c>
      <c r="O37" s="136">
        <v>3</v>
      </c>
      <c r="P37" s="137">
        <v>4</v>
      </c>
      <c r="Q37" s="443"/>
      <c r="R37" s="443"/>
      <c r="S37" s="253" t="s">
        <v>316</v>
      </c>
      <c r="T37" s="76" t="s">
        <v>80</v>
      </c>
      <c r="U37" s="77" t="s">
        <v>291</v>
      </c>
      <c r="V37" s="78">
        <v>3</v>
      </c>
      <c r="W37" s="78">
        <v>0</v>
      </c>
      <c r="X37" s="78">
        <v>2</v>
      </c>
      <c r="Y37" s="78">
        <v>4</v>
      </c>
      <c r="Z37" s="138">
        <v>5</v>
      </c>
      <c r="AA37" s="445"/>
      <c r="AB37" s="76" t="s">
        <v>80</v>
      </c>
      <c r="AC37" s="77" t="s">
        <v>291</v>
      </c>
      <c r="AD37" s="78">
        <v>3</v>
      </c>
      <c r="AE37" s="78">
        <v>0</v>
      </c>
      <c r="AF37" s="78">
        <v>2</v>
      </c>
      <c r="AG37" s="78">
        <v>4</v>
      </c>
      <c r="AH37" s="138">
        <v>5</v>
      </c>
    </row>
    <row r="38" spans="1:34" ht="15.75" thickBot="1" x14ac:dyDescent="0.3">
      <c r="A38" s="47" t="s">
        <v>479</v>
      </c>
      <c r="B38" s="48" t="s">
        <v>528</v>
      </c>
      <c r="C38" s="49">
        <v>2</v>
      </c>
      <c r="D38" s="49">
        <v>0</v>
      </c>
      <c r="E38" s="49">
        <v>2</v>
      </c>
      <c r="F38" s="49">
        <v>3</v>
      </c>
      <c r="G38" s="72">
        <v>4</v>
      </c>
      <c r="H38" s="443"/>
      <c r="I38" s="443"/>
      <c r="J38" s="47" t="s">
        <v>64</v>
      </c>
      <c r="K38" s="48" t="s">
        <v>499</v>
      </c>
      <c r="L38" s="49">
        <v>3</v>
      </c>
      <c r="M38" s="49">
        <v>0</v>
      </c>
      <c r="N38" s="49">
        <v>0</v>
      </c>
      <c r="O38" s="49">
        <v>3</v>
      </c>
      <c r="P38" s="72">
        <v>4</v>
      </c>
      <c r="Q38" s="443"/>
      <c r="R38" s="443"/>
      <c r="S38" s="253"/>
      <c r="T38" s="494" t="s">
        <v>319</v>
      </c>
      <c r="U38" s="495"/>
      <c r="V38" s="83">
        <f>SUM(V37)</f>
        <v>3</v>
      </c>
      <c r="W38" s="83">
        <f t="shared" ref="W38:Z38" si="5">SUM(W37)</f>
        <v>0</v>
      </c>
      <c r="X38" s="83">
        <f t="shared" si="5"/>
        <v>2</v>
      </c>
      <c r="Y38" s="83">
        <f t="shared" si="5"/>
        <v>4</v>
      </c>
      <c r="Z38" s="84">
        <f t="shared" si="5"/>
        <v>5</v>
      </c>
      <c r="AA38" s="447"/>
      <c r="AB38" s="496"/>
      <c r="AC38" s="497"/>
      <c r="AD38" s="498"/>
      <c r="AE38" s="498"/>
      <c r="AF38" s="498"/>
      <c r="AG38" s="498"/>
      <c r="AH38" s="499"/>
    </row>
    <row r="39" spans="1:34" x14ac:dyDescent="0.25">
      <c r="A39" s="47" t="s">
        <v>64</v>
      </c>
      <c r="B39" s="48" t="s">
        <v>499</v>
      </c>
      <c r="C39" s="49">
        <v>3</v>
      </c>
      <c r="D39" s="49">
        <v>0</v>
      </c>
      <c r="E39" s="49">
        <v>0</v>
      </c>
      <c r="F39" s="49">
        <v>3</v>
      </c>
      <c r="G39" s="72">
        <v>4</v>
      </c>
      <c r="H39" s="443"/>
      <c r="I39" s="443"/>
      <c r="J39" s="47" t="s">
        <v>80</v>
      </c>
      <c r="K39" s="48" t="s">
        <v>291</v>
      </c>
      <c r="L39" s="49">
        <v>3</v>
      </c>
      <c r="M39" s="49">
        <v>0</v>
      </c>
      <c r="N39" s="49">
        <v>2</v>
      </c>
      <c r="O39" s="49">
        <v>4</v>
      </c>
      <c r="P39" s="72">
        <v>5</v>
      </c>
      <c r="Q39" s="443"/>
      <c r="R39" s="443"/>
      <c r="S39" s="253" t="s">
        <v>317</v>
      </c>
      <c r="T39" s="132" t="s">
        <v>81</v>
      </c>
      <c r="U39" s="133" t="s">
        <v>271</v>
      </c>
      <c r="V39" s="140">
        <v>2</v>
      </c>
      <c r="W39" s="140">
        <v>2</v>
      </c>
      <c r="X39" s="140">
        <v>0</v>
      </c>
      <c r="Y39" s="140">
        <v>3</v>
      </c>
      <c r="Z39" s="141">
        <v>5</v>
      </c>
      <c r="AA39" s="447"/>
      <c r="AB39" s="456"/>
      <c r="AC39" s="457"/>
      <c r="AD39" s="458"/>
      <c r="AE39" s="458"/>
      <c r="AF39" s="458"/>
      <c r="AG39" s="458"/>
      <c r="AH39" s="459"/>
    </row>
    <row r="40" spans="1:34" x14ac:dyDescent="0.25">
      <c r="A40" s="47" t="s">
        <v>81</v>
      </c>
      <c r="B40" s="48" t="s">
        <v>31</v>
      </c>
      <c r="C40" s="49">
        <v>2</v>
      </c>
      <c r="D40" s="49">
        <v>2</v>
      </c>
      <c r="E40" s="49">
        <v>0</v>
      </c>
      <c r="F40" s="49">
        <v>3</v>
      </c>
      <c r="G40" s="72">
        <v>5</v>
      </c>
      <c r="H40" s="443"/>
      <c r="I40" s="443"/>
      <c r="J40" s="47" t="s">
        <v>81</v>
      </c>
      <c r="K40" s="48" t="s">
        <v>271</v>
      </c>
      <c r="L40" s="49">
        <v>2</v>
      </c>
      <c r="M40" s="49">
        <v>2</v>
      </c>
      <c r="N40" s="49">
        <v>0</v>
      </c>
      <c r="O40" s="49">
        <v>3</v>
      </c>
      <c r="P40" s="72">
        <v>5</v>
      </c>
      <c r="Q40" s="443"/>
      <c r="R40" s="443"/>
      <c r="S40" s="253" t="s">
        <v>317</v>
      </c>
      <c r="T40" s="47" t="s">
        <v>62</v>
      </c>
      <c r="U40" s="48" t="s">
        <v>34</v>
      </c>
      <c r="V40" s="49">
        <v>3</v>
      </c>
      <c r="W40" s="49">
        <v>0</v>
      </c>
      <c r="X40" s="49">
        <v>0</v>
      </c>
      <c r="Y40" s="49">
        <v>3</v>
      </c>
      <c r="Z40" s="72">
        <v>4</v>
      </c>
      <c r="AA40" s="447"/>
      <c r="AB40" s="456"/>
      <c r="AC40" s="457"/>
      <c r="AD40" s="458"/>
      <c r="AE40" s="458"/>
      <c r="AF40" s="458"/>
      <c r="AG40" s="458"/>
      <c r="AH40" s="459"/>
    </row>
    <row r="41" spans="1:34" ht="19.5" customHeight="1" x14ac:dyDescent="0.25">
      <c r="A41" s="47" t="s">
        <v>66</v>
      </c>
      <c r="B41" s="48" t="s">
        <v>37</v>
      </c>
      <c r="C41" s="49">
        <v>2</v>
      </c>
      <c r="D41" s="49">
        <v>0</v>
      </c>
      <c r="E41" s="49">
        <v>0</v>
      </c>
      <c r="F41" s="49">
        <v>2</v>
      </c>
      <c r="G41" s="72">
        <v>3</v>
      </c>
      <c r="H41" s="443"/>
      <c r="I41" s="443"/>
      <c r="J41" s="47" t="s">
        <v>16</v>
      </c>
      <c r="K41" s="48" t="s">
        <v>100</v>
      </c>
      <c r="L41" s="49">
        <v>3</v>
      </c>
      <c r="M41" s="49">
        <v>0</v>
      </c>
      <c r="N41" s="49">
        <v>0</v>
      </c>
      <c r="O41" s="49">
        <v>3</v>
      </c>
      <c r="P41" s="72">
        <v>5</v>
      </c>
      <c r="Q41" s="443"/>
      <c r="R41" s="443"/>
      <c r="S41" s="253" t="s">
        <v>317</v>
      </c>
      <c r="T41" s="47" t="s">
        <v>64</v>
      </c>
      <c r="U41" s="48" t="s">
        <v>499</v>
      </c>
      <c r="V41" s="49">
        <v>3</v>
      </c>
      <c r="W41" s="49">
        <v>0</v>
      </c>
      <c r="X41" s="49">
        <v>0</v>
      </c>
      <c r="Y41" s="49">
        <v>3</v>
      </c>
      <c r="Z41" s="72">
        <v>4</v>
      </c>
      <c r="AA41" s="447"/>
      <c r="AB41" s="456"/>
      <c r="AC41" s="457"/>
      <c r="AD41" s="458"/>
      <c r="AE41" s="458"/>
      <c r="AF41" s="458"/>
      <c r="AG41" s="458"/>
      <c r="AH41" s="459"/>
    </row>
    <row r="42" spans="1:34" x14ac:dyDescent="0.25">
      <c r="A42" s="47" t="s">
        <v>507</v>
      </c>
      <c r="B42" s="48" t="s">
        <v>474</v>
      </c>
      <c r="C42" s="49">
        <v>2</v>
      </c>
      <c r="D42" s="49">
        <v>0</v>
      </c>
      <c r="E42" s="49">
        <v>0</v>
      </c>
      <c r="F42" s="49">
        <v>2</v>
      </c>
      <c r="G42" s="72">
        <v>2</v>
      </c>
      <c r="H42" s="443"/>
      <c r="I42" s="443"/>
      <c r="J42" s="47" t="s">
        <v>507</v>
      </c>
      <c r="K42" s="77" t="s">
        <v>508</v>
      </c>
      <c r="L42" s="78">
        <v>2</v>
      </c>
      <c r="M42" s="78">
        <v>0</v>
      </c>
      <c r="N42" s="78">
        <v>0</v>
      </c>
      <c r="O42" s="78">
        <v>2</v>
      </c>
      <c r="P42" s="79">
        <v>2</v>
      </c>
      <c r="Q42" s="443"/>
      <c r="R42" s="443"/>
      <c r="S42" s="253" t="s">
        <v>317</v>
      </c>
      <c r="T42" s="142" t="s">
        <v>66</v>
      </c>
      <c r="U42" s="77" t="s">
        <v>37</v>
      </c>
      <c r="V42" s="78">
        <v>2</v>
      </c>
      <c r="W42" s="78">
        <v>0</v>
      </c>
      <c r="X42" s="78">
        <v>0</v>
      </c>
      <c r="Y42" s="78">
        <v>2</v>
      </c>
      <c r="Z42" s="79">
        <v>3</v>
      </c>
      <c r="AA42" s="447"/>
      <c r="AB42" s="456"/>
      <c r="AC42" s="457"/>
      <c r="AD42" s="458"/>
      <c r="AE42" s="458"/>
      <c r="AF42" s="458"/>
      <c r="AG42" s="458"/>
      <c r="AH42" s="459"/>
    </row>
    <row r="43" spans="1:34" ht="17.25" customHeight="1" thickBot="1" x14ac:dyDescent="0.3">
      <c r="A43" s="47" t="s">
        <v>503</v>
      </c>
      <c r="B43" s="48" t="s">
        <v>287</v>
      </c>
      <c r="C43" s="49">
        <v>2</v>
      </c>
      <c r="D43" s="49">
        <v>0</v>
      </c>
      <c r="E43" s="49">
        <v>0</v>
      </c>
      <c r="F43" s="49">
        <v>2</v>
      </c>
      <c r="G43" s="72">
        <v>2</v>
      </c>
      <c r="H43" s="443"/>
      <c r="I43" s="443"/>
      <c r="J43" s="142" t="s">
        <v>66</v>
      </c>
      <c r="K43" s="77" t="s">
        <v>37</v>
      </c>
      <c r="L43" s="78">
        <v>2</v>
      </c>
      <c r="M43" s="78">
        <v>0</v>
      </c>
      <c r="N43" s="78">
        <v>0</v>
      </c>
      <c r="O43" s="78">
        <v>2</v>
      </c>
      <c r="P43" s="79">
        <v>3</v>
      </c>
      <c r="Q43" s="443"/>
      <c r="R43" s="443"/>
      <c r="S43" s="253" t="s">
        <v>317</v>
      </c>
      <c r="T43" s="47" t="s">
        <v>16</v>
      </c>
      <c r="U43" s="48" t="s">
        <v>100</v>
      </c>
      <c r="V43" s="49">
        <v>3</v>
      </c>
      <c r="W43" s="49">
        <v>0</v>
      </c>
      <c r="X43" s="49">
        <v>0</v>
      </c>
      <c r="Y43" s="49">
        <v>3</v>
      </c>
      <c r="Z43" s="72">
        <v>5</v>
      </c>
      <c r="AA43" s="447"/>
      <c r="AB43" s="456"/>
      <c r="AC43" s="457"/>
      <c r="AD43" s="458"/>
      <c r="AE43" s="458"/>
      <c r="AF43" s="458"/>
      <c r="AG43" s="458"/>
      <c r="AH43" s="459"/>
    </row>
    <row r="44" spans="1:34" ht="17.25" customHeight="1" thickBot="1" x14ac:dyDescent="0.3">
      <c r="A44" s="76" t="s">
        <v>16</v>
      </c>
      <c r="B44" s="77" t="s">
        <v>100</v>
      </c>
      <c r="C44" s="78">
        <v>3</v>
      </c>
      <c r="D44" s="78">
        <v>0</v>
      </c>
      <c r="E44" s="78">
        <v>0</v>
      </c>
      <c r="F44" s="78">
        <v>3</v>
      </c>
      <c r="G44" s="138">
        <v>5</v>
      </c>
      <c r="H44" s="443"/>
      <c r="I44" s="443"/>
      <c r="J44" s="80" t="s">
        <v>318</v>
      </c>
      <c r="K44" s="81"/>
      <c r="L44" s="83">
        <f>SUM(L37:L43)</f>
        <v>18</v>
      </c>
      <c r="M44" s="83">
        <f>SUM(M37:M43)</f>
        <v>2</v>
      </c>
      <c r="N44" s="83">
        <f>SUM(N37:N43)</f>
        <v>2</v>
      </c>
      <c r="O44" s="83">
        <f>SUM(O37:O43)</f>
        <v>20</v>
      </c>
      <c r="P44" s="84">
        <f>SUM(P37:P43)</f>
        <v>28</v>
      </c>
      <c r="R44" s="443"/>
      <c r="S44" s="253" t="s">
        <v>317</v>
      </c>
      <c r="T44" s="47" t="s">
        <v>507</v>
      </c>
      <c r="U44" s="77" t="s">
        <v>508</v>
      </c>
      <c r="V44" s="78">
        <v>2</v>
      </c>
      <c r="W44" s="78">
        <v>0</v>
      </c>
      <c r="X44" s="78">
        <v>0</v>
      </c>
      <c r="Y44" s="78">
        <v>2</v>
      </c>
      <c r="Z44" s="79">
        <v>2</v>
      </c>
      <c r="AA44" s="447"/>
      <c r="AB44" s="456"/>
      <c r="AC44" s="457"/>
      <c r="AD44" s="458"/>
      <c r="AE44" s="458"/>
      <c r="AF44" s="458"/>
      <c r="AG44" s="458"/>
      <c r="AH44" s="459"/>
    </row>
    <row r="45" spans="1:34" ht="15.75" customHeight="1" thickBot="1" x14ac:dyDescent="0.3">
      <c r="A45" s="120" t="s">
        <v>318</v>
      </c>
      <c r="B45" s="121"/>
      <c r="C45" s="83">
        <f>SUM(C37:C44)</f>
        <v>19</v>
      </c>
      <c r="D45" s="83">
        <f>SUM(D37:D44)</f>
        <v>4</v>
      </c>
      <c r="E45" s="83">
        <f>SUM(E37:E44)</f>
        <v>2</v>
      </c>
      <c r="F45" s="83">
        <f>SUM(F37:F44)</f>
        <v>22</v>
      </c>
      <c r="G45" s="84">
        <f>SUM(G37:G44)</f>
        <v>30</v>
      </c>
      <c r="H45" s="443"/>
      <c r="I45" s="443"/>
      <c r="J45" s="146"/>
      <c r="K45" s="147"/>
      <c r="L45" s="148"/>
      <c r="M45" s="148"/>
      <c r="N45" s="148"/>
      <c r="O45" s="148"/>
      <c r="P45" s="149"/>
      <c r="Q45" s="443"/>
      <c r="R45" s="443"/>
      <c r="S45" s="253"/>
      <c r="T45" s="494" t="s">
        <v>320</v>
      </c>
      <c r="U45" s="495"/>
      <c r="V45" s="84">
        <f t="shared" ref="V45:Z45" si="6">SUM(V39:V44)</f>
        <v>15</v>
      </c>
      <c r="W45" s="84">
        <f t="shared" si="6"/>
        <v>2</v>
      </c>
      <c r="X45" s="84">
        <f t="shared" si="6"/>
        <v>0</v>
      </c>
      <c r="Y45" s="84">
        <f t="shared" si="6"/>
        <v>16</v>
      </c>
      <c r="Z45" s="84">
        <f t="shared" si="6"/>
        <v>23</v>
      </c>
      <c r="AA45" s="447"/>
      <c r="AB45" s="463"/>
      <c r="AC45" s="464"/>
      <c r="AD45" s="465"/>
      <c r="AE45" s="465"/>
      <c r="AF45" s="465"/>
      <c r="AG45" s="465"/>
      <c r="AH45" s="466"/>
    </row>
    <row r="46" spans="1:34" ht="15" customHeight="1" thickBot="1" x14ac:dyDescent="0.3">
      <c r="A46" s="99"/>
      <c r="G46" s="696"/>
      <c r="H46" s="443"/>
      <c r="I46" s="443"/>
      <c r="J46" s="146"/>
      <c r="K46" s="147"/>
      <c r="L46" s="148"/>
      <c r="M46" s="148"/>
      <c r="N46" s="148"/>
      <c r="O46" s="148"/>
      <c r="P46" s="149"/>
      <c r="Q46" s="443"/>
      <c r="R46" s="443"/>
      <c r="S46" s="253"/>
      <c r="T46" s="500" t="s">
        <v>318</v>
      </c>
      <c r="U46" s="501"/>
      <c r="V46" s="502">
        <f>SUM(V45,V38)</f>
        <v>18</v>
      </c>
      <c r="W46" s="502">
        <f>SUM(W45,W38)</f>
        <v>2</v>
      </c>
      <c r="X46" s="502">
        <f>SUM(X45,X38)</f>
        <v>2</v>
      </c>
      <c r="Y46" s="502">
        <f>SUM(Y45,Y38)</f>
        <v>20</v>
      </c>
      <c r="Z46" s="503">
        <f>SUM(Z45,Z38)</f>
        <v>28</v>
      </c>
      <c r="AA46" s="447"/>
      <c r="AB46" s="205" t="s">
        <v>318</v>
      </c>
      <c r="AC46" s="82"/>
      <c r="AD46" s="83">
        <f>SUM(AD37:AD45)</f>
        <v>3</v>
      </c>
      <c r="AE46" s="83">
        <f t="shared" ref="AE46:AH46" si="7">SUM(AE37:AE45)</f>
        <v>0</v>
      </c>
      <c r="AF46" s="83">
        <f t="shared" si="7"/>
        <v>2</v>
      </c>
      <c r="AG46" s="83">
        <f t="shared" si="7"/>
        <v>4</v>
      </c>
      <c r="AH46" s="84">
        <f t="shared" si="7"/>
        <v>5</v>
      </c>
    </row>
    <row r="47" spans="1:34" ht="18.75" customHeight="1" x14ac:dyDescent="0.25">
      <c r="A47" s="467"/>
      <c r="B47" s="468"/>
      <c r="C47" s="469"/>
      <c r="D47" s="469"/>
      <c r="E47" s="469"/>
      <c r="F47" s="469"/>
      <c r="G47" s="470"/>
      <c r="H47" s="443"/>
      <c r="I47" s="443"/>
      <c r="J47" s="85"/>
      <c r="K47" s="86"/>
      <c r="L47" s="87"/>
      <c r="M47" s="87"/>
      <c r="N47" s="87"/>
      <c r="O47" s="87"/>
      <c r="P47" s="88"/>
      <c r="Q47" s="443"/>
      <c r="R47" s="443"/>
      <c r="S47" s="253"/>
      <c r="T47" s="504"/>
      <c r="U47" s="468"/>
      <c r="V47" s="469"/>
      <c r="W47" s="469"/>
      <c r="X47" s="469"/>
      <c r="Y47" s="469"/>
      <c r="Z47" s="470"/>
      <c r="AA47" s="447"/>
      <c r="AB47" s="467"/>
      <c r="AC47" s="505"/>
      <c r="AD47" s="469"/>
      <c r="AE47" s="469"/>
      <c r="AF47" s="469"/>
      <c r="AG47" s="469"/>
      <c r="AH47" s="506"/>
    </row>
    <row r="48" spans="1:34" ht="15.75" thickBot="1" x14ac:dyDescent="0.3">
      <c r="A48" s="32" t="s">
        <v>306</v>
      </c>
      <c r="B48" s="33"/>
      <c r="C48" s="33"/>
      <c r="D48" s="33"/>
      <c r="E48" s="33"/>
      <c r="F48" s="33"/>
      <c r="G48" s="34"/>
      <c r="H48" s="443"/>
      <c r="I48" s="443"/>
      <c r="J48" s="32" t="s">
        <v>306</v>
      </c>
      <c r="K48" s="33"/>
      <c r="L48" s="33"/>
      <c r="M48" s="33"/>
      <c r="N48" s="33"/>
      <c r="O48" s="33"/>
      <c r="P48" s="34"/>
      <c r="Q48" s="443"/>
      <c r="R48" s="443"/>
      <c r="S48" s="253"/>
      <c r="T48" s="87"/>
      <c r="U48" s="310" t="s">
        <v>306</v>
      </c>
      <c r="V48" s="87"/>
      <c r="W48" s="87"/>
      <c r="X48" s="87"/>
      <c r="Y48" s="310"/>
      <c r="Z48" s="88"/>
      <c r="AA48" s="447"/>
      <c r="AB48" s="32" t="s">
        <v>306</v>
      </c>
      <c r="AC48" s="33"/>
      <c r="AD48" s="33"/>
      <c r="AE48" s="33"/>
      <c r="AF48" s="33"/>
      <c r="AG48" s="33"/>
      <c r="AH48" s="34"/>
    </row>
    <row r="49" spans="1:34" x14ac:dyDescent="0.25">
      <c r="A49" s="37" t="s">
        <v>23</v>
      </c>
      <c r="B49" s="38" t="s">
        <v>24</v>
      </c>
      <c r="C49" s="39" t="s">
        <v>6</v>
      </c>
      <c r="D49" s="39" t="s">
        <v>25</v>
      </c>
      <c r="E49" s="39" t="s">
        <v>8</v>
      </c>
      <c r="F49" s="39" t="s">
        <v>26</v>
      </c>
      <c r="G49" s="40" t="s">
        <v>27</v>
      </c>
      <c r="H49" s="443"/>
      <c r="I49" s="443"/>
      <c r="J49" s="152" t="s">
        <v>23</v>
      </c>
      <c r="K49" s="153" t="s">
        <v>24</v>
      </c>
      <c r="L49" s="154" t="s">
        <v>6</v>
      </c>
      <c r="M49" s="154" t="s">
        <v>25</v>
      </c>
      <c r="N49" s="154" t="s">
        <v>8</v>
      </c>
      <c r="O49" s="154" t="s">
        <v>26</v>
      </c>
      <c r="P49" s="155" t="s">
        <v>27</v>
      </c>
      <c r="Q49" s="443"/>
      <c r="R49" s="443"/>
      <c r="S49" s="253"/>
      <c r="T49" s="100" t="s">
        <v>23</v>
      </c>
      <c r="U49" s="101" t="s">
        <v>24</v>
      </c>
      <c r="V49" s="102" t="s">
        <v>6</v>
      </c>
      <c r="W49" s="102" t="s">
        <v>25</v>
      </c>
      <c r="X49" s="102" t="s">
        <v>8</v>
      </c>
      <c r="Y49" s="102" t="s">
        <v>26</v>
      </c>
      <c r="Z49" s="103" t="s">
        <v>27</v>
      </c>
      <c r="AA49" s="447"/>
      <c r="AB49" s="37" t="s">
        <v>23</v>
      </c>
      <c r="AC49" s="38" t="s">
        <v>24</v>
      </c>
      <c r="AD49" s="39" t="s">
        <v>6</v>
      </c>
      <c r="AE49" s="39" t="s">
        <v>25</v>
      </c>
      <c r="AF49" s="39" t="s">
        <v>8</v>
      </c>
      <c r="AG49" s="39" t="s">
        <v>26</v>
      </c>
      <c r="AH49" s="40" t="s">
        <v>27</v>
      </c>
    </row>
    <row r="50" spans="1:34" ht="17.25" customHeight="1" x14ac:dyDescent="0.25">
      <c r="A50" s="70" t="s">
        <v>115</v>
      </c>
      <c r="B50" s="135" t="s">
        <v>529</v>
      </c>
      <c r="C50" s="136">
        <v>2</v>
      </c>
      <c r="D50" s="136">
        <v>2</v>
      </c>
      <c r="E50" s="136">
        <v>0</v>
      </c>
      <c r="F50" s="136">
        <v>3</v>
      </c>
      <c r="G50" s="137">
        <v>5</v>
      </c>
      <c r="H50" s="443"/>
      <c r="I50" s="443"/>
      <c r="J50" s="47" t="s">
        <v>82</v>
      </c>
      <c r="K50" s="48" t="s">
        <v>30</v>
      </c>
      <c r="L50" s="49">
        <v>3</v>
      </c>
      <c r="M50" s="49">
        <v>0</v>
      </c>
      <c r="N50" s="49">
        <v>0</v>
      </c>
      <c r="O50" s="49">
        <v>3</v>
      </c>
      <c r="P50" s="72">
        <v>4</v>
      </c>
      <c r="Q50" s="443"/>
      <c r="R50" s="443"/>
      <c r="S50" s="253" t="s">
        <v>316</v>
      </c>
      <c r="T50" s="47" t="s">
        <v>82</v>
      </c>
      <c r="U50" s="48" t="s">
        <v>30</v>
      </c>
      <c r="V50" s="49">
        <v>3</v>
      </c>
      <c r="W50" s="49">
        <v>0</v>
      </c>
      <c r="X50" s="49">
        <v>0</v>
      </c>
      <c r="Y50" s="49">
        <v>3</v>
      </c>
      <c r="Z50" s="72">
        <v>4</v>
      </c>
      <c r="AA50" s="447"/>
      <c r="AB50" s="47" t="s">
        <v>82</v>
      </c>
      <c r="AC50" s="48" t="s">
        <v>30</v>
      </c>
      <c r="AD50" s="49">
        <v>3</v>
      </c>
      <c r="AE50" s="49">
        <v>0</v>
      </c>
      <c r="AF50" s="49">
        <v>0</v>
      </c>
      <c r="AG50" s="49">
        <v>3</v>
      </c>
      <c r="AH50" s="72">
        <v>4</v>
      </c>
    </row>
    <row r="51" spans="1:34" x14ac:dyDescent="0.25">
      <c r="A51" s="47" t="s">
        <v>476</v>
      </c>
      <c r="B51" s="48" t="s">
        <v>477</v>
      </c>
      <c r="C51" s="49">
        <v>3</v>
      </c>
      <c r="D51" s="49">
        <v>0</v>
      </c>
      <c r="E51" s="49">
        <v>0</v>
      </c>
      <c r="F51" s="49">
        <v>3</v>
      </c>
      <c r="G51" s="50">
        <v>5</v>
      </c>
      <c r="H51" s="443"/>
      <c r="I51" s="443"/>
      <c r="J51" s="143" t="s">
        <v>83</v>
      </c>
      <c r="K51" s="135" t="s">
        <v>292</v>
      </c>
      <c r="L51" s="156">
        <v>0</v>
      </c>
      <c r="M51" s="156">
        <v>0</v>
      </c>
      <c r="N51" s="156">
        <v>4</v>
      </c>
      <c r="O51" s="156">
        <v>2</v>
      </c>
      <c r="P51" s="157">
        <v>3</v>
      </c>
      <c r="Q51" s="443"/>
      <c r="R51" s="443"/>
      <c r="S51" s="253" t="s">
        <v>316</v>
      </c>
      <c r="T51" s="143" t="s">
        <v>83</v>
      </c>
      <c r="U51" s="135" t="s">
        <v>292</v>
      </c>
      <c r="V51" s="156">
        <v>0</v>
      </c>
      <c r="W51" s="156">
        <v>0</v>
      </c>
      <c r="X51" s="156">
        <v>4</v>
      </c>
      <c r="Y51" s="156">
        <v>2</v>
      </c>
      <c r="Z51" s="157">
        <v>3</v>
      </c>
      <c r="AA51" s="445"/>
      <c r="AB51" s="47" t="s">
        <v>149</v>
      </c>
      <c r="AC51" s="48" t="s">
        <v>84</v>
      </c>
      <c r="AD51" s="49">
        <v>3</v>
      </c>
      <c r="AE51" s="49">
        <v>0</v>
      </c>
      <c r="AF51" s="49">
        <v>0</v>
      </c>
      <c r="AG51" s="49">
        <v>3</v>
      </c>
      <c r="AH51" s="72">
        <v>5</v>
      </c>
    </row>
    <row r="52" spans="1:34" ht="15" customHeight="1" x14ac:dyDescent="0.25">
      <c r="A52" s="47" t="s">
        <v>329</v>
      </c>
      <c r="B52" s="48" t="s">
        <v>276</v>
      </c>
      <c r="C52" s="49">
        <v>0</v>
      </c>
      <c r="D52" s="49">
        <v>0</v>
      </c>
      <c r="E52" s="49">
        <v>0</v>
      </c>
      <c r="F52" s="49">
        <v>0</v>
      </c>
      <c r="G52" s="50">
        <v>5</v>
      </c>
      <c r="H52" s="443"/>
      <c r="I52" s="443"/>
      <c r="J52" s="143" t="s">
        <v>476</v>
      </c>
      <c r="K52" s="135" t="s">
        <v>509</v>
      </c>
      <c r="L52" s="136">
        <v>3</v>
      </c>
      <c r="M52" s="136">
        <v>0</v>
      </c>
      <c r="N52" s="136">
        <v>0</v>
      </c>
      <c r="O52" s="136">
        <v>3</v>
      </c>
      <c r="P52" s="137">
        <v>5</v>
      </c>
      <c r="Q52" s="443"/>
      <c r="R52" s="443"/>
      <c r="S52" s="253" t="s">
        <v>316</v>
      </c>
      <c r="T52" s="47" t="s">
        <v>149</v>
      </c>
      <c r="U52" s="48" t="s">
        <v>84</v>
      </c>
      <c r="V52" s="49">
        <v>3</v>
      </c>
      <c r="W52" s="49">
        <v>0</v>
      </c>
      <c r="X52" s="49">
        <v>0</v>
      </c>
      <c r="Y52" s="49">
        <v>3</v>
      </c>
      <c r="Z52" s="72">
        <v>5</v>
      </c>
      <c r="AA52" s="447"/>
      <c r="AB52" s="507"/>
      <c r="AC52" s="508"/>
      <c r="AD52" s="509"/>
      <c r="AE52" s="509"/>
      <c r="AF52" s="509"/>
      <c r="AG52" s="509"/>
      <c r="AH52" s="510"/>
    </row>
    <row r="53" spans="1:34" ht="15.75" customHeight="1" thickBot="1" x14ac:dyDescent="0.3">
      <c r="A53" s="47" t="s">
        <v>60</v>
      </c>
      <c r="B53" s="48" t="s">
        <v>288</v>
      </c>
      <c r="C53" s="49">
        <v>3</v>
      </c>
      <c r="D53" s="49">
        <v>0</v>
      </c>
      <c r="E53" s="49">
        <v>2</v>
      </c>
      <c r="F53" s="49">
        <v>4</v>
      </c>
      <c r="G53" s="50">
        <v>6</v>
      </c>
      <c r="H53" s="443"/>
      <c r="I53" s="443"/>
      <c r="J53" s="158" t="s">
        <v>510</v>
      </c>
      <c r="K53" s="48" t="s">
        <v>511</v>
      </c>
      <c r="L53" s="136">
        <v>2</v>
      </c>
      <c r="M53" s="136">
        <v>0</v>
      </c>
      <c r="N53" s="136">
        <v>0</v>
      </c>
      <c r="O53" s="136">
        <v>2</v>
      </c>
      <c r="P53" s="137">
        <v>2</v>
      </c>
      <c r="Q53" s="443"/>
      <c r="R53" s="443"/>
      <c r="S53" s="253" t="s">
        <v>316</v>
      </c>
      <c r="T53" s="217" t="s">
        <v>293</v>
      </c>
      <c r="U53" s="77" t="s">
        <v>276</v>
      </c>
      <c r="V53" s="78">
        <v>0</v>
      </c>
      <c r="W53" s="78">
        <v>0</v>
      </c>
      <c r="X53" s="78">
        <v>0</v>
      </c>
      <c r="Y53" s="78">
        <v>0</v>
      </c>
      <c r="Z53" s="138">
        <v>5</v>
      </c>
      <c r="AA53" s="447"/>
      <c r="AB53" s="456"/>
      <c r="AC53" s="457"/>
      <c r="AD53" s="458"/>
      <c r="AE53" s="458"/>
      <c r="AF53" s="458"/>
      <c r="AG53" s="458"/>
      <c r="AH53" s="459"/>
    </row>
    <row r="54" spans="1:34" ht="15.75" thickBot="1" x14ac:dyDescent="0.3">
      <c r="A54" s="47" t="s">
        <v>120</v>
      </c>
      <c r="B54" s="48" t="s">
        <v>53</v>
      </c>
      <c r="C54" s="49">
        <v>3</v>
      </c>
      <c r="D54" s="49">
        <v>0</v>
      </c>
      <c r="E54" s="49">
        <v>0</v>
      </c>
      <c r="F54" s="49">
        <v>3</v>
      </c>
      <c r="G54" s="50">
        <v>5</v>
      </c>
      <c r="H54" s="443"/>
      <c r="I54" s="443"/>
      <c r="J54" s="143" t="s">
        <v>149</v>
      </c>
      <c r="K54" s="135" t="s">
        <v>84</v>
      </c>
      <c r="L54" s="156">
        <v>3</v>
      </c>
      <c r="M54" s="156">
        <v>0</v>
      </c>
      <c r="N54" s="156">
        <v>0</v>
      </c>
      <c r="O54" s="156">
        <v>3</v>
      </c>
      <c r="P54" s="157">
        <v>5</v>
      </c>
      <c r="Q54" s="443"/>
      <c r="R54" s="443"/>
      <c r="S54" s="253"/>
      <c r="T54" s="494" t="s">
        <v>319</v>
      </c>
      <c r="U54" s="495"/>
      <c r="V54" s="83">
        <f>SUM(V50:V53)</f>
        <v>6</v>
      </c>
      <c r="W54" s="83">
        <f t="shared" ref="W54:Z54" si="8">SUM(W50:W53)</f>
        <v>0</v>
      </c>
      <c r="X54" s="83">
        <f t="shared" si="8"/>
        <v>4</v>
      </c>
      <c r="Y54" s="83">
        <f t="shared" si="8"/>
        <v>8</v>
      </c>
      <c r="Z54" s="84">
        <f t="shared" si="8"/>
        <v>17</v>
      </c>
      <c r="AA54" s="447"/>
      <c r="AB54" s="456"/>
      <c r="AC54" s="457"/>
      <c r="AD54" s="458"/>
      <c r="AE54" s="458"/>
      <c r="AF54" s="458"/>
      <c r="AG54" s="458"/>
      <c r="AH54" s="459"/>
    </row>
    <row r="55" spans="1:34" ht="18.75" customHeight="1" x14ac:dyDescent="0.25">
      <c r="A55" s="47" t="s">
        <v>510</v>
      </c>
      <c r="B55" s="48" t="s">
        <v>475</v>
      </c>
      <c r="C55" s="49">
        <v>2</v>
      </c>
      <c r="D55" s="49">
        <v>0</v>
      </c>
      <c r="E55" s="49">
        <v>0</v>
      </c>
      <c r="F55" s="49">
        <v>2</v>
      </c>
      <c r="G55" s="50">
        <v>2</v>
      </c>
      <c r="H55" s="443"/>
      <c r="I55" s="443"/>
      <c r="J55" s="143" t="s">
        <v>44</v>
      </c>
      <c r="K55" s="135" t="s">
        <v>263</v>
      </c>
      <c r="L55" s="136">
        <v>2</v>
      </c>
      <c r="M55" s="136">
        <v>0</v>
      </c>
      <c r="N55" s="136">
        <v>2</v>
      </c>
      <c r="O55" s="136">
        <v>3</v>
      </c>
      <c r="P55" s="137">
        <v>4</v>
      </c>
      <c r="Q55" s="443"/>
      <c r="R55" s="443"/>
      <c r="S55" s="253"/>
      <c r="T55" s="165"/>
      <c r="U55" s="166"/>
      <c r="V55" s="167"/>
      <c r="W55" s="167"/>
      <c r="X55" s="167"/>
      <c r="Y55" s="167"/>
      <c r="Z55" s="168"/>
      <c r="AA55" s="447"/>
      <c r="AB55" s="456"/>
      <c r="AC55" s="457"/>
      <c r="AD55" s="458"/>
      <c r="AE55" s="458"/>
      <c r="AF55" s="458"/>
      <c r="AG55" s="458"/>
      <c r="AH55" s="459"/>
    </row>
    <row r="56" spans="1:34" ht="15.75" customHeight="1" thickBot="1" x14ac:dyDescent="0.3">
      <c r="A56" s="76" t="s">
        <v>505</v>
      </c>
      <c r="B56" s="77" t="s">
        <v>89</v>
      </c>
      <c r="C56" s="78">
        <v>2</v>
      </c>
      <c r="D56" s="78">
        <v>0</v>
      </c>
      <c r="E56" s="78">
        <v>0</v>
      </c>
      <c r="F56" s="78">
        <v>2</v>
      </c>
      <c r="G56" s="79">
        <v>2</v>
      </c>
      <c r="H56" s="443"/>
      <c r="I56" s="443"/>
      <c r="J56" s="143" t="s">
        <v>293</v>
      </c>
      <c r="K56" s="163" t="s">
        <v>276</v>
      </c>
      <c r="L56" s="144">
        <v>0</v>
      </c>
      <c r="M56" s="144">
        <v>0</v>
      </c>
      <c r="N56" s="144">
        <v>0</v>
      </c>
      <c r="O56" s="144">
        <v>0</v>
      </c>
      <c r="P56" s="145">
        <v>5</v>
      </c>
      <c r="Q56" s="443"/>
      <c r="R56" s="443"/>
      <c r="S56" s="253" t="s">
        <v>317</v>
      </c>
      <c r="T56" s="143" t="s">
        <v>476</v>
      </c>
      <c r="U56" s="135" t="s">
        <v>477</v>
      </c>
      <c r="V56" s="136">
        <v>3</v>
      </c>
      <c r="W56" s="136">
        <v>0</v>
      </c>
      <c r="X56" s="136">
        <v>0</v>
      </c>
      <c r="Y56" s="136">
        <v>3</v>
      </c>
      <c r="Z56" s="137">
        <v>5</v>
      </c>
      <c r="AA56" s="447"/>
      <c r="AB56" s="456"/>
      <c r="AC56" s="457"/>
      <c r="AD56" s="458"/>
      <c r="AE56" s="458"/>
      <c r="AF56" s="458"/>
      <c r="AG56" s="458"/>
      <c r="AH56" s="459"/>
    </row>
    <row r="57" spans="1:34" ht="18" customHeight="1" thickBot="1" x14ac:dyDescent="0.3">
      <c r="A57" s="120" t="s">
        <v>318</v>
      </c>
      <c r="B57" s="121"/>
      <c r="C57" s="90">
        <f>SUM(C50:C56)</f>
        <v>15</v>
      </c>
      <c r="D57" s="90">
        <f>SUM(D50:D56)</f>
        <v>2</v>
      </c>
      <c r="E57" s="90">
        <f>SUM(E50:E56)</f>
        <v>2</v>
      </c>
      <c r="F57" s="90">
        <f>SUM(F50:F56)</f>
        <v>17</v>
      </c>
      <c r="G57" s="91">
        <f>SUM(G50:G56)</f>
        <v>30</v>
      </c>
      <c r="H57" s="443"/>
      <c r="I57" s="443"/>
      <c r="J57" s="80" t="s">
        <v>318</v>
      </c>
      <c r="K57" s="81"/>
      <c r="L57" s="83">
        <f>SUM(L50:L56)</f>
        <v>13</v>
      </c>
      <c r="M57" s="83">
        <f>SUM(M50:M56)</f>
        <v>0</v>
      </c>
      <c r="N57" s="83">
        <f>SUM(N50:N56)</f>
        <v>6</v>
      </c>
      <c r="O57" s="83">
        <f>SUM(O50:O56)</f>
        <v>16</v>
      </c>
      <c r="P57" s="164">
        <f>SUM(P50:P56)</f>
        <v>28</v>
      </c>
      <c r="Q57" s="443"/>
      <c r="R57" s="443"/>
      <c r="S57" s="253" t="s">
        <v>317</v>
      </c>
      <c r="T57" s="76" t="s">
        <v>44</v>
      </c>
      <c r="U57" s="77" t="s">
        <v>263</v>
      </c>
      <c r="V57" s="78">
        <v>2</v>
      </c>
      <c r="W57" s="78">
        <v>0</v>
      </c>
      <c r="X57" s="78">
        <v>2</v>
      </c>
      <c r="Y57" s="78">
        <v>3</v>
      </c>
      <c r="Z57" s="138">
        <v>4</v>
      </c>
      <c r="AA57" s="447"/>
      <c r="AB57" s="463"/>
      <c r="AC57" s="464"/>
      <c r="AD57" s="465"/>
      <c r="AE57" s="465"/>
      <c r="AF57" s="465"/>
      <c r="AG57" s="465"/>
      <c r="AH57" s="466"/>
    </row>
    <row r="58" spans="1:34" ht="19.5" customHeight="1" thickBot="1" x14ac:dyDescent="0.3">
      <c r="A58" s="511"/>
      <c r="B58" s="512"/>
      <c r="C58" s="513"/>
      <c r="D58" s="513"/>
      <c r="E58" s="513"/>
      <c r="F58" s="513"/>
      <c r="G58" s="514"/>
      <c r="H58" s="443"/>
      <c r="I58" s="443"/>
      <c r="J58" s="146"/>
      <c r="K58" s="147"/>
      <c r="L58" s="148"/>
      <c r="M58" s="148"/>
      <c r="N58" s="148"/>
      <c r="O58" s="148"/>
      <c r="P58" s="149"/>
      <c r="Q58" s="443"/>
      <c r="R58" s="443"/>
      <c r="S58" s="253" t="s">
        <v>317</v>
      </c>
      <c r="T58" s="158" t="s">
        <v>510</v>
      </c>
      <c r="U58" s="48" t="s">
        <v>511</v>
      </c>
      <c r="V58" s="136">
        <v>2</v>
      </c>
      <c r="W58" s="136">
        <v>0</v>
      </c>
      <c r="X58" s="136">
        <v>0</v>
      </c>
      <c r="Y58" s="136">
        <v>2</v>
      </c>
      <c r="Z58" s="137">
        <v>2</v>
      </c>
      <c r="AA58" s="447"/>
      <c r="AB58" s="120" t="s">
        <v>318</v>
      </c>
      <c r="AC58" s="121"/>
      <c r="AD58" s="83">
        <f>SUM(AD50:AD57)</f>
        <v>6</v>
      </c>
      <c r="AE58" s="83">
        <f t="shared" ref="AE58:AH58" si="9">SUM(AE50:AE57)</f>
        <v>0</v>
      </c>
      <c r="AF58" s="83">
        <f t="shared" si="9"/>
        <v>0</v>
      </c>
      <c r="AG58" s="83">
        <f t="shared" si="9"/>
        <v>6</v>
      </c>
      <c r="AH58" s="84">
        <f t="shared" si="9"/>
        <v>9</v>
      </c>
    </row>
    <row r="59" spans="1:34" ht="15.75" thickBot="1" x14ac:dyDescent="0.3">
      <c r="A59" s="511"/>
      <c r="B59" s="512"/>
      <c r="C59" s="513"/>
      <c r="D59" s="513"/>
      <c r="E59" s="513"/>
      <c r="F59" s="513"/>
      <c r="G59" s="514"/>
      <c r="H59" s="443"/>
      <c r="I59" s="443"/>
      <c r="J59" s="169"/>
      <c r="K59" s="170"/>
      <c r="L59" s="170"/>
      <c r="M59" s="170"/>
      <c r="N59" s="170"/>
      <c r="O59" s="170"/>
      <c r="P59" s="171"/>
      <c r="Q59" s="443"/>
      <c r="R59" s="443"/>
      <c r="S59" s="253"/>
      <c r="T59" s="494" t="s">
        <v>320</v>
      </c>
      <c r="U59" s="495"/>
      <c r="V59" s="83">
        <f>SUM(V55:V58)</f>
        <v>7</v>
      </c>
      <c r="W59" s="83">
        <f t="shared" ref="W59:Z59" si="10">SUM(W55:W58)</f>
        <v>0</v>
      </c>
      <c r="X59" s="83">
        <f t="shared" si="10"/>
        <v>2</v>
      </c>
      <c r="Y59" s="83">
        <f t="shared" si="10"/>
        <v>8</v>
      </c>
      <c r="Z59" s="84">
        <f t="shared" si="10"/>
        <v>11</v>
      </c>
      <c r="AA59" s="447"/>
      <c r="AB59" s="467"/>
      <c r="AC59" s="505"/>
      <c r="AD59" s="469"/>
      <c r="AE59" s="469"/>
      <c r="AF59" s="469"/>
      <c r="AG59" s="469"/>
      <c r="AH59" s="470"/>
    </row>
    <row r="60" spans="1:34" x14ac:dyDescent="0.25">
      <c r="A60" s="511"/>
      <c r="B60" s="512"/>
      <c r="C60" s="513"/>
      <c r="D60" s="513"/>
      <c r="E60" s="513"/>
      <c r="F60" s="513"/>
      <c r="G60" s="514"/>
      <c r="H60" s="443"/>
      <c r="I60" s="443"/>
      <c r="J60" s="146"/>
      <c r="K60" s="147"/>
      <c r="L60" s="148"/>
      <c r="M60" s="148"/>
      <c r="N60" s="148"/>
      <c r="O60" s="148"/>
      <c r="P60" s="149"/>
      <c r="Q60" s="443"/>
      <c r="R60" s="443"/>
      <c r="S60" s="253"/>
      <c r="T60" s="515" t="s">
        <v>318</v>
      </c>
      <c r="U60" s="516"/>
      <c r="V60" s="517">
        <f>SUM(V59,V54)</f>
        <v>13</v>
      </c>
      <c r="W60" s="517">
        <f>SUM(W59,W54)</f>
        <v>0</v>
      </c>
      <c r="X60" s="517">
        <f>SUM(X59,X54)</f>
        <v>6</v>
      </c>
      <c r="Y60" s="517">
        <f>SUM(Y59,Y54)</f>
        <v>16</v>
      </c>
      <c r="Z60" s="518">
        <f>SUM(Z59,Z54)</f>
        <v>28</v>
      </c>
      <c r="AA60" s="447"/>
      <c r="AB60" s="467"/>
      <c r="AC60" s="505"/>
      <c r="AD60" s="469"/>
      <c r="AE60" s="469"/>
      <c r="AF60" s="469"/>
      <c r="AG60" s="469"/>
      <c r="AH60" s="470"/>
    </row>
    <row r="61" spans="1:34" x14ac:dyDescent="0.25">
      <c r="A61" s="511"/>
      <c r="B61" s="512"/>
      <c r="C61" s="513"/>
      <c r="D61" s="513"/>
      <c r="E61" s="513"/>
      <c r="F61" s="513"/>
      <c r="G61" s="514"/>
      <c r="H61" s="443"/>
      <c r="I61" s="443"/>
      <c r="J61" s="169"/>
      <c r="K61" s="170"/>
      <c r="L61" s="170"/>
      <c r="M61" s="170"/>
      <c r="N61" s="170"/>
      <c r="O61" s="170"/>
      <c r="P61" s="171"/>
      <c r="Q61" s="443"/>
      <c r="R61" s="443"/>
      <c r="S61" s="253"/>
      <c r="T61" s="468"/>
      <c r="U61" s="468"/>
      <c r="V61" s="469"/>
      <c r="W61" s="469"/>
      <c r="X61" s="469"/>
      <c r="Y61" s="469"/>
      <c r="Z61" s="470"/>
      <c r="AA61" s="447"/>
      <c r="AB61" s="467"/>
      <c r="AC61" s="505"/>
      <c r="AD61" s="469"/>
      <c r="AE61" s="469"/>
      <c r="AF61" s="469"/>
      <c r="AG61" s="469"/>
      <c r="AH61" s="470"/>
    </row>
    <row r="62" spans="1:34" ht="15.75" thickBot="1" x14ac:dyDescent="0.3">
      <c r="A62" s="519" t="s">
        <v>307</v>
      </c>
      <c r="B62" s="420"/>
      <c r="C62" s="420"/>
      <c r="D62" s="420"/>
      <c r="E62" s="420"/>
      <c r="F62" s="420"/>
      <c r="G62" s="520"/>
      <c r="H62" s="443"/>
      <c r="I62" s="443"/>
      <c r="J62" s="169"/>
      <c r="K62" s="170"/>
      <c r="L62" s="170"/>
      <c r="M62" s="170"/>
      <c r="N62" s="170"/>
      <c r="O62" s="170"/>
      <c r="P62" s="171"/>
      <c r="Q62" s="443"/>
      <c r="R62" s="443"/>
      <c r="S62" s="253"/>
      <c r="T62" s="127" t="s">
        <v>307</v>
      </c>
      <c r="U62" s="127"/>
      <c r="V62" s="127"/>
      <c r="W62" s="127"/>
      <c r="X62" s="127"/>
      <c r="Y62" s="127"/>
      <c r="Z62" s="128"/>
      <c r="AA62" s="447"/>
      <c r="AB62" s="32" t="s">
        <v>307</v>
      </c>
      <c r="AC62" s="33"/>
      <c r="AD62" s="33"/>
      <c r="AE62" s="33"/>
      <c r="AF62" s="33"/>
      <c r="AG62" s="33"/>
      <c r="AH62" s="34"/>
    </row>
    <row r="63" spans="1:34" x14ac:dyDescent="0.25">
      <c r="A63" s="37" t="s">
        <v>23</v>
      </c>
      <c r="B63" s="38" t="s">
        <v>24</v>
      </c>
      <c r="C63" s="39" t="s">
        <v>6</v>
      </c>
      <c r="D63" s="39" t="s">
        <v>25</v>
      </c>
      <c r="E63" s="39" t="s">
        <v>8</v>
      </c>
      <c r="F63" s="39" t="s">
        <v>26</v>
      </c>
      <c r="G63" s="40" t="s">
        <v>27</v>
      </c>
      <c r="H63" s="443"/>
      <c r="I63" s="443"/>
      <c r="J63" s="85"/>
      <c r="K63" s="86"/>
      <c r="L63" s="87"/>
      <c r="M63" s="87"/>
      <c r="N63" s="87"/>
      <c r="O63" s="87"/>
      <c r="P63" s="88"/>
      <c r="Q63" s="443"/>
      <c r="R63" s="443"/>
      <c r="S63" s="253"/>
      <c r="T63" s="100" t="s">
        <v>23</v>
      </c>
      <c r="U63" s="101" t="s">
        <v>24</v>
      </c>
      <c r="V63" s="102" t="s">
        <v>6</v>
      </c>
      <c r="W63" s="102" t="s">
        <v>25</v>
      </c>
      <c r="X63" s="102" t="s">
        <v>8</v>
      </c>
      <c r="Y63" s="102" t="s">
        <v>26</v>
      </c>
      <c r="Z63" s="103" t="s">
        <v>27</v>
      </c>
      <c r="AA63" s="447"/>
      <c r="AB63" s="37" t="s">
        <v>23</v>
      </c>
      <c r="AC63" s="38" t="s">
        <v>24</v>
      </c>
      <c r="AD63" s="39" t="s">
        <v>6</v>
      </c>
      <c r="AE63" s="39" t="s">
        <v>25</v>
      </c>
      <c r="AF63" s="39" t="s">
        <v>8</v>
      </c>
      <c r="AG63" s="39" t="s">
        <v>26</v>
      </c>
      <c r="AH63" s="40" t="s">
        <v>27</v>
      </c>
    </row>
    <row r="64" spans="1:34" ht="15.75" thickBot="1" x14ac:dyDescent="0.3">
      <c r="A64" s="47" t="s">
        <v>330</v>
      </c>
      <c r="B64" s="48" t="s">
        <v>117</v>
      </c>
      <c r="C64" s="521">
        <v>3</v>
      </c>
      <c r="D64" s="521">
        <v>0</v>
      </c>
      <c r="E64" s="521">
        <v>0</v>
      </c>
      <c r="F64" s="521">
        <v>3</v>
      </c>
      <c r="G64" s="522">
        <v>5</v>
      </c>
      <c r="H64" s="443"/>
      <c r="I64" s="443"/>
      <c r="J64" s="32" t="s">
        <v>307</v>
      </c>
      <c r="K64" s="33"/>
      <c r="L64" s="33"/>
      <c r="M64" s="33"/>
      <c r="N64" s="33"/>
      <c r="O64" s="33"/>
      <c r="P64" s="34"/>
      <c r="Q64" s="443"/>
      <c r="R64" s="443"/>
      <c r="S64" s="287" t="s">
        <v>316</v>
      </c>
      <c r="T64" s="175" t="s">
        <v>519</v>
      </c>
      <c r="U64" s="176" t="s">
        <v>290</v>
      </c>
      <c r="V64" s="177">
        <v>1</v>
      </c>
      <c r="W64" s="177">
        <v>0</v>
      </c>
      <c r="X64" s="177">
        <v>2</v>
      </c>
      <c r="Y64" s="177">
        <v>2</v>
      </c>
      <c r="Z64" s="178">
        <v>3</v>
      </c>
      <c r="AA64" s="445"/>
      <c r="AB64" s="173" t="s">
        <v>148</v>
      </c>
      <c r="AC64" s="135" t="s">
        <v>86</v>
      </c>
      <c r="AD64" s="156">
        <v>2</v>
      </c>
      <c r="AE64" s="156">
        <v>0</v>
      </c>
      <c r="AF64" s="156">
        <v>0</v>
      </c>
      <c r="AG64" s="156">
        <v>2</v>
      </c>
      <c r="AH64" s="157">
        <v>3</v>
      </c>
    </row>
    <row r="65" spans="1:34" x14ac:dyDescent="0.25">
      <c r="A65" s="47" t="s">
        <v>482</v>
      </c>
      <c r="B65" s="48" t="s">
        <v>483</v>
      </c>
      <c r="C65" s="49">
        <v>2</v>
      </c>
      <c r="D65" s="49">
        <v>2</v>
      </c>
      <c r="E65" s="49">
        <v>0</v>
      </c>
      <c r="F65" s="49">
        <v>3</v>
      </c>
      <c r="G65" s="50">
        <v>5</v>
      </c>
      <c r="H65" s="443"/>
      <c r="I65" s="443"/>
      <c r="J65" s="100" t="s">
        <v>23</v>
      </c>
      <c r="K65" s="101" t="s">
        <v>24</v>
      </c>
      <c r="L65" s="102" t="s">
        <v>6</v>
      </c>
      <c r="M65" s="102" t="s">
        <v>25</v>
      </c>
      <c r="N65" s="102" t="s">
        <v>8</v>
      </c>
      <c r="O65" s="102" t="s">
        <v>26</v>
      </c>
      <c r="P65" s="103" t="s">
        <v>27</v>
      </c>
      <c r="Q65" s="443"/>
      <c r="R65" s="443"/>
      <c r="S65" s="287" t="s">
        <v>316</v>
      </c>
      <c r="T65" s="173" t="s">
        <v>148</v>
      </c>
      <c r="U65" s="135" t="s">
        <v>86</v>
      </c>
      <c r="V65" s="156">
        <v>2</v>
      </c>
      <c r="W65" s="156">
        <v>0</v>
      </c>
      <c r="X65" s="156">
        <v>0</v>
      </c>
      <c r="Y65" s="156">
        <v>2</v>
      </c>
      <c r="Z65" s="157">
        <v>3</v>
      </c>
      <c r="AA65" s="447"/>
      <c r="AB65" s="507"/>
      <c r="AC65" s="508"/>
      <c r="AD65" s="509"/>
      <c r="AE65" s="509"/>
      <c r="AF65" s="509"/>
      <c r="AG65" s="509"/>
      <c r="AH65" s="510"/>
    </row>
    <row r="66" spans="1:34" ht="15" customHeight="1" x14ac:dyDescent="0.25">
      <c r="A66" s="47" t="s">
        <v>116</v>
      </c>
      <c r="B66" s="48" t="s">
        <v>92</v>
      </c>
      <c r="C66" s="49">
        <v>3</v>
      </c>
      <c r="D66" s="49">
        <v>0</v>
      </c>
      <c r="E66" s="49">
        <v>0</v>
      </c>
      <c r="F66" s="49">
        <v>3</v>
      </c>
      <c r="G66" s="50">
        <v>4</v>
      </c>
      <c r="H66" s="443"/>
      <c r="I66" s="443"/>
      <c r="J66" s="172" t="s">
        <v>85</v>
      </c>
      <c r="K66" s="135" t="s">
        <v>40</v>
      </c>
      <c r="L66" s="136">
        <v>3</v>
      </c>
      <c r="M66" s="136">
        <v>0</v>
      </c>
      <c r="N66" s="136">
        <v>0</v>
      </c>
      <c r="O66" s="136">
        <v>3</v>
      </c>
      <c r="P66" s="137">
        <v>5</v>
      </c>
      <c r="Q66" s="443"/>
      <c r="R66" s="443"/>
      <c r="S66" s="253" t="s">
        <v>316</v>
      </c>
      <c r="T66" s="173" t="s">
        <v>147</v>
      </c>
      <c r="U66" s="135" t="s">
        <v>294</v>
      </c>
      <c r="V66" s="156">
        <v>2</v>
      </c>
      <c r="W66" s="156">
        <v>0</v>
      </c>
      <c r="X66" s="156">
        <v>2</v>
      </c>
      <c r="Y66" s="156">
        <v>3</v>
      </c>
      <c r="Z66" s="157">
        <v>5</v>
      </c>
      <c r="AA66" s="447"/>
      <c r="AB66" s="507"/>
      <c r="AC66" s="508"/>
      <c r="AD66" s="509"/>
      <c r="AE66" s="509"/>
      <c r="AF66" s="509"/>
      <c r="AG66" s="509"/>
      <c r="AH66" s="510"/>
    </row>
    <row r="67" spans="1:34" ht="15" customHeight="1" thickBot="1" x14ac:dyDescent="0.3">
      <c r="A67" s="47" t="s">
        <v>118</v>
      </c>
      <c r="B67" s="48" t="s">
        <v>331</v>
      </c>
      <c r="C67" s="49">
        <v>3</v>
      </c>
      <c r="D67" s="49">
        <v>0</v>
      </c>
      <c r="E67" s="49">
        <v>0</v>
      </c>
      <c r="F67" s="49">
        <v>3</v>
      </c>
      <c r="G67" s="50">
        <v>5</v>
      </c>
      <c r="H67" s="443"/>
      <c r="I67" s="523"/>
      <c r="J67" s="175" t="s">
        <v>519</v>
      </c>
      <c r="K67" s="176" t="s">
        <v>290</v>
      </c>
      <c r="L67" s="177">
        <v>1</v>
      </c>
      <c r="M67" s="177">
        <v>0</v>
      </c>
      <c r="N67" s="177">
        <v>2</v>
      </c>
      <c r="O67" s="177">
        <v>2</v>
      </c>
      <c r="P67" s="178">
        <v>3</v>
      </c>
      <c r="Q67" s="443"/>
      <c r="R67" s="443"/>
      <c r="S67" s="253" t="s">
        <v>316</v>
      </c>
      <c r="T67" s="143" t="s">
        <v>63</v>
      </c>
      <c r="U67" s="77" t="s">
        <v>98</v>
      </c>
      <c r="V67" s="180">
        <v>3</v>
      </c>
      <c r="W67" s="180">
        <v>0</v>
      </c>
      <c r="X67" s="180">
        <v>0</v>
      </c>
      <c r="Y67" s="180">
        <v>3</v>
      </c>
      <c r="Z67" s="181">
        <v>5</v>
      </c>
      <c r="AA67" s="447"/>
      <c r="AB67" s="456"/>
      <c r="AC67" s="457"/>
      <c r="AD67" s="458"/>
      <c r="AE67" s="458"/>
      <c r="AF67" s="458"/>
      <c r="AG67" s="458"/>
      <c r="AH67" s="459"/>
    </row>
    <row r="68" spans="1:34" ht="15" customHeight="1" thickBot="1" x14ac:dyDescent="0.3">
      <c r="A68" s="47" t="s">
        <v>16</v>
      </c>
      <c r="B68" s="48" t="s">
        <v>105</v>
      </c>
      <c r="C68" s="49">
        <v>3</v>
      </c>
      <c r="D68" s="49">
        <v>0</v>
      </c>
      <c r="E68" s="49">
        <v>0</v>
      </c>
      <c r="F68" s="49">
        <v>3</v>
      </c>
      <c r="G68" s="50">
        <v>5</v>
      </c>
      <c r="H68" s="443"/>
      <c r="I68" s="443"/>
      <c r="J68" s="173" t="s">
        <v>148</v>
      </c>
      <c r="K68" s="135" t="s">
        <v>86</v>
      </c>
      <c r="L68" s="156">
        <v>2</v>
      </c>
      <c r="M68" s="156">
        <v>0</v>
      </c>
      <c r="N68" s="156">
        <v>0</v>
      </c>
      <c r="O68" s="156">
        <v>2</v>
      </c>
      <c r="P68" s="157">
        <v>3</v>
      </c>
      <c r="Q68" s="443"/>
      <c r="R68" s="443"/>
      <c r="S68" s="253"/>
      <c r="T68" s="494" t="s">
        <v>319</v>
      </c>
      <c r="U68" s="495"/>
      <c r="V68" s="524">
        <f>SUM(V64:V67)</f>
        <v>8</v>
      </c>
      <c r="W68" s="524">
        <f t="shared" ref="W68:Z68" si="11">SUM(W64:W67)</f>
        <v>0</v>
      </c>
      <c r="X68" s="524">
        <f t="shared" si="11"/>
        <v>4</v>
      </c>
      <c r="Y68" s="524">
        <f t="shared" si="11"/>
        <v>10</v>
      </c>
      <c r="Z68" s="525">
        <f t="shared" si="11"/>
        <v>16</v>
      </c>
      <c r="AA68" s="447"/>
      <c r="AB68" s="456"/>
      <c r="AC68" s="457"/>
      <c r="AD68" s="458"/>
      <c r="AE68" s="458"/>
      <c r="AF68" s="458"/>
      <c r="AG68" s="458"/>
      <c r="AH68" s="459"/>
    </row>
    <row r="69" spans="1:34" ht="15.75" thickBot="1" x14ac:dyDescent="0.3">
      <c r="A69" s="76" t="s">
        <v>16</v>
      </c>
      <c r="B69" s="77" t="s">
        <v>99</v>
      </c>
      <c r="C69" s="78">
        <v>3</v>
      </c>
      <c r="D69" s="78">
        <v>0</v>
      </c>
      <c r="E69" s="78">
        <v>0</v>
      </c>
      <c r="F69" s="78">
        <v>3</v>
      </c>
      <c r="G69" s="79">
        <v>5</v>
      </c>
      <c r="H69" s="443"/>
      <c r="I69" s="443"/>
      <c r="J69" s="173" t="s">
        <v>147</v>
      </c>
      <c r="K69" s="135" t="s">
        <v>294</v>
      </c>
      <c r="L69" s="156">
        <v>2</v>
      </c>
      <c r="M69" s="156">
        <v>0</v>
      </c>
      <c r="N69" s="156">
        <v>2</v>
      </c>
      <c r="O69" s="156">
        <v>3</v>
      </c>
      <c r="P69" s="157">
        <v>5</v>
      </c>
      <c r="Q69" s="443"/>
      <c r="R69" s="443"/>
      <c r="S69" s="253" t="s">
        <v>317</v>
      </c>
      <c r="T69" s="526" t="s">
        <v>85</v>
      </c>
      <c r="U69" s="166" t="s">
        <v>40</v>
      </c>
      <c r="V69" s="167">
        <v>3</v>
      </c>
      <c r="W69" s="167">
        <v>0</v>
      </c>
      <c r="X69" s="167">
        <v>0</v>
      </c>
      <c r="Y69" s="167">
        <v>3</v>
      </c>
      <c r="Z69" s="168">
        <v>5</v>
      </c>
      <c r="AA69" s="447"/>
      <c r="AB69" s="456"/>
      <c r="AC69" s="457"/>
      <c r="AD69" s="458"/>
      <c r="AE69" s="458"/>
      <c r="AF69" s="458"/>
      <c r="AG69" s="458"/>
      <c r="AH69" s="459"/>
    </row>
    <row r="70" spans="1:34" ht="18" customHeight="1" thickBot="1" x14ac:dyDescent="0.3">
      <c r="A70" s="120" t="s">
        <v>318</v>
      </c>
      <c r="B70" s="121"/>
      <c r="C70" s="83">
        <f>SUM(C64:C69)</f>
        <v>17</v>
      </c>
      <c r="D70" s="83">
        <f>SUM(D64:D69)</f>
        <v>2</v>
      </c>
      <c r="E70" s="83">
        <f>SUM(E64:E69)</f>
        <v>0</v>
      </c>
      <c r="F70" s="83">
        <f>SUM(F64:F69)</f>
        <v>18</v>
      </c>
      <c r="G70" s="84">
        <f>SUM(G64:G69)</f>
        <v>29</v>
      </c>
      <c r="H70" s="443"/>
      <c r="I70" s="443"/>
      <c r="J70" s="173" t="s">
        <v>63</v>
      </c>
      <c r="K70" s="48" t="s">
        <v>98</v>
      </c>
      <c r="L70" s="136">
        <v>3</v>
      </c>
      <c r="M70" s="136">
        <v>0</v>
      </c>
      <c r="N70" s="136">
        <v>0</v>
      </c>
      <c r="O70" s="136">
        <v>3</v>
      </c>
      <c r="P70" s="137">
        <v>5</v>
      </c>
      <c r="Q70" s="443"/>
      <c r="R70" s="443"/>
      <c r="S70" s="253" t="s">
        <v>317</v>
      </c>
      <c r="T70" s="183" t="s">
        <v>16</v>
      </c>
      <c r="U70" s="184" t="s">
        <v>99</v>
      </c>
      <c r="V70" s="136">
        <v>3</v>
      </c>
      <c r="W70" s="136">
        <v>0</v>
      </c>
      <c r="X70" s="136">
        <v>0</v>
      </c>
      <c r="Y70" s="136">
        <v>3</v>
      </c>
      <c r="Z70" s="137">
        <v>5</v>
      </c>
      <c r="AA70" s="447"/>
      <c r="AB70" s="456"/>
      <c r="AC70" s="457"/>
      <c r="AD70" s="458"/>
      <c r="AE70" s="458"/>
      <c r="AF70" s="458"/>
      <c r="AG70" s="458"/>
      <c r="AH70" s="459"/>
    </row>
    <row r="71" spans="1:34" ht="15" customHeight="1" thickBot="1" x14ac:dyDescent="0.3">
      <c r="A71" s="467"/>
      <c r="B71" s="468"/>
      <c r="C71" s="469"/>
      <c r="D71" s="469"/>
      <c r="E71" s="469"/>
      <c r="F71" s="469"/>
      <c r="G71" s="470"/>
      <c r="H71" s="443"/>
      <c r="I71" s="443"/>
      <c r="J71" s="183" t="s">
        <v>16</v>
      </c>
      <c r="K71" s="184" t="s">
        <v>99</v>
      </c>
      <c r="L71" s="136">
        <v>3</v>
      </c>
      <c r="M71" s="136">
        <v>0</v>
      </c>
      <c r="N71" s="136">
        <v>0</v>
      </c>
      <c r="O71" s="136">
        <v>3</v>
      </c>
      <c r="P71" s="137">
        <v>5</v>
      </c>
      <c r="Q71" s="443"/>
      <c r="R71" s="443"/>
      <c r="S71" s="253" t="s">
        <v>317</v>
      </c>
      <c r="T71" s="185" t="s">
        <v>16</v>
      </c>
      <c r="U71" s="77" t="s">
        <v>105</v>
      </c>
      <c r="V71" s="180">
        <v>3</v>
      </c>
      <c r="W71" s="180">
        <v>0</v>
      </c>
      <c r="X71" s="180">
        <v>0</v>
      </c>
      <c r="Y71" s="180">
        <v>3</v>
      </c>
      <c r="Z71" s="181">
        <v>5</v>
      </c>
      <c r="AA71" s="447"/>
      <c r="AB71" s="456"/>
      <c r="AC71" s="457"/>
      <c r="AD71" s="458"/>
      <c r="AE71" s="458"/>
      <c r="AF71" s="458"/>
      <c r="AG71" s="458"/>
      <c r="AH71" s="459"/>
    </row>
    <row r="72" spans="1:34" ht="15" customHeight="1" thickBot="1" x14ac:dyDescent="0.3">
      <c r="A72" s="467"/>
      <c r="B72" s="468"/>
      <c r="C72" s="469"/>
      <c r="D72" s="469"/>
      <c r="E72" s="469"/>
      <c r="F72" s="469"/>
      <c r="G72" s="470"/>
      <c r="H72" s="443"/>
      <c r="I72" s="443"/>
      <c r="J72" s="185" t="s">
        <v>16</v>
      </c>
      <c r="K72" s="77" t="s">
        <v>105</v>
      </c>
      <c r="L72" s="180">
        <v>3</v>
      </c>
      <c r="M72" s="180">
        <v>0</v>
      </c>
      <c r="N72" s="180">
        <v>0</v>
      </c>
      <c r="O72" s="180">
        <v>3</v>
      </c>
      <c r="P72" s="181">
        <v>5</v>
      </c>
      <c r="Q72" s="443"/>
      <c r="R72" s="443"/>
      <c r="S72" s="253"/>
      <c r="T72" s="494" t="s">
        <v>320</v>
      </c>
      <c r="U72" s="495"/>
      <c r="V72" s="524">
        <f>SUM(V69:V71)</f>
        <v>9</v>
      </c>
      <c r="W72" s="524">
        <f t="shared" ref="W72:Z72" si="12">SUM(W69:W71)</f>
        <v>0</v>
      </c>
      <c r="X72" s="524">
        <f t="shared" si="12"/>
        <v>0</v>
      </c>
      <c r="Y72" s="524">
        <f t="shared" si="12"/>
        <v>9</v>
      </c>
      <c r="Z72" s="525">
        <f t="shared" si="12"/>
        <v>15</v>
      </c>
      <c r="AA72" s="447"/>
      <c r="AB72" s="463"/>
      <c r="AC72" s="464"/>
      <c r="AD72" s="465"/>
      <c r="AE72" s="465"/>
      <c r="AF72" s="465"/>
      <c r="AG72" s="465"/>
      <c r="AH72" s="466"/>
    </row>
    <row r="73" spans="1:34" ht="15" customHeight="1" thickBot="1" x14ac:dyDescent="0.3">
      <c r="A73" s="467"/>
      <c r="B73" s="468"/>
      <c r="C73" s="469"/>
      <c r="D73" s="469"/>
      <c r="E73" s="469"/>
      <c r="F73" s="469"/>
      <c r="G73" s="470"/>
      <c r="H73" s="443"/>
      <c r="I73" s="443"/>
      <c r="J73" s="120" t="s">
        <v>318</v>
      </c>
      <c r="K73" s="121"/>
      <c r="L73" s="83">
        <f>SUM(L66:L72)</f>
        <v>17</v>
      </c>
      <c r="M73" s="83">
        <f>SUM(M66:M72)</f>
        <v>0</v>
      </c>
      <c r="N73" s="83">
        <f>SUM(N66:N72)</f>
        <v>4</v>
      </c>
      <c r="O73" s="83">
        <f>SUM(O66:O72)</f>
        <v>19</v>
      </c>
      <c r="P73" s="84">
        <f>SUM(P66:P72)</f>
        <v>31</v>
      </c>
      <c r="Q73" s="443"/>
      <c r="R73" s="443"/>
      <c r="S73" s="253"/>
      <c r="T73" s="527" t="s">
        <v>318</v>
      </c>
      <c r="U73" s="528"/>
      <c r="V73" s="524">
        <f>SUM(V72,V68)</f>
        <v>17</v>
      </c>
      <c r="W73" s="524">
        <f t="shared" ref="W73:Z73" si="13">SUM(W72,W68)</f>
        <v>0</v>
      </c>
      <c r="X73" s="524">
        <f t="shared" si="13"/>
        <v>4</v>
      </c>
      <c r="Y73" s="524">
        <f t="shared" si="13"/>
        <v>19</v>
      </c>
      <c r="Z73" s="525">
        <f t="shared" si="13"/>
        <v>31</v>
      </c>
      <c r="AA73" s="447"/>
      <c r="AB73" s="120" t="s">
        <v>318</v>
      </c>
      <c r="AC73" s="121"/>
      <c r="AD73" s="524">
        <f>SUM(AD64:AD72)</f>
        <v>2</v>
      </c>
      <c r="AE73" s="524">
        <f t="shared" ref="AE73:AH73" si="14">SUM(AE64:AE72)</f>
        <v>0</v>
      </c>
      <c r="AF73" s="524">
        <f t="shared" si="14"/>
        <v>0</v>
      </c>
      <c r="AG73" s="524">
        <f t="shared" si="14"/>
        <v>2</v>
      </c>
      <c r="AH73" s="525">
        <f t="shared" si="14"/>
        <v>3</v>
      </c>
    </row>
    <row r="74" spans="1:34" x14ac:dyDescent="0.25">
      <c r="A74" s="32" t="s">
        <v>308</v>
      </c>
      <c r="B74" s="33"/>
      <c r="C74" s="33"/>
      <c r="D74" s="33"/>
      <c r="E74" s="33"/>
      <c r="F74" s="33"/>
      <c r="G74" s="34"/>
      <c r="H74" s="443"/>
      <c r="I74" s="443"/>
      <c r="J74" s="85"/>
      <c r="K74" s="86"/>
      <c r="L74" s="87"/>
      <c r="M74" s="87"/>
      <c r="N74" s="87"/>
      <c r="O74" s="87"/>
      <c r="P74" s="88"/>
      <c r="Q74" s="443"/>
      <c r="R74" s="443"/>
      <c r="S74" s="253"/>
      <c r="T74" s="443"/>
      <c r="U74" s="443"/>
      <c r="V74" s="443"/>
      <c r="W74" s="443"/>
      <c r="X74" s="443"/>
      <c r="Y74" s="443"/>
      <c r="Z74" s="523"/>
      <c r="AA74" s="447"/>
      <c r="AB74" s="467"/>
      <c r="AC74" s="505"/>
      <c r="AD74" s="469"/>
      <c r="AE74" s="469"/>
      <c r="AF74" s="469"/>
      <c r="AG74" s="469"/>
      <c r="AH74" s="506"/>
    </row>
    <row r="75" spans="1:34" ht="15.75" customHeight="1" thickBot="1" x14ac:dyDescent="0.3">
      <c r="A75" s="37" t="s">
        <v>23</v>
      </c>
      <c r="B75" s="38" t="s">
        <v>24</v>
      </c>
      <c r="C75" s="39" t="s">
        <v>6</v>
      </c>
      <c r="D75" s="39" t="s">
        <v>25</v>
      </c>
      <c r="E75" s="39" t="s">
        <v>8</v>
      </c>
      <c r="F75" s="39" t="s">
        <v>26</v>
      </c>
      <c r="G75" s="40" t="s">
        <v>27</v>
      </c>
      <c r="H75" s="443"/>
      <c r="I75" s="443"/>
      <c r="J75" s="85"/>
      <c r="K75" s="86"/>
      <c r="L75" s="87"/>
      <c r="M75" s="87"/>
      <c r="N75" s="87"/>
      <c r="O75" s="87"/>
      <c r="P75" s="88"/>
      <c r="Q75" s="443"/>
      <c r="R75" s="443"/>
      <c r="S75" s="253"/>
      <c r="T75" s="202" t="s">
        <v>308</v>
      </c>
      <c r="U75" s="203"/>
      <c r="V75" s="203"/>
      <c r="W75" s="203"/>
      <c r="X75" s="203"/>
      <c r="Y75" s="203"/>
      <c r="Z75" s="204"/>
      <c r="AA75" s="447"/>
      <c r="AB75" s="32" t="s">
        <v>308</v>
      </c>
      <c r="AC75" s="33"/>
      <c r="AD75" s="33"/>
      <c r="AE75" s="33"/>
      <c r="AF75" s="33"/>
      <c r="AG75" s="33"/>
      <c r="AH75" s="34"/>
    </row>
    <row r="76" spans="1:34" x14ac:dyDescent="0.25">
      <c r="A76" s="173" t="s">
        <v>332</v>
      </c>
      <c r="B76" s="135" t="s">
        <v>119</v>
      </c>
      <c r="C76" s="49">
        <v>3</v>
      </c>
      <c r="D76" s="49">
        <v>0</v>
      </c>
      <c r="E76" s="49">
        <v>0</v>
      </c>
      <c r="F76" s="49">
        <v>3</v>
      </c>
      <c r="G76" s="50">
        <v>5</v>
      </c>
      <c r="H76" s="443"/>
      <c r="I76" s="443"/>
      <c r="J76" s="85"/>
      <c r="K76" s="86"/>
      <c r="L76" s="87"/>
      <c r="M76" s="87"/>
      <c r="N76" s="87"/>
      <c r="O76" s="87"/>
      <c r="P76" s="88"/>
      <c r="Q76" s="443"/>
      <c r="R76" s="443"/>
      <c r="S76" s="253"/>
      <c r="T76" s="100" t="s">
        <v>23</v>
      </c>
      <c r="U76" s="101" t="s">
        <v>24</v>
      </c>
      <c r="V76" s="102" t="s">
        <v>6</v>
      </c>
      <c r="W76" s="102" t="s">
        <v>25</v>
      </c>
      <c r="X76" s="102" t="s">
        <v>8</v>
      </c>
      <c r="Y76" s="102" t="s">
        <v>26</v>
      </c>
      <c r="Z76" s="103" t="s">
        <v>27</v>
      </c>
      <c r="AA76" s="447"/>
      <c r="AB76" s="100" t="s">
        <v>23</v>
      </c>
      <c r="AC76" s="101" t="s">
        <v>24</v>
      </c>
      <c r="AD76" s="102" t="s">
        <v>6</v>
      </c>
      <c r="AE76" s="102" t="s">
        <v>25</v>
      </c>
      <c r="AF76" s="102" t="s">
        <v>8</v>
      </c>
      <c r="AG76" s="102" t="s">
        <v>26</v>
      </c>
      <c r="AH76" s="103" t="s">
        <v>27</v>
      </c>
    </row>
    <row r="77" spans="1:34" ht="15" customHeight="1" x14ac:dyDescent="0.25">
      <c r="A77" s="173" t="s">
        <v>484</v>
      </c>
      <c r="B77" s="135" t="s">
        <v>485</v>
      </c>
      <c r="C77" s="156">
        <v>2</v>
      </c>
      <c r="D77" s="156">
        <v>2</v>
      </c>
      <c r="E77" s="156">
        <v>0</v>
      </c>
      <c r="F77" s="156">
        <v>3</v>
      </c>
      <c r="G77" s="157">
        <v>5</v>
      </c>
      <c r="H77" s="443"/>
      <c r="I77" s="443"/>
      <c r="J77" s="85"/>
      <c r="K77" s="86"/>
      <c r="L77" s="87"/>
      <c r="M77" s="87"/>
      <c r="N77" s="87"/>
      <c r="O77" s="87"/>
      <c r="P77" s="88"/>
      <c r="Q77" s="443"/>
      <c r="R77" s="443"/>
      <c r="S77" s="253" t="s">
        <v>316</v>
      </c>
      <c r="T77" s="173" t="s">
        <v>67</v>
      </c>
      <c r="U77" s="135" t="s">
        <v>295</v>
      </c>
      <c r="V77" s="136">
        <v>0</v>
      </c>
      <c r="W77" s="136">
        <v>0</v>
      </c>
      <c r="X77" s="136">
        <v>4</v>
      </c>
      <c r="Y77" s="136">
        <v>2</v>
      </c>
      <c r="Z77" s="137">
        <v>3</v>
      </c>
      <c r="AA77" s="447"/>
      <c r="AB77" s="158" t="s">
        <v>146</v>
      </c>
      <c r="AC77" s="48" t="s">
        <v>87</v>
      </c>
      <c r="AD77" s="49">
        <v>3</v>
      </c>
      <c r="AE77" s="49">
        <v>0</v>
      </c>
      <c r="AF77" s="49">
        <v>0</v>
      </c>
      <c r="AG77" s="49">
        <v>3</v>
      </c>
      <c r="AH77" s="72">
        <v>4</v>
      </c>
    </row>
    <row r="78" spans="1:34" ht="15.75" thickBot="1" x14ac:dyDescent="0.3">
      <c r="A78" s="173" t="s">
        <v>530</v>
      </c>
      <c r="B78" s="135" t="s">
        <v>333</v>
      </c>
      <c r="C78" s="156">
        <v>1</v>
      </c>
      <c r="D78" s="156">
        <v>0</v>
      </c>
      <c r="E78" s="156">
        <v>4</v>
      </c>
      <c r="F78" s="156">
        <v>3</v>
      </c>
      <c r="G78" s="157">
        <v>4</v>
      </c>
      <c r="H78" s="443"/>
      <c r="I78" s="443"/>
      <c r="J78" s="32" t="s">
        <v>308</v>
      </c>
      <c r="K78" s="33"/>
      <c r="L78" s="33"/>
      <c r="M78" s="33"/>
      <c r="N78" s="33"/>
      <c r="O78" s="33"/>
      <c r="P78" s="34"/>
      <c r="Q78" s="443"/>
      <c r="R78" s="443"/>
      <c r="S78" s="253" t="s">
        <v>316</v>
      </c>
      <c r="T78" s="158" t="s">
        <v>146</v>
      </c>
      <c r="U78" s="48" t="s">
        <v>87</v>
      </c>
      <c r="V78" s="49">
        <v>3</v>
      </c>
      <c r="W78" s="49">
        <v>0</v>
      </c>
      <c r="X78" s="49">
        <v>0</v>
      </c>
      <c r="Y78" s="49">
        <v>3</v>
      </c>
      <c r="Z78" s="72">
        <v>4</v>
      </c>
      <c r="AA78" s="445"/>
      <c r="AB78" s="529"/>
      <c r="AC78" s="530"/>
      <c r="AD78" s="498"/>
      <c r="AE78" s="498"/>
      <c r="AF78" s="498"/>
      <c r="AG78" s="498"/>
      <c r="AH78" s="499"/>
    </row>
    <row r="79" spans="1:34" x14ac:dyDescent="0.25">
      <c r="A79" s="173" t="s">
        <v>334</v>
      </c>
      <c r="B79" s="135" t="s">
        <v>282</v>
      </c>
      <c r="C79" s="156">
        <v>0</v>
      </c>
      <c r="D79" s="156">
        <v>0</v>
      </c>
      <c r="E79" s="156">
        <v>0</v>
      </c>
      <c r="F79" s="156">
        <v>0</v>
      </c>
      <c r="G79" s="157">
        <v>5</v>
      </c>
      <c r="H79" s="443"/>
      <c r="I79" s="443"/>
      <c r="J79" s="100" t="s">
        <v>23</v>
      </c>
      <c r="K79" s="101" t="s">
        <v>24</v>
      </c>
      <c r="L79" s="102" t="s">
        <v>6</v>
      </c>
      <c r="M79" s="102" t="s">
        <v>25</v>
      </c>
      <c r="N79" s="102" t="s">
        <v>8</v>
      </c>
      <c r="O79" s="102" t="s">
        <v>26</v>
      </c>
      <c r="P79" s="103" t="s">
        <v>27</v>
      </c>
      <c r="Q79" s="443"/>
      <c r="R79" s="443"/>
      <c r="S79" s="253" t="s">
        <v>316</v>
      </c>
      <c r="T79" s="158" t="s">
        <v>120</v>
      </c>
      <c r="U79" s="48" t="s">
        <v>53</v>
      </c>
      <c r="V79" s="136">
        <v>3</v>
      </c>
      <c r="W79" s="136">
        <v>0</v>
      </c>
      <c r="X79" s="136">
        <v>0</v>
      </c>
      <c r="Y79" s="136">
        <v>3</v>
      </c>
      <c r="Z79" s="137">
        <v>5</v>
      </c>
      <c r="AA79" s="447"/>
      <c r="AB79" s="529"/>
      <c r="AC79" s="530"/>
      <c r="AD79" s="498"/>
      <c r="AE79" s="498"/>
      <c r="AF79" s="498"/>
      <c r="AG79" s="498"/>
      <c r="AH79" s="499"/>
    </row>
    <row r="80" spans="1:34" x14ac:dyDescent="0.25">
      <c r="A80" s="173" t="s">
        <v>118</v>
      </c>
      <c r="B80" s="135" t="s">
        <v>278</v>
      </c>
      <c r="C80" s="156">
        <v>3</v>
      </c>
      <c r="D80" s="156">
        <v>0</v>
      </c>
      <c r="E80" s="156">
        <v>0</v>
      </c>
      <c r="F80" s="156">
        <v>3</v>
      </c>
      <c r="G80" s="157">
        <v>5</v>
      </c>
      <c r="H80" s="443"/>
      <c r="I80" s="443"/>
      <c r="J80" s="173" t="s">
        <v>67</v>
      </c>
      <c r="K80" s="135" t="s">
        <v>295</v>
      </c>
      <c r="L80" s="136">
        <v>0</v>
      </c>
      <c r="M80" s="136">
        <v>0</v>
      </c>
      <c r="N80" s="136">
        <v>4</v>
      </c>
      <c r="O80" s="136">
        <v>2</v>
      </c>
      <c r="P80" s="137">
        <v>3</v>
      </c>
      <c r="Q80" s="443"/>
      <c r="R80" s="443"/>
      <c r="S80" s="253" t="s">
        <v>316</v>
      </c>
      <c r="T80" s="158" t="s">
        <v>63</v>
      </c>
      <c r="U80" s="48" t="s">
        <v>103</v>
      </c>
      <c r="V80" s="136">
        <v>3</v>
      </c>
      <c r="W80" s="136">
        <v>0</v>
      </c>
      <c r="X80" s="136">
        <v>0</v>
      </c>
      <c r="Y80" s="136">
        <v>3</v>
      </c>
      <c r="Z80" s="137">
        <v>5</v>
      </c>
      <c r="AA80" s="447"/>
      <c r="AB80" s="456"/>
      <c r="AC80" s="457"/>
      <c r="AD80" s="458"/>
      <c r="AE80" s="458"/>
      <c r="AF80" s="458"/>
      <c r="AG80" s="458"/>
      <c r="AH80" s="459"/>
    </row>
    <row r="81" spans="1:34" ht="15.75" thickBot="1" x14ac:dyDescent="0.3">
      <c r="A81" s="143" t="s">
        <v>16</v>
      </c>
      <c r="B81" s="163" t="s">
        <v>478</v>
      </c>
      <c r="C81" s="144">
        <v>3</v>
      </c>
      <c r="D81" s="144">
        <v>0</v>
      </c>
      <c r="E81" s="144">
        <v>0</v>
      </c>
      <c r="F81" s="144">
        <v>3</v>
      </c>
      <c r="G81" s="145">
        <v>5</v>
      </c>
      <c r="H81" s="443"/>
      <c r="I81" s="443"/>
      <c r="J81" s="158" t="s">
        <v>146</v>
      </c>
      <c r="K81" s="48" t="s">
        <v>87</v>
      </c>
      <c r="L81" s="49">
        <v>3</v>
      </c>
      <c r="M81" s="49">
        <v>0</v>
      </c>
      <c r="N81" s="49">
        <v>0</v>
      </c>
      <c r="O81" s="49">
        <v>3</v>
      </c>
      <c r="P81" s="72">
        <v>4</v>
      </c>
      <c r="Q81" s="443"/>
      <c r="R81" s="443"/>
      <c r="S81" s="253" t="s">
        <v>316</v>
      </c>
      <c r="T81" s="173" t="s">
        <v>181</v>
      </c>
      <c r="U81" s="135" t="s">
        <v>88</v>
      </c>
      <c r="V81" s="136">
        <v>3</v>
      </c>
      <c r="W81" s="136">
        <v>0</v>
      </c>
      <c r="X81" s="136">
        <v>2</v>
      </c>
      <c r="Y81" s="136">
        <v>4</v>
      </c>
      <c r="Z81" s="137">
        <v>5</v>
      </c>
      <c r="AA81" s="447"/>
      <c r="AB81" s="456"/>
      <c r="AC81" s="457"/>
      <c r="AD81" s="458"/>
      <c r="AE81" s="458"/>
      <c r="AF81" s="458"/>
      <c r="AG81" s="458"/>
      <c r="AH81" s="459"/>
    </row>
    <row r="82" spans="1:34" ht="18" customHeight="1" thickBot="1" x14ac:dyDescent="0.3">
      <c r="A82" s="120" t="s">
        <v>318</v>
      </c>
      <c r="B82" s="121"/>
      <c r="C82" s="83">
        <f>SUM(C76:C81)</f>
        <v>12</v>
      </c>
      <c r="D82" s="83">
        <f>SUM(D76:D81)</f>
        <v>2</v>
      </c>
      <c r="E82" s="83">
        <f>SUM(E76:E81)</f>
        <v>4</v>
      </c>
      <c r="F82" s="83">
        <f>SUM(F76:F81)</f>
        <v>15</v>
      </c>
      <c r="G82" s="84">
        <f>SUM(G76:G81)</f>
        <v>29</v>
      </c>
      <c r="H82" s="443"/>
      <c r="I82" s="443"/>
      <c r="J82" s="158" t="s">
        <v>16</v>
      </c>
      <c r="K82" s="48" t="s">
        <v>478</v>
      </c>
      <c r="L82" s="136">
        <v>3</v>
      </c>
      <c r="M82" s="136">
        <v>0</v>
      </c>
      <c r="N82" s="136">
        <v>0</v>
      </c>
      <c r="O82" s="136">
        <v>3</v>
      </c>
      <c r="P82" s="137">
        <v>5</v>
      </c>
      <c r="Q82" s="443"/>
      <c r="R82" s="443"/>
      <c r="S82" s="253" t="s">
        <v>316</v>
      </c>
      <c r="T82" s="143" t="s">
        <v>297</v>
      </c>
      <c r="U82" s="163" t="s">
        <v>282</v>
      </c>
      <c r="V82" s="180">
        <v>0</v>
      </c>
      <c r="W82" s="180">
        <v>0</v>
      </c>
      <c r="X82" s="180">
        <v>0</v>
      </c>
      <c r="Y82" s="180">
        <v>0</v>
      </c>
      <c r="Z82" s="181">
        <v>5</v>
      </c>
      <c r="AA82" s="447"/>
      <c r="AB82" s="456"/>
      <c r="AC82" s="457"/>
      <c r="AD82" s="458"/>
      <c r="AE82" s="458"/>
      <c r="AF82" s="458"/>
      <c r="AG82" s="458"/>
      <c r="AH82" s="459"/>
    </row>
    <row r="83" spans="1:34" ht="15" customHeight="1" thickBot="1" x14ac:dyDescent="0.3">
      <c r="A83" s="531"/>
      <c r="B83" s="532"/>
      <c r="C83" s="697"/>
      <c r="D83" s="697"/>
      <c r="E83" s="697"/>
      <c r="F83" s="697"/>
      <c r="G83" s="698"/>
      <c r="H83" s="443"/>
      <c r="I83" s="443"/>
      <c r="J83" s="158" t="s">
        <v>120</v>
      </c>
      <c r="K83" s="48" t="s">
        <v>53</v>
      </c>
      <c r="L83" s="136">
        <v>3</v>
      </c>
      <c r="M83" s="136">
        <v>0</v>
      </c>
      <c r="N83" s="136">
        <v>0</v>
      </c>
      <c r="O83" s="136">
        <v>3</v>
      </c>
      <c r="P83" s="137">
        <v>5</v>
      </c>
      <c r="Q83" s="443"/>
      <c r="R83" s="443"/>
      <c r="S83" s="253"/>
      <c r="T83" s="494" t="s">
        <v>319</v>
      </c>
      <c r="U83" s="495"/>
      <c r="V83" s="329">
        <f>SUM(V77:V82)</f>
        <v>12</v>
      </c>
      <c r="W83" s="329">
        <f t="shared" ref="W83:Z83" si="15">SUM(W77:W82)</f>
        <v>0</v>
      </c>
      <c r="X83" s="329">
        <f t="shared" si="15"/>
        <v>6</v>
      </c>
      <c r="Y83" s="329">
        <f t="shared" si="15"/>
        <v>15</v>
      </c>
      <c r="Z83" s="330">
        <f t="shared" si="15"/>
        <v>27</v>
      </c>
      <c r="AA83" s="447"/>
      <c r="AB83" s="456"/>
      <c r="AC83" s="457"/>
      <c r="AD83" s="458"/>
      <c r="AE83" s="458"/>
      <c r="AF83" s="458"/>
      <c r="AG83" s="458"/>
      <c r="AH83" s="459"/>
    </row>
    <row r="84" spans="1:34" ht="15.75" customHeight="1" thickBot="1" x14ac:dyDescent="0.3">
      <c r="A84" s="531"/>
      <c r="B84" s="532"/>
      <c r="C84" s="697"/>
      <c r="D84" s="697"/>
      <c r="E84" s="697"/>
      <c r="F84" s="697"/>
      <c r="G84" s="698"/>
      <c r="H84" s="443"/>
      <c r="I84" s="443"/>
      <c r="J84" s="173" t="s">
        <v>181</v>
      </c>
      <c r="K84" s="135" t="s">
        <v>296</v>
      </c>
      <c r="L84" s="136">
        <v>3</v>
      </c>
      <c r="M84" s="136">
        <v>0</v>
      </c>
      <c r="N84" s="136">
        <v>2</v>
      </c>
      <c r="O84" s="136">
        <v>4</v>
      </c>
      <c r="P84" s="137">
        <v>5</v>
      </c>
      <c r="Q84" s="443"/>
      <c r="R84" s="443"/>
      <c r="S84" s="253" t="s">
        <v>317</v>
      </c>
      <c r="T84" s="533" t="s">
        <v>16</v>
      </c>
      <c r="U84" s="375" t="s">
        <v>478</v>
      </c>
      <c r="V84" s="534">
        <v>3</v>
      </c>
      <c r="W84" s="534">
        <v>0</v>
      </c>
      <c r="X84" s="534">
        <v>0</v>
      </c>
      <c r="Y84" s="534">
        <v>3</v>
      </c>
      <c r="Z84" s="535">
        <v>5</v>
      </c>
      <c r="AA84" s="445"/>
      <c r="AB84" s="456"/>
      <c r="AC84" s="457"/>
      <c r="AD84" s="458"/>
      <c r="AE84" s="458"/>
      <c r="AF84" s="458"/>
      <c r="AG84" s="458"/>
      <c r="AH84" s="459"/>
    </row>
    <row r="85" spans="1:34" ht="15" customHeight="1" thickBot="1" x14ac:dyDescent="0.3">
      <c r="A85" s="531"/>
      <c r="B85" s="532"/>
      <c r="C85" s="697"/>
      <c r="D85" s="697"/>
      <c r="E85" s="697"/>
      <c r="F85" s="697"/>
      <c r="G85" s="698"/>
      <c r="H85" s="443"/>
      <c r="I85" s="443"/>
      <c r="J85" s="76" t="s">
        <v>63</v>
      </c>
      <c r="K85" s="77" t="s">
        <v>103</v>
      </c>
      <c r="L85" s="78">
        <v>3</v>
      </c>
      <c r="M85" s="78">
        <v>0</v>
      </c>
      <c r="N85" s="78">
        <v>0</v>
      </c>
      <c r="O85" s="78">
        <v>3</v>
      </c>
      <c r="P85" s="79">
        <v>5</v>
      </c>
      <c r="Q85" s="443"/>
      <c r="R85" s="443"/>
      <c r="S85" s="253"/>
      <c r="T85" s="494" t="s">
        <v>320</v>
      </c>
      <c r="U85" s="495"/>
      <c r="V85" s="329">
        <f>SUM(V84:V84)</f>
        <v>3</v>
      </c>
      <c r="W85" s="329">
        <f t="shared" ref="W85:Z85" si="16">SUM(W84:W84)</f>
        <v>0</v>
      </c>
      <c r="X85" s="329">
        <f t="shared" si="16"/>
        <v>0</v>
      </c>
      <c r="Y85" s="329">
        <f t="shared" si="16"/>
        <v>3</v>
      </c>
      <c r="Z85" s="330">
        <f t="shared" si="16"/>
        <v>5</v>
      </c>
      <c r="AA85" s="447"/>
      <c r="AB85" s="463"/>
      <c r="AC85" s="464"/>
      <c r="AD85" s="465"/>
      <c r="AE85" s="465"/>
      <c r="AF85" s="465"/>
      <c r="AG85" s="465"/>
      <c r="AH85" s="466"/>
    </row>
    <row r="86" spans="1:34" ht="15.75" thickBot="1" x14ac:dyDescent="0.3">
      <c r="A86" s="531"/>
      <c r="B86" s="532"/>
      <c r="C86" s="697"/>
      <c r="D86" s="697"/>
      <c r="E86" s="697"/>
      <c r="F86" s="697"/>
      <c r="G86" s="698"/>
      <c r="H86" s="443"/>
      <c r="I86" s="443"/>
      <c r="J86" s="143" t="s">
        <v>297</v>
      </c>
      <c r="K86" s="163" t="s">
        <v>282</v>
      </c>
      <c r="L86" s="180">
        <v>0</v>
      </c>
      <c r="M86" s="180">
        <v>0</v>
      </c>
      <c r="N86" s="180">
        <v>0</v>
      </c>
      <c r="O86" s="180">
        <v>0</v>
      </c>
      <c r="P86" s="181">
        <v>5</v>
      </c>
      <c r="Q86" s="443"/>
      <c r="R86" s="443"/>
      <c r="S86" s="253"/>
      <c r="T86" s="536" t="s">
        <v>318</v>
      </c>
      <c r="U86" s="537"/>
      <c r="V86" s="329">
        <f>SUM(V85,V83)</f>
        <v>15</v>
      </c>
      <c r="W86" s="329">
        <f>SUM(W85,W83)</f>
        <v>0</v>
      </c>
      <c r="X86" s="329">
        <f>SUM(X85,X83)</f>
        <v>6</v>
      </c>
      <c r="Y86" s="329">
        <f>SUM(Y85,Y83)</f>
        <v>18</v>
      </c>
      <c r="Z86" s="330">
        <f>SUM(Z85,Z83)</f>
        <v>32</v>
      </c>
      <c r="AA86" s="447"/>
      <c r="AB86" s="120" t="s">
        <v>318</v>
      </c>
      <c r="AC86" s="121"/>
      <c r="AD86" s="329">
        <f>SUM(AD77:AD85)</f>
        <v>3</v>
      </c>
      <c r="AE86" s="329">
        <f t="shared" ref="AE86:AH86" si="17">SUM(AE77:AE85)</f>
        <v>0</v>
      </c>
      <c r="AF86" s="329">
        <f t="shared" si="17"/>
        <v>0</v>
      </c>
      <c r="AG86" s="329">
        <f t="shared" si="17"/>
        <v>3</v>
      </c>
      <c r="AH86" s="330">
        <f t="shared" si="17"/>
        <v>4</v>
      </c>
    </row>
    <row r="87" spans="1:34" ht="15" customHeight="1" thickBot="1" x14ac:dyDescent="0.3">
      <c r="A87" s="531"/>
      <c r="B87" s="532"/>
      <c r="C87" s="697"/>
      <c r="D87" s="697"/>
      <c r="E87" s="697"/>
      <c r="F87" s="697"/>
      <c r="G87" s="698"/>
      <c r="H87" s="443"/>
      <c r="I87" s="443"/>
      <c r="J87" s="80" t="s">
        <v>318</v>
      </c>
      <c r="K87" s="81"/>
      <c r="L87" s="83">
        <f>SUM(L80:L86)</f>
        <v>15</v>
      </c>
      <c r="M87" s="83">
        <f>SUM(M80:M86)</f>
        <v>0</v>
      </c>
      <c r="N87" s="83">
        <f>SUM(N80:N86)</f>
        <v>6</v>
      </c>
      <c r="O87" s="83">
        <f>SUM(O80:O86)</f>
        <v>18</v>
      </c>
      <c r="P87" s="84">
        <f>SUM(P80:P86)</f>
        <v>32</v>
      </c>
      <c r="Q87" s="443"/>
      <c r="R87" s="443"/>
      <c r="S87" s="253"/>
      <c r="T87" s="538"/>
      <c r="U87" s="539"/>
      <c r="V87" s="540"/>
      <c r="W87" s="540"/>
      <c r="X87" s="540"/>
      <c r="Y87" s="540"/>
      <c r="Z87" s="541"/>
      <c r="AA87" s="447"/>
      <c r="AB87" s="467"/>
      <c r="AC87" s="505"/>
      <c r="AD87" s="469"/>
      <c r="AE87" s="469"/>
      <c r="AF87" s="469"/>
      <c r="AG87" s="469"/>
      <c r="AH87" s="506"/>
    </row>
    <row r="88" spans="1:34" x14ac:dyDescent="0.25">
      <c r="A88" s="542"/>
      <c r="B88" s="543"/>
      <c r="C88" s="699"/>
      <c r="D88" s="699"/>
      <c r="E88" s="699"/>
      <c r="F88" s="699"/>
      <c r="G88" s="700"/>
      <c r="H88" s="443"/>
      <c r="I88" s="443"/>
      <c r="J88" s="85"/>
      <c r="K88" s="86"/>
      <c r="L88" s="87"/>
      <c r="M88" s="87"/>
      <c r="N88" s="87"/>
      <c r="O88" s="87"/>
      <c r="P88" s="88"/>
      <c r="Q88" s="443"/>
      <c r="R88" s="443"/>
      <c r="S88" s="253"/>
      <c r="T88" s="468"/>
      <c r="U88" s="468"/>
      <c r="V88" s="469"/>
      <c r="W88" s="469"/>
      <c r="X88" s="469"/>
      <c r="Y88" s="469"/>
      <c r="Z88" s="470"/>
      <c r="AA88" s="445"/>
      <c r="AB88" s="467"/>
      <c r="AC88" s="505"/>
      <c r="AD88" s="469"/>
      <c r="AE88" s="469"/>
      <c r="AF88" s="469"/>
      <c r="AG88" s="469"/>
      <c r="AH88" s="506"/>
    </row>
    <row r="89" spans="1:34" ht="15.75" customHeight="1" thickBot="1" x14ac:dyDescent="0.3">
      <c r="A89" s="312" t="s">
        <v>309</v>
      </c>
      <c r="B89" s="35"/>
      <c r="C89" s="35"/>
      <c r="D89" s="35"/>
      <c r="E89" s="35"/>
      <c r="F89" s="35"/>
      <c r="G89" s="36"/>
      <c r="H89" s="443"/>
      <c r="I89" s="443"/>
      <c r="J89" s="85"/>
      <c r="K89" s="86"/>
      <c r="L89" s="87"/>
      <c r="M89" s="87"/>
      <c r="N89" s="87"/>
      <c r="O89" s="87"/>
      <c r="P89" s="88"/>
      <c r="Q89" s="443"/>
      <c r="R89" s="443"/>
      <c r="S89" s="253"/>
      <c r="T89" s="310" t="s">
        <v>309</v>
      </c>
      <c r="U89" s="310"/>
      <c r="V89" s="310"/>
      <c r="W89" s="310"/>
      <c r="X89" s="310"/>
      <c r="Y89" s="310"/>
      <c r="Z89" s="311"/>
      <c r="AA89" s="447"/>
      <c r="AB89" s="312" t="s">
        <v>309</v>
      </c>
      <c r="AC89" s="35"/>
      <c r="AD89" s="35"/>
      <c r="AE89" s="35"/>
      <c r="AF89" s="35"/>
      <c r="AG89" s="35"/>
      <c r="AH89" s="36"/>
    </row>
    <row r="90" spans="1:34" x14ac:dyDescent="0.25">
      <c r="A90" s="37" t="s">
        <v>23</v>
      </c>
      <c r="B90" s="38" t="s">
        <v>24</v>
      </c>
      <c r="C90" s="39" t="s">
        <v>6</v>
      </c>
      <c r="D90" s="39" t="s">
        <v>25</v>
      </c>
      <c r="E90" s="39" t="s">
        <v>8</v>
      </c>
      <c r="F90" s="39" t="s">
        <v>26</v>
      </c>
      <c r="G90" s="40" t="s">
        <v>27</v>
      </c>
      <c r="H90" s="443"/>
      <c r="I90" s="443"/>
      <c r="J90" s="85"/>
      <c r="K90" s="86"/>
      <c r="L90" s="87"/>
      <c r="M90" s="87"/>
      <c r="N90" s="87"/>
      <c r="O90" s="87"/>
      <c r="P90" s="88"/>
      <c r="Q90" s="443"/>
      <c r="R90" s="443"/>
      <c r="S90" s="253"/>
      <c r="T90" s="544" t="s">
        <v>4</v>
      </c>
      <c r="U90" s="545" t="s">
        <v>5</v>
      </c>
      <c r="V90" s="546" t="s">
        <v>6</v>
      </c>
      <c r="W90" s="546" t="s">
        <v>7</v>
      </c>
      <c r="X90" s="546" t="s">
        <v>8</v>
      </c>
      <c r="Y90" s="546" t="s">
        <v>9</v>
      </c>
      <c r="Z90" s="547" t="s">
        <v>10</v>
      </c>
      <c r="AA90" s="447"/>
      <c r="AB90" s="37" t="s">
        <v>23</v>
      </c>
      <c r="AC90" s="38" t="s">
        <v>24</v>
      </c>
      <c r="AD90" s="39" t="s">
        <v>6</v>
      </c>
      <c r="AE90" s="39" t="s">
        <v>25</v>
      </c>
      <c r="AF90" s="39" t="s">
        <v>8</v>
      </c>
      <c r="AG90" s="39" t="s">
        <v>26</v>
      </c>
      <c r="AH90" s="40" t="s">
        <v>27</v>
      </c>
    </row>
    <row r="91" spans="1:34" ht="15" customHeight="1" x14ac:dyDescent="0.25">
      <c r="A91" s="47" t="s">
        <v>121</v>
      </c>
      <c r="B91" s="48" t="s">
        <v>298</v>
      </c>
      <c r="C91" s="49">
        <v>2</v>
      </c>
      <c r="D91" s="49">
        <v>2</v>
      </c>
      <c r="E91" s="49">
        <v>0</v>
      </c>
      <c r="F91" s="49">
        <v>3</v>
      </c>
      <c r="G91" s="50">
        <v>5</v>
      </c>
      <c r="H91" s="443"/>
      <c r="I91" s="443"/>
      <c r="J91" s="169"/>
      <c r="K91" s="170"/>
      <c r="L91" s="170"/>
      <c r="M91" s="170"/>
      <c r="N91" s="170"/>
      <c r="O91" s="170"/>
      <c r="P91" s="171"/>
      <c r="Q91" s="443"/>
      <c r="R91" s="443"/>
      <c r="S91" s="253" t="s">
        <v>316</v>
      </c>
      <c r="T91" s="183" t="s">
        <v>144</v>
      </c>
      <c r="U91" s="48" t="s">
        <v>298</v>
      </c>
      <c r="V91" s="136">
        <v>2</v>
      </c>
      <c r="W91" s="136">
        <v>2</v>
      </c>
      <c r="X91" s="136">
        <v>0</v>
      </c>
      <c r="Y91" s="136">
        <v>3</v>
      </c>
      <c r="Z91" s="137">
        <v>5</v>
      </c>
      <c r="AA91" s="447"/>
      <c r="AB91" s="183" t="s">
        <v>65</v>
      </c>
      <c r="AC91" s="184" t="s">
        <v>32</v>
      </c>
      <c r="AD91" s="156">
        <v>2</v>
      </c>
      <c r="AE91" s="156">
        <v>0</v>
      </c>
      <c r="AF91" s="156">
        <v>0</v>
      </c>
      <c r="AG91" s="156">
        <v>2</v>
      </c>
      <c r="AH91" s="157">
        <v>3</v>
      </c>
    </row>
    <row r="92" spans="1:34" ht="15.75" thickBot="1" x14ac:dyDescent="0.3">
      <c r="A92" s="47" t="s">
        <v>486</v>
      </c>
      <c r="B92" s="48" t="s">
        <v>487</v>
      </c>
      <c r="C92" s="49">
        <v>3</v>
      </c>
      <c r="D92" s="49">
        <v>0</v>
      </c>
      <c r="E92" s="49">
        <v>0</v>
      </c>
      <c r="F92" s="49">
        <v>3</v>
      </c>
      <c r="G92" s="50">
        <v>5</v>
      </c>
      <c r="H92" s="443"/>
      <c r="I92" s="443"/>
      <c r="J92" s="32" t="s">
        <v>309</v>
      </c>
      <c r="K92" s="33"/>
      <c r="L92" s="33"/>
      <c r="M92" s="33"/>
      <c r="N92" s="33"/>
      <c r="O92" s="33"/>
      <c r="P92" s="34"/>
      <c r="Q92" s="443"/>
      <c r="R92" s="443"/>
      <c r="S92" s="253" t="s">
        <v>316</v>
      </c>
      <c r="T92" s="183" t="s">
        <v>512</v>
      </c>
      <c r="U92" s="184" t="s">
        <v>513</v>
      </c>
      <c r="V92" s="156">
        <v>2</v>
      </c>
      <c r="W92" s="156">
        <v>0</v>
      </c>
      <c r="X92" s="156">
        <v>0</v>
      </c>
      <c r="Y92" s="156">
        <v>2</v>
      </c>
      <c r="Z92" s="157">
        <v>3</v>
      </c>
      <c r="AA92" s="447"/>
      <c r="AB92" s="456"/>
      <c r="AC92" s="457"/>
      <c r="AD92" s="458"/>
      <c r="AE92" s="458"/>
      <c r="AF92" s="458"/>
      <c r="AG92" s="458"/>
      <c r="AH92" s="459"/>
    </row>
    <row r="93" spans="1:34" x14ac:dyDescent="0.25">
      <c r="A93" s="47" t="s">
        <v>490</v>
      </c>
      <c r="B93" s="48" t="s">
        <v>335</v>
      </c>
      <c r="C93" s="49">
        <v>1</v>
      </c>
      <c r="D93" s="49">
        <v>0</v>
      </c>
      <c r="E93" s="49">
        <v>4</v>
      </c>
      <c r="F93" s="49">
        <v>3</v>
      </c>
      <c r="G93" s="50">
        <v>4</v>
      </c>
      <c r="H93" s="443"/>
      <c r="I93" s="443"/>
      <c r="J93" s="100" t="s">
        <v>23</v>
      </c>
      <c r="K93" s="101" t="s">
        <v>24</v>
      </c>
      <c r="L93" s="102" t="s">
        <v>6</v>
      </c>
      <c r="M93" s="102" t="s">
        <v>25</v>
      </c>
      <c r="N93" s="102" t="s">
        <v>8</v>
      </c>
      <c r="O93" s="102" t="s">
        <v>26</v>
      </c>
      <c r="P93" s="103" t="s">
        <v>27</v>
      </c>
      <c r="Q93" s="443"/>
      <c r="R93" s="443"/>
      <c r="S93" s="253" t="s">
        <v>316</v>
      </c>
      <c r="T93" s="183" t="s">
        <v>63</v>
      </c>
      <c r="U93" s="48" t="s">
        <v>106</v>
      </c>
      <c r="V93" s="136">
        <v>3</v>
      </c>
      <c r="W93" s="136">
        <v>0</v>
      </c>
      <c r="X93" s="136">
        <v>0</v>
      </c>
      <c r="Y93" s="136">
        <v>3</v>
      </c>
      <c r="Z93" s="137">
        <v>5</v>
      </c>
      <c r="AA93" s="447"/>
      <c r="AB93" s="456"/>
      <c r="AC93" s="457"/>
      <c r="AD93" s="458"/>
      <c r="AE93" s="458"/>
      <c r="AF93" s="458"/>
      <c r="AG93" s="458"/>
      <c r="AH93" s="459"/>
    </row>
    <row r="94" spans="1:34" ht="15" customHeight="1" thickBot="1" x14ac:dyDescent="0.3">
      <c r="A94" s="47" t="s">
        <v>488</v>
      </c>
      <c r="B94" s="48" t="s">
        <v>489</v>
      </c>
      <c r="C94" s="49">
        <v>3</v>
      </c>
      <c r="D94" s="49">
        <v>0</v>
      </c>
      <c r="E94" s="49">
        <v>0</v>
      </c>
      <c r="F94" s="49">
        <v>3</v>
      </c>
      <c r="G94" s="50">
        <v>5</v>
      </c>
      <c r="H94" s="443"/>
      <c r="I94" s="443"/>
      <c r="J94" s="183" t="s">
        <v>144</v>
      </c>
      <c r="K94" s="48" t="s">
        <v>298</v>
      </c>
      <c r="L94" s="136">
        <v>2</v>
      </c>
      <c r="M94" s="136">
        <v>2</v>
      </c>
      <c r="N94" s="136">
        <v>0</v>
      </c>
      <c r="O94" s="136">
        <v>3</v>
      </c>
      <c r="P94" s="137">
        <v>5</v>
      </c>
      <c r="Q94" s="443"/>
      <c r="R94" s="443"/>
      <c r="S94" s="253" t="s">
        <v>316</v>
      </c>
      <c r="T94" s="185" t="s">
        <v>63</v>
      </c>
      <c r="U94" s="77" t="s">
        <v>107</v>
      </c>
      <c r="V94" s="180">
        <v>3</v>
      </c>
      <c r="W94" s="180">
        <v>0</v>
      </c>
      <c r="X94" s="180">
        <v>0</v>
      </c>
      <c r="Y94" s="180">
        <v>3</v>
      </c>
      <c r="Z94" s="181">
        <v>5</v>
      </c>
      <c r="AA94" s="447"/>
      <c r="AB94" s="456"/>
      <c r="AC94" s="457"/>
      <c r="AD94" s="458"/>
      <c r="AE94" s="458"/>
      <c r="AF94" s="458"/>
      <c r="AG94" s="458"/>
      <c r="AH94" s="459"/>
    </row>
    <row r="95" spans="1:34" ht="15.75" thickBot="1" x14ac:dyDescent="0.3">
      <c r="A95" s="47" t="s">
        <v>118</v>
      </c>
      <c r="B95" s="48" t="s">
        <v>106</v>
      </c>
      <c r="C95" s="49">
        <v>3</v>
      </c>
      <c r="D95" s="49">
        <v>0</v>
      </c>
      <c r="E95" s="49">
        <v>0</v>
      </c>
      <c r="F95" s="49">
        <v>3</v>
      </c>
      <c r="G95" s="50">
        <v>5</v>
      </c>
      <c r="H95" s="443"/>
      <c r="I95" s="443"/>
      <c r="J95" s="173" t="s">
        <v>145</v>
      </c>
      <c r="K95" s="135" t="s">
        <v>43</v>
      </c>
      <c r="L95" s="136">
        <v>3</v>
      </c>
      <c r="M95" s="136">
        <v>0</v>
      </c>
      <c r="N95" s="136">
        <v>0</v>
      </c>
      <c r="O95" s="136">
        <v>3</v>
      </c>
      <c r="P95" s="137">
        <v>5</v>
      </c>
      <c r="Q95" s="443"/>
      <c r="R95" s="443"/>
      <c r="S95" s="253"/>
      <c r="T95" s="494" t="s">
        <v>319</v>
      </c>
      <c r="U95" s="495"/>
      <c r="V95" s="329">
        <f>SUM(V91:V94)</f>
        <v>10</v>
      </c>
      <c r="W95" s="329">
        <f t="shared" ref="W95:Z95" si="18">SUM(W91:W94)</f>
        <v>2</v>
      </c>
      <c r="X95" s="329">
        <f t="shared" si="18"/>
        <v>0</v>
      </c>
      <c r="Y95" s="329">
        <f t="shared" si="18"/>
        <v>11</v>
      </c>
      <c r="Z95" s="330">
        <f t="shared" si="18"/>
        <v>18</v>
      </c>
      <c r="AA95" s="447"/>
      <c r="AB95" s="456"/>
      <c r="AC95" s="457"/>
      <c r="AD95" s="458"/>
      <c r="AE95" s="458"/>
      <c r="AF95" s="458"/>
      <c r="AG95" s="458"/>
      <c r="AH95" s="459"/>
    </row>
    <row r="96" spans="1:34" ht="15.75" thickBot="1" x14ac:dyDescent="0.3">
      <c r="A96" s="47" t="s">
        <v>118</v>
      </c>
      <c r="B96" s="48" t="s">
        <v>107</v>
      </c>
      <c r="C96" s="156">
        <v>3</v>
      </c>
      <c r="D96" s="156">
        <v>0</v>
      </c>
      <c r="E96" s="156">
        <v>0</v>
      </c>
      <c r="F96" s="156">
        <v>3</v>
      </c>
      <c r="G96" s="157">
        <v>5</v>
      </c>
      <c r="H96" s="443"/>
      <c r="I96" s="443"/>
      <c r="J96" s="183" t="s">
        <v>512</v>
      </c>
      <c r="K96" s="184" t="s">
        <v>513</v>
      </c>
      <c r="L96" s="156">
        <v>2</v>
      </c>
      <c r="M96" s="156">
        <v>0</v>
      </c>
      <c r="N96" s="156">
        <v>0</v>
      </c>
      <c r="O96" s="156">
        <v>2</v>
      </c>
      <c r="P96" s="157">
        <v>3</v>
      </c>
      <c r="Q96" s="443"/>
      <c r="R96" s="443"/>
      <c r="S96" s="253" t="s">
        <v>317</v>
      </c>
      <c r="T96" s="134" t="s">
        <v>145</v>
      </c>
      <c r="U96" s="166" t="s">
        <v>43</v>
      </c>
      <c r="V96" s="167">
        <v>3</v>
      </c>
      <c r="W96" s="167">
        <v>0</v>
      </c>
      <c r="X96" s="167">
        <v>0</v>
      </c>
      <c r="Y96" s="167">
        <v>3</v>
      </c>
      <c r="Z96" s="168">
        <v>5</v>
      </c>
      <c r="AA96" s="447"/>
      <c r="AB96" s="456"/>
      <c r="AC96" s="457"/>
      <c r="AD96" s="458"/>
      <c r="AE96" s="458"/>
      <c r="AF96" s="458"/>
      <c r="AG96" s="458"/>
      <c r="AH96" s="459"/>
    </row>
    <row r="97" spans="1:34" ht="15" customHeight="1" thickBot="1" x14ac:dyDescent="0.3">
      <c r="A97" s="120" t="s">
        <v>318</v>
      </c>
      <c r="B97" s="121"/>
      <c r="C97" s="83">
        <f>SUM(C91:C96)</f>
        <v>15</v>
      </c>
      <c r="D97" s="83">
        <f>SUM(D91:D96)</f>
        <v>2</v>
      </c>
      <c r="E97" s="83">
        <f>SUM(E91:E96)</f>
        <v>4</v>
      </c>
      <c r="F97" s="83">
        <f>SUM(F91:F96)</f>
        <v>18</v>
      </c>
      <c r="G97" s="84">
        <f>SUM(G91:G96)</f>
        <v>29</v>
      </c>
      <c r="H97" s="443"/>
      <c r="I97" s="443"/>
      <c r="J97" s="183" t="s">
        <v>16</v>
      </c>
      <c r="K97" s="184" t="s">
        <v>104</v>
      </c>
      <c r="L97" s="136">
        <v>3</v>
      </c>
      <c r="M97" s="136">
        <v>0</v>
      </c>
      <c r="N97" s="136">
        <v>0</v>
      </c>
      <c r="O97" s="136">
        <v>3</v>
      </c>
      <c r="P97" s="137">
        <v>5</v>
      </c>
      <c r="Q97" s="443"/>
      <c r="R97" s="443"/>
      <c r="S97" s="253" t="s">
        <v>317</v>
      </c>
      <c r="T97" s="183" t="s">
        <v>16</v>
      </c>
      <c r="U97" s="184" t="s">
        <v>104</v>
      </c>
      <c r="V97" s="136">
        <v>3</v>
      </c>
      <c r="W97" s="136">
        <v>0</v>
      </c>
      <c r="X97" s="136">
        <v>0</v>
      </c>
      <c r="Y97" s="136">
        <v>3</v>
      </c>
      <c r="Z97" s="137">
        <v>5</v>
      </c>
      <c r="AA97" s="447"/>
      <c r="AB97" s="456"/>
      <c r="AC97" s="457"/>
      <c r="AD97" s="458"/>
      <c r="AE97" s="458"/>
      <c r="AF97" s="458"/>
      <c r="AG97" s="458"/>
      <c r="AH97" s="459"/>
    </row>
    <row r="98" spans="1:34" ht="15.75" customHeight="1" thickBot="1" x14ac:dyDescent="0.3">
      <c r="A98" s="467"/>
      <c r="B98" s="468"/>
      <c r="C98" s="469"/>
      <c r="D98" s="469"/>
      <c r="E98" s="469"/>
      <c r="F98" s="469"/>
      <c r="G98" s="470"/>
      <c r="H98" s="443"/>
      <c r="I98" s="443"/>
      <c r="J98" s="183" t="s">
        <v>63</v>
      </c>
      <c r="K98" s="48" t="s">
        <v>106</v>
      </c>
      <c r="L98" s="136">
        <v>3</v>
      </c>
      <c r="M98" s="136">
        <v>0</v>
      </c>
      <c r="N98" s="136">
        <v>0</v>
      </c>
      <c r="O98" s="136">
        <v>3</v>
      </c>
      <c r="P98" s="137">
        <v>5</v>
      </c>
      <c r="Q98" s="443"/>
      <c r="R98" s="443"/>
      <c r="S98" s="253"/>
      <c r="T98" s="548" t="s">
        <v>320</v>
      </c>
      <c r="U98" s="549"/>
      <c r="V98" s="329">
        <f>SUM(V96:V97)</f>
        <v>6</v>
      </c>
      <c r="W98" s="329">
        <f>SUM(W96:W97)</f>
        <v>0</v>
      </c>
      <c r="X98" s="329">
        <f>SUM(X96:X97)</f>
        <v>0</v>
      </c>
      <c r="Y98" s="329">
        <f>SUM(Y96:Y97)</f>
        <v>6</v>
      </c>
      <c r="Z98" s="330">
        <f>SUM(Z96:Z97)</f>
        <v>10</v>
      </c>
      <c r="AA98" s="447"/>
      <c r="AB98" s="456"/>
      <c r="AC98" s="457"/>
      <c r="AD98" s="458"/>
      <c r="AE98" s="458"/>
      <c r="AF98" s="458"/>
      <c r="AG98" s="458"/>
      <c r="AH98" s="459"/>
    </row>
    <row r="99" spans="1:34" ht="15" customHeight="1" thickBot="1" x14ac:dyDescent="0.3">
      <c r="A99" s="467"/>
      <c r="B99" s="468"/>
      <c r="C99" s="469"/>
      <c r="D99" s="469"/>
      <c r="E99" s="469"/>
      <c r="F99" s="469"/>
      <c r="G99" s="470"/>
      <c r="H99" s="443"/>
      <c r="I99" s="443"/>
      <c r="J99" s="183" t="s">
        <v>63</v>
      </c>
      <c r="K99" s="48" t="s">
        <v>107</v>
      </c>
      <c r="L99" s="136">
        <v>3</v>
      </c>
      <c r="M99" s="136">
        <v>0</v>
      </c>
      <c r="N99" s="136">
        <v>0</v>
      </c>
      <c r="O99" s="136">
        <v>3</v>
      </c>
      <c r="P99" s="137">
        <v>5</v>
      </c>
      <c r="Q99" s="443"/>
      <c r="R99" s="443"/>
      <c r="S99" s="253"/>
      <c r="T99" s="550" t="s">
        <v>318</v>
      </c>
      <c r="U99" s="551"/>
      <c r="V99" s="552">
        <f>SUM(V98,V95)</f>
        <v>16</v>
      </c>
      <c r="W99" s="552">
        <f>SUM(W98,W95)</f>
        <v>2</v>
      </c>
      <c r="X99" s="552">
        <f>SUM(X98,X95)</f>
        <v>0</v>
      </c>
      <c r="Y99" s="552">
        <f>SUM(Y98,Y95)</f>
        <v>17</v>
      </c>
      <c r="Z99" s="553">
        <f>SUM(Z98,Z95)</f>
        <v>28</v>
      </c>
      <c r="AA99" s="447"/>
      <c r="AB99" s="463"/>
      <c r="AC99" s="464"/>
      <c r="AD99" s="465"/>
      <c r="AE99" s="465"/>
      <c r="AF99" s="465"/>
      <c r="AG99" s="465"/>
      <c r="AH99" s="466"/>
    </row>
    <row r="100" spans="1:34" ht="15.75" thickBot="1" x14ac:dyDescent="0.3">
      <c r="A100" s="312"/>
      <c r="B100" s="35"/>
      <c r="C100" s="35"/>
      <c r="D100" s="35"/>
      <c r="E100" s="35"/>
      <c r="F100" s="35"/>
      <c r="G100" s="36"/>
      <c r="H100" s="443"/>
      <c r="I100" s="443"/>
      <c r="J100" s="205" t="s">
        <v>318</v>
      </c>
      <c r="K100" s="82"/>
      <c r="L100" s="83">
        <f>SUM(L94:L99)</f>
        <v>16</v>
      </c>
      <c r="M100" s="83">
        <f>SUM(M94:M99)</f>
        <v>2</v>
      </c>
      <c r="N100" s="83">
        <f>SUM(N94:N99)</f>
        <v>0</v>
      </c>
      <c r="O100" s="83">
        <f>SUM(O94:O99)</f>
        <v>17</v>
      </c>
      <c r="P100" s="84">
        <f>SUM(P94:P99)</f>
        <v>28</v>
      </c>
      <c r="Q100" s="443"/>
      <c r="R100" s="443"/>
      <c r="S100" s="378"/>
      <c r="Z100" s="98"/>
      <c r="AA100" s="447"/>
      <c r="AB100" s="120" t="s">
        <v>318</v>
      </c>
      <c r="AC100" s="121"/>
      <c r="AD100" s="329">
        <f>SUM(AD91:AD99)</f>
        <v>2</v>
      </c>
      <c r="AE100" s="329">
        <f t="shared" ref="AE100:AH100" si="19">SUM(AE91:AE99)</f>
        <v>0</v>
      </c>
      <c r="AF100" s="329">
        <f t="shared" si="19"/>
        <v>0</v>
      </c>
      <c r="AG100" s="329">
        <f t="shared" si="19"/>
        <v>2</v>
      </c>
      <c r="AH100" s="330">
        <f t="shared" si="19"/>
        <v>3</v>
      </c>
    </row>
    <row r="101" spans="1:34" ht="15" customHeight="1" thickBot="1" x14ac:dyDescent="0.3">
      <c r="A101" s="554" t="s">
        <v>310</v>
      </c>
      <c r="B101" s="555"/>
      <c r="C101" s="555"/>
      <c r="D101" s="555"/>
      <c r="E101" s="555"/>
      <c r="F101" s="555"/>
      <c r="G101" s="556"/>
      <c r="H101" s="443"/>
      <c r="I101" s="443"/>
      <c r="J101" s="85"/>
      <c r="K101" s="86"/>
      <c r="L101" s="87"/>
      <c r="M101" s="87"/>
      <c r="N101" s="87"/>
      <c r="O101" s="87"/>
      <c r="P101" s="88"/>
      <c r="Q101" s="443"/>
      <c r="R101" s="443"/>
      <c r="S101" s="253"/>
      <c r="T101" s="468"/>
      <c r="U101" s="468"/>
      <c r="V101" s="469"/>
      <c r="W101" s="469"/>
      <c r="X101" s="469"/>
      <c r="Y101" s="469"/>
      <c r="Z101" s="557"/>
      <c r="AA101" s="447"/>
      <c r="AB101" s="558"/>
      <c r="AC101" s="559"/>
      <c r="AD101" s="559"/>
      <c r="AE101" s="559"/>
      <c r="AF101" s="559"/>
      <c r="AG101" s="559"/>
      <c r="AH101" s="560"/>
    </row>
    <row r="102" spans="1:34" ht="15.75" thickBot="1" x14ac:dyDescent="0.3">
      <c r="A102" s="37" t="s">
        <v>23</v>
      </c>
      <c r="B102" s="38" t="s">
        <v>24</v>
      </c>
      <c r="C102" s="39" t="s">
        <v>6</v>
      </c>
      <c r="D102" s="39" t="s">
        <v>25</v>
      </c>
      <c r="E102" s="39" t="s">
        <v>8</v>
      </c>
      <c r="F102" s="39" t="s">
        <v>26</v>
      </c>
      <c r="G102" s="40" t="s">
        <v>27</v>
      </c>
      <c r="H102" s="443"/>
      <c r="I102" s="443"/>
      <c r="J102" s="85"/>
      <c r="K102" s="86"/>
      <c r="L102" s="87"/>
      <c r="M102" s="87"/>
      <c r="N102" s="87"/>
      <c r="O102" s="87"/>
      <c r="P102" s="88"/>
      <c r="Q102" s="443"/>
      <c r="R102" s="443"/>
      <c r="S102" s="253"/>
      <c r="T102" s="561" t="s">
        <v>310</v>
      </c>
      <c r="U102" s="310"/>
      <c r="V102" s="310"/>
      <c r="W102" s="310"/>
      <c r="X102" s="310"/>
      <c r="Y102" s="310"/>
      <c r="Z102" s="311"/>
      <c r="AA102" s="445"/>
      <c r="AB102" s="32" t="s">
        <v>310</v>
      </c>
      <c r="AC102" s="33"/>
      <c r="AD102" s="33"/>
      <c r="AE102" s="33"/>
      <c r="AF102" s="33"/>
      <c r="AG102" s="33"/>
      <c r="AH102" s="34"/>
    </row>
    <row r="103" spans="1:34" x14ac:dyDescent="0.25">
      <c r="A103" s="47" t="s">
        <v>122</v>
      </c>
      <c r="B103" s="48" t="s">
        <v>284</v>
      </c>
      <c r="C103" s="49">
        <v>1</v>
      </c>
      <c r="D103" s="49">
        <v>8</v>
      </c>
      <c r="E103" s="49">
        <v>0</v>
      </c>
      <c r="F103" s="49">
        <v>5</v>
      </c>
      <c r="G103" s="50">
        <v>5</v>
      </c>
      <c r="H103" s="443"/>
      <c r="I103" s="443"/>
      <c r="J103" s="85"/>
      <c r="K103" s="86"/>
      <c r="L103" s="87"/>
      <c r="M103" s="87"/>
      <c r="N103" s="87"/>
      <c r="O103" s="87"/>
      <c r="P103" s="88"/>
      <c r="Q103" s="443"/>
      <c r="R103" s="443"/>
      <c r="S103" s="253"/>
      <c r="T103" s="544" t="s">
        <v>4</v>
      </c>
      <c r="U103" s="545" t="s">
        <v>5</v>
      </c>
      <c r="V103" s="546" t="s">
        <v>6</v>
      </c>
      <c r="W103" s="546" t="s">
        <v>7</v>
      </c>
      <c r="X103" s="546" t="s">
        <v>8</v>
      </c>
      <c r="Y103" s="546" t="s">
        <v>9</v>
      </c>
      <c r="Z103" s="547" t="s">
        <v>10</v>
      </c>
      <c r="AA103" s="447"/>
      <c r="AB103" s="37" t="s">
        <v>23</v>
      </c>
      <c r="AC103" s="38" t="s">
        <v>24</v>
      </c>
      <c r="AD103" s="39" t="s">
        <v>6</v>
      </c>
      <c r="AE103" s="39" t="s">
        <v>25</v>
      </c>
      <c r="AF103" s="39" t="s">
        <v>8</v>
      </c>
      <c r="AG103" s="39" t="s">
        <v>26</v>
      </c>
      <c r="AH103" s="40" t="s">
        <v>27</v>
      </c>
    </row>
    <row r="104" spans="1:34" ht="15.75" customHeight="1" thickBot="1" x14ac:dyDescent="0.3">
      <c r="A104" s="47" t="s">
        <v>118</v>
      </c>
      <c r="B104" s="48" t="s">
        <v>110</v>
      </c>
      <c r="C104" s="49">
        <v>3</v>
      </c>
      <c r="D104" s="49">
        <v>0</v>
      </c>
      <c r="E104" s="49">
        <v>0</v>
      </c>
      <c r="F104" s="49">
        <v>3</v>
      </c>
      <c r="G104" s="50">
        <v>5</v>
      </c>
      <c r="H104" s="443"/>
      <c r="I104" s="443"/>
      <c r="J104" s="202" t="s">
        <v>310</v>
      </c>
      <c r="K104" s="203"/>
      <c r="L104" s="203"/>
      <c r="M104" s="203"/>
      <c r="N104" s="203"/>
      <c r="O104" s="203"/>
      <c r="P104" s="204"/>
      <c r="Q104" s="443"/>
      <c r="R104" s="443"/>
      <c r="S104" s="253" t="s">
        <v>316</v>
      </c>
      <c r="T104" s="183" t="s">
        <v>69</v>
      </c>
      <c r="U104" s="135" t="s">
        <v>284</v>
      </c>
      <c r="V104" s="136">
        <v>1</v>
      </c>
      <c r="W104" s="136">
        <v>8</v>
      </c>
      <c r="X104" s="136">
        <v>0</v>
      </c>
      <c r="Y104" s="136">
        <v>5</v>
      </c>
      <c r="Z104" s="137">
        <v>8</v>
      </c>
      <c r="AA104" s="447"/>
      <c r="AB104" s="456"/>
      <c r="AC104" s="457"/>
      <c r="AD104" s="458"/>
      <c r="AE104" s="458"/>
      <c r="AF104" s="458"/>
      <c r="AG104" s="458"/>
      <c r="AH104" s="459"/>
    </row>
    <row r="105" spans="1:34" ht="15.75" customHeight="1" x14ac:dyDescent="0.25">
      <c r="A105" s="47" t="s">
        <v>118</v>
      </c>
      <c r="B105" s="48" t="s">
        <v>111</v>
      </c>
      <c r="C105" s="49">
        <v>3</v>
      </c>
      <c r="D105" s="49">
        <v>0</v>
      </c>
      <c r="E105" s="49">
        <v>0</v>
      </c>
      <c r="F105" s="49">
        <v>3</v>
      </c>
      <c r="G105" s="50">
        <v>5</v>
      </c>
      <c r="H105" s="443"/>
      <c r="I105" s="443"/>
      <c r="J105" s="100" t="s">
        <v>23</v>
      </c>
      <c r="K105" s="101" t="s">
        <v>24</v>
      </c>
      <c r="L105" s="102" t="s">
        <v>6</v>
      </c>
      <c r="M105" s="102" t="s">
        <v>25</v>
      </c>
      <c r="N105" s="102" t="s">
        <v>8</v>
      </c>
      <c r="O105" s="102" t="s">
        <v>26</v>
      </c>
      <c r="P105" s="103" t="s">
        <v>27</v>
      </c>
      <c r="Q105" s="443"/>
      <c r="R105" s="443"/>
      <c r="S105" s="253" t="s">
        <v>316</v>
      </c>
      <c r="T105" s="183" t="s">
        <v>63</v>
      </c>
      <c r="U105" s="48" t="s">
        <v>110</v>
      </c>
      <c r="V105" s="136">
        <v>3</v>
      </c>
      <c r="W105" s="136">
        <v>0</v>
      </c>
      <c r="X105" s="136">
        <v>0</v>
      </c>
      <c r="Y105" s="136">
        <v>3</v>
      </c>
      <c r="Z105" s="137">
        <v>5</v>
      </c>
      <c r="AA105" s="447"/>
      <c r="AB105" s="456"/>
      <c r="AC105" s="457"/>
      <c r="AD105" s="458"/>
      <c r="AE105" s="458"/>
      <c r="AF105" s="458"/>
      <c r="AG105" s="458"/>
      <c r="AH105" s="459"/>
    </row>
    <row r="106" spans="1:34" ht="15.75" thickBot="1" x14ac:dyDescent="0.3">
      <c r="A106" s="47" t="s">
        <v>16</v>
      </c>
      <c r="B106" s="48" t="s">
        <v>104</v>
      </c>
      <c r="C106" s="49">
        <v>3</v>
      </c>
      <c r="D106" s="49">
        <v>0</v>
      </c>
      <c r="E106" s="49">
        <v>0</v>
      </c>
      <c r="F106" s="49">
        <v>3</v>
      </c>
      <c r="G106" s="50">
        <v>5</v>
      </c>
      <c r="H106" s="443"/>
      <c r="I106" s="443"/>
      <c r="J106" s="183" t="s">
        <v>69</v>
      </c>
      <c r="K106" s="135" t="s">
        <v>284</v>
      </c>
      <c r="L106" s="136">
        <v>1</v>
      </c>
      <c r="M106" s="136">
        <v>8</v>
      </c>
      <c r="N106" s="136">
        <v>0</v>
      </c>
      <c r="O106" s="136">
        <v>5</v>
      </c>
      <c r="P106" s="137">
        <v>8</v>
      </c>
      <c r="Q106" s="443"/>
      <c r="R106" s="443"/>
      <c r="S106" s="253" t="s">
        <v>316</v>
      </c>
      <c r="T106" s="185" t="s">
        <v>63</v>
      </c>
      <c r="U106" s="77" t="s">
        <v>111</v>
      </c>
      <c r="V106" s="180">
        <v>3</v>
      </c>
      <c r="W106" s="180">
        <v>0</v>
      </c>
      <c r="X106" s="180">
        <v>0</v>
      </c>
      <c r="Y106" s="180">
        <v>3</v>
      </c>
      <c r="Z106" s="181">
        <v>5</v>
      </c>
      <c r="AA106" s="447"/>
      <c r="AB106" s="456"/>
      <c r="AC106" s="457"/>
      <c r="AD106" s="458"/>
      <c r="AE106" s="458"/>
      <c r="AF106" s="458"/>
      <c r="AG106" s="458"/>
      <c r="AH106" s="459"/>
    </row>
    <row r="107" spans="1:34" ht="15" customHeight="1" thickBot="1" x14ac:dyDescent="0.3">
      <c r="A107" s="47" t="s">
        <v>16</v>
      </c>
      <c r="B107" s="48" t="s">
        <v>283</v>
      </c>
      <c r="C107" s="49">
        <v>3</v>
      </c>
      <c r="D107" s="49">
        <v>0</v>
      </c>
      <c r="E107" s="49">
        <v>0</v>
      </c>
      <c r="F107" s="49">
        <v>3</v>
      </c>
      <c r="G107" s="50">
        <v>5</v>
      </c>
      <c r="H107" s="443"/>
      <c r="I107" s="443"/>
      <c r="J107" s="183" t="s">
        <v>63</v>
      </c>
      <c r="K107" s="48" t="s">
        <v>110</v>
      </c>
      <c r="L107" s="136">
        <v>3</v>
      </c>
      <c r="M107" s="136">
        <v>0</v>
      </c>
      <c r="N107" s="136">
        <v>0</v>
      </c>
      <c r="O107" s="136">
        <v>3</v>
      </c>
      <c r="P107" s="137">
        <v>5</v>
      </c>
      <c r="Q107" s="443"/>
      <c r="R107" s="443"/>
      <c r="S107" s="253"/>
      <c r="T107" s="548" t="s">
        <v>319</v>
      </c>
      <c r="U107" s="549"/>
      <c r="V107" s="329">
        <f>SUM(V104:V106)</f>
        <v>7</v>
      </c>
      <c r="W107" s="329">
        <f t="shared" ref="W107:Z107" si="20">SUM(W104:W106)</f>
        <v>8</v>
      </c>
      <c r="X107" s="329">
        <f t="shared" si="20"/>
        <v>0</v>
      </c>
      <c r="Y107" s="329">
        <f t="shared" si="20"/>
        <v>11</v>
      </c>
      <c r="Z107" s="330">
        <f t="shared" si="20"/>
        <v>18</v>
      </c>
      <c r="AA107" s="447"/>
      <c r="AB107" s="456"/>
      <c r="AC107" s="457"/>
      <c r="AD107" s="458"/>
      <c r="AE107" s="458"/>
      <c r="AF107" s="458"/>
      <c r="AG107" s="458"/>
      <c r="AH107" s="459"/>
    </row>
    <row r="108" spans="1:34" ht="15.75" thickBot="1" x14ac:dyDescent="0.3">
      <c r="A108" s="76" t="s">
        <v>514</v>
      </c>
      <c r="B108" s="77" t="s">
        <v>520</v>
      </c>
      <c r="C108" s="78">
        <v>4</v>
      </c>
      <c r="D108" s="78">
        <v>0</v>
      </c>
      <c r="E108" s="78">
        <v>0</v>
      </c>
      <c r="F108" s="78">
        <v>4</v>
      </c>
      <c r="G108" s="79">
        <v>4</v>
      </c>
      <c r="H108" s="443"/>
      <c r="I108" s="443"/>
      <c r="J108" s="183" t="s">
        <v>63</v>
      </c>
      <c r="K108" s="48" t="s">
        <v>111</v>
      </c>
      <c r="L108" s="136">
        <v>3</v>
      </c>
      <c r="M108" s="136">
        <v>0</v>
      </c>
      <c r="N108" s="136">
        <v>0</v>
      </c>
      <c r="O108" s="136">
        <v>3</v>
      </c>
      <c r="P108" s="137">
        <v>5</v>
      </c>
      <c r="Q108" s="443"/>
      <c r="R108" s="443"/>
      <c r="S108" s="253" t="s">
        <v>317</v>
      </c>
      <c r="T108" s="296" t="s">
        <v>16</v>
      </c>
      <c r="U108" s="297" t="s">
        <v>283</v>
      </c>
      <c r="V108" s="167">
        <v>3</v>
      </c>
      <c r="W108" s="167">
        <v>0</v>
      </c>
      <c r="X108" s="167">
        <v>0</v>
      </c>
      <c r="Y108" s="167">
        <v>3</v>
      </c>
      <c r="Z108" s="168">
        <v>5</v>
      </c>
      <c r="AA108" s="559"/>
      <c r="AB108" s="456"/>
      <c r="AC108" s="457"/>
      <c r="AD108" s="458"/>
      <c r="AE108" s="458"/>
      <c r="AF108" s="458"/>
      <c r="AG108" s="458"/>
      <c r="AH108" s="459"/>
    </row>
    <row r="109" spans="1:34" ht="15" customHeight="1" thickBot="1" x14ac:dyDescent="0.3">
      <c r="A109" s="120" t="s">
        <v>318</v>
      </c>
      <c r="B109" s="121"/>
      <c r="C109" s="562">
        <f t="shared" ref="C109:E109" si="21">SUM(C103:C108)</f>
        <v>17</v>
      </c>
      <c r="D109" s="562">
        <f t="shared" si="21"/>
        <v>8</v>
      </c>
      <c r="E109" s="562">
        <f t="shared" si="21"/>
        <v>0</v>
      </c>
      <c r="F109" s="562">
        <f>SUM(F103:F108)</f>
        <v>21</v>
      </c>
      <c r="G109" s="563">
        <f>SUM(G103:G108)</f>
        <v>29</v>
      </c>
      <c r="H109" s="443"/>
      <c r="I109" s="443"/>
      <c r="J109" s="183" t="s">
        <v>16</v>
      </c>
      <c r="K109" s="184" t="s">
        <v>283</v>
      </c>
      <c r="L109" s="136">
        <v>3</v>
      </c>
      <c r="M109" s="136">
        <v>0</v>
      </c>
      <c r="N109" s="136">
        <v>0</v>
      </c>
      <c r="O109" s="136">
        <v>3</v>
      </c>
      <c r="P109" s="137">
        <v>5</v>
      </c>
      <c r="Q109" s="443"/>
      <c r="R109" s="443"/>
      <c r="S109" s="253" t="s">
        <v>317</v>
      </c>
      <c r="T109" s="183" t="s">
        <v>16</v>
      </c>
      <c r="U109" s="184" t="s">
        <v>285</v>
      </c>
      <c r="V109" s="136">
        <v>3</v>
      </c>
      <c r="W109" s="136">
        <v>0</v>
      </c>
      <c r="X109" s="136">
        <v>0</v>
      </c>
      <c r="Y109" s="136">
        <v>3</v>
      </c>
      <c r="Z109" s="137">
        <v>5</v>
      </c>
      <c r="AA109" s="559"/>
      <c r="AB109" s="456"/>
      <c r="AC109" s="457"/>
      <c r="AD109" s="458"/>
      <c r="AE109" s="458"/>
      <c r="AF109" s="458"/>
      <c r="AG109" s="458"/>
      <c r="AH109" s="459"/>
    </row>
    <row r="110" spans="1:34" ht="15.75" customHeight="1" thickBot="1" x14ac:dyDescent="0.3">
      <c r="A110" s="99"/>
      <c r="G110" s="696"/>
      <c r="H110" s="443"/>
      <c r="I110" s="443"/>
      <c r="J110" s="183" t="s">
        <v>16</v>
      </c>
      <c r="K110" s="184" t="s">
        <v>285</v>
      </c>
      <c r="L110" s="136">
        <v>3</v>
      </c>
      <c r="M110" s="136">
        <v>0</v>
      </c>
      <c r="N110" s="136">
        <v>0</v>
      </c>
      <c r="O110" s="136">
        <v>3</v>
      </c>
      <c r="P110" s="137">
        <v>5</v>
      </c>
      <c r="Q110" s="443"/>
      <c r="R110" s="443"/>
      <c r="S110" s="253" t="s">
        <v>317</v>
      </c>
      <c r="T110" s="217" t="s">
        <v>514</v>
      </c>
      <c r="U110" s="77" t="s">
        <v>515</v>
      </c>
      <c r="V110" s="78">
        <v>4</v>
      </c>
      <c r="W110" s="78">
        <v>0</v>
      </c>
      <c r="X110" s="78">
        <v>0</v>
      </c>
      <c r="Y110" s="78">
        <v>4</v>
      </c>
      <c r="Z110" s="138">
        <v>4</v>
      </c>
      <c r="AA110" s="559"/>
      <c r="AB110" s="456"/>
      <c r="AC110" s="457"/>
      <c r="AD110" s="458"/>
      <c r="AE110" s="458"/>
      <c r="AF110" s="458"/>
      <c r="AG110" s="458"/>
      <c r="AH110" s="459"/>
    </row>
    <row r="111" spans="1:34" ht="18" customHeight="1" thickBot="1" x14ac:dyDescent="0.3">
      <c r="A111" s="564"/>
      <c r="B111" s="559"/>
      <c r="C111" s="701"/>
      <c r="D111" s="701"/>
      <c r="E111" s="701"/>
      <c r="F111" s="701"/>
      <c r="G111" s="695"/>
      <c r="H111" s="443"/>
      <c r="I111" s="443"/>
      <c r="J111" s="217" t="s">
        <v>514</v>
      </c>
      <c r="K111" s="77" t="s">
        <v>515</v>
      </c>
      <c r="L111" s="78">
        <v>4</v>
      </c>
      <c r="M111" s="78">
        <v>0</v>
      </c>
      <c r="N111" s="78">
        <v>0</v>
      </c>
      <c r="O111" s="78">
        <v>4</v>
      </c>
      <c r="P111" s="138">
        <v>4</v>
      </c>
      <c r="Q111" s="443"/>
      <c r="R111" s="443"/>
      <c r="S111" s="489"/>
      <c r="T111" s="548" t="s">
        <v>320</v>
      </c>
      <c r="U111" s="549"/>
      <c r="V111" s="329">
        <f>SUM(V108:V110)</f>
        <v>10</v>
      </c>
      <c r="W111" s="329">
        <f t="shared" ref="W111:Z111" si="22">SUM(W108:W110)</f>
        <v>0</v>
      </c>
      <c r="X111" s="329">
        <f t="shared" si="22"/>
        <v>0</v>
      </c>
      <c r="Y111" s="329">
        <f t="shared" si="22"/>
        <v>10</v>
      </c>
      <c r="Z111" s="330">
        <f t="shared" si="22"/>
        <v>14</v>
      </c>
      <c r="AA111" s="559"/>
      <c r="AB111" s="463"/>
      <c r="AC111" s="464"/>
      <c r="AD111" s="465"/>
      <c r="AE111" s="465"/>
      <c r="AF111" s="465"/>
      <c r="AG111" s="465"/>
      <c r="AH111" s="466"/>
    </row>
    <row r="112" spans="1:34" ht="15.75" thickBot="1" x14ac:dyDescent="0.3">
      <c r="A112" s="558"/>
      <c r="B112" s="227" t="s">
        <v>311</v>
      </c>
      <c r="C112" s="565">
        <f>SUM(F109,F97,F82,F70,F57,F45,F30,F17)</f>
        <v>153</v>
      </c>
      <c r="D112" s="566"/>
      <c r="E112" s="566"/>
      <c r="F112" s="567"/>
      <c r="G112" s="568"/>
      <c r="H112" s="443"/>
      <c r="I112" s="443"/>
      <c r="J112" s="205" t="s">
        <v>318</v>
      </c>
      <c r="K112" s="82"/>
      <c r="L112" s="83">
        <f>SUM(L106:L111)</f>
        <v>17</v>
      </c>
      <c r="M112" s="83">
        <f>SUM(M106:M111)</f>
        <v>8</v>
      </c>
      <c r="N112" s="83">
        <f>SUM(N106:N111)</f>
        <v>0</v>
      </c>
      <c r="O112" s="83">
        <f>SUM(O106:O111)</f>
        <v>21</v>
      </c>
      <c r="P112" s="84">
        <f>SUM(P106:P111)</f>
        <v>32</v>
      </c>
      <c r="Q112" s="443"/>
      <c r="R112" s="443"/>
      <c r="S112" s="378"/>
      <c r="T112" s="550" t="s">
        <v>318</v>
      </c>
      <c r="U112" s="551"/>
      <c r="V112" s="552">
        <f>SUM(V111,V107)</f>
        <v>17</v>
      </c>
      <c r="W112" s="552">
        <f t="shared" ref="W112:Z112" si="23">SUM(W111,W107)</f>
        <v>8</v>
      </c>
      <c r="X112" s="552">
        <f t="shared" si="23"/>
        <v>0</v>
      </c>
      <c r="Y112" s="552">
        <f t="shared" si="23"/>
        <v>21</v>
      </c>
      <c r="Z112" s="553">
        <f t="shared" si="23"/>
        <v>32</v>
      </c>
      <c r="AA112" s="559"/>
      <c r="AB112" s="471" t="s">
        <v>318</v>
      </c>
      <c r="AC112" s="569"/>
      <c r="AD112" s="570"/>
      <c r="AE112" s="570"/>
      <c r="AF112" s="570"/>
      <c r="AG112" s="570"/>
      <c r="AH112" s="571"/>
    </row>
    <row r="113" spans="1:34" ht="15" customHeight="1" x14ac:dyDescent="0.25">
      <c r="A113" s="572"/>
      <c r="B113" s="227" t="s">
        <v>312</v>
      </c>
      <c r="C113" s="565">
        <f>SUM(G109,G97,G82,G70,G57,G45,G30,G17)</f>
        <v>241</v>
      </c>
      <c r="D113" s="566"/>
      <c r="E113" s="566"/>
      <c r="F113" s="567"/>
      <c r="G113" s="695"/>
      <c r="H113" s="443"/>
      <c r="I113" s="443"/>
      <c r="J113" s="169"/>
      <c r="K113" s="170"/>
      <c r="L113" s="170"/>
      <c r="M113" s="170"/>
      <c r="N113" s="170"/>
      <c r="O113" s="170"/>
      <c r="P113" s="171"/>
      <c r="Q113" s="443"/>
      <c r="R113" s="443"/>
      <c r="S113" s="378"/>
      <c r="T113" s="468"/>
      <c r="U113" s="468"/>
      <c r="V113" s="469"/>
      <c r="W113" s="469"/>
      <c r="X113" s="469"/>
      <c r="Y113" s="469"/>
      <c r="Z113" s="470"/>
      <c r="AA113" s="559"/>
      <c r="AB113" s="564"/>
      <c r="AC113" s="574"/>
      <c r="AD113" s="445"/>
      <c r="AE113" s="575"/>
      <c r="AF113" s="575"/>
      <c r="AG113" s="575"/>
      <c r="AH113" s="568"/>
    </row>
    <row r="114" spans="1:34" x14ac:dyDescent="0.25">
      <c r="A114" s="558"/>
      <c r="B114" s="559"/>
      <c r="C114" s="701"/>
      <c r="D114" s="701"/>
      <c r="E114" s="701"/>
      <c r="F114" s="701"/>
      <c r="G114" s="695"/>
      <c r="H114" s="443"/>
      <c r="I114" s="443"/>
      <c r="J114" s="222"/>
      <c r="K114" s="170"/>
      <c r="L114" s="170"/>
      <c r="M114" s="170"/>
      <c r="N114" s="170"/>
      <c r="O114" s="170"/>
      <c r="P114" s="171"/>
      <c r="Q114" s="443"/>
      <c r="R114" s="443"/>
      <c r="S114" s="378"/>
      <c r="T114" s="468"/>
      <c r="U114" s="468"/>
      <c r="V114" s="469"/>
      <c r="W114" s="469"/>
      <c r="X114" s="469"/>
      <c r="Y114" s="469"/>
      <c r="Z114" s="470"/>
      <c r="AA114" s="445"/>
      <c r="AB114" s="572"/>
      <c r="AC114" s="227" t="s">
        <v>313</v>
      </c>
      <c r="AD114" s="232">
        <f>SUM(AG19,AG100,AG86,AG73,AG58,AG46,AG32)</f>
        <v>19</v>
      </c>
      <c r="AE114" s="228"/>
      <c r="AF114" s="228"/>
      <c r="AG114" s="228"/>
      <c r="AH114" s="573"/>
    </row>
    <row r="115" spans="1:34" ht="15.75" thickBot="1" x14ac:dyDescent="0.3">
      <c r="A115" s="576"/>
      <c r="B115" s="577"/>
      <c r="C115" s="702"/>
      <c r="D115" s="702"/>
      <c r="E115" s="702"/>
      <c r="F115" s="702"/>
      <c r="G115" s="703"/>
      <c r="H115" s="443"/>
      <c r="I115" s="443"/>
      <c r="J115" s="222"/>
      <c r="K115" s="170"/>
      <c r="L115" s="170"/>
      <c r="M115" s="170"/>
      <c r="N115" s="170"/>
      <c r="O115" s="170"/>
      <c r="P115" s="171"/>
      <c r="Q115" s="443"/>
      <c r="R115" s="443"/>
      <c r="S115" s="489"/>
      <c r="T115" s="443"/>
      <c r="U115" s="443"/>
      <c r="V115" s="443"/>
      <c r="W115" s="443"/>
      <c r="X115" s="443"/>
      <c r="Y115" s="443"/>
      <c r="Z115" s="523"/>
      <c r="AA115" s="559"/>
      <c r="AB115" s="572"/>
      <c r="AC115" s="227" t="s">
        <v>323</v>
      </c>
      <c r="AD115" s="232">
        <f>SUM(AH100,AH86,AH73,AH58,AH46,AH19,AH32)</f>
        <v>27</v>
      </c>
      <c r="AE115" s="228"/>
      <c r="AF115" s="228"/>
      <c r="AG115" s="228"/>
      <c r="AH115" s="573"/>
    </row>
    <row r="116" spans="1:34" x14ac:dyDescent="0.25">
      <c r="A116" s="559"/>
      <c r="B116" s="559"/>
      <c r="C116" s="701"/>
      <c r="D116" s="701"/>
      <c r="E116" s="701"/>
      <c r="F116" s="701"/>
      <c r="G116" s="701"/>
      <c r="H116" s="443"/>
      <c r="I116" s="443"/>
      <c r="J116" s="169"/>
      <c r="K116" s="227" t="s">
        <v>311</v>
      </c>
      <c r="L116" s="229">
        <f>SUM(O112,O100,O87,O73,O57,O44,O31,O17)</f>
        <v>153</v>
      </c>
      <c r="M116" s="229"/>
      <c r="N116" s="229"/>
      <c r="O116" s="229"/>
      <c r="P116" s="230"/>
      <c r="Q116" s="443"/>
      <c r="R116" s="443"/>
      <c r="S116" s="378"/>
      <c r="T116" s="468"/>
      <c r="U116" s="227" t="s">
        <v>313</v>
      </c>
      <c r="V116" s="422">
        <f>SUM(Y107,Y95,Y83,Y68,Y54,Y38,Y24)</f>
        <v>61</v>
      </c>
      <c r="W116" s="423"/>
      <c r="X116" s="423"/>
      <c r="Y116" s="424"/>
      <c r="Z116" s="470"/>
      <c r="AA116" s="559"/>
      <c r="AB116" s="558"/>
      <c r="AC116" s="559"/>
      <c r="AD116" s="559"/>
      <c r="AE116" s="559"/>
      <c r="AF116" s="559"/>
      <c r="AG116" s="559"/>
      <c r="AH116" s="560"/>
    </row>
    <row r="117" spans="1:34" ht="15.75" thickBot="1" x14ac:dyDescent="0.3">
      <c r="A117" s="559"/>
      <c r="B117" s="559"/>
      <c r="C117" s="701"/>
      <c r="D117" s="701"/>
      <c r="E117" s="701"/>
      <c r="F117" s="701"/>
      <c r="G117" s="701"/>
      <c r="H117" s="443"/>
      <c r="I117" s="443"/>
      <c r="J117" s="231"/>
      <c r="K117" s="234" t="s">
        <v>312</v>
      </c>
      <c r="L117" s="235">
        <f>SUM(P112,P100,P87,P73,P57,P44,P31,P17)</f>
        <v>243</v>
      </c>
      <c r="M117" s="235"/>
      <c r="N117" s="235"/>
      <c r="O117" s="235"/>
      <c r="P117" s="233"/>
      <c r="Q117" s="443"/>
      <c r="R117" s="443"/>
      <c r="S117" s="378"/>
      <c r="T117" s="468"/>
      <c r="U117" s="227" t="s">
        <v>311</v>
      </c>
      <c r="V117" s="422">
        <f>SUM(Y112,Y99,Y86,Y73,Y60,Y46,Y33,Y19)</f>
        <v>153</v>
      </c>
      <c r="W117" s="423"/>
      <c r="X117" s="423"/>
      <c r="Y117" s="424"/>
      <c r="Z117" s="560"/>
      <c r="AA117" s="559"/>
      <c r="AB117" s="576"/>
      <c r="AC117" s="577"/>
      <c r="AD117" s="577"/>
      <c r="AE117" s="577"/>
      <c r="AF117" s="577"/>
      <c r="AG117" s="577"/>
      <c r="AH117" s="578"/>
    </row>
    <row r="118" spans="1:34" ht="15.75" customHeight="1" thickBot="1" x14ac:dyDescent="0.3">
      <c r="A118" s="559"/>
      <c r="B118" s="559"/>
      <c r="C118" s="701"/>
      <c r="D118" s="701"/>
      <c r="E118" s="701"/>
      <c r="F118" s="701"/>
      <c r="G118" s="701"/>
      <c r="H118" s="443"/>
      <c r="I118" s="443"/>
      <c r="J118" s="236"/>
      <c r="K118" s="237"/>
      <c r="L118" s="237"/>
      <c r="M118" s="237"/>
      <c r="N118" s="237"/>
      <c r="O118" s="237"/>
      <c r="P118" s="238"/>
      <c r="Q118" s="443"/>
      <c r="R118" s="443"/>
      <c r="S118" s="579"/>
      <c r="T118" s="577"/>
      <c r="U118" s="580" t="s">
        <v>312</v>
      </c>
      <c r="V118" s="581">
        <f>SUM(Z112,Z99,Z86,Z73,Z60,Z46,Z33,Z19)</f>
        <v>243</v>
      </c>
      <c r="W118" s="582"/>
      <c r="X118" s="582"/>
      <c r="Y118" s="583"/>
      <c r="Z118" s="584"/>
      <c r="AA118" s="559"/>
      <c r="AB118" s="443"/>
      <c r="AC118" s="443"/>
      <c r="AD118" s="443"/>
      <c r="AE118" s="443"/>
      <c r="AF118" s="443"/>
      <c r="AG118" s="443"/>
      <c r="AH118" s="443"/>
    </row>
    <row r="119" spans="1:34" x14ac:dyDescent="0.25">
      <c r="A119" s="559"/>
      <c r="B119" s="559"/>
      <c r="C119" s="701"/>
      <c r="D119" s="701"/>
      <c r="E119" s="701"/>
      <c r="F119" s="701"/>
      <c r="G119" s="701"/>
      <c r="H119" s="443"/>
      <c r="I119" s="443"/>
      <c r="J119" s="170"/>
      <c r="K119" s="170"/>
      <c r="L119" s="170"/>
      <c r="M119" s="170"/>
      <c r="N119" s="170"/>
      <c r="O119" s="170"/>
      <c r="P119" s="170"/>
      <c r="Q119" s="443"/>
      <c r="R119" s="443"/>
      <c r="AA119" s="559"/>
      <c r="AB119" s="443"/>
      <c r="AC119" s="443"/>
      <c r="AD119" s="443"/>
      <c r="AE119" s="443"/>
      <c r="AF119" s="443"/>
      <c r="AG119" s="443"/>
      <c r="AH119" s="443"/>
    </row>
    <row r="120" spans="1:34" x14ac:dyDescent="0.25">
      <c r="A120" s="559"/>
      <c r="B120" s="559"/>
      <c r="C120" s="701"/>
      <c r="D120" s="701"/>
      <c r="E120" s="701"/>
      <c r="F120" s="701"/>
      <c r="G120" s="701"/>
      <c r="H120" s="443"/>
      <c r="I120" s="443"/>
      <c r="J120" s="170"/>
      <c r="K120" s="170"/>
      <c r="L120" s="170"/>
      <c r="M120" s="170"/>
      <c r="N120" s="170"/>
      <c r="O120" s="170"/>
      <c r="P120" s="170"/>
      <c r="Q120" s="443"/>
      <c r="R120" s="443"/>
      <c r="S120" s="585"/>
      <c r="T120" s="559"/>
      <c r="U120" s="559"/>
      <c r="V120" s="559"/>
      <c r="W120" s="559"/>
      <c r="X120" s="559"/>
      <c r="Y120" s="559"/>
      <c r="Z120" s="443"/>
      <c r="AA120" s="559"/>
      <c r="AB120" s="443"/>
      <c r="AC120" s="443"/>
      <c r="AD120" s="443"/>
      <c r="AE120" s="443"/>
      <c r="AF120" s="443"/>
      <c r="AG120" s="443"/>
      <c r="AH120" s="443"/>
    </row>
    <row r="121" spans="1:34" x14ac:dyDescent="0.25">
      <c r="A121" s="559"/>
      <c r="B121" s="559"/>
      <c r="C121" s="701"/>
      <c r="D121" s="701"/>
      <c r="E121" s="701"/>
      <c r="F121" s="701"/>
      <c r="G121" s="701"/>
      <c r="H121" s="443"/>
      <c r="I121" s="443"/>
      <c r="J121" s="170"/>
      <c r="K121" s="170"/>
      <c r="L121" s="170"/>
      <c r="M121" s="170"/>
      <c r="N121" s="170"/>
      <c r="O121" s="170"/>
      <c r="P121" s="170"/>
      <c r="Q121" s="443"/>
      <c r="R121" s="443"/>
      <c r="S121" s="585"/>
      <c r="T121" s="443"/>
      <c r="U121" s="443"/>
      <c r="V121" s="443"/>
      <c r="W121" s="443"/>
      <c r="X121" s="443"/>
      <c r="Y121" s="443"/>
      <c r="Z121" s="443"/>
      <c r="AA121" s="559"/>
      <c r="AB121" s="443"/>
      <c r="AC121" s="443"/>
      <c r="AD121" s="443"/>
      <c r="AE121" s="443"/>
      <c r="AF121" s="443"/>
      <c r="AG121" s="443"/>
      <c r="AH121" s="443"/>
    </row>
    <row r="122" spans="1:34" x14ac:dyDescent="0.25">
      <c r="A122" s="559"/>
      <c r="B122" s="559"/>
      <c r="C122" s="701"/>
      <c r="D122" s="701"/>
      <c r="E122" s="701"/>
      <c r="F122" s="701"/>
      <c r="G122" s="701"/>
      <c r="H122" s="443"/>
      <c r="I122" s="443"/>
      <c r="J122" s="170"/>
      <c r="K122" s="170"/>
      <c r="L122" s="170"/>
      <c r="M122" s="170"/>
      <c r="N122" s="170"/>
      <c r="O122" s="170"/>
      <c r="P122" s="170"/>
      <c r="Q122" s="443"/>
      <c r="R122" s="443"/>
      <c r="S122" s="585"/>
      <c r="T122" s="443"/>
      <c r="U122" s="443"/>
      <c r="V122" s="443"/>
      <c r="W122" s="443"/>
      <c r="X122" s="443"/>
      <c r="Y122" s="443"/>
      <c r="Z122" s="443"/>
      <c r="AA122" s="559"/>
      <c r="AB122" s="443"/>
      <c r="AC122" s="443"/>
      <c r="AD122" s="443"/>
      <c r="AE122" s="443"/>
      <c r="AF122" s="443"/>
      <c r="AG122" s="443"/>
      <c r="AH122" s="443"/>
    </row>
    <row r="123" spans="1:34" x14ac:dyDescent="0.25">
      <c r="A123" s="443"/>
      <c r="B123" s="443"/>
      <c r="C123" s="704"/>
      <c r="D123" s="704"/>
      <c r="E123" s="704"/>
      <c r="F123" s="704"/>
      <c r="G123" s="704"/>
      <c r="H123" s="443"/>
      <c r="I123" s="443"/>
      <c r="J123" s="170"/>
      <c r="K123" s="170"/>
      <c r="L123" s="170"/>
      <c r="M123" s="170"/>
      <c r="N123" s="170"/>
      <c r="O123" s="170"/>
      <c r="P123" s="170"/>
      <c r="Q123" s="443"/>
      <c r="R123" s="443"/>
      <c r="S123" s="585"/>
      <c r="T123" s="443"/>
      <c r="U123" s="443"/>
      <c r="V123" s="443"/>
      <c r="W123" s="443"/>
      <c r="X123" s="443"/>
      <c r="Y123" s="443"/>
      <c r="Z123" s="443"/>
      <c r="AA123" s="559"/>
      <c r="AB123" s="443"/>
      <c r="AC123" s="443"/>
      <c r="AD123" s="443"/>
      <c r="AE123" s="443"/>
      <c r="AF123" s="443"/>
      <c r="AG123" s="443"/>
      <c r="AH123" s="443"/>
    </row>
    <row r="124" spans="1:34" x14ac:dyDescent="0.25">
      <c r="A124" s="443"/>
      <c r="B124" s="443"/>
      <c r="C124" s="704"/>
      <c r="D124" s="704"/>
      <c r="E124" s="704"/>
      <c r="F124" s="704"/>
      <c r="G124" s="704"/>
      <c r="H124" s="443"/>
      <c r="I124" s="443"/>
      <c r="J124" s="170"/>
      <c r="K124" s="170"/>
      <c r="L124" s="170"/>
      <c r="M124" s="170"/>
      <c r="N124" s="170"/>
      <c r="O124" s="170"/>
      <c r="P124" s="170"/>
      <c r="Q124" s="443"/>
      <c r="R124" s="443"/>
      <c r="S124" s="586"/>
      <c r="T124" s="443"/>
      <c r="U124" s="443"/>
      <c r="V124" s="443"/>
      <c r="W124" s="443"/>
      <c r="X124" s="443"/>
      <c r="Y124" s="443"/>
      <c r="Z124" s="443"/>
      <c r="AA124" s="443"/>
      <c r="AB124" s="443"/>
      <c r="AC124" s="443"/>
      <c r="AD124" s="443"/>
      <c r="AE124" s="443"/>
      <c r="AF124" s="443"/>
      <c r="AG124" s="443"/>
      <c r="AH124" s="443"/>
    </row>
    <row r="125" spans="1:34" x14ac:dyDescent="0.25">
      <c r="A125" s="443"/>
      <c r="B125" s="443"/>
      <c r="C125" s="704"/>
      <c r="D125" s="704"/>
      <c r="E125" s="704"/>
      <c r="F125" s="704"/>
      <c r="G125" s="704"/>
      <c r="H125" s="443"/>
      <c r="I125" s="443"/>
      <c r="J125" s="170"/>
      <c r="K125" s="170"/>
      <c r="L125" s="170"/>
      <c r="M125" s="170"/>
      <c r="N125" s="170"/>
      <c r="O125" s="170"/>
      <c r="P125" s="170"/>
      <c r="Q125" s="443"/>
      <c r="R125" s="443"/>
      <c r="S125" s="586"/>
      <c r="T125" s="443"/>
      <c r="U125" s="443"/>
      <c r="V125" s="443"/>
      <c r="W125" s="443"/>
      <c r="X125" s="443"/>
      <c r="Y125" s="443"/>
      <c r="Z125" s="443"/>
      <c r="AA125" s="443"/>
      <c r="AB125" s="443"/>
      <c r="AC125" s="443"/>
      <c r="AD125" s="443"/>
      <c r="AE125" s="443"/>
      <c r="AF125" s="443"/>
      <c r="AG125" s="443"/>
      <c r="AH125" s="443"/>
    </row>
    <row r="126" spans="1:34" x14ac:dyDescent="0.25">
      <c r="A126" s="443"/>
      <c r="B126" s="443"/>
      <c r="C126" s="704"/>
      <c r="D126" s="704"/>
      <c r="E126" s="704"/>
      <c r="F126" s="704"/>
      <c r="G126" s="704"/>
      <c r="H126" s="443"/>
      <c r="I126" s="443"/>
      <c r="J126" s="170"/>
      <c r="K126" s="170"/>
      <c r="L126" s="170"/>
      <c r="M126" s="170"/>
      <c r="N126" s="170"/>
      <c r="O126" s="170"/>
      <c r="P126" s="170"/>
      <c r="Q126" s="443"/>
      <c r="R126" s="443"/>
      <c r="S126" s="586"/>
      <c r="T126" s="443"/>
      <c r="U126" s="443"/>
      <c r="V126" s="443"/>
      <c r="W126" s="443"/>
      <c r="X126" s="443"/>
      <c r="Y126" s="443"/>
      <c r="Z126" s="443"/>
      <c r="AA126" s="443"/>
      <c r="AB126" s="443"/>
      <c r="AC126" s="443"/>
      <c r="AD126" s="443"/>
      <c r="AE126" s="443"/>
      <c r="AF126" s="443"/>
      <c r="AG126" s="443"/>
      <c r="AH126" s="443"/>
    </row>
    <row r="127" spans="1:34" x14ac:dyDescent="0.25">
      <c r="A127" s="443"/>
      <c r="B127" s="443"/>
      <c r="C127" s="704"/>
      <c r="D127" s="704"/>
      <c r="E127" s="704"/>
      <c r="F127" s="704"/>
      <c r="G127" s="704"/>
      <c r="H127" s="443"/>
      <c r="I127" s="443"/>
      <c r="J127" s="170"/>
      <c r="K127" s="170"/>
      <c r="L127" s="170"/>
      <c r="M127" s="170"/>
      <c r="N127" s="170"/>
      <c r="O127" s="170"/>
      <c r="P127" s="170"/>
      <c r="Q127" s="443"/>
      <c r="R127" s="443"/>
      <c r="S127" s="586"/>
      <c r="T127" s="443"/>
      <c r="U127" s="443"/>
      <c r="V127" s="443"/>
      <c r="W127" s="443"/>
      <c r="X127" s="443"/>
      <c r="Y127" s="443"/>
      <c r="Z127" s="443"/>
      <c r="AA127" s="443"/>
      <c r="AB127" s="443"/>
      <c r="AC127" s="443"/>
      <c r="AD127" s="443"/>
      <c r="AE127" s="443"/>
      <c r="AF127" s="443"/>
      <c r="AG127" s="443"/>
      <c r="AH127" s="443"/>
    </row>
    <row r="128" spans="1:34" x14ac:dyDescent="0.25">
      <c r="H128" s="443"/>
      <c r="I128" s="443"/>
      <c r="J128" s="170"/>
      <c r="K128" s="170"/>
      <c r="L128" s="170"/>
      <c r="M128" s="170"/>
      <c r="N128" s="170"/>
      <c r="O128" s="170"/>
      <c r="P128" s="170"/>
      <c r="Q128" s="443"/>
      <c r="R128" s="443"/>
      <c r="S128" s="586"/>
      <c r="AA128" s="443"/>
      <c r="AB128" s="443"/>
      <c r="AC128" s="443"/>
      <c r="AD128" s="443"/>
      <c r="AE128" s="443"/>
      <c r="AF128" s="443"/>
      <c r="AG128" s="443"/>
      <c r="AH128" s="443"/>
    </row>
    <row r="129" spans="8:34" x14ac:dyDescent="0.25">
      <c r="H129" s="443"/>
      <c r="I129" s="443"/>
      <c r="J129" s="170"/>
      <c r="K129" s="170"/>
      <c r="L129" s="170"/>
      <c r="M129" s="170"/>
      <c r="N129" s="170"/>
      <c r="O129" s="170"/>
      <c r="P129" s="170"/>
      <c r="Q129" s="443"/>
      <c r="R129" s="443"/>
      <c r="S129" s="586"/>
      <c r="AA129" s="443"/>
      <c r="AB129" s="443"/>
      <c r="AC129" s="443"/>
      <c r="AD129" s="443"/>
      <c r="AE129" s="443"/>
      <c r="AF129" s="443"/>
      <c r="AG129" s="443"/>
      <c r="AH129" s="443"/>
    </row>
    <row r="130" spans="8:34" x14ac:dyDescent="0.25">
      <c r="H130" s="443"/>
      <c r="I130" s="443"/>
      <c r="J130" s="170"/>
      <c r="K130" s="170"/>
      <c r="L130" s="170"/>
      <c r="M130" s="170"/>
      <c r="N130" s="170"/>
      <c r="O130" s="170"/>
      <c r="P130" s="170"/>
      <c r="Q130" s="443"/>
      <c r="R130" s="443"/>
      <c r="S130" s="586"/>
      <c r="AA130" s="443"/>
      <c r="AB130" s="443"/>
      <c r="AC130" s="443"/>
      <c r="AD130" s="443"/>
      <c r="AE130" s="443"/>
      <c r="AF130" s="443"/>
      <c r="AG130" s="443"/>
      <c r="AH130" s="443"/>
    </row>
    <row r="131" spans="8:34" x14ac:dyDescent="0.25">
      <c r="H131" s="443"/>
      <c r="I131" s="443"/>
      <c r="J131" s="170"/>
      <c r="K131" s="170"/>
      <c r="L131" s="170"/>
      <c r="M131" s="170"/>
      <c r="N131" s="170"/>
      <c r="O131" s="170"/>
      <c r="P131" s="170"/>
      <c r="Q131" s="443"/>
      <c r="R131" s="443"/>
      <c r="S131" s="586"/>
      <c r="AA131" s="443"/>
    </row>
    <row r="132" spans="8:34" x14ac:dyDescent="0.25">
      <c r="H132" s="443"/>
      <c r="I132" s="443"/>
      <c r="J132" s="170"/>
      <c r="K132" s="170"/>
      <c r="L132" s="170"/>
      <c r="M132" s="170"/>
      <c r="N132" s="170"/>
      <c r="O132" s="170"/>
      <c r="P132" s="170"/>
      <c r="Q132" s="443"/>
      <c r="R132" s="443"/>
      <c r="S132" s="586"/>
      <c r="AA132" s="443"/>
    </row>
    <row r="133" spans="8:34" x14ac:dyDescent="0.25">
      <c r="H133" s="443"/>
      <c r="I133" s="443"/>
      <c r="J133" s="170"/>
      <c r="K133" s="170"/>
      <c r="L133" s="170"/>
      <c r="M133" s="170"/>
      <c r="N133" s="170"/>
      <c r="O133" s="170"/>
      <c r="P133" s="170"/>
      <c r="Q133" s="443"/>
      <c r="R133" s="443"/>
      <c r="S133" s="586"/>
      <c r="AA133" s="443"/>
    </row>
    <row r="134" spans="8:34" x14ac:dyDescent="0.25">
      <c r="H134" s="443"/>
      <c r="I134" s="443"/>
      <c r="J134" s="170"/>
      <c r="K134" s="170"/>
      <c r="L134" s="170"/>
      <c r="M134" s="170"/>
      <c r="N134" s="170"/>
      <c r="O134" s="170"/>
      <c r="P134" s="170"/>
      <c r="Q134" s="443"/>
      <c r="R134" s="443"/>
      <c r="S134" s="586"/>
      <c r="AA134" s="443"/>
    </row>
    <row r="135" spans="8:34" x14ac:dyDescent="0.25">
      <c r="H135" s="443"/>
      <c r="I135" s="443"/>
      <c r="J135" s="170"/>
      <c r="K135" s="170"/>
      <c r="L135" s="170"/>
      <c r="M135" s="170"/>
      <c r="N135" s="170"/>
      <c r="O135" s="170"/>
      <c r="P135" s="170"/>
      <c r="Q135" s="443"/>
      <c r="R135" s="443"/>
      <c r="AA135" s="443"/>
    </row>
    <row r="136" spans="8:34" x14ac:dyDescent="0.25">
      <c r="H136" s="443"/>
      <c r="I136" s="443"/>
      <c r="J136" s="170"/>
      <c r="K136" s="170"/>
      <c r="L136" s="170"/>
      <c r="M136" s="170"/>
      <c r="N136" s="170"/>
      <c r="O136" s="170"/>
      <c r="P136" s="170"/>
      <c r="Q136" s="443"/>
      <c r="R136" s="443"/>
      <c r="AA136" s="443"/>
    </row>
    <row r="137" spans="8:34" x14ac:dyDescent="0.25">
      <c r="H137" s="443"/>
      <c r="I137" s="443"/>
      <c r="J137" s="170"/>
      <c r="K137" s="170"/>
      <c r="L137" s="170"/>
      <c r="M137" s="170"/>
      <c r="N137" s="170"/>
      <c r="O137" s="170"/>
      <c r="P137" s="170"/>
      <c r="Q137" s="443"/>
      <c r="R137" s="443"/>
      <c r="AA137" s="443"/>
    </row>
    <row r="138" spans="8:34" x14ac:dyDescent="0.25">
      <c r="H138" s="443"/>
      <c r="I138" s="443"/>
      <c r="J138" s="170"/>
      <c r="K138" s="170"/>
      <c r="L138" s="170"/>
      <c r="M138" s="170"/>
      <c r="N138" s="170"/>
      <c r="O138" s="170"/>
      <c r="P138" s="170"/>
      <c r="Q138" s="443"/>
      <c r="R138" s="443"/>
      <c r="AA138" s="443"/>
    </row>
    <row r="139" spans="8:34" x14ac:dyDescent="0.25">
      <c r="H139" s="443"/>
      <c r="I139" s="443"/>
      <c r="J139" s="170"/>
      <c r="K139" s="170"/>
      <c r="L139" s="170"/>
      <c r="M139" s="170"/>
      <c r="N139" s="170"/>
      <c r="O139" s="170"/>
      <c r="P139" s="170"/>
      <c r="Q139" s="443"/>
      <c r="R139" s="443"/>
      <c r="AA139" s="443"/>
    </row>
    <row r="140" spans="8:34" x14ac:dyDescent="0.25">
      <c r="H140" s="443"/>
      <c r="I140" s="443"/>
      <c r="J140" s="170"/>
      <c r="K140" s="170"/>
      <c r="L140" s="170"/>
      <c r="M140" s="170"/>
      <c r="N140" s="170"/>
      <c r="O140" s="170"/>
      <c r="P140" s="170"/>
      <c r="Q140" s="443"/>
      <c r="R140" s="443"/>
      <c r="AA140" s="443"/>
    </row>
    <row r="141" spans="8:34" x14ac:dyDescent="0.25">
      <c r="H141" s="443"/>
      <c r="I141" s="443"/>
      <c r="J141" s="170"/>
      <c r="K141" s="170"/>
      <c r="L141" s="170"/>
      <c r="M141" s="170"/>
      <c r="N141" s="170"/>
      <c r="O141" s="170"/>
      <c r="P141" s="170"/>
      <c r="Q141" s="443"/>
      <c r="R141" s="443"/>
      <c r="AA141" s="443"/>
    </row>
    <row r="142" spans="8:34" x14ac:dyDescent="0.25">
      <c r="H142" s="443"/>
      <c r="I142" s="443"/>
      <c r="J142" s="170"/>
      <c r="K142" s="170"/>
      <c r="L142" s="170"/>
      <c r="M142" s="170"/>
      <c r="N142" s="170"/>
      <c r="O142" s="170"/>
      <c r="P142" s="170"/>
      <c r="Q142" s="443"/>
      <c r="R142" s="443"/>
      <c r="AA142" s="443"/>
    </row>
    <row r="143" spans="8:34" x14ac:dyDescent="0.25">
      <c r="H143" s="443"/>
      <c r="I143" s="443"/>
      <c r="J143" s="170"/>
      <c r="K143" s="170"/>
      <c r="L143" s="170"/>
      <c r="M143" s="170"/>
      <c r="N143" s="170"/>
      <c r="O143" s="170"/>
      <c r="P143" s="170"/>
      <c r="Q143" s="443"/>
      <c r="R143" s="443"/>
      <c r="AA143" s="443"/>
    </row>
    <row r="144" spans="8:34" x14ac:dyDescent="0.25">
      <c r="H144" s="443"/>
      <c r="I144" s="443"/>
      <c r="J144" s="170"/>
      <c r="K144" s="170"/>
      <c r="L144" s="170"/>
      <c r="M144" s="170"/>
      <c r="N144" s="170"/>
      <c r="O144" s="170"/>
      <c r="P144" s="170"/>
      <c r="Q144" s="443"/>
      <c r="R144" s="443"/>
      <c r="AA144" s="443"/>
    </row>
    <row r="145" spans="8:27" x14ac:dyDescent="0.25">
      <c r="H145" s="443"/>
      <c r="I145" s="443"/>
      <c r="J145" s="170"/>
      <c r="K145" s="170"/>
      <c r="L145" s="170"/>
      <c r="M145" s="170"/>
      <c r="N145" s="170"/>
      <c r="O145" s="170"/>
      <c r="P145" s="170"/>
      <c r="Q145" s="443"/>
      <c r="R145" s="443"/>
      <c r="AA145" s="443"/>
    </row>
    <row r="146" spans="8:27" x14ac:dyDescent="0.25">
      <c r="H146" s="443"/>
      <c r="I146" s="443"/>
      <c r="J146" s="170"/>
      <c r="K146" s="170"/>
      <c r="L146" s="170"/>
      <c r="M146" s="170"/>
      <c r="N146" s="170"/>
      <c r="O146" s="170"/>
      <c r="P146" s="170"/>
      <c r="Q146" s="443"/>
      <c r="R146" s="443"/>
      <c r="AA146" s="443"/>
    </row>
    <row r="147" spans="8:27" x14ac:dyDescent="0.25">
      <c r="H147" s="443"/>
      <c r="I147" s="443"/>
      <c r="J147" s="170"/>
      <c r="K147" s="170"/>
      <c r="L147" s="170"/>
      <c r="M147" s="170"/>
      <c r="N147" s="170"/>
      <c r="O147" s="170"/>
      <c r="P147" s="170"/>
      <c r="Q147" s="443"/>
      <c r="R147" s="443"/>
    </row>
    <row r="148" spans="8:27" x14ac:dyDescent="0.25">
      <c r="H148" s="443"/>
      <c r="I148" s="443"/>
      <c r="J148" s="170"/>
      <c r="K148" s="170"/>
      <c r="L148" s="170"/>
      <c r="M148" s="170"/>
      <c r="N148" s="170"/>
      <c r="O148" s="170"/>
      <c r="P148" s="170"/>
    </row>
    <row r="149" spans="8:27" x14ac:dyDescent="0.25">
      <c r="J149" s="170"/>
      <c r="K149" s="170"/>
      <c r="L149" s="170"/>
      <c r="M149" s="170"/>
      <c r="N149" s="170"/>
      <c r="O149" s="170"/>
      <c r="P149" s="170"/>
    </row>
    <row r="150" spans="8:27" x14ac:dyDescent="0.25">
      <c r="J150" s="170"/>
      <c r="K150" s="170"/>
      <c r="L150" s="170"/>
      <c r="M150" s="170"/>
      <c r="N150" s="170"/>
      <c r="O150" s="170"/>
      <c r="P150" s="170"/>
    </row>
    <row r="151" spans="8:27" x14ac:dyDescent="0.25">
      <c r="J151" s="170"/>
      <c r="K151" s="170"/>
      <c r="L151" s="170"/>
      <c r="M151" s="170"/>
      <c r="N151" s="170"/>
      <c r="O151" s="170"/>
      <c r="P151" s="170"/>
    </row>
    <row r="152" spans="8:27" x14ac:dyDescent="0.25">
      <c r="J152" s="170"/>
      <c r="K152" s="170"/>
      <c r="L152" s="170"/>
      <c r="M152" s="170"/>
      <c r="N152" s="170"/>
      <c r="O152" s="170"/>
      <c r="P152" s="170"/>
    </row>
    <row r="153" spans="8:27" x14ac:dyDescent="0.25">
      <c r="J153" s="170"/>
      <c r="K153" s="170"/>
      <c r="L153" s="170"/>
      <c r="M153" s="170"/>
      <c r="N153" s="170"/>
      <c r="O153" s="170"/>
      <c r="P153" s="170"/>
    </row>
    <row r="154" spans="8:27" x14ac:dyDescent="0.25">
      <c r="J154" s="170"/>
      <c r="K154" s="170"/>
      <c r="L154" s="170"/>
      <c r="M154" s="170"/>
      <c r="N154" s="170"/>
      <c r="O154" s="170"/>
      <c r="P154" s="170"/>
    </row>
    <row r="155" spans="8:27" x14ac:dyDescent="0.25">
      <c r="J155" s="170"/>
      <c r="K155" s="170"/>
      <c r="L155" s="170"/>
      <c r="M155" s="170"/>
      <c r="N155" s="170"/>
      <c r="O155" s="170"/>
      <c r="P155" s="170"/>
    </row>
    <row r="156" spans="8:27" x14ac:dyDescent="0.25">
      <c r="J156" s="170"/>
      <c r="K156" s="170"/>
      <c r="L156" s="170"/>
      <c r="M156" s="170"/>
      <c r="N156" s="170"/>
      <c r="O156" s="170"/>
      <c r="P156" s="170"/>
    </row>
    <row r="157" spans="8:27" x14ac:dyDescent="0.25">
      <c r="J157" s="170"/>
      <c r="K157" s="170"/>
      <c r="L157" s="170"/>
      <c r="M157" s="170"/>
      <c r="N157" s="170"/>
      <c r="O157" s="170"/>
      <c r="P157" s="170"/>
    </row>
    <row r="158" spans="8:27" x14ac:dyDescent="0.25">
      <c r="J158" s="170"/>
      <c r="K158" s="170"/>
      <c r="L158" s="170"/>
      <c r="M158" s="170"/>
      <c r="N158" s="170"/>
      <c r="O158" s="170"/>
      <c r="P158" s="170"/>
    </row>
    <row r="159" spans="8:27" x14ac:dyDescent="0.25">
      <c r="J159" s="170"/>
      <c r="K159" s="170"/>
      <c r="L159" s="170"/>
      <c r="M159" s="170"/>
      <c r="N159" s="170"/>
      <c r="O159" s="170"/>
      <c r="P159" s="170"/>
    </row>
    <row r="160" spans="8:27" x14ac:dyDescent="0.25">
      <c r="J160" s="170"/>
      <c r="K160" s="170"/>
      <c r="L160" s="170"/>
      <c r="M160" s="170"/>
      <c r="N160" s="170"/>
      <c r="O160" s="170"/>
      <c r="P160" s="170"/>
    </row>
    <row r="161" spans="10:16" x14ac:dyDescent="0.25">
      <c r="J161" s="170"/>
      <c r="K161" s="170"/>
      <c r="L161" s="170"/>
      <c r="M161" s="170"/>
      <c r="N161" s="170"/>
      <c r="O161" s="170"/>
      <c r="P161" s="170"/>
    </row>
    <row r="162" spans="10:16" x14ac:dyDescent="0.25">
      <c r="J162" s="170"/>
      <c r="K162" s="170"/>
      <c r="L162" s="170"/>
      <c r="M162" s="170"/>
      <c r="N162" s="170"/>
      <c r="O162" s="170"/>
      <c r="P162" s="170"/>
    </row>
    <row r="163" spans="10:16" x14ac:dyDescent="0.25">
      <c r="J163" s="170"/>
      <c r="K163" s="170"/>
      <c r="L163" s="170"/>
      <c r="M163" s="170"/>
      <c r="N163" s="170"/>
      <c r="O163" s="170"/>
      <c r="P163" s="170"/>
    </row>
    <row r="164" spans="10:16" x14ac:dyDescent="0.25">
      <c r="J164" s="170"/>
      <c r="K164" s="170"/>
      <c r="L164" s="170"/>
      <c r="M164" s="170"/>
      <c r="N164" s="170"/>
      <c r="O164" s="170"/>
      <c r="P164" s="170"/>
    </row>
    <row r="165" spans="10:16" x14ac:dyDescent="0.25">
      <c r="J165" s="170"/>
      <c r="K165" s="170"/>
      <c r="L165" s="170"/>
      <c r="M165" s="170"/>
      <c r="N165" s="170"/>
      <c r="O165" s="170"/>
      <c r="P165" s="170"/>
    </row>
    <row r="166" spans="10:16" x14ac:dyDescent="0.25">
      <c r="J166" s="170"/>
      <c r="K166" s="170"/>
      <c r="L166" s="170"/>
      <c r="M166" s="170"/>
      <c r="N166" s="170"/>
      <c r="O166" s="170"/>
      <c r="P166" s="170"/>
    </row>
    <row r="167" spans="10:16" x14ac:dyDescent="0.25">
      <c r="J167" s="170"/>
      <c r="K167" s="170"/>
      <c r="L167" s="170"/>
      <c r="M167" s="170"/>
      <c r="N167" s="170"/>
      <c r="O167" s="170"/>
      <c r="P167" s="170"/>
    </row>
    <row r="168" spans="10:16" x14ac:dyDescent="0.25">
      <c r="J168" s="170"/>
      <c r="K168" s="170"/>
      <c r="L168" s="170"/>
      <c r="M168" s="170"/>
      <c r="N168" s="170"/>
      <c r="O168" s="170"/>
      <c r="P168" s="170"/>
    </row>
    <row r="169" spans="10:16" x14ac:dyDescent="0.25">
      <c r="J169" s="170"/>
      <c r="K169" s="170"/>
      <c r="L169" s="170"/>
      <c r="M169" s="170"/>
      <c r="N169" s="170"/>
      <c r="O169" s="170"/>
      <c r="P169" s="170"/>
    </row>
    <row r="170" spans="10:16" x14ac:dyDescent="0.25">
      <c r="J170" s="170"/>
      <c r="K170" s="170"/>
      <c r="L170" s="170"/>
      <c r="M170" s="170"/>
      <c r="N170" s="170"/>
      <c r="O170" s="170"/>
      <c r="P170" s="170"/>
    </row>
    <row r="171" spans="10:16" x14ac:dyDescent="0.25">
      <c r="J171" s="170"/>
      <c r="K171" s="170"/>
      <c r="L171" s="170"/>
      <c r="M171" s="170"/>
      <c r="N171" s="170"/>
      <c r="O171" s="170"/>
      <c r="P171" s="170"/>
    </row>
    <row r="172" spans="10:16" x14ac:dyDescent="0.25">
      <c r="J172" s="170"/>
      <c r="K172" s="170"/>
      <c r="L172" s="170"/>
      <c r="M172" s="170"/>
      <c r="N172" s="170"/>
      <c r="O172" s="170"/>
      <c r="P172" s="170"/>
    </row>
    <row r="173" spans="10:16" x14ac:dyDescent="0.25">
      <c r="J173" s="170"/>
      <c r="K173" s="170"/>
      <c r="L173" s="170"/>
      <c r="M173" s="170"/>
      <c r="N173" s="170"/>
      <c r="O173" s="170"/>
      <c r="P173" s="170"/>
    </row>
    <row r="174" spans="10:16" x14ac:dyDescent="0.25">
      <c r="J174" s="170"/>
      <c r="K174" s="170"/>
      <c r="L174" s="170"/>
      <c r="M174" s="170"/>
      <c r="N174" s="170"/>
      <c r="O174" s="170"/>
      <c r="P174" s="170"/>
    </row>
    <row r="175" spans="10:16" x14ac:dyDescent="0.25">
      <c r="J175" s="170"/>
      <c r="K175" s="170"/>
      <c r="L175" s="170"/>
      <c r="M175" s="170"/>
      <c r="N175" s="170"/>
      <c r="O175" s="170"/>
      <c r="P175" s="170"/>
    </row>
    <row r="176" spans="10:16" x14ac:dyDescent="0.25">
      <c r="J176" s="170"/>
      <c r="K176" s="170"/>
      <c r="L176" s="170"/>
      <c r="M176" s="170"/>
      <c r="N176" s="170"/>
      <c r="O176" s="170"/>
      <c r="P176" s="170"/>
    </row>
    <row r="177" spans="10:16" x14ac:dyDescent="0.25">
      <c r="J177" s="170"/>
      <c r="K177" s="170"/>
      <c r="L177" s="170"/>
      <c r="M177" s="170"/>
      <c r="N177" s="170"/>
      <c r="O177" s="170"/>
      <c r="P177" s="170"/>
    </row>
    <row r="178" spans="10:16" x14ac:dyDescent="0.25">
      <c r="J178" s="170"/>
      <c r="K178" s="170"/>
      <c r="L178" s="170"/>
      <c r="M178" s="170"/>
      <c r="N178" s="170"/>
      <c r="O178" s="170"/>
      <c r="P178" s="170"/>
    </row>
    <row r="179" spans="10:16" x14ac:dyDescent="0.25">
      <c r="J179" s="170"/>
      <c r="K179" s="170"/>
      <c r="L179" s="170"/>
      <c r="M179" s="170"/>
      <c r="N179" s="170"/>
      <c r="O179" s="170"/>
      <c r="P179" s="170"/>
    </row>
    <row r="180" spans="10:16" x14ac:dyDescent="0.25">
      <c r="J180" s="170"/>
      <c r="K180" s="170"/>
      <c r="L180" s="170"/>
      <c r="M180" s="170"/>
      <c r="N180" s="170"/>
      <c r="O180" s="170"/>
      <c r="P180" s="170"/>
    </row>
    <row r="181" spans="10:16" x14ac:dyDescent="0.25">
      <c r="J181" s="170"/>
      <c r="K181" s="170"/>
      <c r="L181" s="170"/>
      <c r="M181" s="170"/>
      <c r="N181" s="170"/>
      <c r="O181" s="170"/>
      <c r="P181" s="170"/>
    </row>
    <row r="182" spans="10:16" x14ac:dyDescent="0.25">
      <c r="J182" s="170"/>
      <c r="K182" s="170"/>
      <c r="L182" s="170"/>
      <c r="M182" s="170"/>
      <c r="N182" s="170"/>
      <c r="O182" s="170"/>
      <c r="P182" s="170"/>
    </row>
    <row r="183" spans="10:16" x14ac:dyDescent="0.25">
      <c r="J183" s="170"/>
      <c r="K183" s="170"/>
      <c r="L183" s="170"/>
      <c r="M183" s="170"/>
      <c r="N183" s="170"/>
      <c r="O183" s="170"/>
      <c r="P183" s="170"/>
    </row>
    <row r="184" spans="10:16" x14ac:dyDescent="0.25">
      <c r="J184" s="170"/>
      <c r="K184" s="170"/>
      <c r="L184" s="170"/>
      <c r="M184" s="170"/>
      <c r="N184" s="170"/>
      <c r="O184" s="170"/>
      <c r="P184" s="170"/>
    </row>
    <row r="185" spans="10:16" x14ac:dyDescent="0.25">
      <c r="J185" s="170"/>
      <c r="K185" s="170"/>
      <c r="L185" s="170"/>
      <c r="M185" s="170"/>
      <c r="N185" s="170"/>
      <c r="O185" s="170"/>
      <c r="P185" s="170"/>
    </row>
    <row r="186" spans="10:16" x14ac:dyDescent="0.25">
      <c r="J186" s="170"/>
      <c r="K186" s="170"/>
      <c r="L186" s="170"/>
      <c r="M186" s="170"/>
      <c r="N186" s="170"/>
      <c r="O186" s="170"/>
      <c r="P186" s="170"/>
    </row>
    <row r="187" spans="10:16" x14ac:dyDescent="0.25">
      <c r="J187" s="170"/>
      <c r="K187" s="170"/>
      <c r="L187" s="170"/>
      <c r="M187" s="170"/>
      <c r="N187" s="170"/>
      <c r="O187" s="170"/>
      <c r="P187" s="170"/>
    </row>
    <row r="188" spans="10:16" x14ac:dyDescent="0.25">
      <c r="J188" s="170"/>
      <c r="K188" s="170"/>
      <c r="L188" s="170"/>
      <c r="M188" s="170"/>
      <c r="N188" s="170"/>
      <c r="O188" s="170"/>
      <c r="P188" s="170"/>
    </row>
    <row r="189" spans="10:16" x14ac:dyDescent="0.25">
      <c r="J189" s="170"/>
      <c r="K189" s="170"/>
      <c r="L189" s="170"/>
      <c r="M189" s="170"/>
      <c r="N189" s="170"/>
      <c r="O189" s="170"/>
      <c r="P189" s="170"/>
    </row>
    <row r="190" spans="10:16" x14ac:dyDescent="0.25">
      <c r="J190" s="170"/>
      <c r="K190" s="170"/>
      <c r="L190" s="170"/>
      <c r="M190" s="170"/>
      <c r="N190" s="170"/>
      <c r="O190" s="170"/>
      <c r="P190" s="170"/>
    </row>
    <row r="191" spans="10:16" x14ac:dyDescent="0.25">
      <c r="J191" s="170"/>
      <c r="K191" s="170"/>
      <c r="L191" s="170"/>
      <c r="M191" s="170"/>
      <c r="N191" s="170"/>
      <c r="O191" s="170"/>
      <c r="P191" s="170"/>
    </row>
    <row r="192" spans="10:16" x14ac:dyDescent="0.25">
      <c r="J192" s="170"/>
      <c r="K192" s="170"/>
      <c r="L192" s="170"/>
      <c r="M192" s="170"/>
      <c r="N192" s="170"/>
      <c r="O192" s="170"/>
      <c r="P192" s="170"/>
    </row>
    <row r="193" spans="10:16" x14ac:dyDescent="0.25">
      <c r="J193" s="170"/>
      <c r="K193" s="170"/>
      <c r="L193" s="170"/>
      <c r="M193" s="170"/>
      <c r="N193" s="170"/>
      <c r="O193" s="170"/>
      <c r="P193" s="170"/>
    </row>
    <row r="194" spans="10:16" x14ac:dyDescent="0.25">
      <c r="J194" s="170"/>
      <c r="K194" s="170"/>
      <c r="L194" s="170"/>
      <c r="M194" s="170"/>
      <c r="N194" s="170"/>
      <c r="O194" s="170"/>
      <c r="P194" s="170"/>
    </row>
    <row r="195" spans="10:16" x14ac:dyDescent="0.25">
      <c r="J195" s="170"/>
      <c r="K195" s="170"/>
      <c r="L195" s="170"/>
      <c r="M195" s="170"/>
      <c r="N195" s="170"/>
      <c r="O195" s="170"/>
      <c r="P195" s="170"/>
    </row>
    <row r="196" spans="10:16" x14ac:dyDescent="0.25">
      <c r="J196" s="170"/>
      <c r="K196" s="170"/>
      <c r="L196" s="170"/>
      <c r="M196" s="170"/>
      <c r="N196" s="170"/>
      <c r="O196" s="170"/>
      <c r="P196" s="170"/>
    </row>
    <row r="197" spans="10:16" x14ac:dyDescent="0.25">
      <c r="J197" s="170"/>
      <c r="K197" s="170"/>
      <c r="L197" s="170"/>
      <c r="M197" s="170"/>
      <c r="N197" s="170"/>
      <c r="O197" s="170"/>
      <c r="P197" s="170"/>
    </row>
    <row r="198" spans="10:16" x14ac:dyDescent="0.25">
      <c r="J198" s="170"/>
      <c r="K198" s="170"/>
      <c r="L198" s="170"/>
      <c r="M198" s="170"/>
      <c r="N198" s="170"/>
      <c r="O198" s="170"/>
      <c r="P198" s="170"/>
    </row>
    <row r="199" spans="10:16" x14ac:dyDescent="0.25">
      <c r="J199" s="170"/>
      <c r="K199" s="170"/>
      <c r="L199" s="170"/>
      <c r="M199" s="170"/>
      <c r="N199" s="170"/>
      <c r="O199" s="170"/>
      <c r="P199" s="170"/>
    </row>
    <row r="200" spans="10:16" x14ac:dyDescent="0.25">
      <c r="J200" s="170"/>
      <c r="K200" s="170"/>
      <c r="L200" s="170"/>
      <c r="M200" s="170"/>
      <c r="N200" s="170"/>
      <c r="O200" s="170"/>
      <c r="P200" s="170"/>
    </row>
    <row r="201" spans="10:16" x14ac:dyDescent="0.25">
      <c r="J201" s="170"/>
      <c r="K201" s="170"/>
      <c r="L201" s="170"/>
      <c r="M201" s="170"/>
      <c r="N201" s="170"/>
      <c r="O201" s="170"/>
      <c r="P201" s="170"/>
    </row>
    <row r="202" spans="10:16" x14ac:dyDescent="0.25">
      <c r="J202" s="170"/>
      <c r="K202" s="170"/>
      <c r="L202" s="170"/>
      <c r="M202" s="170"/>
      <c r="N202" s="170"/>
      <c r="O202" s="170"/>
      <c r="P202" s="170"/>
    </row>
    <row r="203" spans="10:16" x14ac:dyDescent="0.25">
      <c r="J203" s="170"/>
      <c r="K203" s="170"/>
      <c r="L203" s="170"/>
      <c r="M203" s="170"/>
      <c r="N203" s="170"/>
      <c r="O203" s="170"/>
      <c r="P203" s="170"/>
    </row>
    <row r="204" spans="10:16" x14ac:dyDescent="0.25">
      <c r="J204" s="170"/>
      <c r="K204" s="170"/>
      <c r="L204" s="170"/>
      <c r="M204" s="170"/>
      <c r="N204" s="170"/>
      <c r="O204" s="170"/>
      <c r="P204" s="170"/>
    </row>
    <row r="205" spans="10:16" x14ac:dyDescent="0.25">
      <c r="J205" s="170"/>
      <c r="K205" s="170"/>
      <c r="L205" s="170"/>
      <c r="M205" s="170"/>
      <c r="N205" s="170"/>
      <c r="O205" s="170"/>
      <c r="P205" s="170"/>
    </row>
    <row r="206" spans="10:16" x14ac:dyDescent="0.25">
      <c r="J206" s="170"/>
      <c r="K206" s="170"/>
      <c r="L206" s="170"/>
      <c r="M206" s="170"/>
      <c r="N206" s="170"/>
      <c r="O206" s="170"/>
      <c r="P206" s="170"/>
    </row>
    <row r="207" spans="10:16" x14ac:dyDescent="0.25">
      <c r="J207" s="170"/>
      <c r="K207" s="170"/>
      <c r="L207" s="170"/>
      <c r="M207" s="170"/>
      <c r="N207" s="170"/>
      <c r="O207" s="170"/>
      <c r="P207" s="170"/>
    </row>
    <row r="208" spans="10:16" x14ac:dyDescent="0.25">
      <c r="J208" s="170"/>
      <c r="K208" s="170"/>
      <c r="L208" s="170"/>
      <c r="M208" s="170"/>
      <c r="N208" s="170"/>
      <c r="O208" s="170"/>
      <c r="P208" s="170"/>
    </row>
    <row r="209" spans="10:16" x14ac:dyDescent="0.25">
      <c r="J209" s="170"/>
      <c r="K209" s="170"/>
      <c r="L209" s="170"/>
      <c r="M209" s="170"/>
      <c r="N209" s="170"/>
      <c r="O209" s="170"/>
      <c r="P209" s="170"/>
    </row>
    <row r="210" spans="10:16" x14ac:dyDescent="0.25">
      <c r="J210" s="170"/>
      <c r="K210" s="170"/>
      <c r="L210" s="170"/>
      <c r="M210" s="170"/>
      <c r="N210" s="170"/>
      <c r="O210" s="170"/>
      <c r="P210" s="170"/>
    </row>
    <row r="211" spans="10:16" x14ac:dyDescent="0.25">
      <c r="J211" s="170"/>
      <c r="K211" s="170"/>
      <c r="L211" s="170"/>
      <c r="M211" s="170"/>
      <c r="N211" s="170"/>
      <c r="O211" s="170"/>
      <c r="P211" s="170"/>
    </row>
    <row r="212" spans="10:16" x14ac:dyDescent="0.25">
      <c r="J212" s="170"/>
      <c r="K212" s="170"/>
      <c r="L212" s="170"/>
      <c r="M212" s="170"/>
      <c r="N212" s="170"/>
      <c r="O212" s="170"/>
      <c r="P212" s="170"/>
    </row>
    <row r="213" spans="10:16" x14ac:dyDescent="0.25">
      <c r="J213" s="170"/>
      <c r="K213" s="170"/>
      <c r="L213" s="170"/>
      <c r="M213" s="170"/>
      <c r="N213" s="170"/>
      <c r="O213" s="170"/>
      <c r="P213" s="170"/>
    </row>
    <row r="214" spans="10:16" x14ac:dyDescent="0.25">
      <c r="J214" s="170"/>
      <c r="K214" s="170"/>
      <c r="L214" s="170"/>
      <c r="M214" s="170"/>
      <c r="N214" s="170"/>
      <c r="O214" s="170"/>
      <c r="P214" s="170"/>
    </row>
    <row r="215" spans="10:16" x14ac:dyDescent="0.25">
      <c r="J215" s="170"/>
      <c r="K215" s="170"/>
      <c r="L215" s="170"/>
      <c r="M215" s="170"/>
      <c r="N215" s="170"/>
      <c r="O215" s="170"/>
      <c r="P215" s="170"/>
    </row>
    <row r="216" spans="10:16" x14ac:dyDescent="0.25">
      <c r="J216" s="170"/>
      <c r="K216" s="170"/>
      <c r="L216" s="170"/>
      <c r="M216" s="170"/>
      <c r="N216" s="170"/>
      <c r="O216" s="170"/>
      <c r="P216" s="170"/>
    </row>
    <row r="217" spans="10:16" x14ac:dyDescent="0.25">
      <c r="J217" s="170"/>
      <c r="K217" s="170"/>
      <c r="L217" s="170"/>
      <c r="M217" s="170"/>
      <c r="N217" s="170"/>
      <c r="O217" s="170"/>
      <c r="P217" s="170"/>
    </row>
    <row r="218" spans="10:16" x14ac:dyDescent="0.25">
      <c r="J218" s="170"/>
      <c r="K218" s="170"/>
      <c r="L218" s="170"/>
      <c r="M218" s="170"/>
      <c r="N218" s="170"/>
      <c r="O218" s="170"/>
      <c r="P218" s="170"/>
    </row>
  </sheetData>
  <mergeCells count="557">
    <mergeCell ref="A109:B109"/>
    <mergeCell ref="C112:F112"/>
    <mergeCell ref="A97:B97"/>
    <mergeCell ref="AB100:AC100"/>
    <mergeCell ref="A100:G100"/>
    <mergeCell ref="A101:G101"/>
    <mergeCell ref="AB102:AH102"/>
    <mergeCell ref="V118:Y118"/>
    <mergeCell ref="C113:F113"/>
    <mergeCell ref="AD114:AG114"/>
    <mergeCell ref="AD115:AG115"/>
    <mergeCell ref="AB86:AC86"/>
    <mergeCell ref="J87:K87"/>
    <mergeCell ref="A89:G89"/>
    <mergeCell ref="AB89:AH89"/>
    <mergeCell ref="J92:P92"/>
    <mergeCell ref="T95:U95"/>
    <mergeCell ref="A74:G74"/>
    <mergeCell ref="AB75:AH75"/>
    <mergeCell ref="J78:P78"/>
    <mergeCell ref="A82:B82"/>
    <mergeCell ref="T83:U83"/>
    <mergeCell ref="T85:U85"/>
    <mergeCell ref="J64:P64"/>
    <mergeCell ref="T68:U68"/>
    <mergeCell ref="A70:B70"/>
    <mergeCell ref="T72:U72"/>
    <mergeCell ref="J73:K73"/>
    <mergeCell ref="AB73:AC73"/>
    <mergeCell ref="AB58:AC58"/>
    <mergeCell ref="T59:U59"/>
    <mergeCell ref="T60:U60"/>
    <mergeCell ref="A62:G62"/>
    <mergeCell ref="T62:Z62"/>
    <mergeCell ref="AB62:AH62"/>
    <mergeCell ref="A48:G48"/>
    <mergeCell ref="J48:P48"/>
    <mergeCell ref="AB48:AH48"/>
    <mergeCell ref="T54:U54"/>
    <mergeCell ref="A57:B57"/>
    <mergeCell ref="J57:K57"/>
    <mergeCell ref="AB35:AH35"/>
    <mergeCell ref="T38:U38"/>
    <mergeCell ref="J44:K44"/>
    <mergeCell ref="A45:B45"/>
    <mergeCell ref="T45:U45"/>
    <mergeCell ref="T46:U46"/>
    <mergeCell ref="A30:B30"/>
    <mergeCell ref="J31:K31"/>
    <mergeCell ref="T32:U32"/>
    <mergeCell ref="A35:G35"/>
    <mergeCell ref="J35:P35"/>
    <mergeCell ref="S35:Y35"/>
    <mergeCell ref="T18:U18"/>
    <mergeCell ref="A21:G21"/>
    <mergeCell ref="J21:P21"/>
    <mergeCell ref="T21:Z21"/>
    <mergeCell ref="AB21:AH21"/>
    <mergeCell ref="T24:U24"/>
    <mergeCell ref="A8:G8"/>
    <mergeCell ref="J8:P8"/>
    <mergeCell ref="T8:Z8"/>
    <mergeCell ref="AB8:AH8"/>
    <mergeCell ref="T10:U10"/>
    <mergeCell ref="A17:B17"/>
    <mergeCell ref="J17:K17"/>
    <mergeCell ref="A5:G5"/>
    <mergeCell ref="J5:P5"/>
    <mergeCell ref="T5:Z6"/>
    <mergeCell ref="AB5:AH6"/>
    <mergeCell ref="A6:G6"/>
    <mergeCell ref="J6:P6"/>
    <mergeCell ref="XCS1:XDZ1"/>
    <mergeCell ref="XEA1:XFD1"/>
    <mergeCell ref="A3:G3"/>
    <mergeCell ref="J3:P3"/>
    <mergeCell ref="A4:G4"/>
    <mergeCell ref="J4:P4"/>
    <mergeCell ref="WUW1:WWD1"/>
    <mergeCell ref="WWE1:WXL1"/>
    <mergeCell ref="WXM1:WYT1"/>
    <mergeCell ref="WYU1:XAB1"/>
    <mergeCell ref="XAC1:XBJ1"/>
    <mergeCell ref="XBK1:XCR1"/>
    <mergeCell ref="WNA1:WOH1"/>
    <mergeCell ref="WOI1:WPP1"/>
    <mergeCell ref="WPQ1:WQX1"/>
    <mergeCell ref="WQY1:WSF1"/>
    <mergeCell ref="WSG1:WTN1"/>
    <mergeCell ref="WTO1:WUV1"/>
    <mergeCell ref="WFE1:WGL1"/>
    <mergeCell ref="WGM1:WHT1"/>
    <mergeCell ref="WHU1:WJB1"/>
    <mergeCell ref="WJC1:WKJ1"/>
    <mergeCell ref="WKK1:WLR1"/>
    <mergeCell ref="WLS1:WMZ1"/>
    <mergeCell ref="VXI1:VYP1"/>
    <mergeCell ref="VYQ1:VZX1"/>
    <mergeCell ref="VZY1:WBF1"/>
    <mergeCell ref="WBG1:WCN1"/>
    <mergeCell ref="WCO1:WDV1"/>
    <mergeCell ref="WDW1:WFD1"/>
    <mergeCell ref="VPM1:VQT1"/>
    <mergeCell ref="VQU1:VSB1"/>
    <mergeCell ref="VSC1:VTJ1"/>
    <mergeCell ref="VTK1:VUR1"/>
    <mergeCell ref="VUS1:VVZ1"/>
    <mergeCell ref="VWA1:VXH1"/>
    <mergeCell ref="VHQ1:VIX1"/>
    <mergeCell ref="VIY1:VKF1"/>
    <mergeCell ref="VKG1:VLN1"/>
    <mergeCell ref="VLO1:VMV1"/>
    <mergeCell ref="VMW1:VOD1"/>
    <mergeCell ref="VOE1:VPL1"/>
    <mergeCell ref="UZU1:VBB1"/>
    <mergeCell ref="VBC1:VCJ1"/>
    <mergeCell ref="VCK1:VDR1"/>
    <mergeCell ref="VDS1:VEZ1"/>
    <mergeCell ref="VFA1:VGH1"/>
    <mergeCell ref="VGI1:VHP1"/>
    <mergeCell ref="URY1:UTF1"/>
    <mergeCell ref="UTG1:UUN1"/>
    <mergeCell ref="UUO1:UVV1"/>
    <mergeCell ref="UVW1:UXD1"/>
    <mergeCell ref="UXE1:UYL1"/>
    <mergeCell ref="UYM1:UZT1"/>
    <mergeCell ref="UKC1:ULJ1"/>
    <mergeCell ref="ULK1:UMR1"/>
    <mergeCell ref="UMS1:UNZ1"/>
    <mergeCell ref="UOA1:UPH1"/>
    <mergeCell ref="UPI1:UQP1"/>
    <mergeCell ref="UQQ1:URX1"/>
    <mergeCell ref="UCG1:UDN1"/>
    <mergeCell ref="UDO1:UEV1"/>
    <mergeCell ref="UEW1:UGD1"/>
    <mergeCell ref="UGE1:UHL1"/>
    <mergeCell ref="UHM1:UIT1"/>
    <mergeCell ref="UIU1:UKB1"/>
    <mergeCell ref="TUK1:TVR1"/>
    <mergeCell ref="TVS1:TWZ1"/>
    <mergeCell ref="TXA1:TYH1"/>
    <mergeCell ref="TYI1:TZP1"/>
    <mergeCell ref="TZQ1:UAX1"/>
    <mergeCell ref="UAY1:UCF1"/>
    <mergeCell ref="TMO1:TNV1"/>
    <mergeCell ref="TNW1:TPD1"/>
    <mergeCell ref="TPE1:TQL1"/>
    <mergeCell ref="TQM1:TRT1"/>
    <mergeCell ref="TRU1:TTB1"/>
    <mergeCell ref="TTC1:TUJ1"/>
    <mergeCell ref="TES1:TFZ1"/>
    <mergeCell ref="TGA1:THH1"/>
    <mergeCell ref="THI1:TIP1"/>
    <mergeCell ref="TIQ1:TJX1"/>
    <mergeCell ref="TJY1:TLF1"/>
    <mergeCell ref="TLG1:TMN1"/>
    <mergeCell ref="SWW1:SYD1"/>
    <mergeCell ref="SYE1:SZL1"/>
    <mergeCell ref="SZM1:TAT1"/>
    <mergeCell ref="TAU1:TCB1"/>
    <mergeCell ref="TCC1:TDJ1"/>
    <mergeCell ref="TDK1:TER1"/>
    <mergeCell ref="SPA1:SQH1"/>
    <mergeCell ref="SQI1:SRP1"/>
    <mergeCell ref="SRQ1:SSX1"/>
    <mergeCell ref="SSY1:SUF1"/>
    <mergeCell ref="SUG1:SVN1"/>
    <mergeCell ref="SVO1:SWV1"/>
    <mergeCell ref="SHE1:SIL1"/>
    <mergeCell ref="SIM1:SJT1"/>
    <mergeCell ref="SJU1:SLB1"/>
    <mergeCell ref="SLC1:SMJ1"/>
    <mergeCell ref="SMK1:SNR1"/>
    <mergeCell ref="SNS1:SOZ1"/>
    <mergeCell ref="RZI1:SAP1"/>
    <mergeCell ref="SAQ1:SBX1"/>
    <mergeCell ref="SBY1:SDF1"/>
    <mergeCell ref="SDG1:SEN1"/>
    <mergeCell ref="SEO1:SFV1"/>
    <mergeCell ref="SFW1:SHD1"/>
    <mergeCell ref="RRM1:RST1"/>
    <mergeCell ref="RSU1:RUB1"/>
    <mergeCell ref="RUC1:RVJ1"/>
    <mergeCell ref="RVK1:RWR1"/>
    <mergeCell ref="RWS1:RXZ1"/>
    <mergeCell ref="RYA1:RZH1"/>
    <mergeCell ref="RJQ1:RKX1"/>
    <mergeCell ref="RKY1:RMF1"/>
    <mergeCell ref="RMG1:RNN1"/>
    <mergeCell ref="RNO1:ROV1"/>
    <mergeCell ref="ROW1:RQD1"/>
    <mergeCell ref="RQE1:RRL1"/>
    <mergeCell ref="RBU1:RDB1"/>
    <mergeCell ref="RDC1:REJ1"/>
    <mergeCell ref="REK1:RFR1"/>
    <mergeCell ref="RFS1:RGZ1"/>
    <mergeCell ref="RHA1:RIH1"/>
    <mergeCell ref="RII1:RJP1"/>
    <mergeCell ref="QTY1:QVF1"/>
    <mergeCell ref="QVG1:QWN1"/>
    <mergeCell ref="QWO1:QXV1"/>
    <mergeCell ref="QXW1:QZD1"/>
    <mergeCell ref="QZE1:RAL1"/>
    <mergeCell ref="RAM1:RBT1"/>
    <mergeCell ref="QMC1:QNJ1"/>
    <mergeCell ref="QNK1:QOR1"/>
    <mergeCell ref="QOS1:QPZ1"/>
    <mergeCell ref="QQA1:QRH1"/>
    <mergeCell ref="QRI1:QSP1"/>
    <mergeCell ref="QSQ1:QTX1"/>
    <mergeCell ref="QEG1:QFN1"/>
    <mergeCell ref="QFO1:QGV1"/>
    <mergeCell ref="QGW1:QID1"/>
    <mergeCell ref="QIE1:QJL1"/>
    <mergeCell ref="QJM1:QKT1"/>
    <mergeCell ref="QKU1:QMB1"/>
    <mergeCell ref="PWK1:PXR1"/>
    <mergeCell ref="PXS1:PYZ1"/>
    <mergeCell ref="PZA1:QAH1"/>
    <mergeCell ref="QAI1:QBP1"/>
    <mergeCell ref="QBQ1:QCX1"/>
    <mergeCell ref="QCY1:QEF1"/>
    <mergeCell ref="POO1:PPV1"/>
    <mergeCell ref="PPW1:PRD1"/>
    <mergeCell ref="PRE1:PSL1"/>
    <mergeCell ref="PSM1:PTT1"/>
    <mergeCell ref="PTU1:PVB1"/>
    <mergeCell ref="PVC1:PWJ1"/>
    <mergeCell ref="PGS1:PHZ1"/>
    <mergeCell ref="PIA1:PJH1"/>
    <mergeCell ref="PJI1:PKP1"/>
    <mergeCell ref="PKQ1:PLX1"/>
    <mergeCell ref="PLY1:PNF1"/>
    <mergeCell ref="PNG1:PON1"/>
    <mergeCell ref="OYW1:PAD1"/>
    <mergeCell ref="PAE1:PBL1"/>
    <mergeCell ref="PBM1:PCT1"/>
    <mergeCell ref="PCU1:PEB1"/>
    <mergeCell ref="PEC1:PFJ1"/>
    <mergeCell ref="PFK1:PGR1"/>
    <mergeCell ref="ORA1:OSH1"/>
    <mergeCell ref="OSI1:OTP1"/>
    <mergeCell ref="OTQ1:OUX1"/>
    <mergeCell ref="OUY1:OWF1"/>
    <mergeCell ref="OWG1:OXN1"/>
    <mergeCell ref="OXO1:OYV1"/>
    <mergeCell ref="OJE1:OKL1"/>
    <mergeCell ref="OKM1:OLT1"/>
    <mergeCell ref="OLU1:ONB1"/>
    <mergeCell ref="ONC1:OOJ1"/>
    <mergeCell ref="OOK1:OPR1"/>
    <mergeCell ref="OPS1:OQZ1"/>
    <mergeCell ref="OBI1:OCP1"/>
    <mergeCell ref="OCQ1:ODX1"/>
    <mergeCell ref="ODY1:OFF1"/>
    <mergeCell ref="OFG1:OGN1"/>
    <mergeCell ref="OGO1:OHV1"/>
    <mergeCell ref="OHW1:OJD1"/>
    <mergeCell ref="NTM1:NUT1"/>
    <mergeCell ref="NUU1:NWB1"/>
    <mergeCell ref="NWC1:NXJ1"/>
    <mergeCell ref="NXK1:NYR1"/>
    <mergeCell ref="NYS1:NZZ1"/>
    <mergeCell ref="OAA1:OBH1"/>
    <mergeCell ref="NLQ1:NMX1"/>
    <mergeCell ref="NMY1:NOF1"/>
    <mergeCell ref="NOG1:NPN1"/>
    <mergeCell ref="NPO1:NQV1"/>
    <mergeCell ref="NQW1:NSD1"/>
    <mergeCell ref="NSE1:NTL1"/>
    <mergeCell ref="NDU1:NFB1"/>
    <mergeCell ref="NFC1:NGJ1"/>
    <mergeCell ref="NGK1:NHR1"/>
    <mergeCell ref="NHS1:NIZ1"/>
    <mergeCell ref="NJA1:NKH1"/>
    <mergeCell ref="NKI1:NLP1"/>
    <mergeCell ref="MVY1:MXF1"/>
    <mergeCell ref="MXG1:MYN1"/>
    <mergeCell ref="MYO1:MZV1"/>
    <mergeCell ref="MZW1:NBD1"/>
    <mergeCell ref="NBE1:NCL1"/>
    <mergeCell ref="NCM1:NDT1"/>
    <mergeCell ref="MOC1:MPJ1"/>
    <mergeCell ref="MPK1:MQR1"/>
    <mergeCell ref="MQS1:MRZ1"/>
    <mergeCell ref="MSA1:MTH1"/>
    <mergeCell ref="MTI1:MUP1"/>
    <mergeCell ref="MUQ1:MVX1"/>
    <mergeCell ref="MGG1:MHN1"/>
    <mergeCell ref="MHO1:MIV1"/>
    <mergeCell ref="MIW1:MKD1"/>
    <mergeCell ref="MKE1:MLL1"/>
    <mergeCell ref="MLM1:MMT1"/>
    <mergeCell ref="MMU1:MOB1"/>
    <mergeCell ref="LYK1:LZR1"/>
    <mergeCell ref="LZS1:MAZ1"/>
    <mergeCell ref="MBA1:MCH1"/>
    <mergeCell ref="MCI1:MDP1"/>
    <mergeCell ref="MDQ1:MEX1"/>
    <mergeCell ref="MEY1:MGF1"/>
    <mergeCell ref="LQO1:LRV1"/>
    <mergeCell ref="LRW1:LTD1"/>
    <mergeCell ref="LTE1:LUL1"/>
    <mergeCell ref="LUM1:LVT1"/>
    <mergeCell ref="LVU1:LXB1"/>
    <mergeCell ref="LXC1:LYJ1"/>
    <mergeCell ref="LIS1:LJZ1"/>
    <mergeCell ref="LKA1:LLH1"/>
    <mergeCell ref="LLI1:LMP1"/>
    <mergeCell ref="LMQ1:LNX1"/>
    <mergeCell ref="LNY1:LPF1"/>
    <mergeCell ref="LPG1:LQN1"/>
    <mergeCell ref="LAW1:LCD1"/>
    <mergeCell ref="LCE1:LDL1"/>
    <mergeCell ref="LDM1:LET1"/>
    <mergeCell ref="LEU1:LGB1"/>
    <mergeCell ref="LGC1:LHJ1"/>
    <mergeCell ref="LHK1:LIR1"/>
    <mergeCell ref="KTA1:KUH1"/>
    <mergeCell ref="KUI1:KVP1"/>
    <mergeCell ref="KVQ1:KWX1"/>
    <mergeCell ref="KWY1:KYF1"/>
    <mergeCell ref="KYG1:KZN1"/>
    <mergeCell ref="KZO1:LAV1"/>
    <mergeCell ref="KLE1:KML1"/>
    <mergeCell ref="KMM1:KNT1"/>
    <mergeCell ref="KNU1:KPB1"/>
    <mergeCell ref="KPC1:KQJ1"/>
    <mergeCell ref="KQK1:KRR1"/>
    <mergeCell ref="KRS1:KSZ1"/>
    <mergeCell ref="KDI1:KEP1"/>
    <mergeCell ref="KEQ1:KFX1"/>
    <mergeCell ref="KFY1:KHF1"/>
    <mergeCell ref="KHG1:KIN1"/>
    <mergeCell ref="KIO1:KJV1"/>
    <mergeCell ref="KJW1:KLD1"/>
    <mergeCell ref="JVM1:JWT1"/>
    <mergeCell ref="JWU1:JYB1"/>
    <mergeCell ref="JYC1:JZJ1"/>
    <mergeCell ref="JZK1:KAR1"/>
    <mergeCell ref="KAS1:KBZ1"/>
    <mergeCell ref="KCA1:KDH1"/>
    <mergeCell ref="JNQ1:JOX1"/>
    <mergeCell ref="JOY1:JQF1"/>
    <mergeCell ref="JQG1:JRN1"/>
    <mergeCell ref="JRO1:JSV1"/>
    <mergeCell ref="JSW1:JUD1"/>
    <mergeCell ref="JUE1:JVL1"/>
    <mergeCell ref="JFU1:JHB1"/>
    <mergeCell ref="JHC1:JIJ1"/>
    <mergeCell ref="JIK1:JJR1"/>
    <mergeCell ref="JJS1:JKZ1"/>
    <mergeCell ref="JLA1:JMH1"/>
    <mergeCell ref="JMI1:JNP1"/>
    <mergeCell ref="IXY1:IZF1"/>
    <mergeCell ref="IZG1:JAN1"/>
    <mergeCell ref="JAO1:JBV1"/>
    <mergeCell ref="JBW1:JDD1"/>
    <mergeCell ref="JDE1:JEL1"/>
    <mergeCell ref="JEM1:JFT1"/>
    <mergeCell ref="IQC1:IRJ1"/>
    <mergeCell ref="IRK1:ISR1"/>
    <mergeCell ref="ISS1:ITZ1"/>
    <mergeCell ref="IUA1:IVH1"/>
    <mergeCell ref="IVI1:IWP1"/>
    <mergeCell ref="IWQ1:IXX1"/>
    <mergeCell ref="IIG1:IJN1"/>
    <mergeCell ref="IJO1:IKV1"/>
    <mergeCell ref="IKW1:IMD1"/>
    <mergeCell ref="IME1:INL1"/>
    <mergeCell ref="INM1:IOT1"/>
    <mergeCell ref="IOU1:IQB1"/>
    <mergeCell ref="IAK1:IBR1"/>
    <mergeCell ref="IBS1:ICZ1"/>
    <mergeCell ref="IDA1:IEH1"/>
    <mergeCell ref="IEI1:IFP1"/>
    <mergeCell ref="IFQ1:IGX1"/>
    <mergeCell ref="IGY1:IIF1"/>
    <mergeCell ref="HSO1:HTV1"/>
    <mergeCell ref="HTW1:HVD1"/>
    <mergeCell ref="HVE1:HWL1"/>
    <mergeCell ref="HWM1:HXT1"/>
    <mergeCell ref="HXU1:HZB1"/>
    <mergeCell ref="HZC1:IAJ1"/>
    <mergeCell ref="HKS1:HLZ1"/>
    <mergeCell ref="HMA1:HNH1"/>
    <mergeCell ref="HNI1:HOP1"/>
    <mergeCell ref="HOQ1:HPX1"/>
    <mergeCell ref="HPY1:HRF1"/>
    <mergeCell ref="HRG1:HSN1"/>
    <mergeCell ref="HCW1:HED1"/>
    <mergeCell ref="HEE1:HFL1"/>
    <mergeCell ref="HFM1:HGT1"/>
    <mergeCell ref="HGU1:HIB1"/>
    <mergeCell ref="HIC1:HJJ1"/>
    <mergeCell ref="HJK1:HKR1"/>
    <mergeCell ref="GVA1:GWH1"/>
    <mergeCell ref="GWI1:GXP1"/>
    <mergeCell ref="GXQ1:GYX1"/>
    <mergeCell ref="GYY1:HAF1"/>
    <mergeCell ref="HAG1:HBN1"/>
    <mergeCell ref="HBO1:HCV1"/>
    <mergeCell ref="GNE1:GOL1"/>
    <mergeCell ref="GOM1:GPT1"/>
    <mergeCell ref="GPU1:GRB1"/>
    <mergeCell ref="GRC1:GSJ1"/>
    <mergeCell ref="GSK1:GTR1"/>
    <mergeCell ref="GTS1:GUZ1"/>
    <mergeCell ref="GFI1:GGP1"/>
    <mergeCell ref="GGQ1:GHX1"/>
    <mergeCell ref="GHY1:GJF1"/>
    <mergeCell ref="GJG1:GKN1"/>
    <mergeCell ref="GKO1:GLV1"/>
    <mergeCell ref="GLW1:GND1"/>
    <mergeCell ref="FXM1:FYT1"/>
    <mergeCell ref="FYU1:GAB1"/>
    <mergeCell ref="GAC1:GBJ1"/>
    <mergeCell ref="GBK1:GCR1"/>
    <mergeCell ref="GCS1:GDZ1"/>
    <mergeCell ref="GEA1:GFH1"/>
    <mergeCell ref="FPQ1:FQX1"/>
    <mergeCell ref="FQY1:FSF1"/>
    <mergeCell ref="FSG1:FTN1"/>
    <mergeCell ref="FTO1:FUV1"/>
    <mergeCell ref="FUW1:FWD1"/>
    <mergeCell ref="FWE1:FXL1"/>
    <mergeCell ref="FHU1:FJB1"/>
    <mergeCell ref="FJC1:FKJ1"/>
    <mergeCell ref="FKK1:FLR1"/>
    <mergeCell ref="FLS1:FMZ1"/>
    <mergeCell ref="FNA1:FOH1"/>
    <mergeCell ref="FOI1:FPP1"/>
    <mergeCell ref="EZY1:FBF1"/>
    <mergeCell ref="FBG1:FCN1"/>
    <mergeCell ref="FCO1:FDV1"/>
    <mergeCell ref="FDW1:FFD1"/>
    <mergeCell ref="FFE1:FGL1"/>
    <mergeCell ref="FGM1:FHT1"/>
    <mergeCell ref="ESC1:ETJ1"/>
    <mergeCell ref="ETK1:EUR1"/>
    <mergeCell ref="EUS1:EVZ1"/>
    <mergeCell ref="EWA1:EXH1"/>
    <mergeCell ref="EXI1:EYP1"/>
    <mergeCell ref="EYQ1:EZX1"/>
    <mergeCell ref="EKG1:ELN1"/>
    <mergeCell ref="ELO1:EMV1"/>
    <mergeCell ref="EMW1:EOD1"/>
    <mergeCell ref="EOE1:EPL1"/>
    <mergeCell ref="EPM1:EQT1"/>
    <mergeCell ref="EQU1:ESB1"/>
    <mergeCell ref="ECK1:EDR1"/>
    <mergeCell ref="EDS1:EEZ1"/>
    <mergeCell ref="EFA1:EGH1"/>
    <mergeCell ref="EGI1:EHP1"/>
    <mergeCell ref="EHQ1:EIX1"/>
    <mergeCell ref="EIY1:EKF1"/>
    <mergeCell ref="DUO1:DVV1"/>
    <mergeCell ref="DVW1:DXD1"/>
    <mergeCell ref="DXE1:DYL1"/>
    <mergeCell ref="DYM1:DZT1"/>
    <mergeCell ref="DZU1:EBB1"/>
    <mergeCell ref="EBC1:ECJ1"/>
    <mergeCell ref="DMS1:DNZ1"/>
    <mergeCell ref="DOA1:DPH1"/>
    <mergeCell ref="DPI1:DQP1"/>
    <mergeCell ref="DQQ1:DRX1"/>
    <mergeCell ref="DRY1:DTF1"/>
    <mergeCell ref="DTG1:DUN1"/>
    <mergeCell ref="DEW1:DGD1"/>
    <mergeCell ref="DGE1:DHL1"/>
    <mergeCell ref="DHM1:DIT1"/>
    <mergeCell ref="DIU1:DKB1"/>
    <mergeCell ref="DKC1:DLJ1"/>
    <mergeCell ref="DLK1:DMR1"/>
    <mergeCell ref="CXA1:CYH1"/>
    <mergeCell ref="CYI1:CZP1"/>
    <mergeCell ref="CZQ1:DAX1"/>
    <mergeCell ref="DAY1:DCF1"/>
    <mergeCell ref="DCG1:DDN1"/>
    <mergeCell ref="DDO1:DEV1"/>
    <mergeCell ref="CPE1:CQL1"/>
    <mergeCell ref="CQM1:CRT1"/>
    <mergeCell ref="CRU1:CTB1"/>
    <mergeCell ref="CTC1:CUJ1"/>
    <mergeCell ref="CUK1:CVR1"/>
    <mergeCell ref="CVS1:CWZ1"/>
    <mergeCell ref="CHI1:CIP1"/>
    <mergeCell ref="CIQ1:CJX1"/>
    <mergeCell ref="CJY1:CLF1"/>
    <mergeCell ref="CLG1:CMN1"/>
    <mergeCell ref="CMO1:CNV1"/>
    <mergeCell ref="CNW1:CPD1"/>
    <mergeCell ref="BZM1:CAT1"/>
    <mergeCell ref="CAU1:CCB1"/>
    <mergeCell ref="CCC1:CDJ1"/>
    <mergeCell ref="CDK1:CER1"/>
    <mergeCell ref="CES1:CFZ1"/>
    <mergeCell ref="CGA1:CHH1"/>
    <mergeCell ref="BRQ1:BSX1"/>
    <mergeCell ref="BSY1:BUF1"/>
    <mergeCell ref="BUG1:BVN1"/>
    <mergeCell ref="BVO1:BWV1"/>
    <mergeCell ref="BWW1:BYD1"/>
    <mergeCell ref="BYE1:BZL1"/>
    <mergeCell ref="BJU1:BLB1"/>
    <mergeCell ref="BLC1:BMJ1"/>
    <mergeCell ref="BMK1:BNR1"/>
    <mergeCell ref="BNS1:BOZ1"/>
    <mergeCell ref="BPA1:BQH1"/>
    <mergeCell ref="BQI1:BRP1"/>
    <mergeCell ref="BBY1:BDF1"/>
    <mergeCell ref="BDG1:BEN1"/>
    <mergeCell ref="BEO1:BFV1"/>
    <mergeCell ref="BFW1:BHD1"/>
    <mergeCell ref="BHE1:BIL1"/>
    <mergeCell ref="BIM1:BJT1"/>
    <mergeCell ref="AUC1:AVJ1"/>
    <mergeCell ref="AVK1:AWR1"/>
    <mergeCell ref="AWS1:AXZ1"/>
    <mergeCell ref="AYA1:AZH1"/>
    <mergeCell ref="AZI1:BAP1"/>
    <mergeCell ref="BAQ1:BBX1"/>
    <mergeCell ref="AMG1:ANN1"/>
    <mergeCell ref="ANO1:AOV1"/>
    <mergeCell ref="AOW1:AQD1"/>
    <mergeCell ref="AQE1:ARL1"/>
    <mergeCell ref="ARM1:AST1"/>
    <mergeCell ref="ASU1:AUB1"/>
    <mergeCell ref="AEK1:AFR1"/>
    <mergeCell ref="AFS1:AGZ1"/>
    <mergeCell ref="AHA1:AIH1"/>
    <mergeCell ref="AII1:AJP1"/>
    <mergeCell ref="AJQ1:AKX1"/>
    <mergeCell ref="AKY1:AMF1"/>
    <mergeCell ref="WO1:XV1"/>
    <mergeCell ref="XW1:ZD1"/>
    <mergeCell ref="ZE1:AAL1"/>
    <mergeCell ref="AAM1:ABT1"/>
    <mergeCell ref="ABU1:ADB1"/>
    <mergeCell ref="ADC1:AEJ1"/>
    <mergeCell ref="OS1:PZ1"/>
    <mergeCell ref="QA1:RH1"/>
    <mergeCell ref="RI1:SP1"/>
    <mergeCell ref="SQ1:TX1"/>
    <mergeCell ref="TY1:VF1"/>
    <mergeCell ref="VG1:WN1"/>
    <mergeCell ref="GW1:ID1"/>
    <mergeCell ref="IE1:JL1"/>
    <mergeCell ref="JM1:KT1"/>
    <mergeCell ref="KU1:MB1"/>
    <mergeCell ref="MC1:NJ1"/>
    <mergeCell ref="NK1:OR1"/>
    <mergeCell ref="A1:AH1"/>
    <mergeCell ref="BQ1:CX1"/>
    <mergeCell ref="CY1:EF1"/>
    <mergeCell ref="EG1:FN1"/>
    <mergeCell ref="FO1:GV1"/>
  </mergeCells>
  <hyperlinks>
    <hyperlink ref="U41" r:id="rId1" display="http://tureng.com/tr/turkce-ingilizce/physicochemistry" xr:uid="{00000000-0004-0000-0300-000000000000}"/>
    <hyperlink ref="K38" r:id="rId2" display="http://tureng.com/tr/turkce-ingilizce/physicochemistry" xr:uid="{4972A4AD-2DFA-6240-870A-018D1BD71AED}"/>
  </hyperlinks>
  <pageMargins left="0.7" right="0.7" top="0.75" bottom="0.75" header="0.3" footer="0.3"/>
  <pageSetup paperSize="9" scale="37" fitToWidth="0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129"/>
  <sheetViews>
    <sheetView zoomScaleNormal="100" workbookViewId="0">
      <selection activeCell="C2" sqref="C1:G1048576"/>
    </sheetView>
  </sheetViews>
  <sheetFormatPr defaultColWidth="8.85546875" defaultRowHeight="15" x14ac:dyDescent="0.25"/>
  <cols>
    <col min="1" max="1" width="11" style="170" customWidth="1"/>
    <col min="2" max="2" width="49.28515625" style="170" customWidth="1"/>
    <col min="3" max="3" width="3" style="691" bestFit="1" customWidth="1"/>
    <col min="4" max="5" width="2.85546875" style="691" bestFit="1" customWidth="1"/>
    <col min="6" max="6" width="4.42578125" style="691" bestFit="1" customWidth="1"/>
    <col min="7" max="7" width="5.42578125" style="691" customWidth="1"/>
    <col min="8" max="9" width="8.85546875" style="7"/>
    <col min="10" max="10" width="9.7109375" style="170" customWidth="1"/>
    <col min="11" max="11" width="50.85546875" style="170" customWidth="1"/>
    <col min="12" max="12" width="3.7109375" style="170" bestFit="1" customWidth="1"/>
    <col min="13" max="13" width="6" style="170" bestFit="1" customWidth="1"/>
    <col min="14" max="14" width="2.85546875" style="170" bestFit="1" customWidth="1"/>
    <col min="15" max="15" width="4.42578125" style="170" bestFit="1" customWidth="1"/>
    <col min="16" max="16" width="5.42578125" style="170" customWidth="1"/>
    <col min="17" max="18" width="8.85546875" style="7"/>
    <col min="19" max="19" width="10.85546875" style="339" customWidth="1"/>
    <col min="20" max="20" width="9.42578125" style="7" customWidth="1"/>
    <col min="21" max="21" width="49.140625" style="7" customWidth="1"/>
    <col min="22" max="22" width="4" style="7" bestFit="1" customWidth="1"/>
    <col min="23" max="23" width="3.42578125" style="7" customWidth="1"/>
    <col min="24" max="24" width="2.7109375" style="7" customWidth="1"/>
    <col min="25" max="25" width="3.28515625" style="7" customWidth="1"/>
    <col min="26" max="26" width="5.42578125" style="7" customWidth="1"/>
    <col min="27" max="27" width="8.85546875" style="7"/>
    <col min="28" max="28" width="9.42578125" style="7" customWidth="1"/>
    <col min="29" max="29" width="36.85546875" style="7" customWidth="1"/>
    <col min="30" max="33" width="2.7109375" style="7" customWidth="1"/>
    <col min="34" max="34" width="5.42578125" style="7" customWidth="1"/>
    <col min="35" max="16384" width="8.85546875" style="7"/>
  </cols>
  <sheetData>
    <row r="1" spans="1:16384" s="7" customFormat="1" ht="24" thickBot="1" x14ac:dyDescent="0.4">
      <c r="A1" s="1" t="s">
        <v>496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587"/>
      <c r="AX1" s="587"/>
      <c r="AY1" s="587"/>
      <c r="AZ1" s="587"/>
      <c r="BA1" s="587"/>
      <c r="BB1" s="587"/>
      <c r="BC1" s="587"/>
      <c r="BD1" s="587"/>
      <c r="BE1" s="587"/>
      <c r="BF1" s="587"/>
      <c r="BG1" s="587"/>
      <c r="BH1" s="587"/>
      <c r="BI1" s="587"/>
      <c r="BJ1" s="587"/>
      <c r="BK1" s="587"/>
      <c r="BL1" s="587"/>
      <c r="BM1" s="587"/>
      <c r="BN1" s="587"/>
      <c r="BO1" s="587"/>
      <c r="BP1" s="587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3"/>
      <c r="CY1" s="1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3"/>
      <c r="EG1" s="1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3"/>
      <c r="FO1" s="1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3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3"/>
      <c r="IE1" s="1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3"/>
      <c r="JM1" s="1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3"/>
      <c r="KU1" s="1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3"/>
      <c r="MC1" s="1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3"/>
      <c r="NK1" s="1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3"/>
      <c r="OS1" s="1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3"/>
      <c r="QA1" s="1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3"/>
      <c r="RI1" s="1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3"/>
      <c r="SQ1" s="1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3"/>
      <c r="TY1" s="1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3"/>
      <c r="VG1" s="1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3"/>
      <c r="WO1" s="1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3"/>
      <c r="XW1" s="1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3"/>
      <c r="ZE1" s="1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3"/>
      <c r="AAM1" s="1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3"/>
      <c r="ABU1" s="1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3"/>
      <c r="ADC1" s="1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3"/>
      <c r="AEK1" s="1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3"/>
      <c r="AFS1" s="1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3"/>
      <c r="AHA1" s="1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3"/>
      <c r="AII1" s="1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3"/>
      <c r="AJQ1" s="1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3"/>
      <c r="AKY1" s="1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3"/>
      <c r="AMG1" s="1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3"/>
      <c r="ANO1" s="1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3"/>
      <c r="AOW1" s="1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3"/>
      <c r="AQE1" s="1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3"/>
      <c r="ARM1" s="1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3"/>
      <c r="ASU1" s="1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3"/>
      <c r="AUC1" s="1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3"/>
      <c r="AVK1" s="1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3"/>
      <c r="AWS1" s="1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3"/>
      <c r="AYA1" s="1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3"/>
      <c r="AZI1" s="1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3"/>
      <c r="BAQ1" s="1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3"/>
      <c r="BBY1" s="1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3"/>
      <c r="BDG1" s="1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3"/>
      <c r="BEO1" s="1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3"/>
      <c r="BFW1" s="1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3"/>
      <c r="BHE1" s="1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3"/>
      <c r="BIM1" s="1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3"/>
      <c r="BJU1" s="1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3"/>
      <c r="BLC1" s="1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3"/>
      <c r="BMK1" s="1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3"/>
      <c r="BNS1" s="1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3"/>
      <c r="BPA1" s="1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3"/>
      <c r="BQI1" s="1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3"/>
      <c r="BRQ1" s="1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3"/>
      <c r="BSY1" s="1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3"/>
      <c r="BUG1" s="1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3"/>
      <c r="BVO1" s="1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3"/>
      <c r="BWW1" s="1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3"/>
      <c r="BYE1" s="1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3"/>
      <c r="BZM1" s="1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3"/>
      <c r="CAU1" s="1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3"/>
      <c r="CCC1" s="1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3"/>
      <c r="CDK1" s="1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3"/>
      <c r="CES1" s="1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3"/>
      <c r="CGA1" s="1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3"/>
      <c r="CHI1" s="1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3"/>
      <c r="CIQ1" s="1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3"/>
      <c r="CJY1" s="1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3"/>
      <c r="CLG1" s="1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3"/>
      <c r="CMO1" s="1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3"/>
      <c r="CNW1" s="1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3"/>
      <c r="CPE1" s="1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3"/>
      <c r="CQM1" s="1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3"/>
      <c r="CRU1" s="1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3"/>
      <c r="CTC1" s="1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3"/>
      <c r="CUK1" s="1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3"/>
      <c r="CVS1" s="1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3"/>
      <c r="CXA1" s="1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3"/>
      <c r="CYI1" s="1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3"/>
      <c r="CZQ1" s="1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3"/>
      <c r="DAY1" s="1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3"/>
      <c r="DCG1" s="1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3"/>
      <c r="DDO1" s="1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3"/>
      <c r="DEW1" s="1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3"/>
      <c r="DGE1" s="1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3"/>
      <c r="DHM1" s="1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3"/>
      <c r="DIU1" s="1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3"/>
      <c r="DKC1" s="1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3"/>
      <c r="DLK1" s="1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3"/>
      <c r="DMS1" s="1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3"/>
      <c r="DOA1" s="1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3"/>
      <c r="DPI1" s="1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3"/>
      <c r="DQQ1" s="1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3"/>
      <c r="DRY1" s="1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3"/>
      <c r="DTG1" s="1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3"/>
      <c r="DUO1" s="1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3"/>
      <c r="DVW1" s="1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3"/>
      <c r="DXE1" s="1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3"/>
      <c r="DYM1" s="1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3"/>
      <c r="DZU1" s="1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3"/>
      <c r="EBC1" s="1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3"/>
      <c r="ECK1" s="1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3"/>
      <c r="EDS1" s="1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3"/>
      <c r="EFA1" s="1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3"/>
      <c r="EGI1" s="1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3"/>
      <c r="EHQ1" s="1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3"/>
      <c r="EIY1" s="1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3"/>
      <c r="EKG1" s="1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3"/>
      <c r="ELO1" s="1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3"/>
      <c r="EMW1" s="1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3"/>
      <c r="EOE1" s="1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3"/>
      <c r="EPM1" s="1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3"/>
      <c r="EQU1" s="1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3"/>
      <c r="ESC1" s="1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3"/>
      <c r="ETK1" s="1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3"/>
      <c r="EUS1" s="1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3"/>
      <c r="EWA1" s="1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3"/>
      <c r="EXI1" s="1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3"/>
      <c r="EYQ1" s="1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3"/>
      <c r="EZY1" s="1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3"/>
      <c r="FBG1" s="1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3"/>
      <c r="FCO1" s="1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3"/>
      <c r="FDW1" s="1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3"/>
      <c r="FFE1" s="1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3"/>
      <c r="FGM1" s="1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3"/>
      <c r="FHU1" s="1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3"/>
      <c r="FJC1" s="1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3"/>
      <c r="FKK1" s="1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3"/>
      <c r="FLS1" s="1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3"/>
      <c r="FNA1" s="1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3"/>
      <c r="FOI1" s="1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3"/>
      <c r="FPQ1" s="1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3"/>
      <c r="FQY1" s="1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3"/>
      <c r="FSG1" s="1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3"/>
      <c r="FTO1" s="1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3"/>
      <c r="FUW1" s="1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3"/>
      <c r="FWE1" s="1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3"/>
      <c r="FXM1" s="1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3"/>
      <c r="FYU1" s="1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3"/>
      <c r="GAC1" s="1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3"/>
      <c r="GBK1" s="1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3"/>
      <c r="GCS1" s="1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3"/>
      <c r="GEA1" s="1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3"/>
      <c r="GFI1" s="1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3"/>
      <c r="GGQ1" s="1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3"/>
      <c r="GHY1" s="1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3"/>
      <c r="GJG1" s="1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3"/>
      <c r="GKO1" s="1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3"/>
      <c r="GLW1" s="1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3"/>
      <c r="GNE1" s="1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3"/>
      <c r="GOM1" s="1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3"/>
      <c r="GPU1" s="1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3"/>
      <c r="GRC1" s="1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3"/>
      <c r="GSK1" s="1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3"/>
      <c r="GTS1" s="1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3"/>
      <c r="GVA1" s="1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3"/>
      <c r="GWI1" s="1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3"/>
      <c r="GXQ1" s="1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3"/>
      <c r="GYY1" s="1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3"/>
      <c r="HAG1" s="1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3"/>
      <c r="HBO1" s="1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3"/>
      <c r="HCW1" s="1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3"/>
      <c r="HEE1" s="1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3"/>
      <c r="HFM1" s="1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3"/>
      <c r="HGU1" s="1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3"/>
      <c r="HIC1" s="1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3"/>
      <c r="HJK1" s="1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3"/>
      <c r="HKS1" s="1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3"/>
      <c r="HMA1" s="1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3"/>
      <c r="HNI1" s="1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3"/>
      <c r="HOQ1" s="1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3"/>
      <c r="HPY1" s="1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3"/>
      <c r="HRG1" s="1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3"/>
      <c r="HSO1" s="1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3"/>
      <c r="HTW1" s="1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3"/>
      <c r="HVE1" s="1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3"/>
      <c r="HWM1" s="1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3"/>
      <c r="HXU1" s="1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3"/>
      <c r="HZC1" s="1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3"/>
      <c r="IAK1" s="1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3"/>
      <c r="IBS1" s="1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3"/>
      <c r="IDA1" s="1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3"/>
      <c r="IEI1" s="1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3"/>
      <c r="IFQ1" s="1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3"/>
      <c r="IGY1" s="1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3"/>
      <c r="IIG1" s="1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3"/>
      <c r="IJO1" s="1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3"/>
      <c r="IKW1" s="1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3"/>
      <c r="IME1" s="1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3"/>
      <c r="INM1" s="1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3"/>
      <c r="IOU1" s="1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3"/>
      <c r="IQC1" s="1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3"/>
      <c r="IRK1" s="1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3"/>
      <c r="ISS1" s="1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3"/>
      <c r="IUA1" s="1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3"/>
      <c r="IVI1" s="1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3"/>
      <c r="IWQ1" s="1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3"/>
      <c r="IXY1" s="1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3"/>
      <c r="IZG1" s="1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3"/>
      <c r="JAO1" s="1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3"/>
      <c r="JBW1" s="1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3"/>
      <c r="JDE1" s="1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3"/>
      <c r="JEM1" s="1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3"/>
      <c r="JFU1" s="1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3"/>
      <c r="JHC1" s="1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3"/>
      <c r="JIK1" s="1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3"/>
      <c r="JJS1" s="1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3"/>
      <c r="JLA1" s="1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3"/>
      <c r="JMI1" s="1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3"/>
      <c r="JNQ1" s="1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3"/>
      <c r="JOY1" s="1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3"/>
      <c r="JQG1" s="1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3"/>
      <c r="JRO1" s="1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3"/>
      <c r="JSW1" s="1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3"/>
      <c r="JUE1" s="1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3"/>
      <c r="JVM1" s="1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3"/>
      <c r="JWU1" s="1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3"/>
      <c r="JYC1" s="1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3"/>
      <c r="JZK1" s="1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3"/>
      <c r="KAS1" s="1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3"/>
      <c r="KCA1" s="1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3"/>
      <c r="KDI1" s="1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3"/>
      <c r="KEQ1" s="1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3"/>
      <c r="KFY1" s="1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3"/>
      <c r="KHG1" s="1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3"/>
      <c r="KIO1" s="1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3"/>
      <c r="KJW1" s="1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3"/>
      <c r="KLE1" s="1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3"/>
      <c r="KMM1" s="1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3"/>
      <c r="KNU1" s="1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3"/>
      <c r="KPC1" s="1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3"/>
      <c r="KQK1" s="1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3"/>
      <c r="KRS1" s="1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3"/>
      <c r="KTA1" s="1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3"/>
      <c r="KUI1" s="1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3"/>
      <c r="KVQ1" s="1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3"/>
      <c r="KWY1" s="1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3"/>
      <c r="KYG1" s="1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3"/>
      <c r="KZO1" s="1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3"/>
      <c r="LAW1" s="1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3"/>
      <c r="LCE1" s="1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3"/>
      <c r="LDM1" s="1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3"/>
      <c r="LEU1" s="1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3"/>
      <c r="LGC1" s="1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3"/>
      <c r="LHK1" s="1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3"/>
      <c r="LIS1" s="1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3"/>
      <c r="LKA1" s="1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3"/>
      <c r="LLI1" s="1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3"/>
      <c r="LMQ1" s="1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3"/>
      <c r="LNY1" s="1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3"/>
      <c r="LPG1" s="1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3"/>
      <c r="LQO1" s="1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3"/>
      <c r="LRW1" s="1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3"/>
      <c r="LTE1" s="1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3"/>
      <c r="LUM1" s="1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3"/>
      <c r="LVU1" s="1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3"/>
      <c r="LXC1" s="1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3"/>
      <c r="LYK1" s="1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3"/>
      <c r="LZS1" s="1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3"/>
      <c r="MBA1" s="1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3"/>
      <c r="MCI1" s="1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3"/>
      <c r="MDQ1" s="1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3"/>
      <c r="MEY1" s="1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3"/>
      <c r="MGG1" s="1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3"/>
      <c r="MHO1" s="1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3"/>
      <c r="MIW1" s="1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3"/>
      <c r="MKE1" s="1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3"/>
      <c r="MLM1" s="1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3"/>
      <c r="MMU1" s="1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3"/>
      <c r="MOC1" s="1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3"/>
      <c r="MPK1" s="1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3"/>
      <c r="MQS1" s="1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3"/>
      <c r="MSA1" s="1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3"/>
      <c r="MTI1" s="1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3"/>
      <c r="MUQ1" s="1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3"/>
      <c r="MVY1" s="1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3"/>
      <c r="MXG1" s="1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3"/>
      <c r="MYO1" s="1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3"/>
      <c r="MZW1" s="1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3"/>
      <c r="NBE1" s="1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3"/>
      <c r="NCM1" s="1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3"/>
      <c r="NDU1" s="1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3"/>
      <c r="NFC1" s="1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3"/>
      <c r="NGK1" s="1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3"/>
      <c r="NHS1" s="1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3"/>
      <c r="NJA1" s="1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3"/>
      <c r="NKI1" s="1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3"/>
      <c r="NLQ1" s="1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3"/>
      <c r="NMY1" s="1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3"/>
      <c r="NOG1" s="1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3"/>
      <c r="NPO1" s="1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3"/>
      <c r="NQW1" s="1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3"/>
      <c r="NSE1" s="1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3"/>
      <c r="NTM1" s="1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3"/>
      <c r="NUU1" s="1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3"/>
      <c r="NWC1" s="1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3"/>
      <c r="NXK1" s="1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3"/>
      <c r="NYS1" s="1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3"/>
      <c r="OAA1" s="1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3"/>
      <c r="OBI1" s="1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3"/>
      <c r="OCQ1" s="1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3"/>
      <c r="ODY1" s="1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3"/>
      <c r="OFG1" s="1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3"/>
      <c r="OGO1" s="1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3"/>
      <c r="OHW1" s="1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3"/>
      <c r="OJE1" s="1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3"/>
      <c r="OKM1" s="1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3"/>
      <c r="OLU1" s="1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3"/>
      <c r="ONC1" s="1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3"/>
      <c r="OOK1" s="1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3"/>
      <c r="OPS1" s="1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3"/>
      <c r="ORA1" s="1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3"/>
      <c r="OSI1" s="1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3"/>
      <c r="OTQ1" s="1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3"/>
      <c r="OUY1" s="1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3"/>
      <c r="OWG1" s="1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3"/>
      <c r="OXO1" s="1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3"/>
      <c r="OYW1" s="1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3"/>
      <c r="PAE1" s="1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3"/>
      <c r="PBM1" s="1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3"/>
      <c r="PCU1" s="1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3"/>
      <c r="PEC1" s="1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3"/>
      <c r="PFK1" s="1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3"/>
      <c r="PGS1" s="1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3"/>
      <c r="PIA1" s="1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3"/>
      <c r="PJI1" s="1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3"/>
      <c r="PKQ1" s="1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3"/>
      <c r="PLY1" s="1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3"/>
      <c r="PNG1" s="1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3"/>
      <c r="POO1" s="1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3"/>
      <c r="PPW1" s="1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3"/>
      <c r="PRE1" s="1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3"/>
      <c r="PSM1" s="1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3"/>
      <c r="PTU1" s="1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3"/>
      <c r="PVC1" s="1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3"/>
      <c r="PWK1" s="1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3"/>
      <c r="PXS1" s="1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3"/>
      <c r="PZA1" s="1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3"/>
      <c r="QAI1" s="1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3"/>
      <c r="QBQ1" s="1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3"/>
      <c r="QCY1" s="1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3"/>
      <c r="QEG1" s="1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3"/>
      <c r="QFO1" s="1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3"/>
      <c r="QGW1" s="1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3"/>
      <c r="QIE1" s="1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3"/>
      <c r="QJM1" s="1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3"/>
      <c r="QKU1" s="1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3"/>
      <c r="QMC1" s="1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3"/>
      <c r="QNK1" s="1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3"/>
      <c r="QOS1" s="1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3"/>
      <c r="QQA1" s="1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3"/>
      <c r="QRI1" s="1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3"/>
      <c r="QSQ1" s="1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3"/>
      <c r="QTY1" s="1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3"/>
      <c r="QVG1" s="1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3"/>
      <c r="QWO1" s="1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3"/>
      <c r="QXW1" s="1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3"/>
      <c r="QZE1" s="1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3"/>
      <c r="RAM1" s="1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3"/>
      <c r="RBU1" s="1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3"/>
      <c r="RDC1" s="1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3"/>
      <c r="REK1" s="1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3"/>
      <c r="RFS1" s="1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3"/>
      <c r="RHA1" s="1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3"/>
      <c r="RII1" s="1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3"/>
      <c r="RJQ1" s="1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3"/>
      <c r="RKY1" s="1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3"/>
      <c r="RMG1" s="1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3"/>
      <c r="RNO1" s="1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3"/>
      <c r="ROW1" s="1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3"/>
      <c r="RQE1" s="1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3"/>
      <c r="RRM1" s="1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3"/>
      <c r="RSU1" s="1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3"/>
      <c r="RUC1" s="1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3"/>
      <c r="RVK1" s="1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3"/>
      <c r="RWS1" s="1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3"/>
      <c r="RYA1" s="1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3"/>
      <c r="RZI1" s="1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3"/>
      <c r="SAQ1" s="1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3"/>
      <c r="SBY1" s="1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3"/>
      <c r="SDG1" s="1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3"/>
      <c r="SEO1" s="1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3"/>
      <c r="SFW1" s="1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3"/>
      <c r="SHE1" s="1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3"/>
      <c r="SIM1" s="1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3"/>
      <c r="SJU1" s="1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3"/>
      <c r="SLC1" s="1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3"/>
      <c r="SMK1" s="1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3"/>
      <c r="SNS1" s="1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3"/>
      <c r="SPA1" s="1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3"/>
      <c r="SQI1" s="1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3"/>
      <c r="SRQ1" s="1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3"/>
      <c r="SSY1" s="1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3"/>
      <c r="SUG1" s="1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3"/>
      <c r="SVO1" s="1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3"/>
      <c r="SWW1" s="1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3"/>
      <c r="SYE1" s="1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3"/>
      <c r="SZM1" s="1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3"/>
      <c r="TAU1" s="1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3"/>
      <c r="TCC1" s="1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3"/>
      <c r="TDK1" s="1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3"/>
      <c r="TES1" s="1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3"/>
      <c r="TGA1" s="1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3"/>
      <c r="THI1" s="1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3"/>
      <c r="TIQ1" s="1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3"/>
      <c r="TJY1" s="1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3"/>
      <c r="TLG1" s="1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3"/>
      <c r="TMO1" s="1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3"/>
      <c r="TNW1" s="1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3"/>
      <c r="TPE1" s="1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3"/>
      <c r="TQM1" s="1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3"/>
      <c r="TRU1" s="1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3"/>
      <c r="TTC1" s="1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3"/>
      <c r="TUK1" s="1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3"/>
      <c r="TVS1" s="1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3"/>
      <c r="TXA1" s="1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3"/>
      <c r="TYI1" s="1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3"/>
      <c r="TZQ1" s="1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3"/>
      <c r="UAY1" s="1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3"/>
      <c r="UCG1" s="1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3"/>
      <c r="UDO1" s="1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3"/>
      <c r="UEW1" s="1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3"/>
      <c r="UGE1" s="1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3"/>
      <c r="UHM1" s="1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3"/>
      <c r="UIU1" s="1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3"/>
      <c r="UKC1" s="1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3"/>
      <c r="ULK1" s="1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3"/>
      <c r="UMS1" s="1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3"/>
      <c r="UOA1" s="1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3"/>
      <c r="UPI1" s="1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3"/>
      <c r="UQQ1" s="1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3"/>
      <c r="URY1" s="1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3"/>
      <c r="UTG1" s="1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3"/>
      <c r="UUO1" s="1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3"/>
      <c r="UVW1" s="1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3"/>
      <c r="UXE1" s="1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3"/>
      <c r="UYM1" s="1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3"/>
      <c r="UZU1" s="1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3"/>
      <c r="VBC1" s="1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3"/>
      <c r="VCK1" s="1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3"/>
      <c r="VDS1" s="1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3"/>
      <c r="VFA1" s="1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3"/>
      <c r="VGI1" s="1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3"/>
      <c r="VHQ1" s="1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3"/>
      <c r="VIY1" s="1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3"/>
      <c r="VKG1" s="1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3"/>
      <c r="VLO1" s="1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3"/>
      <c r="VMW1" s="1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3"/>
      <c r="VOE1" s="1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3"/>
      <c r="VPM1" s="1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3"/>
      <c r="VQU1" s="1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3"/>
      <c r="VSC1" s="1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3"/>
      <c r="VTK1" s="1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3"/>
      <c r="VUS1" s="1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3"/>
      <c r="VWA1" s="1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3"/>
      <c r="VXI1" s="1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3"/>
      <c r="VYQ1" s="1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3"/>
      <c r="VZY1" s="1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3"/>
      <c r="WBG1" s="1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3"/>
      <c r="WCO1" s="1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3"/>
      <c r="WDW1" s="1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3"/>
      <c r="WFE1" s="1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3"/>
      <c r="WGM1" s="1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3"/>
      <c r="WHU1" s="1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3"/>
      <c r="WJC1" s="1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3"/>
      <c r="WKK1" s="1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3"/>
      <c r="WLS1" s="1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3"/>
      <c r="WNA1" s="1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3"/>
      <c r="WOI1" s="1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3"/>
      <c r="WPQ1" s="1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3"/>
      <c r="WQY1" s="1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3"/>
      <c r="WSG1" s="1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3"/>
      <c r="WTO1" s="1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3"/>
      <c r="WUW1" s="1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3"/>
      <c r="WWE1" s="1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3"/>
      <c r="WXM1" s="1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3"/>
      <c r="WYU1" s="1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3"/>
      <c r="XAC1" s="1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3"/>
      <c r="XBK1" s="1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3"/>
      <c r="XCS1" s="1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3"/>
      <c r="XEA1" s="1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pans="1:16384" s="7" customFormat="1" ht="15.75" thickBot="1" x14ac:dyDescent="0.3">
      <c r="A2" s="8"/>
      <c r="B2" s="8"/>
      <c r="C2" s="687"/>
      <c r="D2" s="687"/>
      <c r="E2" s="687"/>
      <c r="F2" s="687"/>
      <c r="G2" s="687"/>
      <c r="J2" s="8"/>
      <c r="K2" s="8"/>
      <c r="L2" s="8"/>
      <c r="M2" s="8"/>
      <c r="N2" s="8"/>
      <c r="O2" s="8"/>
      <c r="P2" s="8"/>
      <c r="S2" s="339"/>
    </row>
    <row r="3" spans="1:16384" s="7" customFormat="1" x14ac:dyDescent="0.25">
      <c r="A3" s="12" t="s">
        <v>299</v>
      </c>
      <c r="B3" s="13"/>
      <c r="C3" s="13"/>
      <c r="D3" s="13"/>
      <c r="E3" s="13"/>
      <c r="F3" s="13"/>
      <c r="G3" s="14"/>
      <c r="J3" s="12" t="s">
        <v>299</v>
      </c>
      <c r="K3" s="13"/>
      <c r="L3" s="13"/>
      <c r="M3" s="13"/>
      <c r="N3" s="13"/>
      <c r="O3" s="13"/>
      <c r="P3" s="14"/>
      <c r="S3" s="340"/>
      <c r="T3" s="16"/>
      <c r="U3" s="16"/>
      <c r="V3" s="16"/>
      <c r="W3" s="16"/>
      <c r="X3" s="16"/>
      <c r="Y3" s="16"/>
      <c r="Z3" s="17"/>
      <c r="AA3" s="18"/>
      <c r="AB3" s="19"/>
      <c r="AC3" s="16"/>
      <c r="AD3" s="16"/>
      <c r="AE3" s="16"/>
      <c r="AF3" s="16"/>
      <c r="AG3" s="16"/>
      <c r="AH3" s="17"/>
    </row>
    <row r="4" spans="1:16384" s="7" customFormat="1" x14ac:dyDescent="0.25">
      <c r="A4" s="20" t="s">
        <v>302</v>
      </c>
      <c r="B4" s="21"/>
      <c r="C4" s="21"/>
      <c r="D4" s="21"/>
      <c r="E4" s="21"/>
      <c r="F4" s="21"/>
      <c r="G4" s="22"/>
      <c r="J4" s="20" t="s">
        <v>302</v>
      </c>
      <c r="K4" s="21"/>
      <c r="L4" s="21"/>
      <c r="M4" s="21"/>
      <c r="N4" s="21"/>
      <c r="O4" s="21"/>
      <c r="P4" s="22"/>
      <c r="S4" s="341"/>
      <c r="T4" s="18"/>
      <c r="U4" s="18"/>
      <c r="V4" s="18"/>
      <c r="W4" s="18"/>
      <c r="X4" s="18"/>
      <c r="Y4" s="18"/>
      <c r="Z4" s="24"/>
      <c r="AA4" s="18"/>
      <c r="AB4" s="25"/>
      <c r="AC4" s="18"/>
      <c r="AD4" s="18"/>
      <c r="AE4" s="18"/>
      <c r="AF4" s="18"/>
      <c r="AG4" s="18"/>
      <c r="AH4" s="24"/>
    </row>
    <row r="5" spans="1:16384" s="7" customFormat="1" ht="15" customHeight="1" x14ac:dyDescent="0.25">
      <c r="A5" s="20" t="s">
        <v>412</v>
      </c>
      <c r="B5" s="21"/>
      <c r="C5" s="21"/>
      <c r="D5" s="21"/>
      <c r="E5" s="21"/>
      <c r="F5" s="21"/>
      <c r="G5" s="22"/>
      <c r="J5" s="20" t="s">
        <v>314</v>
      </c>
      <c r="K5" s="21"/>
      <c r="L5" s="21"/>
      <c r="M5" s="21"/>
      <c r="N5" s="21"/>
      <c r="O5" s="21"/>
      <c r="P5" s="22"/>
      <c r="S5" s="341"/>
      <c r="T5" s="26" t="s">
        <v>315</v>
      </c>
      <c r="U5" s="26"/>
      <c r="V5" s="26"/>
      <c r="W5" s="26"/>
      <c r="X5" s="26"/>
      <c r="Y5" s="26"/>
      <c r="Z5" s="27"/>
      <c r="AA5" s="18"/>
      <c r="AB5" s="28" t="s">
        <v>321</v>
      </c>
      <c r="AC5" s="26"/>
      <c r="AD5" s="26"/>
      <c r="AE5" s="26"/>
      <c r="AF5" s="26"/>
      <c r="AG5" s="26"/>
      <c r="AH5" s="27"/>
    </row>
    <row r="6" spans="1:16384" s="7" customFormat="1" x14ac:dyDescent="0.25">
      <c r="A6" s="20" t="s">
        <v>300</v>
      </c>
      <c r="B6" s="21"/>
      <c r="C6" s="21"/>
      <c r="D6" s="21"/>
      <c r="E6" s="21"/>
      <c r="F6" s="21"/>
      <c r="G6" s="22"/>
      <c r="J6" s="20" t="s">
        <v>300</v>
      </c>
      <c r="K6" s="21"/>
      <c r="L6" s="21"/>
      <c r="M6" s="21"/>
      <c r="N6" s="21"/>
      <c r="O6" s="21"/>
      <c r="P6" s="22"/>
      <c r="S6" s="341"/>
      <c r="T6" s="26"/>
      <c r="U6" s="26"/>
      <c r="V6" s="26"/>
      <c r="W6" s="26"/>
      <c r="X6" s="26"/>
      <c r="Y6" s="26"/>
      <c r="Z6" s="27"/>
      <c r="AA6" s="18"/>
      <c r="AB6" s="28"/>
      <c r="AC6" s="26"/>
      <c r="AD6" s="26"/>
      <c r="AE6" s="26"/>
      <c r="AF6" s="26"/>
      <c r="AG6" s="26"/>
      <c r="AH6" s="27"/>
    </row>
    <row r="7" spans="1:16384" s="7" customFormat="1" x14ac:dyDescent="0.25">
      <c r="A7" s="30"/>
      <c r="B7" s="31"/>
      <c r="C7" s="31"/>
      <c r="D7" s="31"/>
      <c r="E7" s="31"/>
      <c r="F7" s="31"/>
      <c r="G7" s="690"/>
      <c r="J7" s="30"/>
      <c r="K7" s="31"/>
      <c r="L7" s="31"/>
      <c r="M7" s="31"/>
      <c r="N7" s="31"/>
      <c r="O7" s="31"/>
      <c r="P7" s="24"/>
      <c r="S7" s="341"/>
      <c r="T7" s="18"/>
      <c r="U7" s="18"/>
      <c r="V7" s="18"/>
      <c r="W7" s="18"/>
      <c r="X7" s="18"/>
      <c r="Y7" s="18"/>
      <c r="Z7" s="24"/>
      <c r="AA7" s="18"/>
      <c r="AB7" s="25"/>
      <c r="AC7" s="18"/>
      <c r="AD7" s="18"/>
      <c r="AE7" s="18"/>
      <c r="AF7" s="18"/>
      <c r="AG7" s="18"/>
      <c r="AH7" s="24"/>
    </row>
    <row r="8" spans="1:16384" s="7" customFormat="1" ht="15.75" thickBot="1" x14ac:dyDescent="0.3">
      <c r="A8" s="32" t="s">
        <v>303</v>
      </c>
      <c r="B8" s="33"/>
      <c r="C8" s="33"/>
      <c r="D8" s="33"/>
      <c r="E8" s="33"/>
      <c r="F8" s="33"/>
      <c r="G8" s="34"/>
      <c r="J8" s="32" t="s">
        <v>303</v>
      </c>
      <c r="K8" s="33"/>
      <c r="L8" s="33"/>
      <c r="M8" s="33"/>
      <c r="N8" s="33"/>
      <c r="O8" s="33"/>
      <c r="P8" s="34"/>
      <c r="S8" s="341"/>
      <c r="T8" s="127" t="s">
        <v>303</v>
      </c>
      <c r="U8" s="127"/>
      <c r="V8" s="127"/>
      <c r="W8" s="127"/>
      <c r="X8" s="127"/>
      <c r="Y8" s="127"/>
      <c r="Z8" s="128"/>
      <c r="AA8" s="18"/>
      <c r="AB8" s="126" t="s">
        <v>303</v>
      </c>
      <c r="AC8" s="127"/>
      <c r="AD8" s="127"/>
      <c r="AE8" s="127"/>
      <c r="AF8" s="127"/>
      <c r="AG8" s="127"/>
      <c r="AH8" s="128"/>
    </row>
    <row r="9" spans="1:16384" s="7" customFormat="1" ht="15.75" x14ac:dyDescent="0.25">
      <c r="A9" s="588" t="s">
        <v>23</v>
      </c>
      <c r="B9" s="589" t="s">
        <v>24</v>
      </c>
      <c r="C9" s="590" t="s">
        <v>6</v>
      </c>
      <c r="D9" s="590" t="s">
        <v>25</v>
      </c>
      <c r="E9" s="590" t="s">
        <v>8</v>
      </c>
      <c r="F9" s="590" t="s">
        <v>26</v>
      </c>
      <c r="G9" s="591" t="s">
        <v>27</v>
      </c>
      <c r="J9" s="37" t="s">
        <v>23</v>
      </c>
      <c r="K9" s="38" t="s">
        <v>24</v>
      </c>
      <c r="L9" s="39" t="s">
        <v>6</v>
      </c>
      <c r="M9" s="39" t="s">
        <v>25</v>
      </c>
      <c r="N9" s="39" t="s">
        <v>8</v>
      </c>
      <c r="O9" s="39" t="s">
        <v>26</v>
      </c>
      <c r="P9" s="40" t="s">
        <v>27</v>
      </c>
      <c r="S9" s="346"/>
      <c r="T9" s="592" t="s">
        <v>23</v>
      </c>
      <c r="U9" s="593" t="s">
        <v>24</v>
      </c>
      <c r="V9" s="594" t="s">
        <v>6</v>
      </c>
      <c r="W9" s="594" t="s">
        <v>25</v>
      </c>
      <c r="X9" s="594" t="s">
        <v>8</v>
      </c>
      <c r="Y9" s="594" t="s">
        <v>26</v>
      </c>
      <c r="Z9" s="103" t="s">
        <v>27</v>
      </c>
      <c r="AA9" s="271"/>
      <c r="AB9" s="595" t="s">
        <v>23</v>
      </c>
      <c r="AC9" s="596" t="s">
        <v>24</v>
      </c>
      <c r="AD9" s="597" t="s">
        <v>6</v>
      </c>
      <c r="AE9" s="597" t="s">
        <v>25</v>
      </c>
      <c r="AF9" s="597" t="s">
        <v>8</v>
      </c>
      <c r="AG9" s="597" t="s">
        <v>26</v>
      </c>
      <c r="AH9" s="40" t="s">
        <v>27</v>
      </c>
    </row>
    <row r="10" spans="1:16384" s="7" customFormat="1" x14ac:dyDescent="0.25">
      <c r="A10" s="598" t="s">
        <v>227</v>
      </c>
      <c r="B10" s="599" t="s">
        <v>413</v>
      </c>
      <c r="C10" s="708">
        <v>2</v>
      </c>
      <c r="D10" s="708">
        <v>2</v>
      </c>
      <c r="E10" s="708">
        <v>0</v>
      </c>
      <c r="F10" s="708">
        <v>3</v>
      </c>
      <c r="G10" s="709">
        <v>4</v>
      </c>
      <c r="H10" s="439"/>
      <c r="I10" s="439"/>
      <c r="J10" s="47" t="s">
        <v>54</v>
      </c>
      <c r="K10" s="48" t="s">
        <v>260</v>
      </c>
      <c r="L10" s="49">
        <v>3</v>
      </c>
      <c r="M10" s="49">
        <v>0</v>
      </c>
      <c r="N10" s="49">
        <v>2</v>
      </c>
      <c r="O10" s="49">
        <v>4</v>
      </c>
      <c r="P10" s="50">
        <v>6</v>
      </c>
      <c r="Q10" s="439"/>
      <c r="R10" s="439"/>
      <c r="S10" s="287"/>
      <c r="T10" s="600" t="s">
        <v>319</v>
      </c>
      <c r="U10" s="601"/>
      <c r="V10" s="215">
        <v>0</v>
      </c>
      <c r="W10" s="215">
        <v>0</v>
      </c>
      <c r="X10" s="215">
        <v>0</v>
      </c>
      <c r="Y10" s="215">
        <v>0</v>
      </c>
      <c r="Z10" s="216">
        <v>0</v>
      </c>
      <c r="AA10" s="252"/>
      <c r="AB10" s="57"/>
      <c r="AC10" s="65"/>
      <c r="AD10" s="66"/>
      <c r="AE10" s="66"/>
      <c r="AF10" s="66"/>
      <c r="AG10" s="66"/>
      <c r="AH10" s="50"/>
    </row>
    <row r="11" spans="1:16384" s="7" customFormat="1" x14ac:dyDescent="0.25">
      <c r="A11" s="598" t="s">
        <v>55</v>
      </c>
      <c r="B11" s="599" t="s">
        <v>259</v>
      </c>
      <c r="C11" s="708">
        <v>3</v>
      </c>
      <c r="D11" s="708">
        <v>2</v>
      </c>
      <c r="E11" s="708">
        <v>0</v>
      </c>
      <c r="F11" s="708">
        <v>4</v>
      </c>
      <c r="G11" s="709">
        <v>6</v>
      </c>
      <c r="H11" s="439"/>
      <c r="I11" s="439"/>
      <c r="J11" s="47" t="s">
        <v>55</v>
      </c>
      <c r="K11" s="48" t="s">
        <v>259</v>
      </c>
      <c r="L11" s="49">
        <v>3</v>
      </c>
      <c r="M11" s="49">
        <v>2</v>
      </c>
      <c r="N11" s="49">
        <v>0</v>
      </c>
      <c r="O11" s="49">
        <v>4</v>
      </c>
      <c r="P11" s="50">
        <v>6</v>
      </c>
      <c r="Q11" s="439"/>
      <c r="R11" s="439"/>
      <c r="S11" s="253" t="s">
        <v>317</v>
      </c>
      <c r="T11" s="47" t="s">
        <v>54</v>
      </c>
      <c r="U11" s="48" t="s">
        <v>260</v>
      </c>
      <c r="V11" s="49">
        <v>3</v>
      </c>
      <c r="W11" s="49">
        <v>0</v>
      </c>
      <c r="X11" s="49">
        <v>2</v>
      </c>
      <c r="Y11" s="49">
        <v>4</v>
      </c>
      <c r="Z11" s="50">
        <v>6</v>
      </c>
      <c r="AA11" s="56"/>
      <c r="AB11" s="116"/>
      <c r="AC11" s="212"/>
      <c r="AD11" s="118"/>
      <c r="AE11" s="118"/>
      <c r="AF11" s="118"/>
      <c r="AG11" s="118"/>
      <c r="AH11" s="64"/>
    </row>
    <row r="12" spans="1:16384" s="7" customFormat="1" x14ac:dyDescent="0.25">
      <c r="A12" s="598" t="s">
        <v>54</v>
      </c>
      <c r="B12" s="599" t="s">
        <v>260</v>
      </c>
      <c r="C12" s="708">
        <v>3</v>
      </c>
      <c r="D12" s="708">
        <v>0</v>
      </c>
      <c r="E12" s="708">
        <v>2</v>
      </c>
      <c r="F12" s="708">
        <v>4</v>
      </c>
      <c r="G12" s="709">
        <v>6</v>
      </c>
      <c r="H12" s="439"/>
      <c r="I12" s="439"/>
      <c r="J12" s="47" t="s">
        <v>79</v>
      </c>
      <c r="K12" s="48" t="s">
        <v>286</v>
      </c>
      <c r="L12" s="49">
        <v>3</v>
      </c>
      <c r="M12" s="49">
        <v>0</v>
      </c>
      <c r="N12" s="49">
        <v>2</v>
      </c>
      <c r="O12" s="49">
        <v>4</v>
      </c>
      <c r="P12" s="50">
        <v>6</v>
      </c>
      <c r="Q12" s="439"/>
      <c r="R12" s="439"/>
      <c r="S12" s="253" t="s">
        <v>317</v>
      </c>
      <c r="T12" s="47" t="s">
        <v>55</v>
      </c>
      <c r="U12" s="48" t="s">
        <v>259</v>
      </c>
      <c r="V12" s="49">
        <v>3</v>
      </c>
      <c r="W12" s="49">
        <v>2</v>
      </c>
      <c r="X12" s="49">
        <v>0</v>
      </c>
      <c r="Y12" s="49">
        <v>4</v>
      </c>
      <c r="Z12" s="50">
        <v>6</v>
      </c>
      <c r="AA12" s="56"/>
      <c r="AB12" s="57"/>
      <c r="AC12" s="65"/>
      <c r="AD12" s="66"/>
      <c r="AE12" s="66"/>
      <c r="AF12" s="66"/>
      <c r="AG12" s="66"/>
      <c r="AH12" s="50"/>
    </row>
    <row r="13" spans="1:16384" s="7" customFormat="1" x14ac:dyDescent="0.25">
      <c r="A13" s="598" t="s">
        <v>56</v>
      </c>
      <c r="B13" s="599" t="s">
        <v>261</v>
      </c>
      <c r="C13" s="708">
        <v>3</v>
      </c>
      <c r="D13" s="708">
        <v>0</v>
      </c>
      <c r="E13" s="708">
        <v>2</v>
      </c>
      <c r="F13" s="708">
        <v>4</v>
      </c>
      <c r="G13" s="709">
        <v>6</v>
      </c>
      <c r="H13" s="439"/>
      <c r="I13" s="439"/>
      <c r="J13" s="47" t="s">
        <v>501</v>
      </c>
      <c r="K13" s="48" t="s">
        <v>91</v>
      </c>
      <c r="L13" s="49">
        <v>2</v>
      </c>
      <c r="M13" s="49">
        <v>0</v>
      </c>
      <c r="N13" s="49">
        <v>0</v>
      </c>
      <c r="O13" s="49">
        <v>2</v>
      </c>
      <c r="P13" s="50">
        <v>2</v>
      </c>
      <c r="Q13" s="439"/>
      <c r="R13" s="439"/>
      <c r="S13" s="253" t="s">
        <v>317</v>
      </c>
      <c r="T13" s="47" t="s">
        <v>79</v>
      </c>
      <c r="U13" s="48" t="s">
        <v>286</v>
      </c>
      <c r="V13" s="49">
        <v>3</v>
      </c>
      <c r="W13" s="49">
        <v>0</v>
      </c>
      <c r="X13" s="49">
        <v>2</v>
      </c>
      <c r="Y13" s="49">
        <v>4</v>
      </c>
      <c r="Z13" s="50">
        <v>6</v>
      </c>
      <c r="AA13" s="56"/>
      <c r="AB13" s="57"/>
      <c r="AC13" s="65"/>
      <c r="AD13" s="66"/>
      <c r="AE13" s="66"/>
      <c r="AF13" s="66"/>
      <c r="AG13" s="66"/>
      <c r="AH13" s="50"/>
    </row>
    <row r="14" spans="1:16384" s="7" customFormat="1" x14ac:dyDescent="0.25">
      <c r="A14" s="598" t="s">
        <v>503</v>
      </c>
      <c r="B14" s="599" t="s">
        <v>287</v>
      </c>
      <c r="C14" s="708">
        <v>2</v>
      </c>
      <c r="D14" s="708">
        <v>0</v>
      </c>
      <c r="E14" s="708">
        <v>0</v>
      </c>
      <c r="F14" s="708">
        <v>2</v>
      </c>
      <c r="G14" s="709">
        <v>2</v>
      </c>
      <c r="H14" s="439"/>
      <c r="I14" s="439"/>
      <c r="J14" s="70" t="s">
        <v>57</v>
      </c>
      <c r="K14" s="71" t="s">
        <v>500</v>
      </c>
      <c r="L14" s="49">
        <v>3</v>
      </c>
      <c r="M14" s="49">
        <v>0</v>
      </c>
      <c r="N14" s="49">
        <v>0</v>
      </c>
      <c r="O14" s="49">
        <v>3</v>
      </c>
      <c r="P14" s="72">
        <v>5</v>
      </c>
      <c r="Q14" s="439"/>
      <c r="R14" s="439"/>
      <c r="S14" s="253" t="s">
        <v>317</v>
      </c>
      <c r="T14" s="47" t="s">
        <v>501</v>
      </c>
      <c r="U14" s="48" t="s">
        <v>91</v>
      </c>
      <c r="V14" s="49">
        <v>2</v>
      </c>
      <c r="W14" s="49">
        <v>0</v>
      </c>
      <c r="X14" s="49">
        <v>0</v>
      </c>
      <c r="Y14" s="49">
        <v>2</v>
      </c>
      <c r="Z14" s="50">
        <v>2</v>
      </c>
      <c r="AA14" s="56"/>
      <c r="AB14" s="57"/>
      <c r="AC14" s="65"/>
      <c r="AD14" s="66"/>
      <c r="AE14" s="66"/>
      <c r="AF14" s="66"/>
      <c r="AG14" s="66"/>
      <c r="AH14" s="50"/>
    </row>
    <row r="15" spans="1:16384" s="7" customFormat="1" ht="17.25" customHeight="1" x14ac:dyDescent="0.25">
      <c r="A15" s="598" t="s">
        <v>57</v>
      </c>
      <c r="B15" s="599" t="s">
        <v>500</v>
      </c>
      <c r="C15" s="708">
        <v>3</v>
      </c>
      <c r="D15" s="708">
        <v>0</v>
      </c>
      <c r="E15" s="708">
        <v>0</v>
      </c>
      <c r="F15" s="708">
        <v>3</v>
      </c>
      <c r="G15" s="709">
        <v>5</v>
      </c>
      <c r="H15" s="439"/>
      <c r="I15" s="439"/>
      <c r="J15" s="47" t="s">
        <v>502</v>
      </c>
      <c r="K15" s="73" t="s">
        <v>262</v>
      </c>
      <c r="L15" s="49">
        <v>0</v>
      </c>
      <c r="M15" s="49">
        <v>2</v>
      </c>
      <c r="N15" s="49">
        <v>0</v>
      </c>
      <c r="O15" s="49">
        <v>1</v>
      </c>
      <c r="P15" s="50">
        <v>4</v>
      </c>
      <c r="Q15" s="439"/>
      <c r="R15" s="439"/>
      <c r="S15" s="253" t="s">
        <v>317</v>
      </c>
      <c r="T15" s="70" t="s">
        <v>57</v>
      </c>
      <c r="U15" s="71" t="s">
        <v>500</v>
      </c>
      <c r="V15" s="49">
        <v>3</v>
      </c>
      <c r="W15" s="49">
        <v>0</v>
      </c>
      <c r="X15" s="49">
        <v>0</v>
      </c>
      <c r="Y15" s="49">
        <v>3</v>
      </c>
      <c r="Z15" s="72">
        <v>5</v>
      </c>
      <c r="AA15" s="56"/>
      <c r="AB15" s="57"/>
      <c r="AC15" s="65"/>
      <c r="AD15" s="66"/>
      <c r="AE15" s="66"/>
      <c r="AF15" s="66"/>
      <c r="AG15" s="66"/>
      <c r="AH15" s="50"/>
    </row>
    <row r="16" spans="1:16384" s="7" customFormat="1" ht="15" customHeight="1" thickBot="1" x14ac:dyDescent="0.3">
      <c r="A16" s="598" t="s">
        <v>502</v>
      </c>
      <c r="B16" s="599" t="s">
        <v>262</v>
      </c>
      <c r="C16" s="708">
        <v>0</v>
      </c>
      <c r="D16" s="708">
        <v>2</v>
      </c>
      <c r="E16" s="708">
        <v>0</v>
      </c>
      <c r="F16" s="708">
        <v>1</v>
      </c>
      <c r="G16" s="709">
        <v>4</v>
      </c>
      <c r="H16" s="439"/>
      <c r="I16" s="439"/>
      <c r="J16" s="76" t="s">
        <v>503</v>
      </c>
      <c r="K16" s="77" t="s">
        <v>287</v>
      </c>
      <c r="L16" s="78">
        <v>2</v>
      </c>
      <c r="M16" s="78">
        <v>0</v>
      </c>
      <c r="N16" s="78">
        <v>0</v>
      </c>
      <c r="O16" s="78">
        <v>2</v>
      </c>
      <c r="P16" s="79">
        <v>2</v>
      </c>
      <c r="Q16" s="439"/>
      <c r="R16" s="439"/>
      <c r="S16" s="253" t="s">
        <v>317</v>
      </c>
      <c r="T16" s="47" t="s">
        <v>502</v>
      </c>
      <c r="U16" s="73" t="s">
        <v>262</v>
      </c>
      <c r="V16" s="49">
        <v>0</v>
      </c>
      <c r="W16" s="49">
        <v>2</v>
      </c>
      <c r="X16" s="49">
        <v>0</v>
      </c>
      <c r="Y16" s="49">
        <v>1</v>
      </c>
      <c r="Z16" s="50">
        <v>4</v>
      </c>
      <c r="AA16" s="56"/>
      <c r="AB16" s="57"/>
      <c r="AC16" s="65"/>
      <c r="AD16" s="66"/>
      <c r="AE16" s="66"/>
      <c r="AF16" s="66"/>
      <c r="AG16" s="66"/>
      <c r="AH16" s="50"/>
    </row>
    <row r="17" spans="1:34" ht="15.75" customHeight="1" thickBot="1" x14ac:dyDescent="0.3">
      <c r="A17" s="602" t="s">
        <v>318</v>
      </c>
      <c r="B17" s="603"/>
      <c r="C17" s="597">
        <f>SUM(C10:C16)</f>
        <v>16</v>
      </c>
      <c r="D17" s="597">
        <f>SUM(D10:D16)</f>
        <v>6</v>
      </c>
      <c r="E17" s="597">
        <f>SUM(E10:E16)</f>
        <v>4</v>
      </c>
      <c r="F17" s="597">
        <f>SUM(F10:F16)</f>
        <v>21</v>
      </c>
      <c r="G17" s="710">
        <f>SUM(G10:G16)</f>
        <v>33</v>
      </c>
      <c r="H17" s="439"/>
      <c r="I17" s="439"/>
      <c r="J17" s="80" t="s">
        <v>318</v>
      </c>
      <c r="K17" s="81"/>
      <c r="L17" s="83">
        <f>SUM(L10:L16)</f>
        <v>16</v>
      </c>
      <c r="M17" s="83">
        <f>SUM(M10:M16)</f>
        <v>4</v>
      </c>
      <c r="N17" s="83">
        <f>SUM(N10:N16)</f>
        <v>4</v>
      </c>
      <c r="O17" s="83">
        <f>SUM(O10:O16)</f>
        <v>20</v>
      </c>
      <c r="P17" s="84">
        <f>SUM(P10:P16)</f>
        <v>31</v>
      </c>
      <c r="Q17" s="439"/>
      <c r="R17" s="439"/>
      <c r="S17" s="253" t="s">
        <v>317</v>
      </c>
      <c r="T17" s="76" t="s">
        <v>503</v>
      </c>
      <c r="U17" s="77" t="s">
        <v>287</v>
      </c>
      <c r="V17" s="78">
        <v>2</v>
      </c>
      <c r="W17" s="78">
        <v>0</v>
      </c>
      <c r="X17" s="78">
        <v>0</v>
      </c>
      <c r="Y17" s="78">
        <v>2</v>
      </c>
      <c r="Z17" s="79">
        <v>2</v>
      </c>
      <c r="AA17" s="56"/>
      <c r="AB17" s="57"/>
      <c r="AC17" s="65"/>
      <c r="AD17" s="66"/>
      <c r="AE17" s="66"/>
      <c r="AF17" s="66"/>
      <c r="AG17" s="66"/>
      <c r="AH17" s="50"/>
    </row>
    <row r="18" spans="1:34" ht="15" customHeight="1" x14ac:dyDescent="0.25">
      <c r="A18" s="85"/>
      <c r="B18" s="86"/>
      <c r="C18" s="87"/>
      <c r="D18" s="87"/>
      <c r="E18" s="87"/>
      <c r="F18" s="87"/>
      <c r="G18" s="88"/>
      <c r="H18" s="439"/>
      <c r="I18" s="439"/>
      <c r="J18" s="85"/>
      <c r="K18" s="87"/>
      <c r="L18" s="87"/>
      <c r="M18" s="87"/>
      <c r="N18" s="87"/>
      <c r="O18" s="87"/>
      <c r="P18" s="88"/>
      <c r="Q18" s="439"/>
      <c r="R18" s="439"/>
      <c r="S18" s="287"/>
      <c r="T18" s="600" t="s">
        <v>320</v>
      </c>
      <c r="U18" s="601"/>
      <c r="V18" s="215">
        <f>SUM(V11:V17)</f>
        <v>16</v>
      </c>
      <c r="W18" s="215">
        <f>SUM(W11:W17)</f>
        <v>4</v>
      </c>
      <c r="X18" s="215">
        <f>SUM(X11:X17)</f>
        <v>4</v>
      </c>
      <c r="Y18" s="215">
        <f>SUM(Y11:Y17)</f>
        <v>20</v>
      </c>
      <c r="Z18" s="216">
        <f>SUM(Z11:Z17)</f>
        <v>31</v>
      </c>
      <c r="AA18" s="56"/>
      <c r="AB18" s="57"/>
      <c r="AC18" s="65"/>
      <c r="AD18" s="66"/>
      <c r="AE18" s="66"/>
      <c r="AF18" s="66"/>
      <c r="AG18" s="66"/>
      <c r="AH18" s="50"/>
    </row>
    <row r="19" spans="1:34" ht="15.75" thickBot="1" x14ac:dyDescent="0.3">
      <c r="A19" s="85"/>
      <c r="B19" s="86"/>
      <c r="C19" s="87"/>
      <c r="D19" s="87"/>
      <c r="E19" s="87"/>
      <c r="F19" s="87"/>
      <c r="G19" s="88"/>
      <c r="H19" s="439"/>
      <c r="I19" s="439"/>
      <c r="J19" s="85"/>
      <c r="K19" s="86"/>
      <c r="L19" s="87"/>
      <c r="M19" s="87"/>
      <c r="N19" s="87"/>
      <c r="O19" s="87"/>
      <c r="P19" s="88"/>
      <c r="Q19" s="439"/>
      <c r="R19" s="439"/>
      <c r="S19" s="287"/>
      <c r="T19" s="358" t="s">
        <v>318</v>
      </c>
      <c r="U19" s="359"/>
      <c r="V19" s="360">
        <f>SUM(V18,V10)</f>
        <v>16</v>
      </c>
      <c r="W19" s="360">
        <f>SUM(W18,W10)</f>
        <v>4</v>
      </c>
      <c r="X19" s="360">
        <f>SUM(X18,X10)</f>
        <v>4</v>
      </c>
      <c r="Y19" s="360">
        <f>SUM(Y18,Y10)</f>
        <v>20</v>
      </c>
      <c r="Z19" s="604">
        <f>SUM(Z18,Z10)</f>
        <v>31</v>
      </c>
      <c r="AA19" s="56"/>
      <c r="AB19" s="605" t="s">
        <v>318</v>
      </c>
      <c r="AC19" s="606"/>
      <c r="AD19" s="229">
        <f>SUM(AD10:AD18)</f>
        <v>0</v>
      </c>
      <c r="AE19" s="229">
        <f>SUM(AE10:AE18)</f>
        <v>0</v>
      </c>
      <c r="AF19" s="229">
        <f>SUM(AF10:AF18)</f>
        <v>0</v>
      </c>
      <c r="AG19" s="229">
        <f>SUM(AG10:AG18)</f>
        <v>0</v>
      </c>
      <c r="AH19" s="607">
        <f>SUM(AH10:AH18)</f>
        <v>0</v>
      </c>
    </row>
    <row r="20" spans="1:34" x14ac:dyDescent="0.25">
      <c r="A20" s="85"/>
      <c r="B20" s="86"/>
      <c r="C20" s="87"/>
      <c r="D20" s="87"/>
      <c r="E20" s="87"/>
      <c r="F20" s="87"/>
      <c r="G20" s="88"/>
      <c r="H20" s="439"/>
      <c r="I20" s="439"/>
      <c r="J20" s="85"/>
      <c r="K20" s="86"/>
      <c r="L20" s="87"/>
      <c r="M20" s="87"/>
      <c r="N20" s="87"/>
      <c r="O20" s="87"/>
      <c r="P20" s="88"/>
      <c r="Q20" s="439"/>
      <c r="R20" s="439"/>
      <c r="S20" s="253"/>
      <c r="T20" s="86"/>
      <c r="U20" s="86"/>
      <c r="V20" s="87"/>
      <c r="W20" s="87"/>
      <c r="X20" s="87"/>
      <c r="Y20" s="87"/>
      <c r="Z20" s="88"/>
      <c r="AA20" s="56"/>
      <c r="AB20" s="85"/>
      <c r="AC20" s="86"/>
      <c r="AD20" s="87"/>
      <c r="AE20" s="87"/>
      <c r="AF20" s="87"/>
      <c r="AG20" s="87"/>
      <c r="AH20" s="274"/>
    </row>
    <row r="21" spans="1:34" ht="15.75" thickBot="1" x14ac:dyDescent="0.3">
      <c r="A21" s="32" t="s">
        <v>304</v>
      </c>
      <c r="B21" s="33"/>
      <c r="C21" s="33"/>
      <c r="D21" s="33"/>
      <c r="E21" s="33"/>
      <c r="F21" s="33"/>
      <c r="G21" s="34"/>
      <c r="H21" s="439"/>
      <c r="I21" s="439"/>
      <c r="J21" s="32" t="s">
        <v>304</v>
      </c>
      <c r="K21" s="33"/>
      <c r="L21" s="33"/>
      <c r="M21" s="33"/>
      <c r="N21" s="33"/>
      <c r="O21" s="33"/>
      <c r="P21" s="34"/>
      <c r="Q21" s="439"/>
      <c r="R21" s="439"/>
      <c r="S21" s="253"/>
      <c r="T21" s="127" t="s">
        <v>304</v>
      </c>
      <c r="U21" s="127"/>
      <c r="V21" s="127"/>
      <c r="W21" s="127"/>
      <c r="X21" s="127"/>
      <c r="Y21" s="127"/>
      <c r="Z21" s="128"/>
      <c r="AA21" s="56"/>
      <c r="AB21" s="32" t="s">
        <v>304</v>
      </c>
      <c r="AC21" s="33"/>
      <c r="AD21" s="33"/>
      <c r="AE21" s="33"/>
      <c r="AF21" s="33"/>
      <c r="AG21" s="33"/>
      <c r="AH21" s="34"/>
    </row>
    <row r="22" spans="1:34" x14ac:dyDescent="0.25">
      <c r="A22" s="595" t="s">
        <v>23</v>
      </c>
      <c r="B22" s="596" t="s">
        <v>24</v>
      </c>
      <c r="C22" s="597" t="s">
        <v>6</v>
      </c>
      <c r="D22" s="597" t="s">
        <v>25</v>
      </c>
      <c r="E22" s="597" t="s">
        <v>8</v>
      </c>
      <c r="F22" s="597" t="s">
        <v>26</v>
      </c>
      <c r="G22" s="40" t="s">
        <v>27</v>
      </c>
      <c r="H22" s="439"/>
      <c r="I22" s="439"/>
      <c r="J22" s="37" t="s">
        <v>23</v>
      </c>
      <c r="K22" s="38" t="s">
        <v>24</v>
      </c>
      <c r="L22" s="39" t="s">
        <v>6</v>
      </c>
      <c r="M22" s="39" t="s">
        <v>25</v>
      </c>
      <c r="N22" s="39" t="s">
        <v>8</v>
      </c>
      <c r="O22" s="39" t="s">
        <v>26</v>
      </c>
      <c r="P22" s="40" t="s">
        <v>27</v>
      </c>
      <c r="Q22" s="439"/>
      <c r="R22" s="439"/>
      <c r="S22" s="367"/>
      <c r="T22" s="592" t="s">
        <v>23</v>
      </c>
      <c r="U22" s="593" t="s">
        <v>24</v>
      </c>
      <c r="V22" s="594" t="s">
        <v>6</v>
      </c>
      <c r="W22" s="594" t="s">
        <v>25</v>
      </c>
      <c r="X22" s="594" t="s">
        <v>8</v>
      </c>
      <c r="Y22" s="594" t="s">
        <v>26</v>
      </c>
      <c r="Z22" s="103" t="s">
        <v>27</v>
      </c>
      <c r="AA22" s="56"/>
      <c r="AB22" s="595" t="s">
        <v>23</v>
      </c>
      <c r="AC22" s="596" t="s">
        <v>24</v>
      </c>
      <c r="AD22" s="597" t="s">
        <v>6</v>
      </c>
      <c r="AE22" s="597" t="s">
        <v>25</v>
      </c>
      <c r="AF22" s="597" t="s">
        <v>8</v>
      </c>
      <c r="AG22" s="597" t="s">
        <v>26</v>
      </c>
      <c r="AH22" s="40" t="s">
        <v>27</v>
      </c>
    </row>
    <row r="23" spans="1:34" x14ac:dyDescent="0.25">
      <c r="A23" s="598" t="s">
        <v>44</v>
      </c>
      <c r="B23" s="599" t="s">
        <v>263</v>
      </c>
      <c r="C23" s="708">
        <v>2</v>
      </c>
      <c r="D23" s="708">
        <v>0</v>
      </c>
      <c r="E23" s="708">
        <v>2</v>
      </c>
      <c r="F23" s="708">
        <v>3</v>
      </c>
      <c r="G23" s="709">
        <v>4</v>
      </c>
      <c r="H23" s="439"/>
      <c r="I23" s="439"/>
      <c r="J23" s="57" t="s">
        <v>58</v>
      </c>
      <c r="K23" s="104" t="s">
        <v>266</v>
      </c>
      <c r="L23" s="66">
        <v>3</v>
      </c>
      <c r="M23" s="66">
        <v>0</v>
      </c>
      <c r="N23" s="66">
        <v>2</v>
      </c>
      <c r="O23" s="66">
        <v>4</v>
      </c>
      <c r="P23" s="50">
        <v>6</v>
      </c>
      <c r="Q23" s="439"/>
      <c r="R23" s="439"/>
      <c r="S23" s="253" t="s">
        <v>316</v>
      </c>
      <c r="T23" s="47" t="s">
        <v>61</v>
      </c>
      <c r="U23" s="371" t="s">
        <v>28</v>
      </c>
      <c r="V23" s="372">
        <v>2</v>
      </c>
      <c r="W23" s="372">
        <v>0</v>
      </c>
      <c r="X23" s="372">
        <v>0</v>
      </c>
      <c r="Y23" s="372">
        <v>2</v>
      </c>
      <c r="Z23" s="60">
        <v>3</v>
      </c>
      <c r="AA23" s="18"/>
      <c r="AB23" s="47" t="s">
        <v>61</v>
      </c>
      <c r="AC23" s="371" t="s">
        <v>28</v>
      </c>
      <c r="AD23" s="372">
        <v>2</v>
      </c>
      <c r="AE23" s="372">
        <v>0</v>
      </c>
      <c r="AF23" s="372">
        <v>0</v>
      </c>
      <c r="AG23" s="372">
        <v>2</v>
      </c>
      <c r="AH23" s="60">
        <v>3</v>
      </c>
    </row>
    <row r="24" spans="1:34" ht="16.5" customHeight="1" x14ac:dyDescent="0.25">
      <c r="A24" s="598" t="s">
        <v>151</v>
      </c>
      <c r="B24" s="599" t="s">
        <v>29</v>
      </c>
      <c r="C24" s="708">
        <v>3</v>
      </c>
      <c r="D24" s="708">
        <v>0</v>
      </c>
      <c r="E24" s="708">
        <v>0</v>
      </c>
      <c r="F24" s="708">
        <v>3</v>
      </c>
      <c r="G24" s="709">
        <v>4</v>
      </c>
      <c r="H24" s="439"/>
      <c r="I24" s="439"/>
      <c r="J24" s="57" t="s">
        <v>59</v>
      </c>
      <c r="K24" s="104" t="s">
        <v>264</v>
      </c>
      <c r="L24" s="66">
        <v>3</v>
      </c>
      <c r="M24" s="66">
        <v>2</v>
      </c>
      <c r="N24" s="66">
        <v>0</v>
      </c>
      <c r="O24" s="66">
        <v>4</v>
      </c>
      <c r="P24" s="50">
        <v>6</v>
      </c>
      <c r="Q24" s="439"/>
      <c r="R24" s="439"/>
      <c r="S24" s="253" t="s">
        <v>316</v>
      </c>
      <c r="T24" s="173" t="s">
        <v>143</v>
      </c>
      <c r="U24" s="135" t="s">
        <v>289</v>
      </c>
      <c r="V24" s="156">
        <v>2</v>
      </c>
      <c r="W24" s="156">
        <v>0</v>
      </c>
      <c r="X24" s="156">
        <v>2</v>
      </c>
      <c r="Y24" s="156">
        <v>3</v>
      </c>
      <c r="Z24" s="157">
        <v>4</v>
      </c>
      <c r="AA24" s="56"/>
      <c r="AB24" s="173" t="s">
        <v>143</v>
      </c>
      <c r="AC24" s="135" t="s">
        <v>289</v>
      </c>
      <c r="AD24" s="156">
        <v>2</v>
      </c>
      <c r="AE24" s="156">
        <v>0</v>
      </c>
      <c r="AF24" s="156">
        <v>2</v>
      </c>
      <c r="AG24" s="156">
        <v>3</v>
      </c>
      <c r="AH24" s="157">
        <v>4</v>
      </c>
    </row>
    <row r="25" spans="1:34" ht="18" customHeight="1" x14ac:dyDescent="0.25">
      <c r="A25" s="598" t="s">
        <v>59</v>
      </c>
      <c r="B25" s="599" t="s">
        <v>264</v>
      </c>
      <c r="C25" s="708">
        <v>3</v>
      </c>
      <c r="D25" s="708">
        <v>2</v>
      </c>
      <c r="E25" s="708">
        <v>0</v>
      </c>
      <c r="F25" s="708">
        <v>4</v>
      </c>
      <c r="G25" s="709">
        <v>6</v>
      </c>
      <c r="H25" s="439"/>
      <c r="I25" s="439"/>
      <c r="J25" s="105" t="s">
        <v>60</v>
      </c>
      <c r="K25" s="106" t="s">
        <v>288</v>
      </c>
      <c r="L25" s="107">
        <v>3</v>
      </c>
      <c r="M25" s="107">
        <v>0</v>
      </c>
      <c r="N25" s="107">
        <v>2</v>
      </c>
      <c r="O25" s="107">
        <v>4</v>
      </c>
      <c r="P25" s="108">
        <v>6</v>
      </c>
      <c r="Q25" s="439"/>
      <c r="R25" s="439"/>
      <c r="S25" s="253" t="s">
        <v>316</v>
      </c>
      <c r="T25" s="173" t="s">
        <v>60</v>
      </c>
      <c r="U25" s="135" t="s">
        <v>288</v>
      </c>
      <c r="V25" s="156">
        <v>3</v>
      </c>
      <c r="W25" s="156">
        <v>0</v>
      </c>
      <c r="X25" s="156">
        <v>2</v>
      </c>
      <c r="Y25" s="156">
        <v>4</v>
      </c>
      <c r="Z25" s="157">
        <v>6</v>
      </c>
      <c r="AA25" s="56"/>
      <c r="AB25" s="57"/>
      <c r="AC25" s="65"/>
      <c r="AD25" s="66"/>
      <c r="AE25" s="66"/>
      <c r="AF25" s="66"/>
      <c r="AG25" s="66"/>
      <c r="AH25" s="50"/>
    </row>
    <row r="26" spans="1:34" x14ac:dyDescent="0.25">
      <c r="A26" s="598" t="s">
        <v>58</v>
      </c>
      <c r="B26" s="599" t="s">
        <v>266</v>
      </c>
      <c r="C26" s="708">
        <v>3</v>
      </c>
      <c r="D26" s="708">
        <v>0</v>
      </c>
      <c r="E26" s="708">
        <v>2</v>
      </c>
      <c r="F26" s="708">
        <v>4</v>
      </c>
      <c r="G26" s="709">
        <v>6</v>
      </c>
      <c r="H26" s="439"/>
      <c r="I26" s="439"/>
      <c r="J26" s="105" t="s">
        <v>504</v>
      </c>
      <c r="K26" s="104" t="s">
        <v>95</v>
      </c>
      <c r="L26" s="107">
        <v>2</v>
      </c>
      <c r="M26" s="107">
        <v>0</v>
      </c>
      <c r="N26" s="107">
        <v>0</v>
      </c>
      <c r="O26" s="107">
        <v>2</v>
      </c>
      <c r="P26" s="108">
        <v>2</v>
      </c>
      <c r="Q26" s="439"/>
      <c r="R26" s="439"/>
      <c r="S26" s="373"/>
      <c r="T26" s="600" t="s">
        <v>319</v>
      </c>
      <c r="U26" s="601"/>
      <c r="V26" s="215">
        <f>SUM(V23:V25)</f>
        <v>7</v>
      </c>
      <c r="W26" s="215">
        <f>SUM(W23:W25)</f>
        <v>0</v>
      </c>
      <c r="X26" s="215">
        <f>SUM(X23:X25)</f>
        <v>4</v>
      </c>
      <c r="Y26" s="215">
        <f>SUM(Y23:Y25)</f>
        <v>9</v>
      </c>
      <c r="Z26" s="216">
        <f>SUM(Z23:Z25)</f>
        <v>13</v>
      </c>
      <c r="AA26" s="56"/>
      <c r="AB26" s="57"/>
      <c r="AC26" s="65"/>
      <c r="AD26" s="66"/>
      <c r="AE26" s="66"/>
      <c r="AF26" s="66"/>
      <c r="AG26" s="66"/>
      <c r="AH26" s="50"/>
    </row>
    <row r="27" spans="1:34" x14ac:dyDescent="0.25">
      <c r="A27" s="598" t="s">
        <v>505</v>
      </c>
      <c r="B27" s="599" t="s">
        <v>89</v>
      </c>
      <c r="C27" s="708">
        <v>2</v>
      </c>
      <c r="D27" s="708">
        <v>0</v>
      </c>
      <c r="E27" s="708">
        <v>0</v>
      </c>
      <c r="F27" s="708">
        <v>2</v>
      </c>
      <c r="G27" s="709">
        <v>2</v>
      </c>
      <c r="H27" s="439"/>
      <c r="I27" s="439"/>
      <c r="J27" s="57" t="s">
        <v>61</v>
      </c>
      <c r="K27" s="58" t="s">
        <v>28</v>
      </c>
      <c r="L27" s="59">
        <v>2</v>
      </c>
      <c r="M27" s="59">
        <v>0</v>
      </c>
      <c r="N27" s="59">
        <v>0</v>
      </c>
      <c r="O27" s="59">
        <v>2</v>
      </c>
      <c r="P27" s="60">
        <v>3</v>
      </c>
      <c r="Q27" s="439"/>
      <c r="R27" s="439"/>
      <c r="S27" s="253" t="s">
        <v>317</v>
      </c>
      <c r="T27" s="47" t="s">
        <v>58</v>
      </c>
      <c r="U27" s="48" t="s">
        <v>266</v>
      </c>
      <c r="V27" s="49">
        <v>3</v>
      </c>
      <c r="W27" s="49">
        <v>0</v>
      </c>
      <c r="X27" s="49">
        <v>2</v>
      </c>
      <c r="Y27" s="49">
        <v>4</v>
      </c>
      <c r="Z27" s="50">
        <v>6</v>
      </c>
      <c r="AA27" s="56"/>
      <c r="AB27" s="57"/>
      <c r="AC27" s="65"/>
      <c r="AD27" s="66"/>
      <c r="AE27" s="66"/>
      <c r="AF27" s="66"/>
      <c r="AG27" s="66"/>
      <c r="AH27" s="50"/>
    </row>
    <row r="28" spans="1:34" x14ac:dyDescent="0.25">
      <c r="A28" s="598" t="s">
        <v>152</v>
      </c>
      <c r="B28" s="599" t="s">
        <v>265</v>
      </c>
      <c r="C28" s="708">
        <v>2</v>
      </c>
      <c r="D28" s="708">
        <v>0</v>
      </c>
      <c r="E28" s="708">
        <v>2</v>
      </c>
      <c r="F28" s="708">
        <v>3</v>
      </c>
      <c r="G28" s="709">
        <v>5</v>
      </c>
      <c r="H28" s="439"/>
      <c r="I28" s="439"/>
      <c r="J28" s="105" t="s">
        <v>143</v>
      </c>
      <c r="K28" s="106" t="s">
        <v>289</v>
      </c>
      <c r="L28" s="107">
        <v>2</v>
      </c>
      <c r="M28" s="107">
        <v>0</v>
      </c>
      <c r="N28" s="107">
        <v>2</v>
      </c>
      <c r="O28" s="107">
        <v>3</v>
      </c>
      <c r="P28" s="108">
        <v>4</v>
      </c>
      <c r="Q28" s="439"/>
      <c r="R28" s="439"/>
      <c r="S28" s="253" t="s">
        <v>317</v>
      </c>
      <c r="T28" s="47" t="s">
        <v>59</v>
      </c>
      <c r="U28" s="48" t="s">
        <v>264</v>
      </c>
      <c r="V28" s="49">
        <v>3</v>
      </c>
      <c r="W28" s="49">
        <v>2</v>
      </c>
      <c r="X28" s="49">
        <v>0</v>
      </c>
      <c r="Y28" s="49">
        <v>4</v>
      </c>
      <c r="Z28" s="50">
        <v>6</v>
      </c>
      <c r="AA28" s="56"/>
      <c r="AB28" s="57"/>
      <c r="AC28" s="65"/>
      <c r="AD28" s="66"/>
      <c r="AE28" s="66"/>
      <c r="AF28" s="66"/>
      <c r="AG28" s="66"/>
      <c r="AH28" s="50"/>
    </row>
    <row r="29" spans="1:34" x14ac:dyDescent="0.25">
      <c r="A29" s="598" t="s">
        <v>506</v>
      </c>
      <c r="B29" s="599" t="s">
        <v>267</v>
      </c>
      <c r="C29" s="708">
        <v>0</v>
      </c>
      <c r="D29" s="708">
        <v>2</v>
      </c>
      <c r="E29" s="708">
        <v>0</v>
      </c>
      <c r="F29" s="708">
        <v>1</v>
      </c>
      <c r="G29" s="709">
        <v>4</v>
      </c>
      <c r="H29" s="439"/>
      <c r="I29" s="439"/>
      <c r="J29" s="57" t="s">
        <v>505</v>
      </c>
      <c r="K29" s="104" t="s">
        <v>89</v>
      </c>
      <c r="L29" s="66">
        <v>2</v>
      </c>
      <c r="M29" s="66">
        <v>0</v>
      </c>
      <c r="N29" s="66">
        <v>0</v>
      </c>
      <c r="O29" s="66">
        <v>2</v>
      </c>
      <c r="P29" s="50">
        <v>2</v>
      </c>
      <c r="Q29" s="439"/>
      <c r="R29" s="439"/>
      <c r="S29" s="253" t="s">
        <v>317</v>
      </c>
      <c r="T29" s="105" t="s">
        <v>504</v>
      </c>
      <c r="U29" s="104" t="s">
        <v>95</v>
      </c>
      <c r="V29" s="107">
        <v>2</v>
      </c>
      <c r="W29" s="107">
        <v>0</v>
      </c>
      <c r="X29" s="107">
        <v>0</v>
      </c>
      <c r="Y29" s="107">
        <v>2</v>
      </c>
      <c r="Z29" s="108">
        <v>2</v>
      </c>
      <c r="AA29" s="56"/>
      <c r="AB29" s="57"/>
      <c r="AC29" s="65"/>
      <c r="AD29" s="66"/>
      <c r="AE29" s="66"/>
      <c r="AF29" s="66"/>
      <c r="AG29" s="66"/>
      <c r="AH29" s="50"/>
    </row>
    <row r="30" spans="1:34" ht="15" customHeight="1" thickBot="1" x14ac:dyDescent="0.3">
      <c r="A30" s="602" t="s">
        <v>318</v>
      </c>
      <c r="B30" s="603"/>
      <c r="C30" s="597">
        <f>SUM(C23:C29)</f>
        <v>15</v>
      </c>
      <c r="D30" s="597">
        <f>SUM(D23:D29)</f>
        <v>4</v>
      </c>
      <c r="E30" s="597">
        <f>SUM(E23:E29)</f>
        <v>6</v>
      </c>
      <c r="F30" s="597">
        <f>SUM(F23:F29)</f>
        <v>20</v>
      </c>
      <c r="G30" s="710">
        <f>SUM(G23:G29)</f>
        <v>31</v>
      </c>
      <c r="H30" s="439"/>
      <c r="I30" s="439"/>
      <c r="J30" s="111" t="s">
        <v>506</v>
      </c>
      <c r="K30" s="122" t="s">
        <v>267</v>
      </c>
      <c r="L30" s="123">
        <v>0</v>
      </c>
      <c r="M30" s="123">
        <v>2</v>
      </c>
      <c r="N30" s="123">
        <v>0</v>
      </c>
      <c r="O30" s="123">
        <v>1</v>
      </c>
      <c r="P30" s="79">
        <v>4</v>
      </c>
      <c r="Q30" s="439"/>
      <c r="R30" s="439"/>
      <c r="S30" s="253" t="s">
        <v>317</v>
      </c>
      <c r="T30" s="57" t="s">
        <v>505</v>
      </c>
      <c r="U30" s="104" t="s">
        <v>89</v>
      </c>
      <c r="V30" s="66">
        <v>2</v>
      </c>
      <c r="W30" s="66">
        <v>0</v>
      </c>
      <c r="X30" s="66">
        <v>0</v>
      </c>
      <c r="Y30" s="66">
        <v>2</v>
      </c>
      <c r="Z30" s="50">
        <v>2</v>
      </c>
      <c r="AA30" s="56"/>
      <c r="AB30" s="57"/>
      <c r="AC30" s="65"/>
      <c r="AD30" s="66"/>
      <c r="AE30" s="66"/>
      <c r="AF30" s="66"/>
      <c r="AG30" s="66"/>
      <c r="AH30" s="50"/>
    </row>
    <row r="31" spans="1:34" ht="16.5" customHeight="1" thickBot="1" x14ac:dyDescent="0.3">
      <c r="A31" s="85"/>
      <c r="B31" s="86"/>
      <c r="C31" s="87"/>
      <c r="D31" s="87"/>
      <c r="E31" s="87"/>
      <c r="F31" s="87"/>
      <c r="G31" s="88"/>
      <c r="H31" s="439"/>
      <c r="I31" s="439"/>
      <c r="J31" s="124" t="s">
        <v>318</v>
      </c>
      <c r="K31" s="125"/>
      <c r="L31" s="54">
        <f>SUM(L23:L30)</f>
        <v>17</v>
      </c>
      <c r="M31" s="54">
        <f>SUM(M23:M30)</f>
        <v>4</v>
      </c>
      <c r="N31" s="54">
        <f>SUM(N23:N30)</f>
        <v>6</v>
      </c>
      <c r="O31" s="54">
        <f>SUM(O23:O30)</f>
        <v>22</v>
      </c>
      <c r="P31" s="55">
        <f>SUM(P23:P30)</f>
        <v>33</v>
      </c>
      <c r="Q31" s="439"/>
      <c r="R31" s="439"/>
      <c r="S31" s="253" t="s">
        <v>317</v>
      </c>
      <c r="T31" s="111" t="s">
        <v>506</v>
      </c>
      <c r="U31" s="122" t="s">
        <v>267</v>
      </c>
      <c r="V31" s="123">
        <v>0</v>
      </c>
      <c r="W31" s="123">
        <v>2</v>
      </c>
      <c r="X31" s="123">
        <v>0</v>
      </c>
      <c r="Y31" s="123">
        <v>1</v>
      </c>
      <c r="Z31" s="79">
        <v>4</v>
      </c>
      <c r="AA31" s="56"/>
      <c r="AB31" s="57"/>
      <c r="AC31" s="65"/>
      <c r="AD31" s="66"/>
      <c r="AE31" s="66"/>
      <c r="AF31" s="66"/>
      <c r="AG31" s="66"/>
      <c r="AH31" s="50"/>
    </row>
    <row r="32" spans="1:34" ht="15" customHeight="1" x14ac:dyDescent="0.25">
      <c r="A32" s="85"/>
      <c r="B32" s="86"/>
      <c r="C32" s="87"/>
      <c r="D32" s="87"/>
      <c r="E32" s="87"/>
      <c r="F32" s="87"/>
      <c r="G32" s="88"/>
      <c r="H32" s="439"/>
      <c r="I32" s="439"/>
      <c r="J32" s="85"/>
      <c r="K32" s="86"/>
      <c r="L32" s="87"/>
      <c r="M32" s="87"/>
      <c r="N32" s="87"/>
      <c r="O32" s="87"/>
      <c r="P32" s="88"/>
      <c r="Q32" s="439"/>
      <c r="R32" s="439"/>
      <c r="S32" s="287"/>
      <c r="T32" s="600" t="s">
        <v>320</v>
      </c>
      <c r="U32" s="601"/>
      <c r="V32" s="215">
        <f>SUM(V27:V31)</f>
        <v>10</v>
      </c>
      <c r="W32" s="215">
        <f>SUM(W27:W31)</f>
        <v>4</v>
      </c>
      <c r="X32" s="215">
        <f>SUM(X27:X31)</f>
        <v>2</v>
      </c>
      <c r="Y32" s="215">
        <f>SUM(Y27:Y31)</f>
        <v>13</v>
      </c>
      <c r="Z32" s="216">
        <f>SUM(Z27:Z31)</f>
        <v>20</v>
      </c>
      <c r="AA32" s="56"/>
      <c r="AB32" s="57"/>
      <c r="AC32" s="65"/>
      <c r="AD32" s="66"/>
      <c r="AE32" s="66"/>
      <c r="AF32" s="66"/>
      <c r="AG32" s="66"/>
      <c r="AH32" s="50"/>
    </row>
    <row r="33" spans="1:34" ht="15.75" thickBot="1" x14ac:dyDescent="0.3">
      <c r="A33" s="85"/>
      <c r="B33" s="86"/>
      <c r="C33" s="87"/>
      <c r="D33" s="87"/>
      <c r="E33" s="87"/>
      <c r="F33" s="87"/>
      <c r="G33" s="88"/>
      <c r="H33" s="439"/>
      <c r="I33" s="439"/>
      <c r="J33" s="85"/>
      <c r="K33" s="86"/>
      <c r="L33" s="87"/>
      <c r="M33" s="87"/>
      <c r="N33" s="87"/>
      <c r="O33" s="87"/>
      <c r="P33" s="88"/>
      <c r="Q33" s="439"/>
      <c r="R33" s="439"/>
      <c r="S33" s="348"/>
      <c r="T33" s="358" t="s">
        <v>318</v>
      </c>
      <c r="U33" s="359"/>
      <c r="V33" s="360">
        <f>SUM(V32,V26)</f>
        <v>17</v>
      </c>
      <c r="W33" s="360">
        <f>SUM(W32,W26)</f>
        <v>4</v>
      </c>
      <c r="X33" s="360">
        <f>SUM(X32,X26)</f>
        <v>6</v>
      </c>
      <c r="Y33" s="360">
        <f>SUM(Y32,Y26)</f>
        <v>22</v>
      </c>
      <c r="Z33" s="604">
        <f>SUM(Z32,Z26)</f>
        <v>33</v>
      </c>
      <c r="AA33" s="56"/>
      <c r="AB33" s="605" t="s">
        <v>318</v>
      </c>
      <c r="AC33" s="606"/>
      <c r="AD33" s="229">
        <f>SUM(AD23:AD32)</f>
        <v>4</v>
      </c>
      <c r="AE33" s="229">
        <f>SUM(AE23:AE32)</f>
        <v>0</v>
      </c>
      <c r="AF33" s="229">
        <f>SUM(AF23:AF32)</f>
        <v>2</v>
      </c>
      <c r="AG33" s="229">
        <f>SUM(AG23:AG32)</f>
        <v>5</v>
      </c>
      <c r="AH33" s="608">
        <f>SUM(AH23:AH32)</f>
        <v>7</v>
      </c>
    </row>
    <row r="34" spans="1:34" x14ac:dyDescent="0.25">
      <c r="A34" s="85"/>
      <c r="B34" s="86"/>
      <c r="C34" s="87"/>
      <c r="D34" s="87"/>
      <c r="E34" s="87"/>
      <c r="F34" s="87"/>
      <c r="G34" s="88"/>
      <c r="H34" s="439"/>
      <c r="I34" s="439"/>
      <c r="J34" s="85"/>
      <c r="K34" s="86"/>
      <c r="L34" s="87"/>
      <c r="M34" s="87"/>
      <c r="N34" s="87"/>
      <c r="O34" s="87"/>
      <c r="P34" s="88"/>
      <c r="Q34" s="439"/>
      <c r="R34" s="439"/>
      <c r="S34" s="51"/>
      <c r="T34" s="86"/>
      <c r="U34" s="86"/>
      <c r="V34" s="87"/>
      <c r="W34" s="87"/>
      <c r="X34" s="87"/>
      <c r="Y34" s="87"/>
      <c r="Z34" s="88"/>
      <c r="AA34" s="56"/>
      <c r="AB34" s="85"/>
      <c r="AC34" s="86"/>
      <c r="AD34" s="87"/>
      <c r="AE34" s="87"/>
      <c r="AF34" s="87"/>
      <c r="AG34" s="87"/>
      <c r="AH34" s="274"/>
    </row>
    <row r="35" spans="1:34" ht="15.75" thickBot="1" x14ac:dyDescent="0.3">
      <c r="A35" s="32" t="s">
        <v>305</v>
      </c>
      <c r="B35" s="33"/>
      <c r="C35" s="33"/>
      <c r="D35" s="33"/>
      <c r="E35" s="33"/>
      <c r="F35" s="33"/>
      <c r="G35" s="34"/>
      <c r="H35" s="439"/>
      <c r="I35" s="439"/>
      <c r="J35" s="126" t="s">
        <v>305</v>
      </c>
      <c r="K35" s="127"/>
      <c r="L35" s="127"/>
      <c r="M35" s="127"/>
      <c r="N35" s="127"/>
      <c r="O35" s="127"/>
      <c r="P35" s="128"/>
      <c r="Q35" s="439"/>
      <c r="R35" s="439"/>
      <c r="S35" s="126" t="s">
        <v>305</v>
      </c>
      <c r="T35" s="127"/>
      <c r="U35" s="127"/>
      <c r="V35" s="127"/>
      <c r="W35" s="127"/>
      <c r="X35" s="127"/>
      <c r="Y35" s="127"/>
      <c r="Z35" s="128"/>
      <c r="AA35" s="56"/>
      <c r="AB35" s="32" t="s">
        <v>305</v>
      </c>
      <c r="AC35" s="33"/>
      <c r="AD35" s="33"/>
      <c r="AE35" s="33"/>
      <c r="AF35" s="33"/>
      <c r="AG35" s="33"/>
      <c r="AH35" s="34"/>
    </row>
    <row r="36" spans="1:34" x14ac:dyDescent="0.25">
      <c r="A36" s="595" t="s">
        <v>23</v>
      </c>
      <c r="B36" s="596" t="s">
        <v>24</v>
      </c>
      <c r="C36" s="597" t="s">
        <v>6</v>
      </c>
      <c r="D36" s="597" t="s">
        <v>25</v>
      </c>
      <c r="E36" s="597" t="s">
        <v>8</v>
      </c>
      <c r="F36" s="597" t="s">
        <v>26</v>
      </c>
      <c r="G36" s="40" t="s">
        <v>27</v>
      </c>
      <c r="H36" s="439"/>
      <c r="I36" s="439"/>
      <c r="J36" s="100" t="s">
        <v>23</v>
      </c>
      <c r="K36" s="101" t="s">
        <v>24</v>
      </c>
      <c r="L36" s="102" t="s">
        <v>6</v>
      </c>
      <c r="M36" s="102" t="s">
        <v>25</v>
      </c>
      <c r="N36" s="102" t="s">
        <v>8</v>
      </c>
      <c r="O36" s="102" t="s">
        <v>26</v>
      </c>
      <c r="P36" s="103" t="s">
        <v>27</v>
      </c>
      <c r="Q36" s="439"/>
      <c r="R36" s="439"/>
      <c r="S36" s="373"/>
      <c r="T36" s="592" t="s">
        <v>23</v>
      </c>
      <c r="U36" s="593" t="s">
        <v>24</v>
      </c>
      <c r="V36" s="594" t="s">
        <v>6</v>
      </c>
      <c r="W36" s="594" t="s">
        <v>25</v>
      </c>
      <c r="X36" s="594" t="s">
        <v>8</v>
      </c>
      <c r="Y36" s="594" t="s">
        <v>26</v>
      </c>
      <c r="Z36" s="103" t="s">
        <v>27</v>
      </c>
      <c r="AA36" s="56"/>
      <c r="AB36" s="592" t="s">
        <v>23</v>
      </c>
      <c r="AC36" s="593" t="s">
        <v>24</v>
      </c>
      <c r="AD36" s="594" t="s">
        <v>6</v>
      </c>
      <c r="AE36" s="594" t="s">
        <v>25</v>
      </c>
      <c r="AF36" s="594" t="s">
        <v>8</v>
      </c>
      <c r="AG36" s="594" t="s">
        <v>26</v>
      </c>
      <c r="AH36" s="103" t="s">
        <v>27</v>
      </c>
    </row>
    <row r="37" spans="1:34" x14ac:dyDescent="0.25">
      <c r="A37" s="598" t="s">
        <v>228</v>
      </c>
      <c r="B37" s="599" t="s">
        <v>71</v>
      </c>
      <c r="C37" s="708">
        <v>3</v>
      </c>
      <c r="D37" s="708">
        <v>0</v>
      </c>
      <c r="E37" s="708">
        <v>0</v>
      </c>
      <c r="F37" s="708">
        <v>3</v>
      </c>
      <c r="G37" s="709">
        <v>6</v>
      </c>
      <c r="H37" s="439"/>
      <c r="I37" s="439"/>
      <c r="J37" s="134" t="s">
        <v>62</v>
      </c>
      <c r="K37" s="135" t="s">
        <v>34</v>
      </c>
      <c r="L37" s="136">
        <v>3</v>
      </c>
      <c r="M37" s="136">
        <v>0</v>
      </c>
      <c r="N37" s="136">
        <v>0</v>
      </c>
      <c r="O37" s="136">
        <v>3</v>
      </c>
      <c r="P37" s="137">
        <v>4</v>
      </c>
      <c r="Q37" s="439"/>
      <c r="R37" s="439"/>
      <c r="S37" s="253" t="s">
        <v>316</v>
      </c>
      <c r="T37" s="134" t="s">
        <v>62</v>
      </c>
      <c r="U37" s="135" t="s">
        <v>34</v>
      </c>
      <c r="V37" s="136">
        <v>3</v>
      </c>
      <c r="W37" s="136">
        <v>0</v>
      </c>
      <c r="X37" s="136">
        <v>0</v>
      </c>
      <c r="Y37" s="136">
        <v>3</v>
      </c>
      <c r="Z37" s="137">
        <v>4</v>
      </c>
      <c r="AA37" s="18"/>
      <c r="AB37" s="134" t="s">
        <v>62</v>
      </c>
      <c r="AC37" s="135" t="s">
        <v>34</v>
      </c>
      <c r="AD37" s="136">
        <v>3</v>
      </c>
      <c r="AE37" s="136">
        <v>0</v>
      </c>
      <c r="AF37" s="136">
        <v>0</v>
      </c>
      <c r="AG37" s="136">
        <v>3</v>
      </c>
      <c r="AH37" s="137">
        <v>4</v>
      </c>
    </row>
    <row r="38" spans="1:34" x14ac:dyDescent="0.25">
      <c r="A38" s="598" t="s">
        <v>229</v>
      </c>
      <c r="B38" s="599" t="s">
        <v>414</v>
      </c>
      <c r="C38" s="708">
        <v>2</v>
      </c>
      <c r="D38" s="708">
        <v>0</v>
      </c>
      <c r="E38" s="708">
        <v>2</v>
      </c>
      <c r="F38" s="708">
        <v>3</v>
      </c>
      <c r="G38" s="709">
        <v>4</v>
      </c>
      <c r="H38" s="439"/>
      <c r="I38" s="439"/>
      <c r="J38" s="47" t="s">
        <v>64</v>
      </c>
      <c r="K38" s="48" t="s">
        <v>499</v>
      </c>
      <c r="L38" s="49">
        <v>3</v>
      </c>
      <c r="M38" s="49">
        <v>0</v>
      </c>
      <c r="N38" s="49">
        <v>0</v>
      </c>
      <c r="O38" s="49">
        <v>3</v>
      </c>
      <c r="P38" s="72">
        <v>4</v>
      </c>
      <c r="Q38" s="439"/>
      <c r="R38" s="439"/>
      <c r="S38" s="253" t="s">
        <v>316</v>
      </c>
      <c r="T38" s="47" t="s">
        <v>64</v>
      </c>
      <c r="U38" s="48" t="s">
        <v>499</v>
      </c>
      <c r="V38" s="49">
        <v>3</v>
      </c>
      <c r="W38" s="49">
        <v>0</v>
      </c>
      <c r="X38" s="49">
        <v>0</v>
      </c>
      <c r="Y38" s="49">
        <v>3</v>
      </c>
      <c r="Z38" s="72">
        <v>4</v>
      </c>
      <c r="AA38" s="56"/>
      <c r="AB38" s="47" t="s">
        <v>64</v>
      </c>
      <c r="AC38" s="48" t="s">
        <v>499</v>
      </c>
      <c r="AD38" s="49">
        <v>3</v>
      </c>
      <c r="AE38" s="49">
        <v>0</v>
      </c>
      <c r="AF38" s="49">
        <v>0</v>
      </c>
      <c r="AG38" s="49">
        <v>3</v>
      </c>
      <c r="AH38" s="72">
        <v>4</v>
      </c>
    </row>
    <row r="39" spans="1:34" ht="15" customHeight="1" x14ac:dyDescent="0.25">
      <c r="A39" s="598" t="s">
        <v>153</v>
      </c>
      <c r="B39" s="599" t="s">
        <v>268</v>
      </c>
      <c r="C39" s="708">
        <v>2</v>
      </c>
      <c r="D39" s="708">
        <v>0</v>
      </c>
      <c r="E39" s="708">
        <v>2</v>
      </c>
      <c r="F39" s="708">
        <v>3</v>
      </c>
      <c r="G39" s="709">
        <v>5</v>
      </c>
      <c r="H39" s="439"/>
      <c r="I39" s="439"/>
      <c r="J39" s="47" t="s">
        <v>80</v>
      </c>
      <c r="K39" s="48" t="s">
        <v>291</v>
      </c>
      <c r="L39" s="49">
        <v>3</v>
      </c>
      <c r="M39" s="49">
        <v>0</v>
      </c>
      <c r="N39" s="49">
        <v>2</v>
      </c>
      <c r="O39" s="49">
        <v>4</v>
      </c>
      <c r="P39" s="72">
        <v>5</v>
      </c>
      <c r="Q39" s="439"/>
      <c r="R39" s="439"/>
      <c r="S39" s="253" t="s">
        <v>316</v>
      </c>
      <c r="T39" s="47" t="s">
        <v>80</v>
      </c>
      <c r="U39" s="48" t="s">
        <v>291</v>
      </c>
      <c r="V39" s="49">
        <v>3</v>
      </c>
      <c r="W39" s="49">
        <v>0</v>
      </c>
      <c r="X39" s="49">
        <v>2</v>
      </c>
      <c r="Y39" s="49">
        <v>4</v>
      </c>
      <c r="Z39" s="72">
        <v>5</v>
      </c>
      <c r="AA39" s="56"/>
      <c r="AB39" s="57"/>
      <c r="AC39" s="65"/>
      <c r="AD39" s="66"/>
      <c r="AE39" s="66"/>
      <c r="AF39" s="66"/>
      <c r="AG39" s="66"/>
      <c r="AH39" s="50"/>
    </row>
    <row r="40" spans="1:34" ht="16.5" customHeight="1" x14ac:dyDescent="0.25">
      <c r="A40" s="598" t="s">
        <v>230</v>
      </c>
      <c r="B40" s="599" t="s">
        <v>33</v>
      </c>
      <c r="C40" s="708">
        <v>3</v>
      </c>
      <c r="D40" s="708">
        <v>0</v>
      </c>
      <c r="E40" s="708">
        <v>0</v>
      </c>
      <c r="F40" s="708">
        <v>3</v>
      </c>
      <c r="G40" s="709">
        <v>4</v>
      </c>
      <c r="H40" s="439"/>
      <c r="I40" s="439"/>
      <c r="J40" s="47" t="s">
        <v>81</v>
      </c>
      <c r="K40" s="48" t="s">
        <v>271</v>
      </c>
      <c r="L40" s="49">
        <v>2</v>
      </c>
      <c r="M40" s="49">
        <v>2</v>
      </c>
      <c r="N40" s="49">
        <v>0</v>
      </c>
      <c r="O40" s="49">
        <v>3</v>
      </c>
      <c r="P40" s="72">
        <v>5</v>
      </c>
      <c r="Q40" s="439"/>
      <c r="R40" s="439"/>
      <c r="S40" s="287"/>
      <c r="T40" s="213" t="s">
        <v>319</v>
      </c>
      <c r="U40" s="214"/>
      <c r="V40" s="215">
        <f>SUM(V37:V39)</f>
        <v>9</v>
      </c>
      <c r="W40" s="215">
        <f>SUM(W37:W39)</f>
        <v>0</v>
      </c>
      <c r="X40" s="215">
        <f>SUM(X37:X39)</f>
        <v>2</v>
      </c>
      <c r="Y40" s="215">
        <f>SUM(Y37:Y39)</f>
        <v>10</v>
      </c>
      <c r="Z40" s="216">
        <f>SUM(Z37:Z39)</f>
        <v>13</v>
      </c>
      <c r="AA40" s="56"/>
      <c r="AB40" s="57"/>
      <c r="AC40" s="65"/>
      <c r="AD40" s="66"/>
      <c r="AE40" s="66"/>
      <c r="AF40" s="66"/>
      <c r="AG40" s="66"/>
      <c r="AH40" s="50"/>
    </row>
    <row r="41" spans="1:34" ht="16.5" customHeight="1" x14ac:dyDescent="0.25">
      <c r="A41" s="598" t="s">
        <v>81</v>
      </c>
      <c r="B41" s="599" t="s">
        <v>271</v>
      </c>
      <c r="C41" s="708">
        <v>2</v>
      </c>
      <c r="D41" s="708">
        <v>2</v>
      </c>
      <c r="E41" s="708">
        <v>0</v>
      </c>
      <c r="F41" s="708">
        <v>3</v>
      </c>
      <c r="G41" s="709">
        <v>5</v>
      </c>
      <c r="H41" s="439"/>
      <c r="I41" s="439"/>
      <c r="J41" s="47" t="s">
        <v>16</v>
      </c>
      <c r="K41" s="48" t="s">
        <v>100</v>
      </c>
      <c r="L41" s="49">
        <v>3</v>
      </c>
      <c r="M41" s="49">
        <v>0</v>
      </c>
      <c r="N41" s="49">
        <v>0</v>
      </c>
      <c r="O41" s="49">
        <v>3</v>
      </c>
      <c r="P41" s="72">
        <v>5</v>
      </c>
      <c r="Q41" s="439"/>
      <c r="R41" s="439"/>
      <c r="S41" s="253" t="s">
        <v>317</v>
      </c>
      <c r="T41" s="142" t="s">
        <v>66</v>
      </c>
      <c r="U41" s="77" t="s">
        <v>37</v>
      </c>
      <c r="V41" s="78">
        <v>2</v>
      </c>
      <c r="W41" s="78">
        <v>0</v>
      </c>
      <c r="X41" s="78">
        <v>0</v>
      </c>
      <c r="Y41" s="78">
        <v>2</v>
      </c>
      <c r="Z41" s="79">
        <v>3</v>
      </c>
      <c r="AA41" s="56"/>
      <c r="AB41" s="57"/>
      <c r="AC41" s="65"/>
      <c r="AD41" s="66"/>
      <c r="AE41" s="66"/>
      <c r="AF41" s="66"/>
      <c r="AG41" s="66"/>
      <c r="AH41" s="50"/>
    </row>
    <row r="42" spans="1:34" ht="16.5" customHeight="1" x14ac:dyDescent="0.25">
      <c r="A42" s="598" t="s">
        <v>501</v>
      </c>
      <c r="B42" s="599" t="s">
        <v>91</v>
      </c>
      <c r="C42" s="708">
        <v>2</v>
      </c>
      <c r="D42" s="708">
        <v>0</v>
      </c>
      <c r="E42" s="708">
        <v>0</v>
      </c>
      <c r="F42" s="708">
        <v>2</v>
      </c>
      <c r="G42" s="709">
        <v>2</v>
      </c>
      <c r="H42" s="439"/>
      <c r="I42" s="439"/>
      <c r="J42" s="47" t="s">
        <v>507</v>
      </c>
      <c r="K42" s="77" t="s">
        <v>508</v>
      </c>
      <c r="L42" s="78">
        <v>2</v>
      </c>
      <c r="M42" s="78">
        <v>0</v>
      </c>
      <c r="N42" s="78">
        <v>0</v>
      </c>
      <c r="O42" s="78">
        <v>2</v>
      </c>
      <c r="P42" s="79">
        <v>2</v>
      </c>
      <c r="Q42" s="439"/>
      <c r="R42" s="439"/>
      <c r="S42" s="253" t="s">
        <v>317</v>
      </c>
      <c r="T42" s="47" t="s">
        <v>81</v>
      </c>
      <c r="U42" s="48" t="s">
        <v>271</v>
      </c>
      <c r="V42" s="49">
        <v>2</v>
      </c>
      <c r="W42" s="49">
        <v>2</v>
      </c>
      <c r="X42" s="49">
        <v>0</v>
      </c>
      <c r="Y42" s="49">
        <v>3</v>
      </c>
      <c r="Z42" s="72">
        <v>5</v>
      </c>
      <c r="AA42" s="56"/>
      <c r="AB42" s="57"/>
      <c r="AC42" s="65"/>
      <c r="AD42" s="66"/>
      <c r="AE42" s="66"/>
      <c r="AF42" s="66"/>
      <c r="AG42" s="66"/>
      <c r="AH42" s="50"/>
    </row>
    <row r="43" spans="1:34" ht="18" customHeight="1" thickBot="1" x14ac:dyDescent="0.3">
      <c r="A43" s="598" t="s">
        <v>507</v>
      </c>
      <c r="B43" s="48" t="s">
        <v>531</v>
      </c>
      <c r="C43" s="708">
        <v>2</v>
      </c>
      <c r="D43" s="708">
        <v>0</v>
      </c>
      <c r="E43" s="708">
        <v>0</v>
      </c>
      <c r="F43" s="708">
        <v>2</v>
      </c>
      <c r="G43" s="709">
        <v>2</v>
      </c>
      <c r="H43" s="439"/>
      <c r="I43" s="439"/>
      <c r="J43" s="142" t="s">
        <v>66</v>
      </c>
      <c r="K43" s="77" t="s">
        <v>37</v>
      </c>
      <c r="L43" s="78">
        <v>2</v>
      </c>
      <c r="M43" s="78">
        <v>0</v>
      </c>
      <c r="N43" s="78">
        <v>0</v>
      </c>
      <c r="O43" s="78">
        <v>2</v>
      </c>
      <c r="P43" s="79">
        <v>3</v>
      </c>
      <c r="Q43" s="439"/>
      <c r="R43" s="439"/>
      <c r="S43" s="253" t="s">
        <v>317</v>
      </c>
      <c r="T43" s="47" t="s">
        <v>16</v>
      </c>
      <c r="U43" s="48" t="s">
        <v>100</v>
      </c>
      <c r="V43" s="49">
        <v>3</v>
      </c>
      <c r="W43" s="49">
        <v>0</v>
      </c>
      <c r="X43" s="49">
        <v>0</v>
      </c>
      <c r="Y43" s="49">
        <v>3</v>
      </c>
      <c r="Z43" s="72">
        <v>5</v>
      </c>
      <c r="AA43" s="56"/>
      <c r="AB43" s="57"/>
      <c r="AC43" s="65"/>
      <c r="AD43" s="66"/>
      <c r="AE43" s="66"/>
      <c r="AF43" s="66"/>
      <c r="AG43" s="66"/>
      <c r="AH43" s="50"/>
    </row>
    <row r="44" spans="1:34" ht="15" customHeight="1" thickBot="1" x14ac:dyDescent="0.3">
      <c r="A44" s="598" t="s">
        <v>66</v>
      </c>
      <c r="B44" s="599" t="s">
        <v>37</v>
      </c>
      <c r="C44" s="708">
        <v>2</v>
      </c>
      <c r="D44" s="708">
        <v>0</v>
      </c>
      <c r="E44" s="708">
        <v>0</v>
      </c>
      <c r="F44" s="708">
        <v>2</v>
      </c>
      <c r="G44" s="709">
        <v>3</v>
      </c>
      <c r="H44" s="439"/>
      <c r="I44" s="439"/>
      <c r="J44" s="80" t="s">
        <v>318</v>
      </c>
      <c r="K44" s="81"/>
      <c r="L44" s="83">
        <f>SUM(L37:L43)</f>
        <v>18</v>
      </c>
      <c r="M44" s="83">
        <f>SUM(M37:M43)</f>
        <v>2</v>
      </c>
      <c r="N44" s="83">
        <f>SUM(N37:N43)</f>
        <v>2</v>
      </c>
      <c r="O44" s="83">
        <f>SUM(O37:O43)</f>
        <v>20</v>
      </c>
      <c r="P44" s="84">
        <f>SUM(P37:P43)</f>
        <v>28</v>
      </c>
      <c r="Q44" s="439"/>
      <c r="R44" s="439"/>
      <c r="S44" s="253" t="s">
        <v>317</v>
      </c>
      <c r="T44" s="47" t="s">
        <v>507</v>
      </c>
      <c r="U44" s="77" t="s">
        <v>508</v>
      </c>
      <c r="V44" s="78">
        <v>2</v>
      </c>
      <c r="W44" s="78">
        <v>0</v>
      </c>
      <c r="X44" s="78">
        <v>0</v>
      </c>
      <c r="Y44" s="78">
        <v>2</v>
      </c>
      <c r="Z44" s="79">
        <v>2</v>
      </c>
      <c r="AA44" s="56"/>
      <c r="AB44" s="57"/>
      <c r="AC44" s="65"/>
      <c r="AD44" s="66"/>
      <c r="AE44" s="66"/>
      <c r="AF44" s="66"/>
      <c r="AG44" s="66"/>
      <c r="AH44" s="50"/>
    </row>
    <row r="45" spans="1:34" ht="15" customHeight="1" x14ac:dyDescent="0.25">
      <c r="A45" s="602" t="s">
        <v>318</v>
      </c>
      <c r="B45" s="603"/>
      <c r="C45" s="597">
        <f>SUM(C37:C44)</f>
        <v>18</v>
      </c>
      <c r="D45" s="597">
        <f>SUM(D37:D44)</f>
        <v>2</v>
      </c>
      <c r="E45" s="597">
        <f>SUM(E37:E44)</f>
        <v>4</v>
      </c>
      <c r="F45" s="597">
        <f>SUM(F37:F44)</f>
        <v>21</v>
      </c>
      <c r="G45" s="710">
        <f>SUM(G37:G44)</f>
        <v>31</v>
      </c>
      <c r="H45" s="439"/>
      <c r="I45" s="439"/>
      <c r="J45" s="146"/>
      <c r="K45" s="147"/>
      <c r="L45" s="148"/>
      <c r="M45" s="148"/>
      <c r="N45" s="148"/>
      <c r="O45" s="148"/>
      <c r="P45" s="149"/>
      <c r="Q45" s="439"/>
      <c r="R45" s="439"/>
      <c r="S45" s="287"/>
      <c r="T45" s="213" t="s">
        <v>320</v>
      </c>
      <c r="U45" s="214"/>
      <c r="V45" s="215">
        <f>SUM(V41:V44)</f>
        <v>9</v>
      </c>
      <c r="W45" s="215">
        <f>SUM(W41:W44)</f>
        <v>2</v>
      </c>
      <c r="X45" s="215">
        <f>SUM(X41:X44)</f>
        <v>0</v>
      </c>
      <c r="Y45" s="215">
        <f>SUM(Y41:Y44)</f>
        <v>10</v>
      </c>
      <c r="Z45" s="216">
        <f>SUM(Z41:Z44)</f>
        <v>15</v>
      </c>
      <c r="AA45" s="56"/>
      <c r="AB45" s="57"/>
      <c r="AC45" s="65"/>
      <c r="AD45" s="66"/>
      <c r="AE45" s="66"/>
      <c r="AF45" s="66"/>
      <c r="AG45" s="66"/>
      <c r="AH45" s="50"/>
    </row>
    <row r="46" spans="1:34" ht="15" customHeight="1" thickBot="1" x14ac:dyDescent="0.3">
      <c r="A46" s="85"/>
      <c r="B46" s="86"/>
      <c r="C46" s="87"/>
      <c r="D46" s="87"/>
      <c r="E46" s="87"/>
      <c r="F46" s="87"/>
      <c r="G46" s="88"/>
      <c r="H46" s="439"/>
      <c r="I46" s="439"/>
      <c r="J46" s="146"/>
      <c r="K46" s="147"/>
      <c r="L46" s="148"/>
      <c r="M46" s="148"/>
      <c r="N46" s="148"/>
      <c r="O46" s="148"/>
      <c r="P46" s="149"/>
      <c r="Q46" s="439"/>
      <c r="R46" s="439"/>
      <c r="S46" s="609"/>
      <c r="T46" s="358" t="s">
        <v>318</v>
      </c>
      <c r="U46" s="359"/>
      <c r="V46" s="360">
        <f>SUM(V45,V40)</f>
        <v>18</v>
      </c>
      <c r="W46" s="360">
        <f>SUM(W45,W40)</f>
        <v>2</v>
      </c>
      <c r="X46" s="360">
        <f>SUM(X45,X40)</f>
        <v>2</v>
      </c>
      <c r="Y46" s="360">
        <f>SUM(Y45,Y40)</f>
        <v>20</v>
      </c>
      <c r="Z46" s="604">
        <f>SUM(Z45,Z40)</f>
        <v>28</v>
      </c>
      <c r="AA46" s="56"/>
      <c r="AB46" s="605" t="s">
        <v>318</v>
      </c>
      <c r="AC46" s="610"/>
      <c r="AD46" s="611">
        <f>SUM(AD37:AD45)</f>
        <v>6</v>
      </c>
      <c r="AE46" s="611">
        <f>SUM(AE37:AE45)</f>
        <v>0</v>
      </c>
      <c r="AF46" s="611">
        <f>SUM(AF37:AF45)</f>
        <v>0</v>
      </c>
      <c r="AG46" s="611">
        <f>SUM(AG37:AG45)</f>
        <v>6</v>
      </c>
      <c r="AH46" s="612">
        <f>SUM(AH37:AH45)</f>
        <v>8</v>
      </c>
    </row>
    <row r="47" spans="1:34" ht="15" customHeight="1" x14ac:dyDescent="0.25">
      <c r="A47" s="85"/>
      <c r="B47" s="86"/>
      <c r="C47" s="87"/>
      <c r="D47" s="87"/>
      <c r="E47" s="87"/>
      <c r="F47" s="87"/>
      <c r="G47" s="88"/>
      <c r="H47" s="439"/>
      <c r="I47" s="439"/>
      <c r="J47" s="146"/>
      <c r="K47" s="147"/>
      <c r="L47" s="148"/>
      <c r="M47" s="148"/>
      <c r="N47" s="148"/>
      <c r="O47" s="148"/>
      <c r="P47" s="149"/>
      <c r="Q47" s="439"/>
      <c r="R47" s="439"/>
      <c r="S47" s="613"/>
      <c r="T47" s="86"/>
      <c r="U47" s="86"/>
      <c r="V47" s="87"/>
      <c r="W47" s="87"/>
      <c r="X47" s="87"/>
      <c r="Y47" s="87"/>
      <c r="Z47" s="88"/>
      <c r="AA47" s="56"/>
      <c r="AB47" s="85"/>
      <c r="AC47" s="200"/>
      <c r="AD47" s="87"/>
      <c r="AE47" s="87"/>
      <c r="AF47" s="87"/>
      <c r="AG47" s="87"/>
      <c r="AH47" s="201"/>
    </row>
    <row r="48" spans="1:34" ht="15.75" thickBot="1" x14ac:dyDescent="0.3">
      <c r="A48" s="85"/>
      <c r="B48" s="86"/>
      <c r="C48" s="87"/>
      <c r="D48" s="87"/>
      <c r="E48" s="87"/>
      <c r="F48" s="87"/>
      <c r="G48" s="88"/>
      <c r="H48" s="439"/>
      <c r="I48" s="439"/>
      <c r="J48" s="85"/>
      <c r="K48" s="86"/>
      <c r="L48" s="87"/>
      <c r="M48" s="87"/>
      <c r="N48" s="87"/>
      <c r="O48" s="87"/>
      <c r="P48" s="88"/>
      <c r="Q48" s="439"/>
      <c r="R48" s="439"/>
      <c r="S48" s="126" t="s">
        <v>306</v>
      </c>
      <c r="T48" s="127"/>
      <c r="U48" s="127"/>
      <c r="V48" s="127"/>
      <c r="W48" s="127"/>
      <c r="X48" s="127"/>
      <c r="Y48" s="127"/>
      <c r="Z48" s="128"/>
      <c r="AA48" s="56"/>
      <c r="AB48" s="32" t="s">
        <v>306</v>
      </c>
      <c r="AC48" s="33"/>
      <c r="AD48" s="33"/>
      <c r="AE48" s="33"/>
      <c r="AF48" s="33"/>
      <c r="AG48" s="33"/>
      <c r="AH48" s="34"/>
    </row>
    <row r="49" spans="1:34" x14ac:dyDescent="0.25">
      <c r="A49" s="32" t="s">
        <v>306</v>
      </c>
      <c r="B49" s="33"/>
      <c r="C49" s="33"/>
      <c r="D49" s="33"/>
      <c r="E49" s="33"/>
      <c r="F49" s="33"/>
      <c r="G49" s="34"/>
      <c r="H49" s="439"/>
      <c r="I49" s="439"/>
      <c r="J49" s="32" t="s">
        <v>306</v>
      </c>
      <c r="K49" s="33"/>
      <c r="L49" s="33"/>
      <c r="M49" s="33"/>
      <c r="N49" s="33"/>
      <c r="O49" s="33"/>
      <c r="P49" s="34"/>
      <c r="Q49" s="439"/>
      <c r="R49" s="439"/>
      <c r="S49" s="613"/>
      <c r="T49" s="592" t="s">
        <v>23</v>
      </c>
      <c r="U49" s="593" t="s">
        <v>24</v>
      </c>
      <c r="V49" s="594" t="s">
        <v>6</v>
      </c>
      <c r="W49" s="594" t="s">
        <v>25</v>
      </c>
      <c r="X49" s="594" t="s">
        <v>8</v>
      </c>
      <c r="Y49" s="594" t="s">
        <v>26</v>
      </c>
      <c r="Z49" s="103" t="s">
        <v>27</v>
      </c>
      <c r="AA49" s="18"/>
      <c r="AB49" s="592" t="s">
        <v>23</v>
      </c>
      <c r="AC49" s="593" t="s">
        <v>24</v>
      </c>
      <c r="AD49" s="594" t="s">
        <v>6</v>
      </c>
      <c r="AE49" s="594" t="s">
        <v>25</v>
      </c>
      <c r="AF49" s="594" t="s">
        <v>8</v>
      </c>
      <c r="AG49" s="594" t="s">
        <v>26</v>
      </c>
      <c r="AH49" s="103" t="s">
        <v>27</v>
      </c>
    </row>
    <row r="50" spans="1:34" x14ac:dyDescent="0.25">
      <c r="A50" s="595" t="s">
        <v>23</v>
      </c>
      <c r="B50" s="596" t="s">
        <v>24</v>
      </c>
      <c r="C50" s="597" t="s">
        <v>6</v>
      </c>
      <c r="D50" s="597" t="s">
        <v>25</v>
      </c>
      <c r="E50" s="597" t="s">
        <v>8</v>
      </c>
      <c r="F50" s="597" t="s">
        <v>26</v>
      </c>
      <c r="G50" s="40" t="s">
        <v>27</v>
      </c>
      <c r="H50" s="439"/>
      <c r="I50" s="439"/>
      <c r="J50" s="152" t="s">
        <v>23</v>
      </c>
      <c r="K50" s="153" t="s">
        <v>24</v>
      </c>
      <c r="L50" s="154" t="s">
        <v>6</v>
      </c>
      <c r="M50" s="154" t="s">
        <v>25</v>
      </c>
      <c r="N50" s="154" t="s">
        <v>8</v>
      </c>
      <c r="O50" s="154" t="s">
        <v>26</v>
      </c>
      <c r="P50" s="155" t="s">
        <v>27</v>
      </c>
      <c r="Q50" s="439"/>
      <c r="R50" s="439"/>
      <c r="S50" s="253" t="s">
        <v>316</v>
      </c>
      <c r="T50" s="47" t="s">
        <v>82</v>
      </c>
      <c r="U50" s="48" t="s">
        <v>30</v>
      </c>
      <c r="V50" s="49">
        <v>3</v>
      </c>
      <c r="W50" s="49">
        <v>0</v>
      </c>
      <c r="X50" s="49">
        <v>0</v>
      </c>
      <c r="Y50" s="49">
        <v>3</v>
      </c>
      <c r="Z50" s="72">
        <v>4</v>
      </c>
      <c r="AA50" s="56"/>
      <c r="AB50" s="47" t="s">
        <v>149</v>
      </c>
      <c r="AC50" s="48" t="s">
        <v>84</v>
      </c>
      <c r="AD50" s="49">
        <v>3</v>
      </c>
      <c r="AE50" s="49">
        <v>0</v>
      </c>
      <c r="AF50" s="49">
        <v>0</v>
      </c>
      <c r="AG50" s="49">
        <v>3</v>
      </c>
      <c r="AH50" s="72">
        <v>5</v>
      </c>
    </row>
    <row r="51" spans="1:34" x14ac:dyDescent="0.25">
      <c r="A51" s="598" t="s">
        <v>415</v>
      </c>
      <c r="B51" s="599" t="s">
        <v>72</v>
      </c>
      <c r="C51" s="708">
        <v>3</v>
      </c>
      <c r="D51" s="708">
        <v>0</v>
      </c>
      <c r="E51" s="708">
        <v>0</v>
      </c>
      <c r="F51" s="708">
        <v>3</v>
      </c>
      <c r="G51" s="709">
        <v>6</v>
      </c>
      <c r="H51" s="439"/>
      <c r="I51" s="439"/>
      <c r="J51" s="47" t="s">
        <v>82</v>
      </c>
      <c r="K51" s="48" t="s">
        <v>30</v>
      </c>
      <c r="L51" s="49">
        <v>3</v>
      </c>
      <c r="M51" s="49">
        <v>0</v>
      </c>
      <c r="N51" s="49">
        <v>0</v>
      </c>
      <c r="O51" s="49">
        <v>3</v>
      </c>
      <c r="P51" s="72">
        <v>4</v>
      </c>
      <c r="Q51" s="439"/>
      <c r="R51" s="439"/>
      <c r="S51" s="253" t="s">
        <v>316</v>
      </c>
      <c r="T51" s="143" t="s">
        <v>83</v>
      </c>
      <c r="U51" s="135" t="s">
        <v>292</v>
      </c>
      <c r="V51" s="156">
        <v>0</v>
      </c>
      <c r="W51" s="156">
        <v>0</v>
      </c>
      <c r="X51" s="156">
        <v>4</v>
      </c>
      <c r="Y51" s="156">
        <v>2</v>
      </c>
      <c r="Z51" s="157">
        <v>3</v>
      </c>
      <c r="AA51" s="56"/>
      <c r="AB51" s="105"/>
      <c r="AC51" s="106"/>
      <c r="AD51" s="187"/>
      <c r="AE51" s="187"/>
      <c r="AF51" s="187"/>
      <c r="AG51" s="187"/>
      <c r="AH51" s="188"/>
    </row>
    <row r="52" spans="1:34" x14ac:dyDescent="0.25">
      <c r="A52" s="598" t="s">
        <v>231</v>
      </c>
      <c r="B52" s="599" t="s">
        <v>416</v>
      </c>
      <c r="C52" s="708">
        <v>2</v>
      </c>
      <c r="D52" s="708">
        <v>0</v>
      </c>
      <c r="E52" s="708">
        <v>2</v>
      </c>
      <c r="F52" s="708">
        <v>3</v>
      </c>
      <c r="G52" s="709">
        <v>5</v>
      </c>
      <c r="H52" s="439"/>
      <c r="I52" s="439"/>
      <c r="J52" s="143" t="s">
        <v>83</v>
      </c>
      <c r="K52" s="135" t="s">
        <v>292</v>
      </c>
      <c r="L52" s="156">
        <v>0</v>
      </c>
      <c r="M52" s="156">
        <v>0</v>
      </c>
      <c r="N52" s="156">
        <v>4</v>
      </c>
      <c r="O52" s="156">
        <v>2</v>
      </c>
      <c r="P52" s="157">
        <v>3</v>
      </c>
      <c r="Q52" s="439"/>
      <c r="R52" s="439"/>
      <c r="S52" s="253" t="s">
        <v>316</v>
      </c>
      <c r="T52" s="143" t="s">
        <v>476</v>
      </c>
      <c r="U52" s="135" t="s">
        <v>477</v>
      </c>
      <c r="V52" s="136">
        <v>3</v>
      </c>
      <c r="W52" s="136">
        <v>0</v>
      </c>
      <c r="X52" s="136">
        <v>0</v>
      </c>
      <c r="Y52" s="136">
        <v>3</v>
      </c>
      <c r="Z52" s="137">
        <v>5</v>
      </c>
      <c r="AA52" s="56"/>
      <c r="AB52" s="105"/>
      <c r="AC52" s="106"/>
      <c r="AD52" s="187"/>
      <c r="AE52" s="187"/>
      <c r="AF52" s="187"/>
      <c r="AG52" s="187"/>
      <c r="AH52" s="188"/>
    </row>
    <row r="53" spans="1:34" x14ac:dyDescent="0.25">
      <c r="A53" s="598" t="s">
        <v>232</v>
      </c>
      <c r="B53" s="599" t="s">
        <v>417</v>
      </c>
      <c r="C53" s="708">
        <v>2</v>
      </c>
      <c r="D53" s="708">
        <v>0</v>
      </c>
      <c r="E53" s="708">
        <v>2</v>
      </c>
      <c r="F53" s="708">
        <v>3</v>
      </c>
      <c r="G53" s="709">
        <v>4</v>
      </c>
      <c r="H53" s="439"/>
      <c r="I53" s="439"/>
      <c r="J53" s="143" t="s">
        <v>476</v>
      </c>
      <c r="K53" s="135" t="s">
        <v>509</v>
      </c>
      <c r="L53" s="136">
        <v>3</v>
      </c>
      <c r="M53" s="136">
        <v>0</v>
      </c>
      <c r="N53" s="136">
        <v>0</v>
      </c>
      <c r="O53" s="136">
        <v>3</v>
      </c>
      <c r="P53" s="137">
        <v>5</v>
      </c>
      <c r="Q53" s="439"/>
      <c r="R53" s="439"/>
      <c r="S53" s="253" t="s">
        <v>316</v>
      </c>
      <c r="T53" s="47" t="s">
        <v>149</v>
      </c>
      <c r="U53" s="48" t="s">
        <v>84</v>
      </c>
      <c r="V53" s="49">
        <v>3</v>
      </c>
      <c r="W53" s="49">
        <v>0</v>
      </c>
      <c r="X53" s="49">
        <v>0</v>
      </c>
      <c r="Y53" s="49">
        <v>3</v>
      </c>
      <c r="Z53" s="72">
        <v>5</v>
      </c>
      <c r="AA53" s="56"/>
      <c r="AB53" s="57"/>
      <c r="AC53" s="65"/>
      <c r="AD53" s="66"/>
      <c r="AE53" s="66"/>
      <c r="AF53" s="66"/>
      <c r="AG53" s="66"/>
      <c r="AH53" s="50"/>
    </row>
    <row r="54" spans="1:34" x14ac:dyDescent="0.25">
      <c r="A54" s="598" t="s">
        <v>120</v>
      </c>
      <c r="B54" s="599" t="s">
        <v>53</v>
      </c>
      <c r="C54" s="708">
        <v>3</v>
      </c>
      <c r="D54" s="708">
        <v>0</v>
      </c>
      <c r="E54" s="708">
        <v>0</v>
      </c>
      <c r="F54" s="708">
        <v>3</v>
      </c>
      <c r="G54" s="709">
        <v>5</v>
      </c>
      <c r="H54" s="439"/>
      <c r="I54" s="439"/>
      <c r="J54" s="158" t="s">
        <v>510</v>
      </c>
      <c r="K54" s="48" t="s">
        <v>511</v>
      </c>
      <c r="L54" s="136">
        <v>2</v>
      </c>
      <c r="M54" s="136">
        <v>0</v>
      </c>
      <c r="N54" s="136">
        <v>0</v>
      </c>
      <c r="O54" s="136">
        <v>2</v>
      </c>
      <c r="P54" s="137">
        <v>2</v>
      </c>
      <c r="Q54" s="439"/>
      <c r="R54" s="439"/>
      <c r="S54" s="253" t="s">
        <v>316</v>
      </c>
      <c r="T54" s="70" t="s">
        <v>293</v>
      </c>
      <c r="U54" s="48" t="s">
        <v>276</v>
      </c>
      <c r="V54" s="49">
        <v>0</v>
      </c>
      <c r="W54" s="49">
        <v>0</v>
      </c>
      <c r="X54" s="49">
        <v>0</v>
      </c>
      <c r="Y54" s="49">
        <v>0</v>
      </c>
      <c r="Z54" s="72">
        <v>5</v>
      </c>
      <c r="AA54" s="56"/>
      <c r="AB54" s="57"/>
      <c r="AC54" s="65"/>
      <c r="AD54" s="66"/>
      <c r="AE54" s="66"/>
      <c r="AF54" s="66"/>
      <c r="AG54" s="66"/>
      <c r="AH54" s="50"/>
    </row>
    <row r="55" spans="1:34" ht="17.25" customHeight="1" x14ac:dyDescent="0.25">
      <c r="A55" s="598" t="s">
        <v>504</v>
      </c>
      <c r="B55" s="599" t="s">
        <v>95</v>
      </c>
      <c r="C55" s="708">
        <v>2</v>
      </c>
      <c r="D55" s="708">
        <v>0</v>
      </c>
      <c r="E55" s="708">
        <v>0</v>
      </c>
      <c r="F55" s="708">
        <v>2</v>
      </c>
      <c r="G55" s="709">
        <v>2</v>
      </c>
      <c r="H55" s="439"/>
      <c r="I55" s="439"/>
      <c r="J55" s="143" t="s">
        <v>149</v>
      </c>
      <c r="K55" s="135" t="s">
        <v>84</v>
      </c>
      <c r="L55" s="156">
        <v>3</v>
      </c>
      <c r="M55" s="156">
        <v>0</v>
      </c>
      <c r="N55" s="156">
        <v>0</v>
      </c>
      <c r="O55" s="156">
        <v>3</v>
      </c>
      <c r="P55" s="157">
        <v>5</v>
      </c>
      <c r="Q55" s="439"/>
      <c r="R55" s="439"/>
      <c r="S55" s="378"/>
      <c r="T55" s="213" t="s">
        <v>319</v>
      </c>
      <c r="U55" s="214"/>
      <c r="V55" s="215">
        <f>SUM(V50:V54)</f>
        <v>9</v>
      </c>
      <c r="W55" s="215">
        <f>SUM(W50:W54)</f>
        <v>0</v>
      </c>
      <c r="X55" s="215">
        <f>SUM(X50:X54)</f>
        <v>4</v>
      </c>
      <c r="Y55" s="215">
        <f>SUM(Y50:Y54)</f>
        <v>11</v>
      </c>
      <c r="Z55" s="216">
        <f>SUM(Z50:Z54)</f>
        <v>22</v>
      </c>
      <c r="AA55" s="56"/>
      <c r="AB55" s="57"/>
      <c r="AC55" s="65"/>
      <c r="AD55" s="66"/>
      <c r="AE55" s="66"/>
      <c r="AF55" s="66"/>
      <c r="AG55" s="66"/>
      <c r="AH55" s="50"/>
    </row>
    <row r="56" spans="1:34" ht="21" customHeight="1" x14ac:dyDescent="0.25">
      <c r="A56" s="598" t="s">
        <v>510</v>
      </c>
      <c r="B56" s="48" t="s">
        <v>532</v>
      </c>
      <c r="C56" s="708">
        <v>2</v>
      </c>
      <c r="D56" s="708">
        <v>0</v>
      </c>
      <c r="E56" s="708">
        <v>0</v>
      </c>
      <c r="F56" s="708">
        <v>2</v>
      </c>
      <c r="G56" s="709">
        <v>2</v>
      </c>
      <c r="H56" s="439"/>
      <c r="I56" s="439"/>
      <c r="J56" s="143" t="s">
        <v>44</v>
      </c>
      <c r="K56" s="135" t="s">
        <v>263</v>
      </c>
      <c r="L56" s="136">
        <v>2</v>
      </c>
      <c r="M56" s="136">
        <v>0</v>
      </c>
      <c r="N56" s="136">
        <v>2</v>
      </c>
      <c r="O56" s="136">
        <v>3</v>
      </c>
      <c r="P56" s="137">
        <v>4</v>
      </c>
      <c r="Q56" s="439"/>
      <c r="R56" s="439"/>
      <c r="S56" s="253"/>
      <c r="T56" s="70"/>
      <c r="U56" s="135"/>
      <c r="V56" s="136"/>
      <c r="W56" s="136"/>
      <c r="X56" s="136"/>
      <c r="Y56" s="136"/>
      <c r="Z56" s="137"/>
      <c r="AA56" s="56"/>
      <c r="AB56" s="57"/>
      <c r="AC56" s="65"/>
      <c r="AD56" s="66"/>
      <c r="AE56" s="66"/>
      <c r="AF56" s="66"/>
      <c r="AG56" s="66"/>
      <c r="AH56" s="50"/>
    </row>
    <row r="57" spans="1:34" ht="17.25" customHeight="1" thickBot="1" x14ac:dyDescent="0.3">
      <c r="A57" s="598" t="s">
        <v>418</v>
      </c>
      <c r="B57" s="599" t="s">
        <v>276</v>
      </c>
      <c r="C57" s="708">
        <v>0</v>
      </c>
      <c r="D57" s="708">
        <v>0</v>
      </c>
      <c r="E57" s="708">
        <v>0</v>
      </c>
      <c r="F57" s="708">
        <v>0</v>
      </c>
      <c r="G57" s="709">
        <v>5</v>
      </c>
      <c r="H57" s="439"/>
      <c r="I57" s="439"/>
      <c r="J57" s="143" t="s">
        <v>293</v>
      </c>
      <c r="K57" s="163" t="s">
        <v>276</v>
      </c>
      <c r="L57" s="144">
        <v>0</v>
      </c>
      <c r="M57" s="144">
        <v>0</v>
      </c>
      <c r="N57" s="144">
        <v>0</v>
      </c>
      <c r="O57" s="144">
        <v>0</v>
      </c>
      <c r="P57" s="145">
        <v>5</v>
      </c>
      <c r="Q57" s="439"/>
      <c r="R57" s="439"/>
      <c r="S57" s="253" t="s">
        <v>317</v>
      </c>
      <c r="T57" s="76" t="s">
        <v>44</v>
      </c>
      <c r="U57" s="77" t="s">
        <v>263</v>
      </c>
      <c r="V57" s="78">
        <v>2</v>
      </c>
      <c r="W57" s="78">
        <v>0</v>
      </c>
      <c r="X57" s="78">
        <v>2</v>
      </c>
      <c r="Y57" s="78">
        <v>3</v>
      </c>
      <c r="Z57" s="138">
        <v>4</v>
      </c>
      <c r="AA57" s="56"/>
      <c r="AB57" s="57"/>
      <c r="AC57" s="65"/>
      <c r="AD57" s="66"/>
      <c r="AE57" s="66"/>
      <c r="AF57" s="66"/>
      <c r="AG57" s="66"/>
      <c r="AH57" s="50"/>
    </row>
    <row r="58" spans="1:34" ht="19.5" customHeight="1" thickBot="1" x14ac:dyDescent="0.3">
      <c r="A58" s="602" t="s">
        <v>318</v>
      </c>
      <c r="B58" s="603"/>
      <c r="C58" s="597">
        <f>SUM(C51:C57)</f>
        <v>14</v>
      </c>
      <c r="D58" s="597">
        <f>SUM(D51:D57)</f>
        <v>0</v>
      </c>
      <c r="E58" s="597">
        <f>SUM(E51:E57)</f>
        <v>4</v>
      </c>
      <c r="F58" s="597">
        <f>SUM(F51:F57)</f>
        <v>16</v>
      </c>
      <c r="G58" s="710">
        <f>SUM(G51:G57)</f>
        <v>29</v>
      </c>
      <c r="H58" s="439"/>
      <c r="I58" s="439"/>
      <c r="J58" s="80" t="s">
        <v>318</v>
      </c>
      <c r="K58" s="81"/>
      <c r="L58" s="83">
        <f>SUM(L51:L57)</f>
        <v>13</v>
      </c>
      <c r="M58" s="83">
        <f>SUM(M51:M57)</f>
        <v>0</v>
      </c>
      <c r="N58" s="83">
        <f>SUM(N51:N57)</f>
        <v>6</v>
      </c>
      <c r="O58" s="83">
        <f>SUM(O51:O57)</f>
        <v>16</v>
      </c>
      <c r="P58" s="164">
        <f>SUM(P51:P57)</f>
        <v>28</v>
      </c>
      <c r="Q58" s="439"/>
      <c r="R58" s="439"/>
      <c r="S58" s="253" t="s">
        <v>317</v>
      </c>
      <c r="T58" s="158" t="s">
        <v>510</v>
      </c>
      <c r="U58" s="48" t="s">
        <v>511</v>
      </c>
      <c r="V58" s="136">
        <v>2</v>
      </c>
      <c r="W58" s="136">
        <v>0</v>
      </c>
      <c r="X58" s="136">
        <v>0</v>
      </c>
      <c r="Y58" s="136">
        <v>2</v>
      </c>
      <c r="Z58" s="137">
        <v>2</v>
      </c>
      <c r="AA58" s="56"/>
      <c r="AB58" s="57"/>
      <c r="AC58" s="65"/>
      <c r="AD58" s="66"/>
      <c r="AE58" s="66"/>
      <c r="AF58" s="66"/>
      <c r="AG58" s="66"/>
      <c r="AH58" s="50"/>
    </row>
    <row r="59" spans="1:34" ht="15" customHeight="1" x14ac:dyDescent="0.25">
      <c r="A59" s="383"/>
      <c r="B59" s="384"/>
      <c r="C59" s="338"/>
      <c r="D59" s="338"/>
      <c r="E59" s="338"/>
      <c r="F59" s="338"/>
      <c r="G59" s="309"/>
      <c r="H59" s="439"/>
      <c r="I59" s="439"/>
      <c r="J59" s="146"/>
      <c r="K59" s="147"/>
      <c r="L59" s="148"/>
      <c r="M59" s="148"/>
      <c r="N59" s="148"/>
      <c r="O59" s="148"/>
      <c r="P59" s="149"/>
      <c r="Q59" s="439"/>
      <c r="R59" s="439"/>
      <c r="S59" s="613"/>
      <c r="T59" s="213" t="s">
        <v>320</v>
      </c>
      <c r="U59" s="214"/>
      <c r="V59" s="215">
        <f>SUM(V56:V58)</f>
        <v>4</v>
      </c>
      <c r="W59" s="215">
        <f>SUM(W56:W58)</f>
        <v>0</v>
      </c>
      <c r="X59" s="215">
        <f>SUM(X56:X58)</f>
        <v>2</v>
      </c>
      <c r="Y59" s="215">
        <f>SUM(Y56:Y58)</f>
        <v>5</v>
      </c>
      <c r="Z59" s="216">
        <f>SUM(Z56:Z58)</f>
        <v>6</v>
      </c>
      <c r="AA59" s="56"/>
      <c r="AB59" s="605" t="s">
        <v>318</v>
      </c>
      <c r="AC59" s="610"/>
      <c r="AD59" s="229">
        <f>SUM(AD50:AD58)</f>
        <v>3</v>
      </c>
      <c r="AE59" s="229">
        <f>SUM(AE50:AE58)</f>
        <v>0</v>
      </c>
      <c r="AF59" s="229">
        <f>SUM(AF50:AF58)</f>
        <v>0</v>
      </c>
      <c r="AG59" s="229">
        <f>SUM(AG50:AG58)</f>
        <v>3</v>
      </c>
      <c r="AH59" s="608">
        <f>SUM(AH50:AH58)</f>
        <v>5</v>
      </c>
    </row>
    <row r="60" spans="1:34" ht="13.5" customHeight="1" thickBot="1" x14ac:dyDescent="0.3">
      <c r="A60" s="383"/>
      <c r="B60" s="384"/>
      <c r="C60" s="338"/>
      <c r="D60" s="338"/>
      <c r="E60" s="338"/>
      <c r="F60" s="338"/>
      <c r="G60" s="309"/>
      <c r="H60" s="439"/>
      <c r="I60" s="439"/>
      <c r="J60" s="169"/>
      <c r="P60" s="171"/>
      <c r="Q60" s="439"/>
      <c r="R60" s="439"/>
      <c r="S60" s="613"/>
      <c r="T60" s="358" t="s">
        <v>318</v>
      </c>
      <c r="U60" s="359"/>
      <c r="V60" s="360">
        <f>SUM(V59,V55)</f>
        <v>13</v>
      </c>
      <c r="W60" s="360">
        <f>SUM(W59,W55)</f>
        <v>0</v>
      </c>
      <c r="X60" s="360">
        <f>SUM(X59,X55)</f>
        <v>6</v>
      </c>
      <c r="Y60" s="360">
        <f>SUM(Y59,Y55)</f>
        <v>16</v>
      </c>
      <c r="Z60" s="604">
        <f>SUM(Z59,Z55)</f>
        <v>28</v>
      </c>
      <c r="AA60" s="56"/>
      <c r="AB60" s="85"/>
      <c r="AC60" s="200"/>
      <c r="AD60" s="87"/>
      <c r="AE60" s="87"/>
      <c r="AF60" s="87"/>
      <c r="AG60" s="87"/>
      <c r="AH60" s="88"/>
    </row>
    <row r="61" spans="1:34" ht="16.5" customHeight="1" x14ac:dyDescent="0.25">
      <c r="A61" s="383"/>
      <c r="B61" s="384"/>
      <c r="C61" s="338"/>
      <c r="D61" s="338"/>
      <c r="E61" s="338"/>
      <c r="F61" s="338"/>
      <c r="G61" s="309"/>
      <c r="H61" s="439"/>
      <c r="I61" s="439"/>
      <c r="J61" s="146"/>
      <c r="K61" s="147"/>
      <c r="L61" s="148"/>
      <c r="M61" s="148"/>
      <c r="N61" s="148"/>
      <c r="O61" s="148"/>
      <c r="P61" s="149"/>
      <c r="Q61" s="439"/>
      <c r="R61" s="439"/>
      <c r="S61" s="613"/>
      <c r="T61" s="336"/>
      <c r="Z61" s="98"/>
      <c r="AA61" s="56"/>
      <c r="AB61" s="85"/>
      <c r="AC61" s="200"/>
      <c r="AD61" s="87"/>
      <c r="AE61" s="87"/>
      <c r="AF61" s="87"/>
      <c r="AG61" s="87"/>
      <c r="AH61" s="201"/>
    </row>
    <row r="62" spans="1:34" ht="16.5" customHeight="1" thickBot="1" x14ac:dyDescent="0.3">
      <c r="A62" s="85"/>
      <c r="B62" s="86"/>
      <c r="C62" s="87"/>
      <c r="D62" s="87"/>
      <c r="E62" s="87"/>
      <c r="F62" s="87"/>
      <c r="G62" s="88"/>
      <c r="H62" s="439"/>
      <c r="I62" s="439"/>
      <c r="J62" s="85"/>
      <c r="K62" s="86"/>
      <c r="L62" s="87"/>
      <c r="M62" s="87"/>
      <c r="N62" s="87"/>
      <c r="O62" s="87"/>
      <c r="P62" s="88"/>
      <c r="Q62" s="439"/>
      <c r="R62" s="439"/>
      <c r="S62" s="613"/>
      <c r="T62" s="35" t="s">
        <v>307</v>
      </c>
      <c r="U62" s="35"/>
      <c r="V62" s="35"/>
      <c r="W62" s="35"/>
      <c r="X62" s="35"/>
      <c r="Y62" s="35"/>
      <c r="Z62" s="36"/>
      <c r="AA62" s="18"/>
      <c r="AB62" s="32" t="s">
        <v>307</v>
      </c>
      <c r="AC62" s="33"/>
      <c r="AD62" s="33"/>
      <c r="AE62" s="33"/>
      <c r="AF62" s="33"/>
      <c r="AG62" s="33"/>
      <c r="AH62" s="34"/>
    </row>
    <row r="63" spans="1:34" ht="15" customHeight="1" thickBot="1" x14ac:dyDescent="0.3">
      <c r="A63" s="32" t="s">
        <v>307</v>
      </c>
      <c r="B63" s="33"/>
      <c r="C63" s="33"/>
      <c r="D63" s="33"/>
      <c r="E63" s="33"/>
      <c r="F63" s="33"/>
      <c r="G63" s="34"/>
      <c r="H63" s="439"/>
      <c r="I63" s="439"/>
      <c r="J63" s="32" t="s">
        <v>307</v>
      </c>
      <c r="K63" s="33"/>
      <c r="L63" s="33"/>
      <c r="M63" s="33"/>
      <c r="N63" s="33"/>
      <c r="O63" s="33"/>
      <c r="P63" s="34"/>
      <c r="Q63" s="439"/>
      <c r="R63" s="439"/>
      <c r="S63" s="613"/>
      <c r="T63" s="592" t="s">
        <v>23</v>
      </c>
      <c r="U63" s="593" t="s">
        <v>24</v>
      </c>
      <c r="V63" s="594" t="s">
        <v>6</v>
      </c>
      <c r="W63" s="594" t="s">
        <v>25</v>
      </c>
      <c r="X63" s="594" t="s">
        <v>8</v>
      </c>
      <c r="Y63" s="594" t="s">
        <v>26</v>
      </c>
      <c r="Z63" s="103" t="s">
        <v>27</v>
      </c>
      <c r="AA63" s="56"/>
      <c r="AB63" s="592" t="s">
        <v>23</v>
      </c>
      <c r="AC63" s="593" t="s">
        <v>24</v>
      </c>
      <c r="AD63" s="594" t="s">
        <v>6</v>
      </c>
      <c r="AE63" s="594" t="s">
        <v>25</v>
      </c>
      <c r="AF63" s="594" t="s">
        <v>8</v>
      </c>
      <c r="AG63" s="594" t="s">
        <v>26</v>
      </c>
      <c r="AH63" s="103" t="s">
        <v>27</v>
      </c>
    </row>
    <row r="64" spans="1:34" ht="15.75" thickBot="1" x14ac:dyDescent="0.3">
      <c r="A64" s="595" t="s">
        <v>23</v>
      </c>
      <c r="B64" s="596" t="s">
        <v>24</v>
      </c>
      <c r="C64" s="597" t="s">
        <v>6</v>
      </c>
      <c r="D64" s="597" t="s">
        <v>25</v>
      </c>
      <c r="E64" s="597" t="s">
        <v>8</v>
      </c>
      <c r="F64" s="597" t="s">
        <v>26</v>
      </c>
      <c r="G64" s="40" t="s">
        <v>27</v>
      </c>
      <c r="H64" s="439"/>
      <c r="I64" s="439"/>
      <c r="J64" s="42" t="s">
        <v>23</v>
      </c>
      <c r="K64" s="43" t="s">
        <v>24</v>
      </c>
      <c r="L64" s="44" t="s">
        <v>6</v>
      </c>
      <c r="M64" s="44" t="s">
        <v>25</v>
      </c>
      <c r="N64" s="44" t="s">
        <v>8</v>
      </c>
      <c r="O64" s="44" t="s">
        <v>26</v>
      </c>
      <c r="P64" s="45" t="s">
        <v>27</v>
      </c>
      <c r="Q64" s="439"/>
      <c r="R64" s="439"/>
      <c r="S64" s="253" t="s">
        <v>316</v>
      </c>
      <c r="T64" s="172" t="s">
        <v>85</v>
      </c>
      <c r="U64" s="135" t="s">
        <v>40</v>
      </c>
      <c r="V64" s="136">
        <v>3</v>
      </c>
      <c r="W64" s="136">
        <v>0</v>
      </c>
      <c r="X64" s="136">
        <v>0</v>
      </c>
      <c r="Y64" s="136">
        <v>3</v>
      </c>
      <c r="Z64" s="137">
        <v>5</v>
      </c>
      <c r="AA64" s="56"/>
      <c r="AB64" s="172" t="s">
        <v>85</v>
      </c>
      <c r="AC64" s="135" t="s">
        <v>40</v>
      </c>
      <c r="AD64" s="136">
        <v>3</v>
      </c>
      <c r="AE64" s="136">
        <v>0</v>
      </c>
      <c r="AF64" s="136">
        <v>0</v>
      </c>
      <c r="AG64" s="136">
        <v>3</v>
      </c>
      <c r="AH64" s="137">
        <v>5</v>
      </c>
    </row>
    <row r="65" spans="1:34" x14ac:dyDescent="0.25">
      <c r="A65" s="598" t="s">
        <v>235</v>
      </c>
      <c r="B65" s="599" t="s">
        <v>419</v>
      </c>
      <c r="C65" s="708">
        <v>2</v>
      </c>
      <c r="D65" s="708">
        <v>0</v>
      </c>
      <c r="E65" s="708">
        <v>2</v>
      </c>
      <c r="F65" s="708">
        <v>3</v>
      </c>
      <c r="G65" s="709">
        <v>5</v>
      </c>
      <c r="H65" s="439"/>
      <c r="I65" s="439"/>
      <c r="J65" s="289" t="s">
        <v>85</v>
      </c>
      <c r="K65" s="290" t="s">
        <v>40</v>
      </c>
      <c r="L65" s="291">
        <v>3</v>
      </c>
      <c r="M65" s="291">
        <v>0</v>
      </c>
      <c r="N65" s="291">
        <v>0</v>
      </c>
      <c r="O65" s="291">
        <v>3</v>
      </c>
      <c r="P65" s="292">
        <v>5</v>
      </c>
      <c r="Q65" s="439"/>
      <c r="R65" s="439"/>
      <c r="S65" s="253" t="s">
        <v>316</v>
      </c>
      <c r="T65" s="173" t="s">
        <v>148</v>
      </c>
      <c r="U65" s="135" t="s">
        <v>86</v>
      </c>
      <c r="V65" s="156">
        <v>2</v>
      </c>
      <c r="W65" s="156">
        <v>0</v>
      </c>
      <c r="X65" s="156">
        <v>0</v>
      </c>
      <c r="Y65" s="156">
        <v>2</v>
      </c>
      <c r="Z65" s="157">
        <v>3</v>
      </c>
      <c r="AA65" s="56"/>
      <c r="AB65" s="105"/>
      <c r="AC65" s="106"/>
      <c r="AD65" s="187"/>
      <c r="AE65" s="187"/>
      <c r="AF65" s="187"/>
      <c r="AG65" s="187"/>
      <c r="AH65" s="188"/>
    </row>
    <row r="66" spans="1:34" ht="15" customHeight="1" x14ac:dyDescent="0.25">
      <c r="A66" s="598" t="s">
        <v>157</v>
      </c>
      <c r="B66" s="599" t="s">
        <v>277</v>
      </c>
      <c r="C66" s="708">
        <v>2</v>
      </c>
      <c r="D66" s="708">
        <v>0</v>
      </c>
      <c r="E66" s="708">
        <v>2</v>
      </c>
      <c r="F66" s="708">
        <v>3</v>
      </c>
      <c r="G66" s="709">
        <v>5</v>
      </c>
      <c r="H66" s="439"/>
      <c r="I66" s="439"/>
      <c r="J66" s="295" t="s">
        <v>519</v>
      </c>
      <c r="K66" s="176" t="s">
        <v>290</v>
      </c>
      <c r="L66" s="177">
        <v>1</v>
      </c>
      <c r="M66" s="177">
        <v>0</v>
      </c>
      <c r="N66" s="177">
        <v>2</v>
      </c>
      <c r="O66" s="177">
        <v>2</v>
      </c>
      <c r="P66" s="178">
        <v>3</v>
      </c>
      <c r="Q66" s="439"/>
      <c r="R66" s="439"/>
      <c r="S66" s="253" t="s">
        <v>316</v>
      </c>
      <c r="T66" s="173" t="s">
        <v>147</v>
      </c>
      <c r="U66" s="135" t="s">
        <v>294</v>
      </c>
      <c r="V66" s="156">
        <v>2</v>
      </c>
      <c r="W66" s="156">
        <v>0</v>
      </c>
      <c r="X66" s="156">
        <v>2</v>
      </c>
      <c r="Y66" s="156">
        <v>3</v>
      </c>
      <c r="Z66" s="157">
        <v>5</v>
      </c>
      <c r="AA66" s="56"/>
      <c r="AB66" s="57"/>
      <c r="AC66" s="65"/>
      <c r="AD66" s="66"/>
      <c r="AE66" s="66"/>
      <c r="AF66" s="66"/>
      <c r="AG66" s="66"/>
      <c r="AH66" s="50"/>
    </row>
    <row r="67" spans="1:34" x14ac:dyDescent="0.25">
      <c r="A67" s="598" t="s">
        <v>233</v>
      </c>
      <c r="B67" s="599" t="s">
        <v>420</v>
      </c>
      <c r="C67" s="708">
        <v>2</v>
      </c>
      <c r="D67" s="708">
        <v>0</v>
      </c>
      <c r="E67" s="708">
        <v>2</v>
      </c>
      <c r="F67" s="708">
        <v>3</v>
      </c>
      <c r="G67" s="709">
        <v>4</v>
      </c>
      <c r="H67" s="439"/>
      <c r="I67" s="439"/>
      <c r="J67" s="173" t="s">
        <v>148</v>
      </c>
      <c r="K67" s="135" t="s">
        <v>86</v>
      </c>
      <c r="L67" s="156">
        <v>2</v>
      </c>
      <c r="M67" s="156">
        <v>0</v>
      </c>
      <c r="N67" s="156">
        <v>0</v>
      </c>
      <c r="O67" s="156">
        <v>2</v>
      </c>
      <c r="P67" s="157">
        <v>3</v>
      </c>
      <c r="Q67" s="439"/>
      <c r="R67" s="439"/>
      <c r="S67" s="253" t="s">
        <v>316</v>
      </c>
      <c r="T67" s="173" t="s">
        <v>63</v>
      </c>
      <c r="U67" s="48" t="s">
        <v>98</v>
      </c>
      <c r="V67" s="136">
        <v>3</v>
      </c>
      <c r="W67" s="136">
        <v>0</v>
      </c>
      <c r="X67" s="136">
        <v>0</v>
      </c>
      <c r="Y67" s="136">
        <v>3</v>
      </c>
      <c r="Z67" s="137">
        <v>5</v>
      </c>
      <c r="AA67" s="56"/>
      <c r="AB67" s="57"/>
      <c r="AC67" s="65"/>
      <c r="AD67" s="66"/>
      <c r="AE67" s="66"/>
      <c r="AF67" s="66"/>
      <c r="AG67" s="66"/>
      <c r="AH67" s="50"/>
    </row>
    <row r="68" spans="1:34" x14ac:dyDescent="0.25">
      <c r="A68" s="598" t="s">
        <v>234</v>
      </c>
      <c r="B68" s="599" t="s">
        <v>331</v>
      </c>
      <c r="C68" s="708">
        <v>3</v>
      </c>
      <c r="D68" s="708">
        <v>0</v>
      </c>
      <c r="E68" s="708">
        <v>0</v>
      </c>
      <c r="F68" s="708">
        <v>3</v>
      </c>
      <c r="G68" s="709">
        <v>5</v>
      </c>
      <c r="H68" s="439"/>
      <c r="I68" s="439"/>
      <c r="J68" s="173" t="s">
        <v>147</v>
      </c>
      <c r="K68" s="135" t="s">
        <v>294</v>
      </c>
      <c r="L68" s="156">
        <v>2</v>
      </c>
      <c r="M68" s="156">
        <v>0</v>
      </c>
      <c r="N68" s="156">
        <v>2</v>
      </c>
      <c r="O68" s="156">
        <v>3</v>
      </c>
      <c r="P68" s="157">
        <v>5</v>
      </c>
      <c r="Q68" s="439"/>
      <c r="R68" s="439"/>
      <c r="S68" s="253"/>
      <c r="T68" s="213" t="s">
        <v>319</v>
      </c>
      <c r="U68" s="214"/>
      <c r="V68" s="215">
        <f>SUM(V64:V67)</f>
        <v>10</v>
      </c>
      <c r="W68" s="215">
        <f>SUM(W64:W67)</f>
        <v>0</v>
      </c>
      <c r="X68" s="215">
        <f>SUM(X64:X67)</f>
        <v>2</v>
      </c>
      <c r="Y68" s="215">
        <f>SUM(Y64:Y67)</f>
        <v>11</v>
      </c>
      <c r="Z68" s="216">
        <f>SUM(Z64:Z67)</f>
        <v>18</v>
      </c>
      <c r="AA68" s="56"/>
      <c r="AB68" s="57"/>
      <c r="AC68" s="65"/>
      <c r="AD68" s="66"/>
      <c r="AE68" s="66"/>
      <c r="AF68" s="66"/>
      <c r="AG68" s="66"/>
      <c r="AH68" s="50"/>
    </row>
    <row r="69" spans="1:34" ht="16.5" customHeight="1" x14ac:dyDescent="0.25">
      <c r="A69" s="598" t="s">
        <v>16</v>
      </c>
      <c r="B69" s="599" t="s">
        <v>99</v>
      </c>
      <c r="C69" s="708">
        <v>3</v>
      </c>
      <c r="D69" s="708">
        <v>0</v>
      </c>
      <c r="E69" s="708">
        <v>0</v>
      </c>
      <c r="F69" s="708">
        <v>3</v>
      </c>
      <c r="G69" s="709">
        <v>5</v>
      </c>
      <c r="H69" s="439"/>
      <c r="I69" s="439"/>
      <c r="J69" s="173" t="s">
        <v>63</v>
      </c>
      <c r="K69" s="48" t="s">
        <v>98</v>
      </c>
      <c r="L69" s="136">
        <v>3</v>
      </c>
      <c r="M69" s="136">
        <v>0</v>
      </c>
      <c r="N69" s="136">
        <v>0</v>
      </c>
      <c r="O69" s="136">
        <v>3</v>
      </c>
      <c r="P69" s="137">
        <v>5</v>
      </c>
      <c r="Q69" s="439"/>
      <c r="R69" s="439"/>
      <c r="S69" s="287" t="s">
        <v>317</v>
      </c>
      <c r="T69" s="175" t="s">
        <v>519</v>
      </c>
      <c r="U69" s="176" t="s">
        <v>290</v>
      </c>
      <c r="V69" s="177">
        <v>1</v>
      </c>
      <c r="W69" s="177">
        <v>0</v>
      </c>
      <c r="X69" s="177">
        <v>2</v>
      </c>
      <c r="Y69" s="177">
        <v>2</v>
      </c>
      <c r="Z69" s="178">
        <v>3</v>
      </c>
      <c r="AA69" s="56"/>
      <c r="AB69" s="57"/>
      <c r="AC69" s="65"/>
      <c r="AD69" s="66"/>
      <c r="AE69" s="66"/>
      <c r="AF69" s="66"/>
      <c r="AG69" s="66"/>
      <c r="AH69" s="50"/>
    </row>
    <row r="70" spans="1:34" ht="15" customHeight="1" x14ac:dyDescent="0.25">
      <c r="A70" s="598" t="s">
        <v>16</v>
      </c>
      <c r="B70" s="599" t="s">
        <v>100</v>
      </c>
      <c r="C70" s="708">
        <v>3</v>
      </c>
      <c r="D70" s="708">
        <v>0</v>
      </c>
      <c r="E70" s="708">
        <v>0</v>
      </c>
      <c r="F70" s="708">
        <v>3</v>
      </c>
      <c r="G70" s="709">
        <v>5</v>
      </c>
      <c r="H70" s="439"/>
      <c r="I70" s="439"/>
      <c r="J70" s="183" t="s">
        <v>16</v>
      </c>
      <c r="K70" s="184" t="s">
        <v>99</v>
      </c>
      <c r="L70" s="136">
        <v>3</v>
      </c>
      <c r="M70" s="136">
        <v>0</v>
      </c>
      <c r="N70" s="136">
        <v>0</v>
      </c>
      <c r="O70" s="136">
        <v>3</v>
      </c>
      <c r="P70" s="137">
        <v>5</v>
      </c>
      <c r="Q70" s="439"/>
      <c r="R70" s="439"/>
      <c r="S70" s="253" t="s">
        <v>317</v>
      </c>
      <c r="T70" s="183" t="s">
        <v>16</v>
      </c>
      <c r="U70" s="184" t="s">
        <v>99</v>
      </c>
      <c r="V70" s="136">
        <v>3</v>
      </c>
      <c r="W70" s="136">
        <v>0</v>
      </c>
      <c r="X70" s="136">
        <v>0</v>
      </c>
      <c r="Y70" s="136">
        <v>3</v>
      </c>
      <c r="Z70" s="137">
        <v>5</v>
      </c>
      <c r="AA70" s="56"/>
      <c r="AB70" s="57"/>
      <c r="AC70" s="65"/>
      <c r="AD70" s="66"/>
      <c r="AE70" s="66"/>
      <c r="AF70" s="66"/>
      <c r="AG70" s="66"/>
      <c r="AH70" s="50"/>
    </row>
    <row r="71" spans="1:34" ht="15.75" customHeight="1" thickBot="1" x14ac:dyDescent="0.3">
      <c r="A71" s="602" t="s">
        <v>318</v>
      </c>
      <c r="B71" s="603"/>
      <c r="C71" s="597">
        <f>SUM(C65:C70)</f>
        <v>15</v>
      </c>
      <c r="D71" s="597">
        <f>SUM(D65:D70)</f>
        <v>0</v>
      </c>
      <c r="E71" s="597">
        <f>SUM(E65:E70)</f>
        <v>6</v>
      </c>
      <c r="F71" s="597">
        <f>SUM(F65:F70)</f>
        <v>18</v>
      </c>
      <c r="G71" s="710">
        <f>SUM(G65:G70)</f>
        <v>29</v>
      </c>
      <c r="H71" s="439"/>
      <c r="I71" s="439"/>
      <c r="J71" s="302" t="s">
        <v>16</v>
      </c>
      <c r="K71" s="303" t="s">
        <v>105</v>
      </c>
      <c r="L71" s="304">
        <v>3</v>
      </c>
      <c r="M71" s="304">
        <v>0</v>
      </c>
      <c r="N71" s="304">
        <v>0</v>
      </c>
      <c r="O71" s="304">
        <v>3</v>
      </c>
      <c r="P71" s="305">
        <v>5</v>
      </c>
      <c r="Q71" s="439"/>
      <c r="R71" s="439"/>
      <c r="S71" s="253" t="s">
        <v>317</v>
      </c>
      <c r="T71" s="185" t="s">
        <v>16</v>
      </c>
      <c r="U71" s="77" t="s">
        <v>105</v>
      </c>
      <c r="V71" s="180">
        <v>3</v>
      </c>
      <c r="W71" s="180">
        <v>0</v>
      </c>
      <c r="X71" s="180">
        <v>0</v>
      </c>
      <c r="Y71" s="180">
        <v>3</v>
      </c>
      <c r="Z71" s="181">
        <v>5</v>
      </c>
      <c r="AA71" s="56"/>
      <c r="AB71" s="57"/>
      <c r="AC71" s="65"/>
      <c r="AD71" s="66"/>
      <c r="AE71" s="66"/>
      <c r="AF71" s="66"/>
      <c r="AG71" s="66"/>
      <c r="AH71" s="50"/>
    </row>
    <row r="72" spans="1:34" ht="15.75" thickBot="1" x14ac:dyDescent="0.3">
      <c r="A72" s="85"/>
      <c r="B72" s="86"/>
      <c r="C72" s="87"/>
      <c r="D72" s="87"/>
      <c r="E72" s="87"/>
      <c r="F72" s="87"/>
      <c r="G72" s="88"/>
      <c r="H72" s="439"/>
      <c r="I72" s="439"/>
      <c r="J72" s="120" t="s">
        <v>318</v>
      </c>
      <c r="K72" s="121"/>
      <c r="L72" s="83">
        <f>SUM(L65:L71)</f>
        <v>17</v>
      </c>
      <c r="M72" s="83">
        <f>SUM(M65:M71)</f>
        <v>0</v>
      </c>
      <c r="N72" s="83">
        <f>SUM(N65:N71)</f>
        <v>4</v>
      </c>
      <c r="O72" s="83">
        <f>SUM(O65:O71)</f>
        <v>19</v>
      </c>
      <c r="P72" s="84">
        <f>SUM(P65:P71)</f>
        <v>31</v>
      </c>
      <c r="Q72" s="439"/>
      <c r="R72" s="439"/>
      <c r="S72" s="253"/>
      <c r="T72" s="213" t="s">
        <v>320</v>
      </c>
      <c r="U72" s="214"/>
      <c r="V72" s="215">
        <f>SUM(V69:V71)</f>
        <v>7</v>
      </c>
      <c r="W72" s="215">
        <f>SUM(W69:W71)</f>
        <v>0</v>
      </c>
      <c r="X72" s="215">
        <f>SUM(X69:X71)</f>
        <v>2</v>
      </c>
      <c r="Y72" s="215">
        <f>SUM(Y69:Y71)</f>
        <v>8</v>
      </c>
      <c r="Z72" s="216">
        <f>SUM(Z69:Z71)</f>
        <v>13</v>
      </c>
      <c r="AA72" s="56"/>
      <c r="AB72" s="57"/>
      <c r="AC72" s="65"/>
      <c r="AD72" s="66"/>
      <c r="AE72" s="66"/>
      <c r="AF72" s="66"/>
      <c r="AG72" s="66"/>
      <c r="AH72" s="50"/>
    </row>
    <row r="73" spans="1:34" ht="15" customHeight="1" thickBot="1" x14ac:dyDescent="0.3">
      <c r="A73" s="85"/>
      <c r="B73" s="86"/>
      <c r="C73" s="87"/>
      <c r="D73" s="87"/>
      <c r="E73" s="87"/>
      <c r="F73" s="87"/>
      <c r="G73" s="88"/>
      <c r="H73" s="439"/>
      <c r="I73" s="439"/>
      <c r="J73" s="85"/>
      <c r="K73" s="86"/>
      <c r="L73" s="87"/>
      <c r="M73" s="87"/>
      <c r="N73" s="87"/>
      <c r="O73" s="87"/>
      <c r="P73" s="88"/>
      <c r="Q73" s="439"/>
      <c r="R73" s="439"/>
      <c r="S73" s="253"/>
      <c r="T73" s="358" t="s">
        <v>318</v>
      </c>
      <c r="U73" s="359"/>
      <c r="V73" s="360">
        <f>SUM(V72,V68)</f>
        <v>17</v>
      </c>
      <c r="W73" s="360">
        <f>SUM(W72,W68)</f>
        <v>0</v>
      </c>
      <c r="X73" s="360">
        <f>SUM(X72,X68)</f>
        <v>4</v>
      </c>
      <c r="Y73" s="360">
        <f>SUM(Y72,Y68)</f>
        <v>19</v>
      </c>
      <c r="Z73" s="604">
        <f>SUM(Z72,Z68)</f>
        <v>31</v>
      </c>
      <c r="AA73" s="56"/>
      <c r="AB73" s="605" t="s">
        <v>318</v>
      </c>
      <c r="AC73" s="610"/>
      <c r="AD73" s="229">
        <f>SUM(AD64:AD72)</f>
        <v>3</v>
      </c>
      <c r="AE73" s="229">
        <f>SUM(AE64:AE72)</f>
        <v>0</v>
      </c>
      <c r="AF73" s="229">
        <f>SUM(AF64:AF72)</f>
        <v>0</v>
      </c>
      <c r="AG73" s="229">
        <f>SUM(AG64:AG72)</f>
        <v>3</v>
      </c>
      <c r="AH73" s="608">
        <f>SUM(AH64:AH72)</f>
        <v>5</v>
      </c>
    </row>
    <row r="74" spans="1:34" x14ac:dyDescent="0.25">
      <c r="A74" s="85"/>
      <c r="B74" s="86"/>
      <c r="C74" s="87"/>
      <c r="D74" s="87"/>
      <c r="E74" s="87"/>
      <c r="F74" s="87"/>
      <c r="G74" s="88"/>
      <c r="H74" s="439"/>
      <c r="I74" s="439"/>
      <c r="J74" s="85"/>
      <c r="K74" s="86"/>
      <c r="L74" s="87"/>
      <c r="M74" s="87"/>
      <c r="N74" s="87"/>
      <c r="O74" s="87"/>
      <c r="P74" s="88"/>
      <c r="Q74" s="439"/>
      <c r="R74" s="439"/>
      <c r="S74" s="613"/>
      <c r="T74" s="614"/>
      <c r="U74" s="439"/>
      <c r="V74" s="439"/>
      <c r="W74" s="439"/>
      <c r="X74" s="439"/>
      <c r="Y74" s="439"/>
      <c r="Z74" s="615"/>
      <c r="AA74" s="56"/>
      <c r="AB74" s="85"/>
      <c r="AC74" s="200"/>
      <c r="AD74" s="87"/>
      <c r="AE74" s="87"/>
      <c r="AF74" s="87"/>
      <c r="AG74" s="87"/>
      <c r="AH74" s="201"/>
    </row>
    <row r="75" spans="1:34" ht="15.75" customHeight="1" thickBot="1" x14ac:dyDescent="0.3">
      <c r="A75" s="32" t="s">
        <v>308</v>
      </c>
      <c r="B75" s="33"/>
      <c r="C75" s="33"/>
      <c r="D75" s="33"/>
      <c r="E75" s="33"/>
      <c r="F75" s="33"/>
      <c r="G75" s="34"/>
      <c r="H75" s="439"/>
      <c r="I75" s="439"/>
      <c r="J75" s="32" t="s">
        <v>308</v>
      </c>
      <c r="K75" s="33"/>
      <c r="L75" s="33"/>
      <c r="M75" s="33"/>
      <c r="N75" s="33"/>
      <c r="O75" s="33"/>
      <c r="P75" s="34"/>
      <c r="Q75" s="439"/>
      <c r="R75" s="439"/>
      <c r="S75" s="613"/>
      <c r="T75" s="35" t="s">
        <v>308</v>
      </c>
      <c r="U75" s="35"/>
      <c r="V75" s="35"/>
      <c r="W75" s="35"/>
      <c r="X75" s="35"/>
      <c r="Y75" s="35"/>
      <c r="Z75" s="36"/>
      <c r="AA75" s="56"/>
      <c r="AB75" s="32" t="s">
        <v>308</v>
      </c>
      <c r="AC75" s="33"/>
      <c r="AD75" s="33"/>
      <c r="AE75" s="33"/>
      <c r="AF75" s="33"/>
      <c r="AG75" s="33"/>
      <c r="AH75" s="34"/>
    </row>
    <row r="76" spans="1:34" x14ac:dyDescent="0.25">
      <c r="A76" s="595" t="s">
        <v>23</v>
      </c>
      <c r="B76" s="596" t="s">
        <v>24</v>
      </c>
      <c r="C76" s="597" t="s">
        <v>6</v>
      </c>
      <c r="D76" s="597" t="s">
        <v>25</v>
      </c>
      <c r="E76" s="597" t="s">
        <v>8</v>
      </c>
      <c r="F76" s="597" t="s">
        <v>26</v>
      </c>
      <c r="G76" s="40" t="s">
        <v>27</v>
      </c>
      <c r="H76" s="439"/>
      <c r="I76" s="439"/>
      <c r="J76" s="100" t="s">
        <v>23</v>
      </c>
      <c r="K76" s="101" t="s">
        <v>24</v>
      </c>
      <c r="L76" s="102" t="s">
        <v>6</v>
      </c>
      <c r="M76" s="102" t="s">
        <v>25</v>
      </c>
      <c r="N76" s="102" t="s">
        <v>8</v>
      </c>
      <c r="O76" s="102" t="s">
        <v>26</v>
      </c>
      <c r="P76" s="103" t="s">
        <v>27</v>
      </c>
      <c r="Q76" s="439"/>
      <c r="R76" s="439"/>
      <c r="S76" s="613"/>
      <c r="T76" s="592" t="s">
        <v>23</v>
      </c>
      <c r="U76" s="593" t="s">
        <v>24</v>
      </c>
      <c r="V76" s="594" t="s">
        <v>6</v>
      </c>
      <c r="W76" s="594" t="s">
        <v>25</v>
      </c>
      <c r="X76" s="594" t="s">
        <v>8</v>
      </c>
      <c r="Y76" s="594" t="s">
        <v>26</v>
      </c>
      <c r="Z76" s="103" t="s">
        <v>27</v>
      </c>
      <c r="AA76" s="18"/>
      <c r="AB76" s="592" t="s">
        <v>23</v>
      </c>
      <c r="AC76" s="593" t="s">
        <v>24</v>
      </c>
      <c r="AD76" s="594" t="s">
        <v>6</v>
      </c>
      <c r="AE76" s="594" t="s">
        <v>25</v>
      </c>
      <c r="AF76" s="594" t="s">
        <v>8</v>
      </c>
      <c r="AG76" s="594" t="s">
        <v>26</v>
      </c>
      <c r="AH76" s="103" t="s">
        <v>27</v>
      </c>
    </row>
    <row r="77" spans="1:34" x14ac:dyDescent="0.25">
      <c r="A77" s="598" t="s">
        <v>236</v>
      </c>
      <c r="B77" s="599" t="s">
        <v>421</v>
      </c>
      <c r="C77" s="708">
        <v>2</v>
      </c>
      <c r="D77" s="708">
        <v>0</v>
      </c>
      <c r="E77" s="708">
        <v>2</v>
      </c>
      <c r="F77" s="708">
        <v>3</v>
      </c>
      <c r="G77" s="709">
        <v>5</v>
      </c>
      <c r="H77" s="439"/>
      <c r="I77" s="439"/>
      <c r="J77" s="173" t="s">
        <v>67</v>
      </c>
      <c r="K77" s="135" t="s">
        <v>295</v>
      </c>
      <c r="L77" s="136">
        <v>0</v>
      </c>
      <c r="M77" s="136">
        <v>0</v>
      </c>
      <c r="N77" s="136">
        <v>4</v>
      </c>
      <c r="O77" s="136">
        <v>2</v>
      </c>
      <c r="P77" s="137">
        <v>3</v>
      </c>
      <c r="Q77" s="439"/>
      <c r="R77" s="439"/>
      <c r="S77" s="253" t="s">
        <v>316</v>
      </c>
      <c r="T77" s="173" t="s">
        <v>67</v>
      </c>
      <c r="U77" s="135" t="s">
        <v>295</v>
      </c>
      <c r="V77" s="136">
        <v>0</v>
      </c>
      <c r="W77" s="136">
        <v>0</v>
      </c>
      <c r="X77" s="136">
        <v>4</v>
      </c>
      <c r="Y77" s="136">
        <v>2</v>
      </c>
      <c r="Z77" s="137">
        <v>3</v>
      </c>
      <c r="AA77" s="18"/>
      <c r="AB77" s="158" t="s">
        <v>146</v>
      </c>
      <c r="AC77" s="48" t="s">
        <v>87</v>
      </c>
      <c r="AD77" s="49">
        <v>3</v>
      </c>
      <c r="AE77" s="49">
        <v>0</v>
      </c>
      <c r="AF77" s="49">
        <v>0</v>
      </c>
      <c r="AG77" s="49">
        <v>3</v>
      </c>
      <c r="AH77" s="72">
        <v>4</v>
      </c>
    </row>
    <row r="78" spans="1:34" ht="15" customHeight="1" x14ac:dyDescent="0.25">
      <c r="A78" s="598" t="s">
        <v>160</v>
      </c>
      <c r="B78" s="599" t="s">
        <v>41</v>
      </c>
      <c r="C78" s="708">
        <v>3</v>
      </c>
      <c r="D78" s="708">
        <v>0</v>
      </c>
      <c r="E78" s="708">
        <v>0</v>
      </c>
      <c r="F78" s="708">
        <v>3</v>
      </c>
      <c r="G78" s="709">
        <v>6</v>
      </c>
      <c r="H78" s="439"/>
      <c r="I78" s="439"/>
      <c r="J78" s="158" t="s">
        <v>146</v>
      </c>
      <c r="K78" s="48" t="s">
        <v>87</v>
      </c>
      <c r="L78" s="49">
        <v>3</v>
      </c>
      <c r="M78" s="49">
        <v>0</v>
      </c>
      <c r="N78" s="49">
        <v>0</v>
      </c>
      <c r="O78" s="49">
        <v>3</v>
      </c>
      <c r="P78" s="72">
        <v>4</v>
      </c>
      <c r="Q78" s="439"/>
      <c r="R78" s="439"/>
      <c r="S78" s="253" t="s">
        <v>316</v>
      </c>
      <c r="T78" s="158" t="s">
        <v>146</v>
      </c>
      <c r="U78" s="48" t="s">
        <v>87</v>
      </c>
      <c r="V78" s="49">
        <v>3</v>
      </c>
      <c r="W78" s="49">
        <v>0</v>
      </c>
      <c r="X78" s="49">
        <v>0</v>
      </c>
      <c r="Y78" s="49">
        <v>3</v>
      </c>
      <c r="Z78" s="72">
        <v>4</v>
      </c>
      <c r="AA78" s="56"/>
      <c r="AB78" s="398"/>
      <c r="AC78" s="106"/>
      <c r="AD78" s="107"/>
      <c r="AE78" s="107"/>
      <c r="AF78" s="107"/>
      <c r="AG78" s="107"/>
      <c r="AH78" s="108"/>
    </row>
    <row r="79" spans="1:34" ht="15" customHeight="1" x14ac:dyDescent="0.25">
      <c r="A79" s="598" t="s">
        <v>16</v>
      </c>
      <c r="B79" s="599" t="s">
        <v>105</v>
      </c>
      <c r="C79" s="708">
        <v>3</v>
      </c>
      <c r="D79" s="708">
        <v>0</v>
      </c>
      <c r="E79" s="708">
        <v>0</v>
      </c>
      <c r="F79" s="708">
        <v>3</v>
      </c>
      <c r="G79" s="709">
        <v>5</v>
      </c>
      <c r="H79" s="439"/>
      <c r="I79" s="439"/>
      <c r="J79" s="158" t="s">
        <v>16</v>
      </c>
      <c r="K79" s="48" t="s">
        <v>478</v>
      </c>
      <c r="L79" s="136">
        <v>3</v>
      </c>
      <c r="M79" s="136">
        <v>0</v>
      </c>
      <c r="N79" s="136">
        <v>0</v>
      </c>
      <c r="O79" s="136">
        <v>3</v>
      </c>
      <c r="P79" s="137">
        <v>5</v>
      </c>
      <c r="Q79" s="439"/>
      <c r="R79" s="439"/>
      <c r="S79" s="253" t="s">
        <v>316</v>
      </c>
      <c r="T79" s="158" t="s">
        <v>63</v>
      </c>
      <c r="U79" s="48" t="s">
        <v>103</v>
      </c>
      <c r="V79" s="136">
        <v>3</v>
      </c>
      <c r="W79" s="136">
        <v>0</v>
      </c>
      <c r="X79" s="136">
        <v>0</v>
      </c>
      <c r="Y79" s="136">
        <v>3</v>
      </c>
      <c r="Z79" s="137">
        <v>5</v>
      </c>
      <c r="AA79" s="56"/>
      <c r="AB79" s="57"/>
      <c r="AC79" s="65"/>
      <c r="AD79" s="66"/>
      <c r="AE79" s="66"/>
      <c r="AF79" s="66"/>
      <c r="AG79" s="66"/>
      <c r="AH79" s="50"/>
    </row>
    <row r="80" spans="1:34" x14ac:dyDescent="0.25">
      <c r="A80" s="598" t="s">
        <v>234</v>
      </c>
      <c r="B80" s="599" t="s">
        <v>278</v>
      </c>
      <c r="C80" s="708">
        <v>3</v>
      </c>
      <c r="D80" s="708">
        <v>0</v>
      </c>
      <c r="E80" s="708">
        <v>0</v>
      </c>
      <c r="F80" s="708">
        <v>3</v>
      </c>
      <c r="G80" s="709">
        <v>5</v>
      </c>
      <c r="H80" s="439"/>
      <c r="I80" s="439"/>
      <c r="J80" s="158" t="s">
        <v>120</v>
      </c>
      <c r="K80" s="48" t="s">
        <v>53</v>
      </c>
      <c r="L80" s="136">
        <v>3</v>
      </c>
      <c r="M80" s="136">
        <v>0</v>
      </c>
      <c r="N80" s="136">
        <v>0</v>
      </c>
      <c r="O80" s="136">
        <v>3</v>
      </c>
      <c r="P80" s="137">
        <v>5</v>
      </c>
      <c r="Q80" s="439"/>
      <c r="R80" s="439"/>
      <c r="S80" s="253" t="s">
        <v>316</v>
      </c>
      <c r="T80" s="158" t="s">
        <v>120</v>
      </c>
      <c r="U80" s="48" t="s">
        <v>53</v>
      </c>
      <c r="V80" s="136">
        <v>3</v>
      </c>
      <c r="W80" s="136">
        <v>0</v>
      </c>
      <c r="X80" s="136">
        <v>0</v>
      </c>
      <c r="Y80" s="136">
        <v>3</v>
      </c>
      <c r="Z80" s="137">
        <v>5</v>
      </c>
      <c r="AA80" s="56"/>
      <c r="AB80" s="57"/>
      <c r="AC80" s="65"/>
      <c r="AD80" s="66"/>
      <c r="AE80" s="66"/>
      <c r="AF80" s="66"/>
      <c r="AG80" s="66"/>
      <c r="AH80" s="50"/>
    </row>
    <row r="81" spans="1:34" x14ac:dyDescent="0.25">
      <c r="A81" s="598" t="s">
        <v>16</v>
      </c>
      <c r="B81" s="599" t="s">
        <v>422</v>
      </c>
      <c r="C81" s="708">
        <v>3</v>
      </c>
      <c r="D81" s="708">
        <v>0</v>
      </c>
      <c r="E81" s="708">
        <v>0</v>
      </c>
      <c r="F81" s="708">
        <v>3</v>
      </c>
      <c r="G81" s="709">
        <v>5</v>
      </c>
      <c r="H81" s="439"/>
      <c r="I81" s="439"/>
      <c r="J81" s="173" t="s">
        <v>181</v>
      </c>
      <c r="K81" s="135" t="s">
        <v>296</v>
      </c>
      <c r="L81" s="136">
        <v>3</v>
      </c>
      <c r="M81" s="136">
        <v>0</v>
      </c>
      <c r="N81" s="136">
        <v>2</v>
      </c>
      <c r="O81" s="136">
        <v>4</v>
      </c>
      <c r="P81" s="137">
        <v>5</v>
      </c>
      <c r="Q81" s="439"/>
      <c r="R81" s="439"/>
      <c r="S81" s="253" t="s">
        <v>316</v>
      </c>
      <c r="T81" s="173" t="s">
        <v>181</v>
      </c>
      <c r="U81" s="135" t="s">
        <v>296</v>
      </c>
      <c r="V81" s="136">
        <v>3</v>
      </c>
      <c r="W81" s="136">
        <v>0</v>
      </c>
      <c r="X81" s="136">
        <v>2</v>
      </c>
      <c r="Y81" s="136">
        <v>4</v>
      </c>
      <c r="Z81" s="137">
        <v>5</v>
      </c>
      <c r="AA81" s="56"/>
      <c r="AB81" s="57"/>
      <c r="AC81" s="65"/>
      <c r="AD81" s="66"/>
      <c r="AE81" s="66"/>
      <c r="AF81" s="66"/>
      <c r="AG81" s="66"/>
      <c r="AH81" s="50"/>
    </row>
    <row r="82" spans="1:34" x14ac:dyDescent="0.25">
      <c r="A82" s="598" t="s">
        <v>423</v>
      </c>
      <c r="B82" s="599" t="s">
        <v>282</v>
      </c>
      <c r="C82" s="708">
        <v>0</v>
      </c>
      <c r="D82" s="708">
        <v>0</v>
      </c>
      <c r="E82" s="708">
        <v>0</v>
      </c>
      <c r="F82" s="708">
        <v>0</v>
      </c>
      <c r="G82" s="709">
        <v>5</v>
      </c>
      <c r="H82" s="439"/>
      <c r="I82" s="439"/>
      <c r="J82" s="76" t="s">
        <v>63</v>
      </c>
      <c r="K82" s="77" t="s">
        <v>103</v>
      </c>
      <c r="L82" s="78">
        <v>3</v>
      </c>
      <c r="M82" s="78">
        <v>0</v>
      </c>
      <c r="N82" s="78">
        <v>0</v>
      </c>
      <c r="O82" s="78">
        <v>3</v>
      </c>
      <c r="P82" s="79">
        <v>5</v>
      </c>
      <c r="Q82" s="439"/>
      <c r="R82" s="439"/>
      <c r="S82" s="253" t="s">
        <v>316</v>
      </c>
      <c r="T82" s="173" t="s">
        <v>297</v>
      </c>
      <c r="U82" s="135" t="s">
        <v>282</v>
      </c>
      <c r="V82" s="136">
        <v>0</v>
      </c>
      <c r="W82" s="136">
        <v>0</v>
      </c>
      <c r="X82" s="136">
        <v>0</v>
      </c>
      <c r="Y82" s="136">
        <v>0</v>
      </c>
      <c r="Z82" s="137">
        <v>5</v>
      </c>
      <c r="AA82" s="56"/>
      <c r="AB82" s="57"/>
      <c r="AC82" s="65"/>
      <c r="AD82" s="66"/>
      <c r="AE82" s="66"/>
      <c r="AF82" s="66"/>
      <c r="AG82" s="66"/>
      <c r="AH82" s="50"/>
    </row>
    <row r="83" spans="1:34" ht="18" customHeight="1" thickBot="1" x14ac:dyDescent="0.3">
      <c r="A83" s="602" t="s">
        <v>318</v>
      </c>
      <c r="B83" s="603"/>
      <c r="C83" s="597">
        <f>SUM(C77:C82)</f>
        <v>14</v>
      </c>
      <c r="D83" s="597">
        <f>SUM(D77:D82)</f>
        <v>0</v>
      </c>
      <c r="E83" s="597">
        <f>SUM(E77:E82)</f>
        <v>2</v>
      </c>
      <c r="F83" s="597">
        <f>SUM(F77:F82)</f>
        <v>15</v>
      </c>
      <c r="G83" s="710">
        <f>SUM(G77:G82)</f>
        <v>31</v>
      </c>
      <c r="H83" s="439"/>
      <c r="I83" s="439"/>
      <c r="J83" s="143" t="s">
        <v>297</v>
      </c>
      <c r="K83" s="163" t="s">
        <v>282</v>
      </c>
      <c r="L83" s="180">
        <v>0</v>
      </c>
      <c r="M83" s="180">
        <v>0</v>
      </c>
      <c r="N83" s="180">
        <v>0</v>
      </c>
      <c r="O83" s="180">
        <v>0</v>
      </c>
      <c r="P83" s="181">
        <v>5</v>
      </c>
      <c r="Q83" s="439"/>
      <c r="R83" s="439"/>
      <c r="S83" s="253"/>
      <c r="T83" s="173"/>
      <c r="U83" s="135"/>
      <c r="V83" s="136"/>
      <c r="W83" s="136"/>
      <c r="X83" s="136"/>
      <c r="Y83" s="136"/>
      <c r="Z83" s="137"/>
      <c r="AA83" s="56"/>
      <c r="AB83" s="57"/>
      <c r="AC83" s="65"/>
      <c r="AD83" s="66"/>
      <c r="AE83" s="66"/>
      <c r="AF83" s="66"/>
      <c r="AG83" s="66"/>
      <c r="AH83" s="50"/>
    </row>
    <row r="84" spans="1:34" ht="15.75" customHeight="1" thickBot="1" x14ac:dyDescent="0.3">
      <c r="A84" s="409"/>
      <c r="B84" s="410"/>
      <c r="C84" s="337"/>
      <c r="D84" s="337"/>
      <c r="E84" s="337"/>
      <c r="F84" s="337"/>
      <c r="G84" s="711"/>
      <c r="H84" s="439"/>
      <c r="I84" s="439"/>
      <c r="J84" s="80" t="s">
        <v>318</v>
      </c>
      <c r="K84" s="81"/>
      <c r="L84" s="83">
        <f>SUM(L77:L83)</f>
        <v>15</v>
      </c>
      <c r="M84" s="83">
        <f>SUM(M77:M83)</f>
        <v>0</v>
      </c>
      <c r="N84" s="83">
        <f>SUM(N77:N83)</f>
        <v>6</v>
      </c>
      <c r="O84" s="83">
        <f>SUM(O77:O83)</f>
        <v>18</v>
      </c>
      <c r="P84" s="84">
        <f>SUM(P77:P83)</f>
        <v>32</v>
      </c>
      <c r="Q84" s="439"/>
      <c r="R84" s="439"/>
      <c r="S84" s="287"/>
      <c r="T84" s="213" t="s">
        <v>319</v>
      </c>
      <c r="U84" s="214"/>
      <c r="V84" s="215">
        <f>SUM(V77:V82)</f>
        <v>12</v>
      </c>
      <c r="W84" s="215">
        <f>SUM(W77:W82)</f>
        <v>0</v>
      </c>
      <c r="X84" s="215">
        <f>SUM(X77:X82)</f>
        <v>6</v>
      </c>
      <c r="Y84" s="215">
        <f>SUM(Y77:Y82)</f>
        <v>15</v>
      </c>
      <c r="Z84" s="216">
        <f>SUM(Z77:Z82)</f>
        <v>27</v>
      </c>
      <c r="AA84" s="56"/>
      <c r="AB84" s="57"/>
      <c r="AC84" s="65"/>
      <c r="AD84" s="66"/>
      <c r="AE84" s="66"/>
      <c r="AF84" s="66"/>
      <c r="AG84" s="66"/>
      <c r="AH84" s="50"/>
    </row>
    <row r="85" spans="1:34" x14ac:dyDescent="0.25">
      <c r="A85" s="409"/>
      <c r="B85" s="410"/>
      <c r="C85" s="337"/>
      <c r="D85" s="337"/>
      <c r="E85" s="337"/>
      <c r="F85" s="337"/>
      <c r="G85" s="711"/>
      <c r="H85" s="439"/>
      <c r="I85" s="439"/>
      <c r="J85" s="85"/>
      <c r="K85" s="86"/>
      <c r="L85" s="87"/>
      <c r="M85" s="87"/>
      <c r="N85" s="87"/>
      <c r="O85" s="87"/>
      <c r="P85" s="88"/>
      <c r="Q85" s="439"/>
      <c r="R85" s="439"/>
      <c r="S85" s="253"/>
      <c r="T85" s="158" t="s">
        <v>16</v>
      </c>
      <c r="U85" s="48" t="s">
        <v>478</v>
      </c>
      <c r="V85" s="136">
        <v>3</v>
      </c>
      <c r="W85" s="136">
        <v>0</v>
      </c>
      <c r="X85" s="136">
        <v>0</v>
      </c>
      <c r="Y85" s="136">
        <v>3</v>
      </c>
      <c r="Z85" s="137">
        <v>5</v>
      </c>
      <c r="AA85" s="56"/>
      <c r="AB85" s="605" t="s">
        <v>318</v>
      </c>
      <c r="AC85" s="610"/>
      <c r="AD85" s="229">
        <f>SUM(AD77:AD84)</f>
        <v>3</v>
      </c>
      <c r="AE85" s="229">
        <f>SUM(AE77:AE84)</f>
        <v>0</v>
      </c>
      <c r="AF85" s="229">
        <f>SUM(AF77:AF84)</f>
        <v>0</v>
      </c>
      <c r="AG85" s="229">
        <f>SUM(AG77:AG84)</f>
        <v>3</v>
      </c>
      <c r="AH85" s="608">
        <f>SUM(AH77:AH84)</f>
        <v>4</v>
      </c>
    </row>
    <row r="86" spans="1:34" x14ac:dyDescent="0.25">
      <c r="A86" s="409"/>
      <c r="B86" s="410"/>
      <c r="C86" s="337"/>
      <c r="D86" s="337"/>
      <c r="E86" s="337"/>
      <c r="F86" s="337"/>
      <c r="G86" s="711"/>
      <c r="H86" s="439"/>
      <c r="I86" s="439"/>
      <c r="J86" s="85"/>
      <c r="K86" s="86"/>
      <c r="L86" s="87"/>
      <c r="M86" s="87"/>
      <c r="N86" s="87"/>
      <c r="O86" s="87"/>
      <c r="P86" s="88"/>
      <c r="Q86" s="439"/>
      <c r="R86" s="439"/>
      <c r="S86" s="287"/>
      <c r="T86" s="213" t="s">
        <v>320</v>
      </c>
      <c r="U86" s="214"/>
      <c r="V86" s="215">
        <f>SUM(V85)</f>
        <v>3</v>
      </c>
      <c r="W86" s="215">
        <f>SUM(W85)</f>
        <v>0</v>
      </c>
      <c r="X86" s="215">
        <f>SUM(X85)</f>
        <v>0</v>
      </c>
      <c r="Y86" s="215">
        <f>SUM(Y85)</f>
        <v>3</v>
      </c>
      <c r="Z86" s="216">
        <f>SUM(Z85)</f>
        <v>5</v>
      </c>
      <c r="AA86" s="18"/>
      <c r="AB86" s="85"/>
      <c r="AC86" s="200"/>
      <c r="AD86" s="87"/>
      <c r="AE86" s="87"/>
      <c r="AF86" s="87"/>
      <c r="AG86" s="87"/>
      <c r="AH86" s="201"/>
    </row>
    <row r="87" spans="1:34" ht="15" customHeight="1" thickBot="1" x14ac:dyDescent="0.3">
      <c r="A87" s="383"/>
      <c r="B87" s="384"/>
      <c r="C87" s="338"/>
      <c r="D87" s="338"/>
      <c r="E87" s="338"/>
      <c r="F87" s="338"/>
      <c r="G87" s="309"/>
      <c r="H87" s="439"/>
      <c r="I87" s="439"/>
      <c r="J87" s="169"/>
      <c r="P87" s="171"/>
      <c r="Q87" s="439"/>
      <c r="R87" s="439"/>
      <c r="S87" s="287"/>
      <c r="T87" s="358" t="s">
        <v>318</v>
      </c>
      <c r="U87" s="359"/>
      <c r="V87" s="360">
        <f>SUM(V86,V84)</f>
        <v>15</v>
      </c>
      <c r="W87" s="360">
        <f>SUM(W86,W84)</f>
        <v>0</v>
      </c>
      <c r="X87" s="360">
        <f>SUM(X86,X84)</f>
        <v>6</v>
      </c>
      <c r="Y87" s="360">
        <f>SUM(Y86,Y84)</f>
        <v>18</v>
      </c>
      <c r="Z87" s="604">
        <f>SUM(Z86,Z84)</f>
        <v>32</v>
      </c>
      <c r="AA87" s="56"/>
      <c r="AB87" s="169"/>
      <c r="AC87" s="170"/>
      <c r="AD87" s="170"/>
      <c r="AE87" s="170"/>
      <c r="AF87" s="170"/>
      <c r="AG87" s="170"/>
      <c r="AH87" s="171"/>
    </row>
    <row r="88" spans="1:34" ht="15.75" customHeight="1" thickBot="1" x14ac:dyDescent="0.3">
      <c r="A88" s="32" t="s">
        <v>309</v>
      </c>
      <c r="B88" s="33"/>
      <c r="C88" s="33"/>
      <c r="D88" s="33"/>
      <c r="E88" s="33"/>
      <c r="F88" s="33"/>
      <c r="G88" s="34"/>
      <c r="H88" s="439"/>
      <c r="I88" s="439"/>
      <c r="J88" s="32" t="s">
        <v>309</v>
      </c>
      <c r="K88" s="33"/>
      <c r="L88" s="33"/>
      <c r="M88" s="33"/>
      <c r="N88" s="33"/>
      <c r="O88" s="33"/>
      <c r="P88" s="34"/>
      <c r="Q88" s="439"/>
      <c r="R88" s="439"/>
      <c r="S88" s="609"/>
      <c r="T88" s="86"/>
      <c r="U88" s="86"/>
      <c r="V88" s="87"/>
      <c r="W88" s="87"/>
      <c r="X88" s="87"/>
      <c r="Y88" s="87"/>
      <c r="Z88" s="88"/>
      <c r="AA88" s="56"/>
      <c r="AB88" s="32" t="s">
        <v>309</v>
      </c>
      <c r="AC88" s="33"/>
      <c r="AD88" s="33"/>
      <c r="AE88" s="33"/>
      <c r="AF88" s="33"/>
      <c r="AG88" s="33"/>
      <c r="AH88" s="34"/>
    </row>
    <row r="89" spans="1:34" ht="15.75" thickBot="1" x14ac:dyDescent="0.3">
      <c r="A89" s="595" t="s">
        <v>23</v>
      </c>
      <c r="B89" s="596" t="s">
        <v>24</v>
      </c>
      <c r="C89" s="597" t="s">
        <v>6</v>
      </c>
      <c r="D89" s="597" t="s">
        <v>25</v>
      </c>
      <c r="E89" s="597" t="s">
        <v>8</v>
      </c>
      <c r="F89" s="597" t="s">
        <v>26</v>
      </c>
      <c r="G89" s="40" t="s">
        <v>27</v>
      </c>
      <c r="H89" s="439"/>
      <c r="I89" s="439"/>
      <c r="J89" s="100" t="s">
        <v>23</v>
      </c>
      <c r="K89" s="101" t="s">
        <v>24</v>
      </c>
      <c r="L89" s="102" t="s">
        <v>6</v>
      </c>
      <c r="M89" s="102" t="s">
        <v>25</v>
      </c>
      <c r="N89" s="102" t="s">
        <v>8</v>
      </c>
      <c r="O89" s="102" t="s">
        <v>26</v>
      </c>
      <c r="P89" s="103" t="s">
        <v>27</v>
      </c>
      <c r="Q89" s="439"/>
      <c r="R89" s="439"/>
      <c r="S89" s="609"/>
      <c r="T89" s="312" t="s">
        <v>309</v>
      </c>
      <c r="U89" s="35"/>
      <c r="V89" s="35"/>
      <c r="W89" s="35"/>
      <c r="X89" s="35"/>
      <c r="Y89" s="35"/>
      <c r="Z89" s="36"/>
      <c r="AA89" s="56"/>
      <c r="AB89" s="592" t="s">
        <v>23</v>
      </c>
      <c r="AC89" s="593" t="s">
        <v>24</v>
      </c>
      <c r="AD89" s="594" t="s">
        <v>6</v>
      </c>
      <c r="AE89" s="594" t="s">
        <v>25</v>
      </c>
      <c r="AF89" s="594" t="s">
        <v>8</v>
      </c>
      <c r="AG89" s="594" t="s">
        <v>26</v>
      </c>
      <c r="AH89" s="103" t="s">
        <v>27</v>
      </c>
    </row>
    <row r="90" spans="1:34" ht="15" customHeight="1" x14ac:dyDescent="0.25">
      <c r="A90" s="598" t="s">
        <v>237</v>
      </c>
      <c r="B90" s="599" t="s">
        <v>42</v>
      </c>
      <c r="C90" s="708">
        <v>2</v>
      </c>
      <c r="D90" s="708">
        <v>0</v>
      </c>
      <c r="E90" s="708">
        <v>0</v>
      </c>
      <c r="F90" s="708">
        <v>2</v>
      </c>
      <c r="G90" s="709">
        <v>8</v>
      </c>
      <c r="H90" s="439"/>
      <c r="I90" s="439"/>
      <c r="J90" s="183" t="s">
        <v>144</v>
      </c>
      <c r="K90" s="48" t="s">
        <v>298</v>
      </c>
      <c r="L90" s="136">
        <v>2</v>
      </c>
      <c r="M90" s="136">
        <v>2</v>
      </c>
      <c r="N90" s="136">
        <v>0</v>
      </c>
      <c r="O90" s="136">
        <v>3</v>
      </c>
      <c r="P90" s="137">
        <v>5</v>
      </c>
      <c r="Q90" s="439"/>
      <c r="R90" s="439"/>
      <c r="S90" s="613"/>
      <c r="T90" s="592" t="s">
        <v>23</v>
      </c>
      <c r="U90" s="593" t="s">
        <v>24</v>
      </c>
      <c r="V90" s="594" t="s">
        <v>6</v>
      </c>
      <c r="W90" s="594" t="s">
        <v>25</v>
      </c>
      <c r="X90" s="594" t="s">
        <v>8</v>
      </c>
      <c r="Y90" s="594" t="s">
        <v>26</v>
      </c>
      <c r="Z90" s="103" t="s">
        <v>27</v>
      </c>
      <c r="AA90" s="56"/>
      <c r="AB90" s="173" t="s">
        <v>145</v>
      </c>
      <c r="AC90" s="135" t="s">
        <v>43</v>
      </c>
      <c r="AD90" s="136">
        <v>3</v>
      </c>
      <c r="AE90" s="136">
        <v>0</v>
      </c>
      <c r="AF90" s="136">
        <v>0</v>
      </c>
      <c r="AG90" s="136">
        <v>3</v>
      </c>
      <c r="AH90" s="137">
        <v>5</v>
      </c>
    </row>
    <row r="91" spans="1:34" x14ac:dyDescent="0.25">
      <c r="A91" s="598" t="s">
        <v>234</v>
      </c>
      <c r="B91" s="599" t="s">
        <v>106</v>
      </c>
      <c r="C91" s="708">
        <v>3</v>
      </c>
      <c r="D91" s="708">
        <v>0</v>
      </c>
      <c r="E91" s="708">
        <v>0</v>
      </c>
      <c r="F91" s="708">
        <v>3</v>
      </c>
      <c r="G91" s="709">
        <v>5</v>
      </c>
      <c r="H91" s="439"/>
      <c r="I91" s="439"/>
      <c r="J91" s="173" t="s">
        <v>145</v>
      </c>
      <c r="K91" s="135" t="s">
        <v>43</v>
      </c>
      <c r="L91" s="136">
        <v>3</v>
      </c>
      <c r="M91" s="136">
        <v>0</v>
      </c>
      <c r="N91" s="136">
        <v>0</v>
      </c>
      <c r="O91" s="136">
        <v>3</v>
      </c>
      <c r="P91" s="137">
        <v>5</v>
      </c>
      <c r="Q91" s="439"/>
      <c r="R91" s="439"/>
      <c r="S91" s="253" t="s">
        <v>316</v>
      </c>
      <c r="T91" s="183" t="s">
        <v>144</v>
      </c>
      <c r="U91" s="48" t="s">
        <v>298</v>
      </c>
      <c r="V91" s="136">
        <v>2</v>
      </c>
      <c r="W91" s="136">
        <v>2</v>
      </c>
      <c r="X91" s="136">
        <v>0</v>
      </c>
      <c r="Y91" s="136">
        <v>3</v>
      </c>
      <c r="Z91" s="137">
        <v>5</v>
      </c>
      <c r="AA91" s="56"/>
      <c r="AB91" s="57"/>
      <c r="AC91" s="65"/>
      <c r="AD91" s="66"/>
      <c r="AE91" s="66"/>
      <c r="AF91" s="66"/>
      <c r="AG91" s="66"/>
      <c r="AH91" s="50"/>
    </row>
    <row r="92" spans="1:34" ht="15" customHeight="1" x14ac:dyDescent="0.25">
      <c r="A92" s="598" t="s">
        <v>234</v>
      </c>
      <c r="B92" s="599" t="s">
        <v>107</v>
      </c>
      <c r="C92" s="708">
        <v>3</v>
      </c>
      <c r="D92" s="708">
        <v>0</v>
      </c>
      <c r="E92" s="708">
        <v>0</v>
      </c>
      <c r="F92" s="708">
        <v>3</v>
      </c>
      <c r="G92" s="709">
        <v>5</v>
      </c>
      <c r="H92" s="439"/>
      <c r="I92" s="439"/>
      <c r="J92" s="183" t="s">
        <v>512</v>
      </c>
      <c r="K92" s="184" t="s">
        <v>513</v>
      </c>
      <c r="L92" s="156">
        <v>2</v>
      </c>
      <c r="M92" s="156">
        <v>0</v>
      </c>
      <c r="N92" s="156">
        <v>0</v>
      </c>
      <c r="O92" s="156">
        <v>2</v>
      </c>
      <c r="P92" s="157">
        <v>3</v>
      </c>
      <c r="Q92" s="439"/>
      <c r="R92" s="439"/>
      <c r="S92" s="253" t="s">
        <v>316</v>
      </c>
      <c r="T92" s="173" t="s">
        <v>145</v>
      </c>
      <c r="U92" s="135" t="s">
        <v>43</v>
      </c>
      <c r="V92" s="136">
        <v>3</v>
      </c>
      <c r="W92" s="136">
        <v>0</v>
      </c>
      <c r="X92" s="136">
        <v>0</v>
      </c>
      <c r="Y92" s="136">
        <v>3</v>
      </c>
      <c r="Z92" s="137">
        <v>5</v>
      </c>
      <c r="AA92" s="56"/>
      <c r="AB92" s="57"/>
      <c r="AC92" s="65"/>
      <c r="AD92" s="66"/>
      <c r="AE92" s="66"/>
      <c r="AF92" s="66"/>
      <c r="AG92" s="66"/>
      <c r="AH92" s="50"/>
    </row>
    <row r="93" spans="1:34" x14ac:dyDescent="0.25">
      <c r="A93" s="598" t="s">
        <v>161</v>
      </c>
      <c r="B93" s="599" t="s">
        <v>38</v>
      </c>
      <c r="C93" s="708">
        <v>3</v>
      </c>
      <c r="D93" s="708">
        <v>0</v>
      </c>
      <c r="E93" s="708">
        <v>0</v>
      </c>
      <c r="F93" s="708">
        <v>3</v>
      </c>
      <c r="G93" s="709">
        <v>5</v>
      </c>
      <c r="H93" s="439"/>
      <c r="I93" s="439"/>
      <c r="J93" s="183" t="s">
        <v>16</v>
      </c>
      <c r="K93" s="184" t="s">
        <v>104</v>
      </c>
      <c r="L93" s="136">
        <v>3</v>
      </c>
      <c r="M93" s="136">
        <v>0</v>
      </c>
      <c r="N93" s="136">
        <v>0</v>
      </c>
      <c r="O93" s="136">
        <v>3</v>
      </c>
      <c r="P93" s="137">
        <v>5</v>
      </c>
      <c r="Q93" s="439"/>
      <c r="R93" s="439"/>
      <c r="S93" s="253" t="s">
        <v>316</v>
      </c>
      <c r="T93" s="183" t="s">
        <v>512</v>
      </c>
      <c r="U93" s="184" t="s">
        <v>513</v>
      </c>
      <c r="V93" s="156">
        <v>2</v>
      </c>
      <c r="W93" s="156">
        <v>0</v>
      </c>
      <c r="X93" s="156">
        <v>0</v>
      </c>
      <c r="Y93" s="156">
        <v>2</v>
      </c>
      <c r="Z93" s="157">
        <v>3</v>
      </c>
      <c r="AA93" s="56"/>
      <c r="AB93" s="57"/>
      <c r="AC93" s="65"/>
      <c r="AD93" s="66"/>
      <c r="AE93" s="66"/>
      <c r="AF93" s="66"/>
      <c r="AG93" s="66"/>
      <c r="AH93" s="50"/>
    </row>
    <row r="94" spans="1:34" x14ac:dyDescent="0.25">
      <c r="A94" s="598" t="s">
        <v>16</v>
      </c>
      <c r="B94" s="599" t="s">
        <v>283</v>
      </c>
      <c r="C94" s="708">
        <v>3</v>
      </c>
      <c r="D94" s="708">
        <v>0</v>
      </c>
      <c r="E94" s="708">
        <v>0</v>
      </c>
      <c r="F94" s="708">
        <v>3</v>
      </c>
      <c r="G94" s="709">
        <v>5</v>
      </c>
      <c r="H94" s="439"/>
      <c r="I94" s="439"/>
      <c r="J94" s="183" t="s">
        <v>63</v>
      </c>
      <c r="K94" s="48" t="s">
        <v>106</v>
      </c>
      <c r="L94" s="136">
        <v>3</v>
      </c>
      <c r="M94" s="136">
        <v>0</v>
      </c>
      <c r="N94" s="136">
        <v>0</v>
      </c>
      <c r="O94" s="136">
        <v>3</v>
      </c>
      <c r="P94" s="137">
        <v>5</v>
      </c>
      <c r="Q94" s="439"/>
      <c r="R94" s="439"/>
      <c r="S94" s="253" t="s">
        <v>316</v>
      </c>
      <c r="T94" s="183" t="s">
        <v>63</v>
      </c>
      <c r="U94" s="48" t="s">
        <v>106</v>
      </c>
      <c r="V94" s="136">
        <v>3</v>
      </c>
      <c r="W94" s="136">
        <v>0</v>
      </c>
      <c r="X94" s="136">
        <v>0</v>
      </c>
      <c r="Y94" s="136">
        <v>3</v>
      </c>
      <c r="Z94" s="137">
        <v>5</v>
      </c>
      <c r="AA94" s="56"/>
      <c r="AB94" s="57"/>
      <c r="AC94" s="65"/>
      <c r="AD94" s="66"/>
      <c r="AE94" s="66"/>
      <c r="AF94" s="66"/>
      <c r="AG94" s="66"/>
      <c r="AH94" s="50"/>
    </row>
    <row r="95" spans="1:34" ht="15" customHeight="1" thickBot="1" x14ac:dyDescent="0.3">
      <c r="A95" s="602" t="s">
        <v>318</v>
      </c>
      <c r="B95" s="603"/>
      <c r="C95" s="597">
        <f>SUM(C90:C94)</f>
        <v>14</v>
      </c>
      <c r="D95" s="597">
        <f>SUM(D90:D94)</f>
        <v>0</v>
      </c>
      <c r="E95" s="597">
        <f>SUM(E90:E94)</f>
        <v>0</v>
      </c>
      <c r="F95" s="597">
        <f>SUM(F90:F94)</f>
        <v>14</v>
      </c>
      <c r="G95" s="710">
        <f>SUM(G90:G94)</f>
        <v>28</v>
      </c>
      <c r="H95" s="439"/>
      <c r="I95" s="439"/>
      <c r="J95" s="183" t="s">
        <v>63</v>
      </c>
      <c r="K95" s="48" t="s">
        <v>107</v>
      </c>
      <c r="L95" s="136">
        <v>3</v>
      </c>
      <c r="M95" s="136">
        <v>0</v>
      </c>
      <c r="N95" s="136">
        <v>0</v>
      </c>
      <c r="O95" s="136">
        <v>3</v>
      </c>
      <c r="P95" s="137">
        <v>5</v>
      </c>
      <c r="Q95" s="439"/>
      <c r="R95" s="439"/>
      <c r="S95" s="253" t="s">
        <v>316</v>
      </c>
      <c r="T95" s="183" t="s">
        <v>63</v>
      </c>
      <c r="U95" s="48" t="s">
        <v>107</v>
      </c>
      <c r="V95" s="136">
        <v>3</v>
      </c>
      <c r="W95" s="136">
        <v>0</v>
      </c>
      <c r="X95" s="136">
        <v>0</v>
      </c>
      <c r="Y95" s="136">
        <v>3</v>
      </c>
      <c r="Z95" s="137">
        <v>5</v>
      </c>
      <c r="AB95" s="57"/>
      <c r="AC95" s="65"/>
      <c r="AD95" s="66"/>
      <c r="AE95" s="66"/>
      <c r="AF95" s="66"/>
      <c r="AG95" s="66"/>
      <c r="AH95" s="50"/>
    </row>
    <row r="96" spans="1:34" ht="18.75" customHeight="1" thickBot="1" x14ac:dyDescent="0.3">
      <c r="A96" s="85"/>
      <c r="B96" s="86"/>
      <c r="C96" s="87"/>
      <c r="D96" s="87"/>
      <c r="E96" s="87"/>
      <c r="F96" s="87"/>
      <c r="G96" s="88"/>
      <c r="H96" s="439"/>
      <c r="I96" s="439"/>
      <c r="J96" s="205" t="s">
        <v>318</v>
      </c>
      <c r="K96" s="82"/>
      <c r="L96" s="83">
        <f>SUM(L90:L95)</f>
        <v>16</v>
      </c>
      <c r="M96" s="83">
        <f>SUM(M90:M95)</f>
        <v>2</v>
      </c>
      <c r="N96" s="83">
        <f>SUM(N90:N95)</f>
        <v>0</v>
      </c>
      <c r="O96" s="83">
        <f>SUM(O90:O95)</f>
        <v>17</v>
      </c>
      <c r="P96" s="84">
        <f>SUM(P90:P95)</f>
        <v>28</v>
      </c>
      <c r="Q96" s="439"/>
      <c r="R96" s="439"/>
      <c r="S96" s="253"/>
      <c r="T96" s="213" t="s">
        <v>319</v>
      </c>
      <c r="U96" s="214"/>
      <c r="V96" s="215">
        <f>SUM(V91:V95)</f>
        <v>13</v>
      </c>
      <c r="W96" s="215">
        <f>SUM(W91:W95)</f>
        <v>2</v>
      </c>
      <c r="X96" s="215">
        <f>SUM(X91:X95)</f>
        <v>0</v>
      </c>
      <c r="Y96" s="215">
        <f>SUM(Y91:Y95)</f>
        <v>14</v>
      </c>
      <c r="Z96" s="216">
        <f>SUM(Z91:Z95)</f>
        <v>23</v>
      </c>
      <c r="AA96" s="56"/>
      <c r="AB96" s="57"/>
      <c r="AC96" s="65"/>
      <c r="AD96" s="66"/>
      <c r="AE96" s="66"/>
      <c r="AF96" s="66"/>
      <c r="AG96" s="66"/>
      <c r="AH96" s="50"/>
    </row>
    <row r="97" spans="1:34" ht="15.75" customHeight="1" x14ac:dyDescent="0.25">
      <c r="A97" s="85"/>
      <c r="B97" s="86"/>
      <c r="C97" s="87"/>
      <c r="D97" s="87"/>
      <c r="E97" s="87"/>
      <c r="F97" s="87"/>
      <c r="G97" s="88"/>
      <c r="H97" s="439"/>
      <c r="I97" s="439"/>
      <c r="J97" s="85"/>
      <c r="K97" s="86"/>
      <c r="L97" s="87"/>
      <c r="M97" s="87"/>
      <c r="N97" s="87"/>
      <c r="O97" s="87"/>
      <c r="P97" s="88"/>
      <c r="Q97" s="439"/>
      <c r="R97" s="439"/>
      <c r="S97" s="253" t="s">
        <v>317</v>
      </c>
      <c r="T97" s="183" t="s">
        <v>16</v>
      </c>
      <c r="U97" s="184" t="s">
        <v>104</v>
      </c>
      <c r="V97" s="136">
        <v>3</v>
      </c>
      <c r="W97" s="136">
        <v>0</v>
      </c>
      <c r="X97" s="136">
        <v>0</v>
      </c>
      <c r="Y97" s="136">
        <v>3</v>
      </c>
      <c r="Z97" s="137">
        <v>5</v>
      </c>
      <c r="AA97" s="56"/>
      <c r="AB97" s="57"/>
      <c r="AC97" s="65"/>
      <c r="AD97" s="66"/>
      <c r="AE97" s="66"/>
      <c r="AF97" s="66"/>
      <c r="AG97" s="66"/>
      <c r="AH97" s="50"/>
    </row>
    <row r="98" spans="1:34" ht="16.5" customHeight="1" x14ac:dyDescent="0.25">
      <c r="A98" s="85"/>
      <c r="B98" s="86"/>
      <c r="C98" s="87"/>
      <c r="D98" s="87"/>
      <c r="E98" s="87"/>
      <c r="F98" s="87"/>
      <c r="G98" s="88"/>
      <c r="H98" s="439"/>
      <c r="I98" s="439"/>
      <c r="J98" s="85"/>
      <c r="K98" s="86"/>
      <c r="L98" s="87"/>
      <c r="M98" s="87"/>
      <c r="N98" s="87"/>
      <c r="O98" s="87"/>
      <c r="P98" s="88"/>
      <c r="Q98" s="439"/>
      <c r="R98" s="439"/>
      <c r="S98" s="616"/>
      <c r="T98" s="213" t="s">
        <v>320</v>
      </c>
      <c r="U98" s="214"/>
      <c r="V98" s="215">
        <f>SUM(V97:V97)</f>
        <v>3</v>
      </c>
      <c r="W98" s="215">
        <f>SUM(W97:W97)</f>
        <v>0</v>
      </c>
      <c r="X98" s="215">
        <f>SUM(X97:X97)</f>
        <v>0</v>
      </c>
      <c r="Y98" s="215">
        <f>SUM(Y97:Y97)</f>
        <v>3</v>
      </c>
      <c r="Z98" s="216">
        <f>SUM(Z97:Z97)</f>
        <v>5</v>
      </c>
      <c r="AA98" s="170"/>
      <c r="AB98" s="605" t="s">
        <v>318</v>
      </c>
      <c r="AC98" s="610"/>
      <c r="AD98" s="611">
        <f>SUM(AD90:AD97)</f>
        <v>3</v>
      </c>
      <c r="AE98" s="611">
        <f>SUM(AE90:AE97)</f>
        <v>0</v>
      </c>
      <c r="AF98" s="611">
        <f>SUM(AF90:AF97)</f>
        <v>0</v>
      </c>
      <c r="AG98" s="611">
        <f>SUM(AG90:AG97)</f>
        <v>3</v>
      </c>
      <c r="AH98" s="612">
        <f>SUM(AH90:AH97)</f>
        <v>5</v>
      </c>
    </row>
    <row r="99" spans="1:34" x14ac:dyDescent="0.25">
      <c r="A99" s="85"/>
      <c r="B99" s="86"/>
      <c r="C99" s="87"/>
      <c r="D99" s="87"/>
      <c r="E99" s="87"/>
      <c r="F99" s="87"/>
      <c r="G99" s="88"/>
      <c r="H99" s="439"/>
      <c r="I99" s="439"/>
      <c r="J99" s="85"/>
      <c r="K99" s="86"/>
      <c r="L99" s="87"/>
      <c r="M99" s="87"/>
      <c r="N99" s="87"/>
      <c r="O99" s="87"/>
      <c r="P99" s="88"/>
      <c r="Q99" s="439"/>
      <c r="R99" s="439"/>
      <c r="S99" s="253"/>
      <c r="T99" s="605" t="s">
        <v>318</v>
      </c>
      <c r="U99" s="606"/>
      <c r="V99" s="229">
        <f>SUM(V98,V96)</f>
        <v>16</v>
      </c>
      <c r="W99" s="229">
        <f>SUM(W98,W96)</f>
        <v>2</v>
      </c>
      <c r="X99" s="229">
        <f>SUM(X98,X96)</f>
        <v>0</v>
      </c>
      <c r="Y99" s="229">
        <f>SUM(Y98,Y96)</f>
        <v>17</v>
      </c>
      <c r="Z99" s="608">
        <f>SUM(Z98,Z96)</f>
        <v>28</v>
      </c>
      <c r="AA99" s="171"/>
      <c r="AB99" s="85"/>
      <c r="AC99" s="200"/>
      <c r="AD99" s="87"/>
      <c r="AE99" s="87"/>
      <c r="AF99" s="87"/>
      <c r="AG99" s="87"/>
      <c r="AH99" s="201"/>
    </row>
    <row r="100" spans="1:34" ht="16.5" customHeight="1" thickBot="1" x14ac:dyDescent="0.3">
      <c r="A100" s="32" t="s">
        <v>310</v>
      </c>
      <c r="B100" s="33"/>
      <c r="C100" s="33"/>
      <c r="D100" s="33"/>
      <c r="E100" s="33"/>
      <c r="F100" s="33"/>
      <c r="G100" s="34"/>
      <c r="H100" s="439"/>
      <c r="I100" s="439"/>
      <c r="J100" s="312" t="s">
        <v>310</v>
      </c>
      <c r="K100" s="331"/>
      <c r="L100" s="331"/>
      <c r="M100" s="331"/>
      <c r="N100" s="331"/>
      <c r="O100" s="331"/>
      <c r="P100" s="332"/>
      <c r="Q100" s="439"/>
      <c r="R100" s="439"/>
      <c r="S100" s="253"/>
      <c r="T100" s="617"/>
      <c r="U100" s="439"/>
      <c r="V100" s="439"/>
      <c r="W100" s="439"/>
      <c r="X100" s="439"/>
      <c r="Y100" s="439"/>
      <c r="Z100" s="615"/>
      <c r="AA100" s="170"/>
      <c r="AB100" s="169"/>
      <c r="AC100" s="170"/>
      <c r="AD100" s="170"/>
      <c r="AE100" s="170"/>
      <c r="AF100" s="170"/>
      <c r="AG100" s="170"/>
      <c r="AH100" s="171"/>
    </row>
    <row r="101" spans="1:34" ht="15" customHeight="1" thickBot="1" x14ac:dyDescent="0.3">
      <c r="A101" s="595" t="s">
        <v>23</v>
      </c>
      <c r="B101" s="596" t="s">
        <v>24</v>
      </c>
      <c r="C101" s="597" t="s">
        <v>6</v>
      </c>
      <c r="D101" s="597" t="s">
        <v>25</v>
      </c>
      <c r="E101" s="597" t="s">
        <v>8</v>
      </c>
      <c r="F101" s="597" t="s">
        <v>26</v>
      </c>
      <c r="G101" s="40" t="s">
        <v>27</v>
      </c>
      <c r="H101" s="439"/>
      <c r="I101" s="439"/>
      <c r="J101" s="100" t="s">
        <v>23</v>
      </c>
      <c r="K101" s="101" t="s">
        <v>24</v>
      </c>
      <c r="L101" s="102" t="s">
        <v>6</v>
      </c>
      <c r="M101" s="102" t="s">
        <v>25</v>
      </c>
      <c r="N101" s="102" t="s">
        <v>8</v>
      </c>
      <c r="O101" s="102" t="s">
        <v>26</v>
      </c>
      <c r="P101" s="103" t="s">
        <v>27</v>
      </c>
      <c r="Q101" s="439"/>
      <c r="R101" s="439"/>
      <c r="S101" s="253"/>
      <c r="T101" s="561" t="s">
        <v>310</v>
      </c>
      <c r="U101" s="310"/>
      <c r="V101" s="310"/>
      <c r="W101" s="310"/>
      <c r="X101" s="310"/>
      <c r="Y101" s="310"/>
      <c r="Z101" s="311"/>
      <c r="AA101" s="170"/>
      <c r="AB101" s="32" t="s">
        <v>310</v>
      </c>
      <c r="AC101" s="33"/>
      <c r="AD101" s="33"/>
      <c r="AE101" s="33"/>
      <c r="AF101" s="33"/>
      <c r="AG101" s="33"/>
      <c r="AH101" s="34"/>
    </row>
    <row r="102" spans="1:34" ht="15" customHeight="1" x14ac:dyDescent="0.25">
      <c r="A102" s="598" t="s">
        <v>238</v>
      </c>
      <c r="B102" s="599" t="s">
        <v>284</v>
      </c>
      <c r="C102" s="708">
        <v>0</v>
      </c>
      <c r="D102" s="708">
        <v>0</v>
      </c>
      <c r="E102" s="708">
        <v>4</v>
      </c>
      <c r="F102" s="708">
        <v>2</v>
      </c>
      <c r="G102" s="709">
        <v>8</v>
      </c>
      <c r="H102" s="439"/>
      <c r="I102" s="439"/>
      <c r="J102" s="183" t="s">
        <v>69</v>
      </c>
      <c r="K102" s="135" t="s">
        <v>284</v>
      </c>
      <c r="L102" s="136">
        <v>1</v>
      </c>
      <c r="M102" s="136">
        <v>8</v>
      </c>
      <c r="N102" s="136">
        <v>0</v>
      </c>
      <c r="O102" s="136">
        <v>5</v>
      </c>
      <c r="P102" s="137">
        <v>8</v>
      </c>
      <c r="Q102" s="439"/>
      <c r="R102" s="439"/>
      <c r="S102" s="618"/>
      <c r="T102" s="592" t="s">
        <v>23</v>
      </c>
      <c r="U102" s="593" t="s">
        <v>24</v>
      </c>
      <c r="V102" s="594" t="s">
        <v>6</v>
      </c>
      <c r="W102" s="594" t="s">
        <v>25</v>
      </c>
      <c r="X102" s="594" t="s">
        <v>8</v>
      </c>
      <c r="Y102" s="594" t="s">
        <v>26</v>
      </c>
      <c r="Z102" s="103" t="s">
        <v>27</v>
      </c>
      <c r="AA102" s="170"/>
      <c r="AB102" s="592" t="s">
        <v>23</v>
      </c>
      <c r="AC102" s="593" t="s">
        <v>24</v>
      </c>
      <c r="AD102" s="594" t="s">
        <v>6</v>
      </c>
      <c r="AE102" s="594" t="s">
        <v>25</v>
      </c>
      <c r="AF102" s="594" t="s">
        <v>8</v>
      </c>
      <c r="AG102" s="594" t="s">
        <v>26</v>
      </c>
      <c r="AH102" s="103" t="s">
        <v>27</v>
      </c>
    </row>
    <row r="103" spans="1:34" x14ac:dyDescent="0.25">
      <c r="A103" s="598" t="s">
        <v>234</v>
      </c>
      <c r="B103" s="599" t="s">
        <v>110</v>
      </c>
      <c r="C103" s="708">
        <v>3</v>
      </c>
      <c r="D103" s="708">
        <v>0</v>
      </c>
      <c r="E103" s="708">
        <v>0</v>
      </c>
      <c r="F103" s="708">
        <v>3</v>
      </c>
      <c r="G103" s="709">
        <v>5</v>
      </c>
      <c r="H103" s="439"/>
      <c r="I103" s="439"/>
      <c r="J103" s="183" t="s">
        <v>63</v>
      </c>
      <c r="K103" s="48" t="s">
        <v>110</v>
      </c>
      <c r="L103" s="136">
        <v>3</v>
      </c>
      <c r="M103" s="136">
        <v>0</v>
      </c>
      <c r="N103" s="136">
        <v>0</v>
      </c>
      <c r="O103" s="136">
        <v>3</v>
      </c>
      <c r="P103" s="137">
        <v>5</v>
      </c>
      <c r="Q103" s="439"/>
      <c r="R103" s="439"/>
      <c r="S103" s="253" t="s">
        <v>316</v>
      </c>
      <c r="T103" s="183" t="s">
        <v>69</v>
      </c>
      <c r="U103" s="135" t="s">
        <v>284</v>
      </c>
      <c r="V103" s="136">
        <v>1</v>
      </c>
      <c r="W103" s="136">
        <v>8</v>
      </c>
      <c r="X103" s="136">
        <v>0</v>
      </c>
      <c r="Y103" s="136">
        <v>5</v>
      </c>
      <c r="Z103" s="137">
        <v>8</v>
      </c>
      <c r="AA103" s="170"/>
      <c r="AB103" s="57"/>
      <c r="AC103" s="65"/>
      <c r="AD103" s="66"/>
      <c r="AE103" s="66"/>
      <c r="AF103" s="66"/>
      <c r="AG103" s="66"/>
      <c r="AH103" s="50"/>
    </row>
    <row r="104" spans="1:34" x14ac:dyDescent="0.25">
      <c r="A104" s="598" t="s">
        <v>234</v>
      </c>
      <c r="B104" s="599" t="s">
        <v>111</v>
      </c>
      <c r="C104" s="708">
        <v>3</v>
      </c>
      <c r="D104" s="708">
        <v>0</v>
      </c>
      <c r="E104" s="708">
        <v>0</v>
      </c>
      <c r="F104" s="708">
        <v>3</v>
      </c>
      <c r="G104" s="709">
        <v>5</v>
      </c>
      <c r="H104" s="439"/>
      <c r="I104" s="439"/>
      <c r="J104" s="183" t="s">
        <v>63</v>
      </c>
      <c r="K104" s="48" t="s">
        <v>111</v>
      </c>
      <c r="L104" s="136">
        <v>3</v>
      </c>
      <c r="M104" s="136">
        <v>0</v>
      </c>
      <c r="N104" s="136">
        <v>0</v>
      </c>
      <c r="O104" s="136">
        <v>3</v>
      </c>
      <c r="P104" s="137">
        <v>5</v>
      </c>
      <c r="Q104" s="439"/>
      <c r="R104" s="439"/>
      <c r="S104" s="253" t="s">
        <v>316</v>
      </c>
      <c r="T104" s="183" t="s">
        <v>63</v>
      </c>
      <c r="U104" s="48" t="s">
        <v>110</v>
      </c>
      <c r="V104" s="136">
        <v>3</v>
      </c>
      <c r="W104" s="136">
        <v>0</v>
      </c>
      <c r="X104" s="136">
        <v>0</v>
      </c>
      <c r="Y104" s="136">
        <v>3</v>
      </c>
      <c r="Z104" s="137">
        <v>5</v>
      </c>
      <c r="AA104" s="170"/>
      <c r="AB104" s="57"/>
      <c r="AC104" s="65"/>
      <c r="AD104" s="66"/>
      <c r="AE104" s="66"/>
      <c r="AF104" s="66"/>
      <c r="AG104" s="66"/>
      <c r="AH104" s="50"/>
    </row>
    <row r="105" spans="1:34" x14ac:dyDescent="0.25">
      <c r="A105" s="598" t="s">
        <v>16</v>
      </c>
      <c r="B105" s="599" t="s">
        <v>285</v>
      </c>
      <c r="C105" s="708">
        <v>3</v>
      </c>
      <c r="D105" s="708">
        <v>0</v>
      </c>
      <c r="E105" s="708">
        <v>0</v>
      </c>
      <c r="F105" s="708">
        <v>3</v>
      </c>
      <c r="G105" s="709">
        <v>5</v>
      </c>
      <c r="H105" s="439"/>
      <c r="I105" s="439"/>
      <c r="J105" s="183" t="s">
        <v>16</v>
      </c>
      <c r="K105" s="184" t="s">
        <v>283</v>
      </c>
      <c r="L105" s="136">
        <v>3</v>
      </c>
      <c r="M105" s="136">
        <v>0</v>
      </c>
      <c r="N105" s="136">
        <v>0</v>
      </c>
      <c r="O105" s="136">
        <v>3</v>
      </c>
      <c r="P105" s="137">
        <v>5</v>
      </c>
      <c r="Q105" s="439"/>
      <c r="R105" s="439"/>
      <c r="S105" s="253" t="s">
        <v>316</v>
      </c>
      <c r="T105" s="183" t="s">
        <v>63</v>
      </c>
      <c r="U105" s="48" t="s">
        <v>111</v>
      </c>
      <c r="V105" s="136">
        <v>3</v>
      </c>
      <c r="W105" s="136">
        <v>0</v>
      </c>
      <c r="X105" s="136">
        <v>0</v>
      </c>
      <c r="Y105" s="136">
        <v>3</v>
      </c>
      <c r="Z105" s="137">
        <v>5</v>
      </c>
      <c r="AA105" s="170"/>
      <c r="AB105" s="57"/>
      <c r="AC105" s="65"/>
      <c r="AD105" s="66"/>
      <c r="AE105" s="66"/>
      <c r="AF105" s="66"/>
      <c r="AG105" s="66"/>
      <c r="AH105" s="50"/>
    </row>
    <row r="106" spans="1:34" ht="15" customHeight="1" x14ac:dyDescent="0.25">
      <c r="A106" s="598" t="s">
        <v>16</v>
      </c>
      <c r="B106" s="599" t="s">
        <v>478</v>
      </c>
      <c r="C106" s="708">
        <v>3</v>
      </c>
      <c r="D106" s="708">
        <v>0</v>
      </c>
      <c r="E106" s="708">
        <v>0</v>
      </c>
      <c r="F106" s="708">
        <v>3</v>
      </c>
      <c r="G106" s="709">
        <v>5</v>
      </c>
      <c r="H106" s="439"/>
      <c r="I106" s="439"/>
      <c r="J106" s="183" t="s">
        <v>16</v>
      </c>
      <c r="K106" s="184" t="s">
        <v>285</v>
      </c>
      <c r="L106" s="136">
        <v>3</v>
      </c>
      <c r="M106" s="136">
        <v>0</v>
      </c>
      <c r="N106" s="136">
        <v>0</v>
      </c>
      <c r="O106" s="136">
        <v>3</v>
      </c>
      <c r="P106" s="137">
        <v>5</v>
      </c>
      <c r="Q106" s="439"/>
      <c r="R106" s="439"/>
      <c r="S106" s="253"/>
      <c r="T106" s="213" t="s">
        <v>319</v>
      </c>
      <c r="U106" s="214"/>
      <c r="V106" s="215">
        <f>SUM(V103:V105)</f>
        <v>7</v>
      </c>
      <c r="W106" s="215">
        <f>SUM(W103:W105)</f>
        <v>8</v>
      </c>
      <c r="X106" s="215">
        <f>SUM(X103:X105)</f>
        <v>0</v>
      </c>
      <c r="Y106" s="215">
        <f>SUM(Y103:Y105)</f>
        <v>11</v>
      </c>
      <c r="Z106" s="216">
        <f>SUM(Z103:Z105)</f>
        <v>18</v>
      </c>
      <c r="AA106" s="18"/>
      <c r="AB106" s="57"/>
      <c r="AC106" s="65"/>
      <c r="AD106" s="66"/>
      <c r="AE106" s="66"/>
      <c r="AF106" s="66"/>
      <c r="AG106" s="66"/>
      <c r="AH106" s="50"/>
    </row>
    <row r="107" spans="1:34" ht="15" customHeight="1" thickBot="1" x14ac:dyDescent="0.3">
      <c r="A107" s="598" t="s">
        <v>514</v>
      </c>
      <c r="B107" s="599" t="s">
        <v>515</v>
      </c>
      <c r="C107" s="708">
        <v>4</v>
      </c>
      <c r="D107" s="708">
        <v>0</v>
      </c>
      <c r="E107" s="708">
        <v>0</v>
      </c>
      <c r="F107" s="708">
        <v>4</v>
      </c>
      <c r="G107" s="709">
        <v>4</v>
      </c>
      <c r="H107" s="439"/>
      <c r="I107" s="439"/>
      <c r="J107" s="217" t="s">
        <v>514</v>
      </c>
      <c r="K107" s="77" t="s">
        <v>515</v>
      </c>
      <c r="L107" s="78">
        <v>4</v>
      </c>
      <c r="M107" s="78">
        <v>0</v>
      </c>
      <c r="N107" s="78">
        <v>0</v>
      </c>
      <c r="O107" s="78">
        <v>4</v>
      </c>
      <c r="P107" s="138">
        <v>4</v>
      </c>
      <c r="Q107" s="439"/>
      <c r="R107" s="439"/>
      <c r="S107" s="253" t="s">
        <v>317</v>
      </c>
      <c r="T107" s="183" t="s">
        <v>16</v>
      </c>
      <c r="U107" s="184" t="s">
        <v>283</v>
      </c>
      <c r="V107" s="136">
        <v>3</v>
      </c>
      <c r="W107" s="136">
        <v>0</v>
      </c>
      <c r="X107" s="136">
        <v>0</v>
      </c>
      <c r="Y107" s="136">
        <v>3</v>
      </c>
      <c r="Z107" s="137">
        <v>5</v>
      </c>
      <c r="AA107" s="171"/>
      <c r="AB107" s="57"/>
      <c r="AC107" s="65"/>
      <c r="AD107" s="66"/>
      <c r="AE107" s="66"/>
      <c r="AF107" s="66"/>
      <c r="AG107" s="66"/>
      <c r="AH107" s="50"/>
    </row>
    <row r="108" spans="1:34" ht="15" customHeight="1" thickBot="1" x14ac:dyDescent="0.3">
      <c r="A108" s="602" t="s">
        <v>318</v>
      </c>
      <c r="B108" s="603"/>
      <c r="C108" s="597">
        <f>SUM(C102:C107)</f>
        <v>16</v>
      </c>
      <c r="D108" s="597">
        <f>SUM(D102:D107)</f>
        <v>0</v>
      </c>
      <c r="E108" s="597">
        <f>SUM(E102:E107)</f>
        <v>4</v>
      </c>
      <c r="F108" s="597">
        <f>SUM(F102:F107)</f>
        <v>18</v>
      </c>
      <c r="G108" s="710">
        <f>SUM(G102:G107)</f>
        <v>32</v>
      </c>
      <c r="H108" s="439"/>
      <c r="I108" s="439"/>
      <c r="J108" s="205" t="s">
        <v>318</v>
      </c>
      <c r="K108" s="82"/>
      <c r="L108" s="83">
        <f>SUM(L102:L107)</f>
        <v>17</v>
      </c>
      <c r="M108" s="83">
        <f>SUM(M102:M107)</f>
        <v>8</v>
      </c>
      <c r="N108" s="83">
        <f>SUM(N102:N107)</f>
        <v>0</v>
      </c>
      <c r="O108" s="83">
        <f>SUM(O102:O107)</f>
        <v>21</v>
      </c>
      <c r="P108" s="84">
        <f>SUM(P102:P107)</f>
        <v>32</v>
      </c>
      <c r="Q108" s="439"/>
      <c r="R108" s="439"/>
      <c r="S108" s="253" t="s">
        <v>317</v>
      </c>
      <c r="T108" s="183" t="s">
        <v>16</v>
      </c>
      <c r="U108" s="184" t="s">
        <v>285</v>
      </c>
      <c r="V108" s="136">
        <v>3</v>
      </c>
      <c r="W108" s="136">
        <v>0</v>
      </c>
      <c r="X108" s="136">
        <v>0</v>
      </c>
      <c r="Y108" s="136">
        <v>3</v>
      </c>
      <c r="Z108" s="137">
        <v>5</v>
      </c>
      <c r="AA108" s="171"/>
      <c r="AB108" s="57"/>
      <c r="AC108" s="65"/>
      <c r="AD108" s="66"/>
      <c r="AE108" s="66"/>
      <c r="AF108" s="66"/>
      <c r="AG108" s="66"/>
      <c r="AH108" s="50"/>
    </row>
    <row r="109" spans="1:34" ht="18" customHeight="1" x14ac:dyDescent="0.25">
      <c r="A109" s="169"/>
      <c r="G109" s="692"/>
      <c r="H109" s="439"/>
      <c r="I109" s="439"/>
      <c r="J109" s="169"/>
      <c r="P109" s="171"/>
      <c r="Q109" s="439"/>
      <c r="R109" s="439"/>
      <c r="S109" s="253" t="s">
        <v>317</v>
      </c>
      <c r="T109" s="217" t="s">
        <v>514</v>
      </c>
      <c r="U109" s="77" t="s">
        <v>515</v>
      </c>
      <c r="V109" s="78">
        <v>4</v>
      </c>
      <c r="W109" s="78">
        <v>0</v>
      </c>
      <c r="X109" s="78">
        <v>0</v>
      </c>
      <c r="Y109" s="78">
        <v>4</v>
      </c>
      <c r="Z109" s="138">
        <v>4</v>
      </c>
      <c r="AA109" s="170"/>
      <c r="AB109" s="57"/>
      <c r="AC109" s="65"/>
      <c r="AD109" s="66"/>
      <c r="AE109" s="66"/>
      <c r="AF109" s="66"/>
      <c r="AG109" s="66"/>
      <c r="AH109" s="50"/>
    </row>
    <row r="110" spans="1:34" x14ac:dyDescent="0.25">
      <c r="A110" s="222"/>
      <c r="G110" s="692"/>
      <c r="H110" s="439"/>
      <c r="I110" s="439"/>
      <c r="J110" s="222"/>
      <c r="P110" s="171"/>
      <c r="Q110" s="439"/>
      <c r="R110" s="439"/>
      <c r="S110" s="51"/>
      <c r="T110" s="213" t="s">
        <v>320</v>
      </c>
      <c r="U110" s="214"/>
      <c r="V110" s="215">
        <f>SUM(V107:V109)</f>
        <v>10</v>
      </c>
      <c r="W110" s="215">
        <f>SUM(W107:W109)</f>
        <v>0</v>
      </c>
      <c r="X110" s="215">
        <f>SUM(X107:X109)</f>
        <v>0</v>
      </c>
      <c r="Y110" s="215">
        <f>SUM(Y107:Y109)</f>
        <v>10</v>
      </c>
      <c r="Z110" s="216">
        <f>SUM(Z107:Z109)</f>
        <v>14</v>
      </c>
      <c r="AA110" s="170"/>
      <c r="AB110" s="57"/>
      <c r="AC110" s="65"/>
      <c r="AD110" s="66"/>
      <c r="AE110" s="66"/>
      <c r="AF110" s="66"/>
      <c r="AG110" s="66"/>
      <c r="AH110" s="50"/>
    </row>
    <row r="111" spans="1:34" ht="15.75" thickBot="1" x14ac:dyDescent="0.3">
      <c r="A111" s="222"/>
      <c r="G111" s="692"/>
      <c r="H111" s="439"/>
      <c r="I111" s="439"/>
      <c r="J111" s="222"/>
      <c r="P111" s="171"/>
      <c r="Q111" s="439"/>
      <c r="R111" s="439"/>
      <c r="S111" s="51"/>
      <c r="T111" s="358" t="s">
        <v>318</v>
      </c>
      <c r="U111" s="359"/>
      <c r="V111" s="360">
        <f>SUM(V110,V106)</f>
        <v>17</v>
      </c>
      <c r="W111" s="360">
        <f>SUM(W110,W106)</f>
        <v>8</v>
      </c>
      <c r="X111" s="360">
        <f>SUM(X110,X106)</f>
        <v>0</v>
      </c>
      <c r="Y111" s="360">
        <f>SUM(Y110,Y106)</f>
        <v>21</v>
      </c>
      <c r="Z111" s="604">
        <f>SUM(Z110,Z106)</f>
        <v>32</v>
      </c>
      <c r="AA111" s="170"/>
      <c r="AB111" s="605" t="s">
        <v>318</v>
      </c>
      <c r="AC111" s="610"/>
      <c r="AD111" s="229"/>
      <c r="AE111" s="229"/>
      <c r="AF111" s="229"/>
      <c r="AG111" s="229"/>
      <c r="AH111" s="619"/>
    </row>
    <row r="112" spans="1:34" x14ac:dyDescent="0.25">
      <c r="A112" s="169"/>
      <c r="B112" s="227" t="s">
        <v>311</v>
      </c>
      <c r="C112" s="419">
        <f>SUM(F108,F95,F83,F71,F58,F45,F30,F17)</f>
        <v>143</v>
      </c>
      <c r="D112" s="420"/>
      <c r="E112" s="420"/>
      <c r="F112" s="421"/>
      <c r="G112" s="230"/>
      <c r="H112" s="439"/>
      <c r="I112" s="439"/>
      <c r="J112" s="169"/>
      <c r="K112" s="227" t="s">
        <v>311</v>
      </c>
      <c r="L112" s="229">
        <f>SUM(O108,O96,O84,O72,O58,O44,O31,O17)</f>
        <v>153</v>
      </c>
      <c r="M112" s="229"/>
      <c r="N112" s="229"/>
      <c r="O112" s="229"/>
      <c r="P112" s="230"/>
      <c r="Q112" s="439"/>
      <c r="R112" s="439"/>
      <c r="S112" s="51"/>
      <c r="T112" s="620"/>
      <c r="U112" s="86"/>
      <c r="V112" s="87"/>
      <c r="W112" s="87"/>
      <c r="X112" s="87"/>
      <c r="Y112" s="87"/>
      <c r="Z112" s="88"/>
      <c r="AA112" s="170"/>
      <c r="AB112" s="222"/>
      <c r="AC112" s="621"/>
      <c r="AD112" s="18"/>
      <c r="AE112" s="622"/>
      <c r="AF112" s="622"/>
      <c r="AG112" s="622"/>
      <c r="AH112" s="230"/>
    </row>
    <row r="113" spans="1:34" ht="14.45" customHeight="1" x14ac:dyDescent="0.25">
      <c r="A113" s="231"/>
      <c r="B113" s="234" t="s">
        <v>312</v>
      </c>
      <c r="C113" s="705">
        <f>SUM(G108,G95,G83,G71,G58,G45,G30,G17)</f>
        <v>244</v>
      </c>
      <c r="D113" s="706"/>
      <c r="E113" s="706"/>
      <c r="F113" s="707"/>
      <c r="G113" s="692"/>
      <c r="H113" s="439"/>
      <c r="I113" s="439"/>
      <c r="J113" s="231"/>
      <c r="K113" s="234" t="s">
        <v>312</v>
      </c>
      <c r="L113" s="235">
        <f>SUM(P108,P96,P84,P72,P58,P44,P31,P17)</f>
        <v>243</v>
      </c>
      <c r="M113" s="235"/>
      <c r="N113" s="235"/>
      <c r="O113" s="235"/>
      <c r="P113" s="233"/>
      <c r="Q113" s="439"/>
      <c r="R113" s="439"/>
      <c r="S113" s="428"/>
      <c r="T113" s="86"/>
      <c r="U113" s="86"/>
      <c r="V113" s="87"/>
      <c r="W113" s="87"/>
      <c r="X113" s="87"/>
      <c r="Y113" s="87"/>
      <c r="Z113" s="88"/>
      <c r="AA113" s="170"/>
      <c r="AB113" s="231"/>
      <c r="AC113" s="227" t="s">
        <v>313</v>
      </c>
      <c r="AD113" s="232">
        <f>SUM(AG19,AG98,AG85,AG73,AG59,AG46,AG33)</f>
        <v>23</v>
      </c>
      <c r="AE113" s="228"/>
      <c r="AF113" s="228"/>
      <c r="AG113" s="228"/>
      <c r="AH113" s="233"/>
    </row>
    <row r="114" spans="1:34" ht="15.75" customHeight="1" thickBot="1" x14ac:dyDescent="0.3">
      <c r="A114" s="169"/>
      <c r="G114" s="692"/>
      <c r="H114" s="439"/>
      <c r="I114" s="439"/>
      <c r="J114" s="236"/>
      <c r="K114" s="237"/>
      <c r="L114" s="237"/>
      <c r="M114" s="237"/>
      <c r="N114" s="237"/>
      <c r="O114" s="237"/>
      <c r="P114" s="238"/>
      <c r="Q114" s="439"/>
      <c r="R114" s="439"/>
      <c r="S114" s="428"/>
      <c r="T114" s="439"/>
      <c r="U114" s="439"/>
      <c r="V114" s="439"/>
      <c r="W114" s="439"/>
      <c r="X114" s="439"/>
      <c r="Y114" s="439"/>
      <c r="Z114" s="615"/>
      <c r="AA114" s="170"/>
      <c r="AB114" s="231"/>
      <c r="AC114" s="227" t="s">
        <v>323</v>
      </c>
      <c r="AD114" s="232">
        <f>SUM(AH98,AH85,AH73,AH59,AH46,AH33)</f>
        <v>34</v>
      </c>
      <c r="AE114" s="228"/>
      <c r="AF114" s="228"/>
      <c r="AG114" s="228"/>
      <c r="AH114" s="233"/>
    </row>
    <row r="115" spans="1:34" ht="15.75" thickBot="1" x14ac:dyDescent="0.3">
      <c r="A115" s="236"/>
      <c r="B115" s="237"/>
      <c r="C115" s="693"/>
      <c r="D115" s="693"/>
      <c r="E115" s="693"/>
      <c r="F115" s="693"/>
      <c r="G115" s="694"/>
      <c r="H115" s="439"/>
      <c r="I115" s="439"/>
      <c r="Q115" s="439"/>
      <c r="R115" s="439"/>
      <c r="S115" s="428"/>
      <c r="T115" s="86"/>
      <c r="U115" s="227" t="s">
        <v>313</v>
      </c>
      <c r="V115" s="422">
        <f>SUM(Y10,Y26,Y40,Y55,Y68,Y84,Y96,Y106)</f>
        <v>81</v>
      </c>
      <c r="W115" s="423"/>
      <c r="X115" s="423"/>
      <c r="Y115" s="424"/>
      <c r="Z115" s="88"/>
      <c r="AA115" s="170"/>
      <c r="AB115" s="169"/>
      <c r="AC115" s="170"/>
      <c r="AD115" s="170"/>
      <c r="AE115" s="170"/>
      <c r="AF115" s="170"/>
      <c r="AG115" s="170"/>
      <c r="AH115" s="171"/>
    </row>
    <row r="116" spans="1:34" ht="15.75" thickBot="1" x14ac:dyDescent="0.3">
      <c r="H116" s="439"/>
      <c r="I116" s="439"/>
      <c r="Q116" s="439"/>
      <c r="R116" s="439"/>
      <c r="S116" s="428"/>
      <c r="T116" s="86"/>
      <c r="U116" s="227" t="s">
        <v>311</v>
      </c>
      <c r="V116" s="422">
        <f>Y111+Y99+Y87+Y73+Y60+Y46+Y33+Y19</f>
        <v>153</v>
      </c>
      <c r="W116" s="423"/>
      <c r="X116" s="423"/>
      <c r="Y116" s="424"/>
      <c r="Z116" s="171"/>
      <c r="AA116" s="439"/>
      <c r="AB116" s="236"/>
      <c r="AC116" s="237"/>
      <c r="AD116" s="237"/>
      <c r="AE116" s="237"/>
      <c r="AF116" s="237"/>
      <c r="AG116" s="237"/>
      <c r="AH116" s="238"/>
    </row>
    <row r="117" spans="1:34" x14ac:dyDescent="0.25">
      <c r="H117" s="439"/>
      <c r="I117" s="439"/>
      <c r="Q117" s="439"/>
      <c r="R117" s="439"/>
      <c r="S117" s="428"/>
      <c r="T117" s="170"/>
      <c r="U117" s="234" t="s">
        <v>312</v>
      </c>
      <c r="V117" s="429">
        <f>SUM(Z111,Z99,Z87,Z73,Z60,Z46,Z33,Z19)</f>
        <v>243</v>
      </c>
      <c r="W117" s="430"/>
      <c r="X117" s="430"/>
      <c r="Y117" s="431"/>
      <c r="Z117" s="171"/>
      <c r="AA117" s="439"/>
      <c r="AB117" s="439"/>
      <c r="AC117" s="439"/>
      <c r="AD117" s="439"/>
      <c r="AE117" s="439"/>
      <c r="AF117" s="439"/>
      <c r="AG117" s="439"/>
      <c r="AH117" s="439"/>
    </row>
    <row r="118" spans="1:34" ht="15.75" thickBot="1" x14ac:dyDescent="0.3">
      <c r="H118" s="439"/>
      <c r="I118" s="439"/>
      <c r="Q118" s="439"/>
      <c r="R118" s="439"/>
      <c r="S118" s="623"/>
      <c r="T118" s="237"/>
      <c r="U118" s="237"/>
      <c r="V118" s="237"/>
      <c r="W118" s="237"/>
      <c r="X118" s="237"/>
      <c r="Y118" s="237"/>
      <c r="Z118" s="436"/>
      <c r="AA118" s="439"/>
      <c r="AB118" s="439"/>
      <c r="AC118" s="439"/>
      <c r="AD118" s="439"/>
      <c r="AE118" s="439"/>
      <c r="AF118" s="439"/>
      <c r="AG118" s="439"/>
      <c r="AH118" s="439"/>
    </row>
    <row r="119" spans="1:34" ht="15" customHeight="1" x14ac:dyDescent="0.25">
      <c r="H119" s="439"/>
      <c r="I119" s="439"/>
      <c r="Q119" s="439"/>
      <c r="R119" s="439"/>
      <c r="AA119" s="439"/>
      <c r="AB119" s="439"/>
      <c r="AC119" s="439"/>
      <c r="AD119" s="439"/>
      <c r="AE119" s="439"/>
      <c r="AF119" s="439"/>
      <c r="AG119" s="439"/>
      <c r="AH119" s="439"/>
    </row>
    <row r="120" spans="1:34" ht="15" customHeight="1" x14ac:dyDescent="0.25">
      <c r="H120" s="439"/>
      <c r="I120" s="439"/>
      <c r="Q120" s="439"/>
      <c r="R120" s="439"/>
      <c r="S120" s="440"/>
      <c r="T120" s="439"/>
      <c r="U120" s="439"/>
      <c r="V120" s="439"/>
      <c r="W120" s="439"/>
      <c r="X120" s="439"/>
      <c r="Y120" s="439"/>
      <c r="Z120" s="439"/>
      <c r="AA120" s="439"/>
    </row>
    <row r="121" spans="1:34" x14ac:dyDescent="0.25">
      <c r="H121" s="439"/>
      <c r="I121" s="439"/>
      <c r="Q121" s="439"/>
      <c r="R121" s="439"/>
      <c r="S121" s="440"/>
      <c r="T121" s="439"/>
      <c r="U121" s="439"/>
      <c r="V121" s="439"/>
      <c r="W121" s="439"/>
      <c r="X121" s="439"/>
      <c r="Y121" s="439"/>
      <c r="AA121" s="439"/>
    </row>
    <row r="122" spans="1:34" x14ac:dyDescent="0.25">
      <c r="H122" s="439"/>
      <c r="I122" s="439"/>
      <c r="Q122" s="439"/>
      <c r="R122" s="439"/>
      <c r="S122" s="440"/>
      <c r="AA122" s="439"/>
    </row>
    <row r="123" spans="1:34" x14ac:dyDescent="0.25">
      <c r="H123" s="439"/>
      <c r="I123" s="439"/>
      <c r="Q123" s="439"/>
      <c r="R123" s="439"/>
      <c r="S123" s="440"/>
      <c r="AA123" s="439"/>
    </row>
    <row r="124" spans="1:34" x14ac:dyDescent="0.25">
      <c r="H124" s="439"/>
      <c r="I124" s="439"/>
      <c r="Q124" s="439"/>
      <c r="R124" s="439"/>
      <c r="AA124" s="439"/>
    </row>
    <row r="125" spans="1:34" x14ac:dyDescent="0.25">
      <c r="H125" s="439"/>
      <c r="I125" s="439"/>
      <c r="Q125" s="439"/>
      <c r="R125" s="439"/>
      <c r="AA125" s="439"/>
    </row>
    <row r="126" spans="1:34" x14ac:dyDescent="0.25">
      <c r="H126" s="439"/>
      <c r="I126" s="439"/>
      <c r="Q126" s="439"/>
      <c r="R126" s="439"/>
      <c r="AA126" s="439"/>
    </row>
    <row r="127" spans="1:34" x14ac:dyDescent="0.25">
      <c r="H127" s="439"/>
      <c r="I127" s="439"/>
      <c r="Q127" s="439"/>
      <c r="R127" s="439"/>
      <c r="AA127" s="439"/>
    </row>
    <row r="128" spans="1:34" x14ac:dyDescent="0.25">
      <c r="H128" s="439"/>
      <c r="I128" s="439"/>
      <c r="Q128" s="439"/>
      <c r="R128" s="439"/>
      <c r="AA128" s="439"/>
    </row>
    <row r="129" spans="8:18" x14ac:dyDescent="0.25">
      <c r="H129" s="439"/>
      <c r="I129" s="439"/>
      <c r="Q129" s="439"/>
      <c r="R129" s="439"/>
    </row>
  </sheetData>
  <mergeCells count="557">
    <mergeCell ref="WYU1:XAB1"/>
    <mergeCell ref="XAC1:XBJ1"/>
    <mergeCell ref="XBK1:XCR1"/>
    <mergeCell ref="XCS1:XDZ1"/>
    <mergeCell ref="XEA1:XFD1"/>
    <mergeCell ref="WSG1:WTN1"/>
    <mergeCell ref="WTO1:WUV1"/>
    <mergeCell ref="WUW1:WWD1"/>
    <mergeCell ref="WWE1:WXL1"/>
    <mergeCell ref="WXM1:WYT1"/>
    <mergeCell ref="WLS1:WMZ1"/>
    <mergeCell ref="WNA1:WOH1"/>
    <mergeCell ref="WOI1:WPP1"/>
    <mergeCell ref="WPQ1:WQX1"/>
    <mergeCell ref="WQY1:WSF1"/>
    <mergeCell ref="WFE1:WGL1"/>
    <mergeCell ref="WGM1:WHT1"/>
    <mergeCell ref="WHU1:WJB1"/>
    <mergeCell ref="WJC1:WKJ1"/>
    <mergeCell ref="WKK1:WLR1"/>
    <mergeCell ref="VYQ1:VZX1"/>
    <mergeCell ref="VZY1:WBF1"/>
    <mergeCell ref="WBG1:WCN1"/>
    <mergeCell ref="WCO1:WDV1"/>
    <mergeCell ref="WDW1:WFD1"/>
    <mergeCell ref="VSC1:VTJ1"/>
    <mergeCell ref="VTK1:VUR1"/>
    <mergeCell ref="VUS1:VVZ1"/>
    <mergeCell ref="VWA1:VXH1"/>
    <mergeCell ref="VXI1:VYP1"/>
    <mergeCell ref="VLO1:VMV1"/>
    <mergeCell ref="VMW1:VOD1"/>
    <mergeCell ref="VOE1:VPL1"/>
    <mergeCell ref="VPM1:VQT1"/>
    <mergeCell ref="VQU1:VSB1"/>
    <mergeCell ref="VFA1:VGH1"/>
    <mergeCell ref="VGI1:VHP1"/>
    <mergeCell ref="VHQ1:VIX1"/>
    <mergeCell ref="VIY1:VKF1"/>
    <mergeCell ref="VKG1:VLN1"/>
    <mergeCell ref="UYM1:UZT1"/>
    <mergeCell ref="UZU1:VBB1"/>
    <mergeCell ref="VBC1:VCJ1"/>
    <mergeCell ref="VCK1:VDR1"/>
    <mergeCell ref="VDS1:VEZ1"/>
    <mergeCell ref="URY1:UTF1"/>
    <mergeCell ref="UTG1:UUN1"/>
    <mergeCell ref="UUO1:UVV1"/>
    <mergeCell ref="UVW1:UXD1"/>
    <mergeCell ref="UXE1:UYL1"/>
    <mergeCell ref="ULK1:UMR1"/>
    <mergeCell ref="UMS1:UNZ1"/>
    <mergeCell ref="UOA1:UPH1"/>
    <mergeCell ref="UPI1:UQP1"/>
    <mergeCell ref="UQQ1:URX1"/>
    <mergeCell ref="UEW1:UGD1"/>
    <mergeCell ref="UGE1:UHL1"/>
    <mergeCell ref="UHM1:UIT1"/>
    <mergeCell ref="UIU1:UKB1"/>
    <mergeCell ref="UKC1:ULJ1"/>
    <mergeCell ref="TYI1:TZP1"/>
    <mergeCell ref="TZQ1:UAX1"/>
    <mergeCell ref="UAY1:UCF1"/>
    <mergeCell ref="UCG1:UDN1"/>
    <mergeCell ref="UDO1:UEV1"/>
    <mergeCell ref="TRU1:TTB1"/>
    <mergeCell ref="TTC1:TUJ1"/>
    <mergeCell ref="TUK1:TVR1"/>
    <mergeCell ref="TVS1:TWZ1"/>
    <mergeCell ref="TXA1:TYH1"/>
    <mergeCell ref="TLG1:TMN1"/>
    <mergeCell ref="TMO1:TNV1"/>
    <mergeCell ref="TNW1:TPD1"/>
    <mergeCell ref="TPE1:TQL1"/>
    <mergeCell ref="TQM1:TRT1"/>
    <mergeCell ref="TES1:TFZ1"/>
    <mergeCell ref="TGA1:THH1"/>
    <mergeCell ref="THI1:TIP1"/>
    <mergeCell ref="TIQ1:TJX1"/>
    <mergeCell ref="TJY1:TLF1"/>
    <mergeCell ref="SYE1:SZL1"/>
    <mergeCell ref="SZM1:TAT1"/>
    <mergeCell ref="TAU1:TCB1"/>
    <mergeCell ref="TCC1:TDJ1"/>
    <mergeCell ref="TDK1:TER1"/>
    <mergeCell ref="SRQ1:SSX1"/>
    <mergeCell ref="SSY1:SUF1"/>
    <mergeCell ref="SUG1:SVN1"/>
    <mergeCell ref="SVO1:SWV1"/>
    <mergeCell ref="SWW1:SYD1"/>
    <mergeCell ref="SLC1:SMJ1"/>
    <mergeCell ref="SMK1:SNR1"/>
    <mergeCell ref="SNS1:SOZ1"/>
    <mergeCell ref="SPA1:SQH1"/>
    <mergeCell ref="SQI1:SRP1"/>
    <mergeCell ref="SEO1:SFV1"/>
    <mergeCell ref="SFW1:SHD1"/>
    <mergeCell ref="SHE1:SIL1"/>
    <mergeCell ref="SIM1:SJT1"/>
    <mergeCell ref="SJU1:SLB1"/>
    <mergeCell ref="RYA1:RZH1"/>
    <mergeCell ref="RZI1:SAP1"/>
    <mergeCell ref="SAQ1:SBX1"/>
    <mergeCell ref="SBY1:SDF1"/>
    <mergeCell ref="SDG1:SEN1"/>
    <mergeCell ref="RRM1:RST1"/>
    <mergeCell ref="RSU1:RUB1"/>
    <mergeCell ref="RUC1:RVJ1"/>
    <mergeCell ref="RVK1:RWR1"/>
    <mergeCell ref="RWS1:RXZ1"/>
    <mergeCell ref="RKY1:RMF1"/>
    <mergeCell ref="RMG1:RNN1"/>
    <mergeCell ref="RNO1:ROV1"/>
    <mergeCell ref="ROW1:RQD1"/>
    <mergeCell ref="RQE1:RRL1"/>
    <mergeCell ref="REK1:RFR1"/>
    <mergeCell ref="RFS1:RGZ1"/>
    <mergeCell ref="RHA1:RIH1"/>
    <mergeCell ref="RII1:RJP1"/>
    <mergeCell ref="RJQ1:RKX1"/>
    <mergeCell ref="QXW1:QZD1"/>
    <mergeCell ref="QZE1:RAL1"/>
    <mergeCell ref="RAM1:RBT1"/>
    <mergeCell ref="RBU1:RDB1"/>
    <mergeCell ref="RDC1:REJ1"/>
    <mergeCell ref="QRI1:QSP1"/>
    <mergeCell ref="QSQ1:QTX1"/>
    <mergeCell ref="QTY1:QVF1"/>
    <mergeCell ref="QVG1:QWN1"/>
    <mergeCell ref="QWO1:QXV1"/>
    <mergeCell ref="QKU1:QMB1"/>
    <mergeCell ref="QMC1:QNJ1"/>
    <mergeCell ref="QNK1:QOR1"/>
    <mergeCell ref="QOS1:QPZ1"/>
    <mergeCell ref="QQA1:QRH1"/>
    <mergeCell ref="QEG1:QFN1"/>
    <mergeCell ref="QFO1:QGV1"/>
    <mergeCell ref="QGW1:QID1"/>
    <mergeCell ref="QIE1:QJL1"/>
    <mergeCell ref="QJM1:QKT1"/>
    <mergeCell ref="PXS1:PYZ1"/>
    <mergeCell ref="PZA1:QAH1"/>
    <mergeCell ref="QAI1:QBP1"/>
    <mergeCell ref="QBQ1:QCX1"/>
    <mergeCell ref="QCY1:QEF1"/>
    <mergeCell ref="PRE1:PSL1"/>
    <mergeCell ref="PSM1:PTT1"/>
    <mergeCell ref="PTU1:PVB1"/>
    <mergeCell ref="PVC1:PWJ1"/>
    <mergeCell ref="PWK1:PXR1"/>
    <mergeCell ref="PKQ1:PLX1"/>
    <mergeCell ref="PLY1:PNF1"/>
    <mergeCell ref="PNG1:PON1"/>
    <mergeCell ref="POO1:PPV1"/>
    <mergeCell ref="PPW1:PRD1"/>
    <mergeCell ref="PEC1:PFJ1"/>
    <mergeCell ref="PFK1:PGR1"/>
    <mergeCell ref="PGS1:PHZ1"/>
    <mergeCell ref="PIA1:PJH1"/>
    <mergeCell ref="PJI1:PKP1"/>
    <mergeCell ref="OXO1:OYV1"/>
    <mergeCell ref="OYW1:PAD1"/>
    <mergeCell ref="PAE1:PBL1"/>
    <mergeCell ref="PBM1:PCT1"/>
    <mergeCell ref="PCU1:PEB1"/>
    <mergeCell ref="ORA1:OSH1"/>
    <mergeCell ref="OSI1:OTP1"/>
    <mergeCell ref="OTQ1:OUX1"/>
    <mergeCell ref="OUY1:OWF1"/>
    <mergeCell ref="OWG1:OXN1"/>
    <mergeCell ref="OKM1:OLT1"/>
    <mergeCell ref="OLU1:ONB1"/>
    <mergeCell ref="ONC1:OOJ1"/>
    <mergeCell ref="OOK1:OPR1"/>
    <mergeCell ref="OPS1:OQZ1"/>
    <mergeCell ref="ODY1:OFF1"/>
    <mergeCell ref="OFG1:OGN1"/>
    <mergeCell ref="OGO1:OHV1"/>
    <mergeCell ref="OHW1:OJD1"/>
    <mergeCell ref="OJE1:OKL1"/>
    <mergeCell ref="NXK1:NYR1"/>
    <mergeCell ref="NYS1:NZZ1"/>
    <mergeCell ref="OAA1:OBH1"/>
    <mergeCell ref="OBI1:OCP1"/>
    <mergeCell ref="OCQ1:ODX1"/>
    <mergeCell ref="NQW1:NSD1"/>
    <mergeCell ref="NSE1:NTL1"/>
    <mergeCell ref="NTM1:NUT1"/>
    <mergeCell ref="NUU1:NWB1"/>
    <mergeCell ref="NWC1:NXJ1"/>
    <mergeCell ref="NKI1:NLP1"/>
    <mergeCell ref="NLQ1:NMX1"/>
    <mergeCell ref="NMY1:NOF1"/>
    <mergeCell ref="NOG1:NPN1"/>
    <mergeCell ref="NPO1:NQV1"/>
    <mergeCell ref="NDU1:NFB1"/>
    <mergeCell ref="NFC1:NGJ1"/>
    <mergeCell ref="NGK1:NHR1"/>
    <mergeCell ref="NHS1:NIZ1"/>
    <mergeCell ref="NJA1:NKH1"/>
    <mergeCell ref="MXG1:MYN1"/>
    <mergeCell ref="MYO1:MZV1"/>
    <mergeCell ref="MZW1:NBD1"/>
    <mergeCell ref="NBE1:NCL1"/>
    <mergeCell ref="NCM1:NDT1"/>
    <mergeCell ref="MQS1:MRZ1"/>
    <mergeCell ref="MSA1:MTH1"/>
    <mergeCell ref="MTI1:MUP1"/>
    <mergeCell ref="MUQ1:MVX1"/>
    <mergeCell ref="MVY1:MXF1"/>
    <mergeCell ref="MKE1:MLL1"/>
    <mergeCell ref="MLM1:MMT1"/>
    <mergeCell ref="MMU1:MOB1"/>
    <mergeCell ref="MOC1:MPJ1"/>
    <mergeCell ref="MPK1:MQR1"/>
    <mergeCell ref="MDQ1:MEX1"/>
    <mergeCell ref="MEY1:MGF1"/>
    <mergeCell ref="MGG1:MHN1"/>
    <mergeCell ref="MHO1:MIV1"/>
    <mergeCell ref="MIW1:MKD1"/>
    <mergeCell ref="LXC1:LYJ1"/>
    <mergeCell ref="LYK1:LZR1"/>
    <mergeCell ref="LZS1:MAZ1"/>
    <mergeCell ref="MBA1:MCH1"/>
    <mergeCell ref="MCI1:MDP1"/>
    <mergeCell ref="LQO1:LRV1"/>
    <mergeCell ref="LRW1:LTD1"/>
    <mergeCell ref="LTE1:LUL1"/>
    <mergeCell ref="LUM1:LVT1"/>
    <mergeCell ref="LVU1:LXB1"/>
    <mergeCell ref="LKA1:LLH1"/>
    <mergeCell ref="LLI1:LMP1"/>
    <mergeCell ref="LMQ1:LNX1"/>
    <mergeCell ref="LNY1:LPF1"/>
    <mergeCell ref="LPG1:LQN1"/>
    <mergeCell ref="LDM1:LET1"/>
    <mergeCell ref="LEU1:LGB1"/>
    <mergeCell ref="LGC1:LHJ1"/>
    <mergeCell ref="LHK1:LIR1"/>
    <mergeCell ref="LIS1:LJZ1"/>
    <mergeCell ref="KWY1:KYF1"/>
    <mergeCell ref="KYG1:KZN1"/>
    <mergeCell ref="KZO1:LAV1"/>
    <mergeCell ref="LAW1:LCD1"/>
    <mergeCell ref="LCE1:LDL1"/>
    <mergeCell ref="KQK1:KRR1"/>
    <mergeCell ref="KRS1:KSZ1"/>
    <mergeCell ref="KTA1:KUH1"/>
    <mergeCell ref="KUI1:KVP1"/>
    <mergeCell ref="KVQ1:KWX1"/>
    <mergeCell ref="KJW1:KLD1"/>
    <mergeCell ref="KLE1:KML1"/>
    <mergeCell ref="KMM1:KNT1"/>
    <mergeCell ref="KNU1:KPB1"/>
    <mergeCell ref="KPC1:KQJ1"/>
    <mergeCell ref="KDI1:KEP1"/>
    <mergeCell ref="KEQ1:KFX1"/>
    <mergeCell ref="KFY1:KHF1"/>
    <mergeCell ref="KHG1:KIN1"/>
    <mergeCell ref="KIO1:KJV1"/>
    <mergeCell ref="JWU1:JYB1"/>
    <mergeCell ref="JYC1:JZJ1"/>
    <mergeCell ref="JZK1:KAR1"/>
    <mergeCell ref="KAS1:KBZ1"/>
    <mergeCell ref="KCA1:KDH1"/>
    <mergeCell ref="JQG1:JRN1"/>
    <mergeCell ref="JRO1:JSV1"/>
    <mergeCell ref="JSW1:JUD1"/>
    <mergeCell ref="JUE1:JVL1"/>
    <mergeCell ref="JVM1:JWT1"/>
    <mergeCell ref="JJS1:JKZ1"/>
    <mergeCell ref="JLA1:JMH1"/>
    <mergeCell ref="JMI1:JNP1"/>
    <mergeCell ref="JNQ1:JOX1"/>
    <mergeCell ref="JOY1:JQF1"/>
    <mergeCell ref="JDE1:JEL1"/>
    <mergeCell ref="JEM1:JFT1"/>
    <mergeCell ref="JFU1:JHB1"/>
    <mergeCell ref="JHC1:JIJ1"/>
    <mergeCell ref="JIK1:JJR1"/>
    <mergeCell ref="IWQ1:IXX1"/>
    <mergeCell ref="IXY1:IZF1"/>
    <mergeCell ref="IZG1:JAN1"/>
    <mergeCell ref="JAO1:JBV1"/>
    <mergeCell ref="JBW1:JDD1"/>
    <mergeCell ref="IQC1:IRJ1"/>
    <mergeCell ref="IRK1:ISR1"/>
    <mergeCell ref="ISS1:ITZ1"/>
    <mergeCell ref="IUA1:IVH1"/>
    <mergeCell ref="IVI1:IWP1"/>
    <mergeCell ref="IJO1:IKV1"/>
    <mergeCell ref="IKW1:IMD1"/>
    <mergeCell ref="IME1:INL1"/>
    <mergeCell ref="INM1:IOT1"/>
    <mergeCell ref="IOU1:IQB1"/>
    <mergeCell ref="IDA1:IEH1"/>
    <mergeCell ref="IEI1:IFP1"/>
    <mergeCell ref="IFQ1:IGX1"/>
    <mergeCell ref="IGY1:IIF1"/>
    <mergeCell ref="IIG1:IJN1"/>
    <mergeCell ref="HWM1:HXT1"/>
    <mergeCell ref="HXU1:HZB1"/>
    <mergeCell ref="HZC1:IAJ1"/>
    <mergeCell ref="IAK1:IBR1"/>
    <mergeCell ref="IBS1:ICZ1"/>
    <mergeCell ref="HPY1:HRF1"/>
    <mergeCell ref="HRG1:HSN1"/>
    <mergeCell ref="HSO1:HTV1"/>
    <mergeCell ref="HTW1:HVD1"/>
    <mergeCell ref="HVE1:HWL1"/>
    <mergeCell ref="HJK1:HKR1"/>
    <mergeCell ref="HKS1:HLZ1"/>
    <mergeCell ref="HMA1:HNH1"/>
    <mergeCell ref="HNI1:HOP1"/>
    <mergeCell ref="HOQ1:HPX1"/>
    <mergeCell ref="HCW1:HED1"/>
    <mergeCell ref="HEE1:HFL1"/>
    <mergeCell ref="HFM1:HGT1"/>
    <mergeCell ref="HGU1:HIB1"/>
    <mergeCell ref="HIC1:HJJ1"/>
    <mergeCell ref="GWI1:GXP1"/>
    <mergeCell ref="GXQ1:GYX1"/>
    <mergeCell ref="GYY1:HAF1"/>
    <mergeCell ref="HAG1:HBN1"/>
    <mergeCell ref="HBO1:HCV1"/>
    <mergeCell ref="GPU1:GRB1"/>
    <mergeCell ref="GRC1:GSJ1"/>
    <mergeCell ref="GSK1:GTR1"/>
    <mergeCell ref="GTS1:GUZ1"/>
    <mergeCell ref="GVA1:GWH1"/>
    <mergeCell ref="GJG1:GKN1"/>
    <mergeCell ref="GKO1:GLV1"/>
    <mergeCell ref="GLW1:GND1"/>
    <mergeCell ref="GNE1:GOL1"/>
    <mergeCell ref="GOM1:GPT1"/>
    <mergeCell ref="GCS1:GDZ1"/>
    <mergeCell ref="GEA1:GFH1"/>
    <mergeCell ref="GFI1:GGP1"/>
    <mergeCell ref="GGQ1:GHX1"/>
    <mergeCell ref="GHY1:GJF1"/>
    <mergeCell ref="FWE1:FXL1"/>
    <mergeCell ref="FXM1:FYT1"/>
    <mergeCell ref="FYU1:GAB1"/>
    <mergeCell ref="GAC1:GBJ1"/>
    <mergeCell ref="GBK1:GCR1"/>
    <mergeCell ref="FPQ1:FQX1"/>
    <mergeCell ref="FQY1:FSF1"/>
    <mergeCell ref="FSG1:FTN1"/>
    <mergeCell ref="FTO1:FUV1"/>
    <mergeCell ref="FUW1:FWD1"/>
    <mergeCell ref="FJC1:FKJ1"/>
    <mergeCell ref="FKK1:FLR1"/>
    <mergeCell ref="FLS1:FMZ1"/>
    <mergeCell ref="FNA1:FOH1"/>
    <mergeCell ref="FOI1:FPP1"/>
    <mergeCell ref="FCO1:FDV1"/>
    <mergeCell ref="FDW1:FFD1"/>
    <mergeCell ref="FFE1:FGL1"/>
    <mergeCell ref="FGM1:FHT1"/>
    <mergeCell ref="FHU1:FJB1"/>
    <mergeCell ref="EWA1:EXH1"/>
    <mergeCell ref="EXI1:EYP1"/>
    <mergeCell ref="EYQ1:EZX1"/>
    <mergeCell ref="EZY1:FBF1"/>
    <mergeCell ref="FBG1:FCN1"/>
    <mergeCell ref="EPM1:EQT1"/>
    <mergeCell ref="EQU1:ESB1"/>
    <mergeCell ref="ESC1:ETJ1"/>
    <mergeCell ref="ETK1:EUR1"/>
    <mergeCell ref="EUS1:EVZ1"/>
    <mergeCell ref="EIY1:EKF1"/>
    <mergeCell ref="EKG1:ELN1"/>
    <mergeCell ref="ELO1:EMV1"/>
    <mergeCell ref="EMW1:EOD1"/>
    <mergeCell ref="EOE1:EPL1"/>
    <mergeCell ref="ECK1:EDR1"/>
    <mergeCell ref="EDS1:EEZ1"/>
    <mergeCell ref="EFA1:EGH1"/>
    <mergeCell ref="EGI1:EHP1"/>
    <mergeCell ref="EHQ1:EIX1"/>
    <mergeCell ref="DVW1:DXD1"/>
    <mergeCell ref="DXE1:DYL1"/>
    <mergeCell ref="DYM1:DZT1"/>
    <mergeCell ref="DZU1:EBB1"/>
    <mergeCell ref="EBC1:ECJ1"/>
    <mergeCell ref="DPI1:DQP1"/>
    <mergeCell ref="DQQ1:DRX1"/>
    <mergeCell ref="DRY1:DTF1"/>
    <mergeCell ref="DTG1:DUN1"/>
    <mergeCell ref="DUO1:DVV1"/>
    <mergeCell ref="DIU1:DKB1"/>
    <mergeCell ref="DKC1:DLJ1"/>
    <mergeCell ref="DLK1:DMR1"/>
    <mergeCell ref="DMS1:DNZ1"/>
    <mergeCell ref="DOA1:DPH1"/>
    <mergeCell ref="DCG1:DDN1"/>
    <mergeCell ref="DDO1:DEV1"/>
    <mergeCell ref="DEW1:DGD1"/>
    <mergeCell ref="DGE1:DHL1"/>
    <mergeCell ref="DHM1:DIT1"/>
    <mergeCell ref="CVS1:CWZ1"/>
    <mergeCell ref="CXA1:CYH1"/>
    <mergeCell ref="CYI1:CZP1"/>
    <mergeCell ref="CZQ1:DAX1"/>
    <mergeCell ref="DAY1:DCF1"/>
    <mergeCell ref="CPE1:CQL1"/>
    <mergeCell ref="CQM1:CRT1"/>
    <mergeCell ref="CRU1:CTB1"/>
    <mergeCell ref="CTC1:CUJ1"/>
    <mergeCell ref="CUK1:CVR1"/>
    <mergeCell ref="CIQ1:CJX1"/>
    <mergeCell ref="CJY1:CLF1"/>
    <mergeCell ref="CLG1:CMN1"/>
    <mergeCell ref="CMO1:CNV1"/>
    <mergeCell ref="CNW1:CPD1"/>
    <mergeCell ref="CCC1:CDJ1"/>
    <mergeCell ref="CDK1:CER1"/>
    <mergeCell ref="CES1:CFZ1"/>
    <mergeCell ref="CGA1:CHH1"/>
    <mergeCell ref="CHI1:CIP1"/>
    <mergeCell ref="BVO1:BWV1"/>
    <mergeCell ref="BWW1:BYD1"/>
    <mergeCell ref="BYE1:BZL1"/>
    <mergeCell ref="BZM1:CAT1"/>
    <mergeCell ref="CAU1:CCB1"/>
    <mergeCell ref="BPA1:BQH1"/>
    <mergeCell ref="BQI1:BRP1"/>
    <mergeCell ref="BRQ1:BSX1"/>
    <mergeCell ref="BSY1:BUF1"/>
    <mergeCell ref="BUG1:BVN1"/>
    <mergeCell ref="BIM1:BJT1"/>
    <mergeCell ref="BJU1:BLB1"/>
    <mergeCell ref="BLC1:BMJ1"/>
    <mergeCell ref="BMK1:BNR1"/>
    <mergeCell ref="BNS1:BOZ1"/>
    <mergeCell ref="BBY1:BDF1"/>
    <mergeCell ref="BDG1:BEN1"/>
    <mergeCell ref="BEO1:BFV1"/>
    <mergeCell ref="BFW1:BHD1"/>
    <mergeCell ref="BHE1:BIL1"/>
    <mergeCell ref="AVK1:AWR1"/>
    <mergeCell ref="AWS1:AXZ1"/>
    <mergeCell ref="AYA1:AZH1"/>
    <mergeCell ref="AZI1:BAP1"/>
    <mergeCell ref="BAQ1:BBX1"/>
    <mergeCell ref="AOW1:AQD1"/>
    <mergeCell ref="AQE1:ARL1"/>
    <mergeCell ref="ARM1:AST1"/>
    <mergeCell ref="ASU1:AUB1"/>
    <mergeCell ref="AUC1:AVJ1"/>
    <mergeCell ref="AII1:AJP1"/>
    <mergeCell ref="AJQ1:AKX1"/>
    <mergeCell ref="AKY1:AMF1"/>
    <mergeCell ref="AMG1:ANN1"/>
    <mergeCell ref="ANO1:AOV1"/>
    <mergeCell ref="ABU1:ADB1"/>
    <mergeCell ref="ADC1:AEJ1"/>
    <mergeCell ref="AEK1:AFR1"/>
    <mergeCell ref="AFS1:AGZ1"/>
    <mergeCell ref="AHA1:AIH1"/>
    <mergeCell ref="VG1:WN1"/>
    <mergeCell ref="WO1:XV1"/>
    <mergeCell ref="XW1:ZD1"/>
    <mergeCell ref="ZE1:AAL1"/>
    <mergeCell ref="AAM1:ABT1"/>
    <mergeCell ref="OS1:PZ1"/>
    <mergeCell ref="QA1:RH1"/>
    <mergeCell ref="RI1:SP1"/>
    <mergeCell ref="SQ1:TX1"/>
    <mergeCell ref="TY1:VF1"/>
    <mergeCell ref="IE1:JL1"/>
    <mergeCell ref="JM1:KT1"/>
    <mergeCell ref="KU1:MB1"/>
    <mergeCell ref="MC1:NJ1"/>
    <mergeCell ref="NK1:OR1"/>
    <mergeCell ref="BQ1:CX1"/>
    <mergeCell ref="CY1:EF1"/>
    <mergeCell ref="EG1:FN1"/>
    <mergeCell ref="FO1:GV1"/>
    <mergeCell ref="GW1:ID1"/>
    <mergeCell ref="A1:AH1"/>
    <mergeCell ref="AI1:BP1"/>
    <mergeCell ref="A21:G21"/>
    <mergeCell ref="A35:G35"/>
    <mergeCell ref="A49:G49"/>
    <mergeCell ref="J58:K58"/>
    <mergeCell ref="A3:G3"/>
    <mergeCell ref="J3:P3"/>
    <mergeCell ref="A4:G4"/>
    <mergeCell ref="J4:P4"/>
    <mergeCell ref="A5:G5"/>
    <mergeCell ref="J5:P5"/>
    <mergeCell ref="A17:B17"/>
    <mergeCell ref="J49:P49"/>
    <mergeCell ref="AB5:AH6"/>
    <mergeCell ref="A6:G6"/>
    <mergeCell ref="J6:P6"/>
    <mergeCell ref="A8:G8"/>
    <mergeCell ref="J8:P8"/>
    <mergeCell ref="T8:Z8"/>
    <mergeCell ref="AB8:AH8"/>
    <mergeCell ref="A30:B30"/>
    <mergeCell ref="A45:B45"/>
    <mergeCell ref="AB35:AH35"/>
    <mergeCell ref="AB21:AH21"/>
    <mergeCell ref="T26:U26"/>
    <mergeCell ref="T32:U32"/>
    <mergeCell ref="J21:P21"/>
    <mergeCell ref="J31:K31"/>
    <mergeCell ref="AD114:AG114"/>
    <mergeCell ref="AB88:AH88"/>
    <mergeCell ref="AB101:AH101"/>
    <mergeCell ref="S35:Z35"/>
    <mergeCell ref="AB48:AH48"/>
    <mergeCell ref="S48:Z48"/>
    <mergeCell ref="J44:K44"/>
    <mergeCell ref="J35:P35"/>
    <mergeCell ref="T40:U40"/>
    <mergeCell ref="T45:U45"/>
    <mergeCell ref="T55:U55"/>
    <mergeCell ref="T86:U86"/>
    <mergeCell ref="A88:G88"/>
    <mergeCell ref="J84:K84"/>
    <mergeCell ref="T98:U98"/>
    <mergeCell ref="T106:U106"/>
    <mergeCell ref="T110:U110"/>
    <mergeCell ref="A95:B95"/>
    <mergeCell ref="J100:P100"/>
    <mergeCell ref="T5:Z6"/>
    <mergeCell ref="T21:Z21"/>
    <mergeCell ref="T10:U10"/>
    <mergeCell ref="J17:K17"/>
    <mergeCell ref="T18:U18"/>
    <mergeCell ref="A58:B58"/>
    <mergeCell ref="A71:B71"/>
    <mergeCell ref="AD113:AG113"/>
    <mergeCell ref="C112:F112"/>
    <mergeCell ref="T72:U72"/>
    <mergeCell ref="A75:G75"/>
    <mergeCell ref="A83:B83"/>
    <mergeCell ref="J63:P63"/>
    <mergeCell ref="J72:K72"/>
    <mergeCell ref="J75:P75"/>
    <mergeCell ref="AB75:AH75"/>
    <mergeCell ref="A63:G63"/>
    <mergeCell ref="T59:U59"/>
    <mergeCell ref="T68:U68"/>
    <mergeCell ref="T84:U84"/>
    <mergeCell ref="T96:U96"/>
    <mergeCell ref="T89:Z89"/>
    <mergeCell ref="T75:Z75"/>
    <mergeCell ref="T62:Z62"/>
    <mergeCell ref="AB62:AH62"/>
    <mergeCell ref="A100:G100"/>
    <mergeCell ref="C113:F113"/>
    <mergeCell ref="A108:B108"/>
    <mergeCell ref="J88:P88"/>
  </mergeCells>
  <hyperlinks>
    <hyperlink ref="U38" r:id="rId1" display="http://tureng.com/tr/turkce-ingilizce/physicochemistry" xr:uid="{00000000-0004-0000-0400-000000000000}"/>
    <hyperlink ref="AC38" r:id="rId2" display="http://tureng.com/tr/turkce-ingilizce/physicochemistry" xr:uid="{00000000-0004-0000-0400-000001000000}"/>
    <hyperlink ref="K38" r:id="rId3" display="http://tureng.com/tr/turkce-ingilizce/physicochemistry" xr:uid="{8FE4848D-ED85-C940-B2A9-30E9A81C45B5}"/>
  </hyperlinks>
  <pageMargins left="0.7" right="0.7" top="0.75" bottom="0.75" header="0.3" footer="0.3"/>
  <pageSetup paperSize="9" scale="40" fitToHeight="0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130"/>
  <sheetViews>
    <sheetView zoomScaleNormal="100" workbookViewId="0">
      <selection activeCell="C2" sqref="C1:G1048576"/>
    </sheetView>
  </sheetViews>
  <sheetFormatPr defaultColWidth="8.85546875" defaultRowHeight="15" x14ac:dyDescent="0.25"/>
  <cols>
    <col min="1" max="1" width="9" style="170" customWidth="1"/>
    <col min="2" max="2" width="45.140625" style="170" customWidth="1"/>
    <col min="3" max="3" width="3" style="691" customWidth="1"/>
    <col min="4" max="5" width="2.85546875" style="691" bestFit="1" customWidth="1"/>
    <col min="6" max="6" width="4.42578125" style="691" bestFit="1" customWidth="1"/>
    <col min="7" max="7" width="5.42578125" style="691" customWidth="1"/>
    <col min="8" max="9" width="8.85546875" style="7"/>
    <col min="10" max="10" width="9.7109375" style="170" customWidth="1"/>
    <col min="11" max="11" width="47" style="170" customWidth="1"/>
    <col min="12" max="12" width="3.7109375" style="170" bestFit="1" customWidth="1"/>
    <col min="13" max="13" width="6" style="170" bestFit="1" customWidth="1"/>
    <col min="14" max="14" width="2.85546875" style="170" bestFit="1" customWidth="1"/>
    <col min="15" max="15" width="4.42578125" style="170" bestFit="1" customWidth="1"/>
    <col min="16" max="16" width="5.42578125" style="170" customWidth="1"/>
    <col min="17" max="18" width="8.85546875" style="7"/>
    <col min="19" max="19" width="10.85546875" style="339" customWidth="1"/>
    <col min="20" max="20" width="9.42578125" style="7" customWidth="1"/>
    <col min="21" max="21" width="50.28515625" style="7" customWidth="1"/>
    <col min="22" max="22" width="4" style="7" bestFit="1" customWidth="1"/>
    <col min="23" max="23" width="3.42578125" style="7" customWidth="1"/>
    <col min="24" max="24" width="2.7109375" style="7" customWidth="1"/>
    <col min="25" max="25" width="3.28515625" style="7" customWidth="1"/>
    <col min="26" max="26" width="5.42578125" style="7" customWidth="1"/>
    <col min="27" max="27" width="8.85546875" style="7"/>
    <col min="28" max="28" width="9.42578125" style="7" customWidth="1"/>
    <col min="29" max="29" width="36.85546875" style="7" customWidth="1"/>
    <col min="30" max="33" width="2.7109375" style="7" customWidth="1"/>
    <col min="34" max="34" width="5.42578125" style="7" customWidth="1"/>
    <col min="35" max="16384" width="8.85546875" style="7"/>
  </cols>
  <sheetData>
    <row r="1" spans="1:16384" s="7" customFormat="1" ht="24" thickBot="1" x14ac:dyDescent="0.4">
      <c r="A1" s="1" t="s">
        <v>495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587"/>
      <c r="AX1" s="587"/>
      <c r="AY1" s="587"/>
      <c r="AZ1" s="587"/>
      <c r="BA1" s="587"/>
      <c r="BB1" s="587"/>
      <c r="BC1" s="587"/>
      <c r="BD1" s="587"/>
      <c r="BE1" s="587"/>
      <c r="BF1" s="587"/>
      <c r="BG1" s="587"/>
      <c r="BH1" s="587"/>
      <c r="BI1" s="587"/>
      <c r="BJ1" s="587"/>
      <c r="BK1" s="587"/>
      <c r="BL1" s="587"/>
      <c r="BM1" s="587"/>
      <c r="BN1" s="587"/>
      <c r="BO1" s="587"/>
      <c r="BP1" s="587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3"/>
      <c r="CY1" s="1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3"/>
      <c r="EG1" s="1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3"/>
      <c r="FO1" s="1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3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3"/>
      <c r="IE1" s="1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3"/>
      <c r="JM1" s="1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3"/>
      <c r="KU1" s="1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3"/>
      <c r="MC1" s="1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3"/>
      <c r="NK1" s="1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3"/>
      <c r="OS1" s="1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3"/>
      <c r="QA1" s="1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3"/>
      <c r="RI1" s="1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3"/>
      <c r="SQ1" s="1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3"/>
      <c r="TY1" s="1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3"/>
      <c r="VG1" s="1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3"/>
      <c r="WO1" s="1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3"/>
      <c r="XW1" s="1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3"/>
      <c r="ZE1" s="1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3"/>
      <c r="AAM1" s="1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3"/>
      <c r="ABU1" s="1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3"/>
      <c r="ADC1" s="1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3"/>
      <c r="AEK1" s="1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3"/>
      <c r="AFS1" s="1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3"/>
      <c r="AHA1" s="1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3"/>
      <c r="AII1" s="1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3"/>
      <c r="AJQ1" s="1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3"/>
      <c r="AKY1" s="1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3"/>
      <c r="AMG1" s="1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3"/>
      <c r="ANO1" s="1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3"/>
      <c r="AOW1" s="1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3"/>
      <c r="AQE1" s="1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3"/>
      <c r="ARM1" s="1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3"/>
      <c r="ASU1" s="1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3"/>
      <c r="AUC1" s="1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3"/>
      <c r="AVK1" s="1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3"/>
      <c r="AWS1" s="1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3"/>
      <c r="AYA1" s="1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3"/>
      <c r="AZI1" s="1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3"/>
      <c r="BAQ1" s="1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3"/>
      <c r="BBY1" s="1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3"/>
      <c r="BDG1" s="1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3"/>
      <c r="BEO1" s="1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3"/>
      <c r="BFW1" s="1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3"/>
      <c r="BHE1" s="1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3"/>
      <c r="BIM1" s="1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3"/>
      <c r="BJU1" s="1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3"/>
      <c r="BLC1" s="1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3"/>
      <c r="BMK1" s="1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3"/>
      <c r="BNS1" s="1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3"/>
      <c r="BPA1" s="1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3"/>
      <c r="BQI1" s="1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3"/>
      <c r="BRQ1" s="1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3"/>
      <c r="BSY1" s="1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3"/>
      <c r="BUG1" s="1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3"/>
      <c r="BVO1" s="1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3"/>
      <c r="BWW1" s="1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3"/>
      <c r="BYE1" s="1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3"/>
      <c r="BZM1" s="1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3"/>
      <c r="CAU1" s="1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3"/>
      <c r="CCC1" s="1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3"/>
      <c r="CDK1" s="1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3"/>
      <c r="CES1" s="1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3"/>
      <c r="CGA1" s="1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3"/>
      <c r="CHI1" s="1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3"/>
      <c r="CIQ1" s="1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3"/>
      <c r="CJY1" s="1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3"/>
      <c r="CLG1" s="1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3"/>
      <c r="CMO1" s="1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3"/>
      <c r="CNW1" s="1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3"/>
      <c r="CPE1" s="1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3"/>
      <c r="CQM1" s="1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3"/>
      <c r="CRU1" s="1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3"/>
      <c r="CTC1" s="1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3"/>
      <c r="CUK1" s="1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3"/>
      <c r="CVS1" s="1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3"/>
      <c r="CXA1" s="1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3"/>
      <c r="CYI1" s="1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3"/>
      <c r="CZQ1" s="1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3"/>
      <c r="DAY1" s="1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3"/>
      <c r="DCG1" s="1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3"/>
      <c r="DDO1" s="1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3"/>
      <c r="DEW1" s="1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3"/>
      <c r="DGE1" s="1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3"/>
      <c r="DHM1" s="1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3"/>
      <c r="DIU1" s="1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3"/>
      <c r="DKC1" s="1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3"/>
      <c r="DLK1" s="1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3"/>
      <c r="DMS1" s="1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3"/>
      <c r="DOA1" s="1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3"/>
      <c r="DPI1" s="1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3"/>
      <c r="DQQ1" s="1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3"/>
      <c r="DRY1" s="1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3"/>
      <c r="DTG1" s="1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3"/>
      <c r="DUO1" s="1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3"/>
      <c r="DVW1" s="1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3"/>
      <c r="DXE1" s="1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3"/>
      <c r="DYM1" s="1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3"/>
      <c r="DZU1" s="1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3"/>
      <c r="EBC1" s="1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3"/>
      <c r="ECK1" s="1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3"/>
      <c r="EDS1" s="1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3"/>
      <c r="EFA1" s="1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3"/>
      <c r="EGI1" s="1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3"/>
      <c r="EHQ1" s="1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3"/>
      <c r="EIY1" s="1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3"/>
      <c r="EKG1" s="1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3"/>
      <c r="ELO1" s="1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3"/>
      <c r="EMW1" s="1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3"/>
      <c r="EOE1" s="1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3"/>
      <c r="EPM1" s="1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3"/>
      <c r="EQU1" s="1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3"/>
      <c r="ESC1" s="1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3"/>
      <c r="ETK1" s="1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3"/>
      <c r="EUS1" s="1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3"/>
      <c r="EWA1" s="1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3"/>
      <c r="EXI1" s="1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3"/>
      <c r="EYQ1" s="1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3"/>
      <c r="EZY1" s="1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3"/>
      <c r="FBG1" s="1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3"/>
      <c r="FCO1" s="1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3"/>
      <c r="FDW1" s="1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3"/>
      <c r="FFE1" s="1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3"/>
      <c r="FGM1" s="1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3"/>
      <c r="FHU1" s="1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3"/>
      <c r="FJC1" s="1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3"/>
      <c r="FKK1" s="1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3"/>
      <c r="FLS1" s="1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3"/>
      <c r="FNA1" s="1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3"/>
      <c r="FOI1" s="1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3"/>
      <c r="FPQ1" s="1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3"/>
      <c r="FQY1" s="1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3"/>
      <c r="FSG1" s="1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3"/>
      <c r="FTO1" s="1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3"/>
      <c r="FUW1" s="1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3"/>
      <c r="FWE1" s="1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3"/>
      <c r="FXM1" s="1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3"/>
      <c r="FYU1" s="1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3"/>
      <c r="GAC1" s="1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3"/>
      <c r="GBK1" s="1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3"/>
      <c r="GCS1" s="1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3"/>
      <c r="GEA1" s="1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3"/>
      <c r="GFI1" s="1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3"/>
      <c r="GGQ1" s="1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3"/>
      <c r="GHY1" s="1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3"/>
      <c r="GJG1" s="1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3"/>
      <c r="GKO1" s="1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3"/>
      <c r="GLW1" s="1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3"/>
      <c r="GNE1" s="1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3"/>
      <c r="GOM1" s="1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3"/>
      <c r="GPU1" s="1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3"/>
      <c r="GRC1" s="1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3"/>
      <c r="GSK1" s="1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3"/>
      <c r="GTS1" s="1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3"/>
      <c r="GVA1" s="1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3"/>
      <c r="GWI1" s="1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3"/>
      <c r="GXQ1" s="1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3"/>
      <c r="GYY1" s="1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3"/>
      <c r="HAG1" s="1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3"/>
      <c r="HBO1" s="1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3"/>
      <c r="HCW1" s="1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3"/>
      <c r="HEE1" s="1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3"/>
      <c r="HFM1" s="1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3"/>
      <c r="HGU1" s="1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3"/>
      <c r="HIC1" s="1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3"/>
      <c r="HJK1" s="1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3"/>
      <c r="HKS1" s="1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3"/>
      <c r="HMA1" s="1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3"/>
      <c r="HNI1" s="1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3"/>
      <c r="HOQ1" s="1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3"/>
      <c r="HPY1" s="1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3"/>
      <c r="HRG1" s="1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3"/>
      <c r="HSO1" s="1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3"/>
      <c r="HTW1" s="1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3"/>
      <c r="HVE1" s="1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3"/>
      <c r="HWM1" s="1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3"/>
      <c r="HXU1" s="1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3"/>
      <c r="HZC1" s="1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3"/>
      <c r="IAK1" s="1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3"/>
      <c r="IBS1" s="1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3"/>
      <c r="IDA1" s="1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3"/>
      <c r="IEI1" s="1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3"/>
      <c r="IFQ1" s="1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3"/>
      <c r="IGY1" s="1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3"/>
      <c r="IIG1" s="1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3"/>
      <c r="IJO1" s="1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3"/>
      <c r="IKW1" s="1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3"/>
      <c r="IME1" s="1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3"/>
      <c r="INM1" s="1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3"/>
      <c r="IOU1" s="1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3"/>
      <c r="IQC1" s="1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3"/>
      <c r="IRK1" s="1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3"/>
      <c r="ISS1" s="1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3"/>
      <c r="IUA1" s="1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3"/>
      <c r="IVI1" s="1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3"/>
      <c r="IWQ1" s="1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3"/>
      <c r="IXY1" s="1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3"/>
      <c r="IZG1" s="1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3"/>
      <c r="JAO1" s="1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3"/>
      <c r="JBW1" s="1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3"/>
      <c r="JDE1" s="1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3"/>
      <c r="JEM1" s="1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3"/>
      <c r="JFU1" s="1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3"/>
      <c r="JHC1" s="1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3"/>
      <c r="JIK1" s="1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3"/>
      <c r="JJS1" s="1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3"/>
      <c r="JLA1" s="1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3"/>
      <c r="JMI1" s="1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3"/>
      <c r="JNQ1" s="1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3"/>
      <c r="JOY1" s="1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3"/>
      <c r="JQG1" s="1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3"/>
      <c r="JRO1" s="1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3"/>
      <c r="JSW1" s="1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3"/>
      <c r="JUE1" s="1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3"/>
      <c r="JVM1" s="1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3"/>
      <c r="JWU1" s="1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3"/>
      <c r="JYC1" s="1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3"/>
      <c r="JZK1" s="1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3"/>
      <c r="KAS1" s="1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3"/>
      <c r="KCA1" s="1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3"/>
      <c r="KDI1" s="1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3"/>
      <c r="KEQ1" s="1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3"/>
      <c r="KFY1" s="1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3"/>
      <c r="KHG1" s="1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3"/>
      <c r="KIO1" s="1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3"/>
      <c r="KJW1" s="1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3"/>
      <c r="KLE1" s="1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3"/>
      <c r="KMM1" s="1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3"/>
      <c r="KNU1" s="1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3"/>
      <c r="KPC1" s="1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3"/>
      <c r="KQK1" s="1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3"/>
      <c r="KRS1" s="1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3"/>
      <c r="KTA1" s="1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3"/>
      <c r="KUI1" s="1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3"/>
      <c r="KVQ1" s="1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3"/>
      <c r="KWY1" s="1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3"/>
      <c r="KYG1" s="1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3"/>
      <c r="KZO1" s="1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3"/>
      <c r="LAW1" s="1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3"/>
      <c r="LCE1" s="1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3"/>
      <c r="LDM1" s="1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3"/>
      <c r="LEU1" s="1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3"/>
      <c r="LGC1" s="1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3"/>
      <c r="LHK1" s="1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3"/>
      <c r="LIS1" s="1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3"/>
      <c r="LKA1" s="1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3"/>
      <c r="LLI1" s="1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3"/>
      <c r="LMQ1" s="1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3"/>
      <c r="LNY1" s="1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3"/>
      <c r="LPG1" s="1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3"/>
      <c r="LQO1" s="1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3"/>
      <c r="LRW1" s="1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3"/>
      <c r="LTE1" s="1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3"/>
      <c r="LUM1" s="1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3"/>
      <c r="LVU1" s="1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3"/>
      <c r="LXC1" s="1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3"/>
      <c r="LYK1" s="1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3"/>
      <c r="LZS1" s="1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3"/>
      <c r="MBA1" s="1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3"/>
      <c r="MCI1" s="1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3"/>
      <c r="MDQ1" s="1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3"/>
      <c r="MEY1" s="1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3"/>
      <c r="MGG1" s="1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3"/>
      <c r="MHO1" s="1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3"/>
      <c r="MIW1" s="1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3"/>
      <c r="MKE1" s="1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3"/>
      <c r="MLM1" s="1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3"/>
      <c r="MMU1" s="1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3"/>
      <c r="MOC1" s="1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3"/>
      <c r="MPK1" s="1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3"/>
      <c r="MQS1" s="1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3"/>
      <c r="MSA1" s="1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3"/>
      <c r="MTI1" s="1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3"/>
      <c r="MUQ1" s="1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3"/>
      <c r="MVY1" s="1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3"/>
      <c r="MXG1" s="1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3"/>
      <c r="MYO1" s="1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3"/>
      <c r="MZW1" s="1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3"/>
      <c r="NBE1" s="1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3"/>
      <c r="NCM1" s="1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3"/>
      <c r="NDU1" s="1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3"/>
      <c r="NFC1" s="1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3"/>
      <c r="NGK1" s="1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3"/>
      <c r="NHS1" s="1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3"/>
      <c r="NJA1" s="1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3"/>
      <c r="NKI1" s="1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3"/>
      <c r="NLQ1" s="1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3"/>
      <c r="NMY1" s="1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3"/>
      <c r="NOG1" s="1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3"/>
      <c r="NPO1" s="1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3"/>
      <c r="NQW1" s="1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3"/>
      <c r="NSE1" s="1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3"/>
      <c r="NTM1" s="1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3"/>
      <c r="NUU1" s="1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3"/>
      <c r="NWC1" s="1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3"/>
      <c r="NXK1" s="1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3"/>
      <c r="NYS1" s="1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3"/>
      <c r="OAA1" s="1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3"/>
      <c r="OBI1" s="1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3"/>
      <c r="OCQ1" s="1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3"/>
      <c r="ODY1" s="1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3"/>
      <c r="OFG1" s="1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3"/>
      <c r="OGO1" s="1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3"/>
      <c r="OHW1" s="1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3"/>
      <c r="OJE1" s="1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3"/>
      <c r="OKM1" s="1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3"/>
      <c r="OLU1" s="1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3"/>
      <c r="ONC1" s="1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3"/>
      <c r="OOK1" s="1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3"/>
      <c r="OPS1" s="1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3"/>
      <c r="ORA1" s="1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3"/>
      <c r="OSI1" s="1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3"/>
      <c r="OTQ1" s="1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3"/>
      <c r="OUY1" s="1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3"/>
      <c r="OWG1" s="1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3"/>
      <c r="OXO1" s="1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3"/>
      <c r="OYW1" s="1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3"/>
      <c r="PAE1" s="1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3"/>
      <c r="PBM1" s="1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3"/>
      <c r="PCU1" s="1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3"/>
      <c r="PEC1" s="1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3"/>
      <c r="PFK1" s="1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3"/>
      <c r="PGS1" s="1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3"/>
      <c r="PIA1" s="1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3"/>
      <c r="PJI1" s="1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3"/>
      <c r="PKQ1" s="1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3"/>
      <c r="PLY1" s="1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3"/>
      <c r="PNG1" s="1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3"/>
      <c r="POO1" s="1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3"/>
      <c r="PPW1" s="1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3"/>
      <c r="PRE1" s="1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3"/>
      <c r="PSM1" s="1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3"/>
      <c r="PTU1" s="1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3"/>
      <c r="PVC1" s="1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3"/>
      <c r="PWK1" s="1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3"/>
      <c r="PXS1" s="1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3"/>
      <c r="PZA1" s="1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3"/>
      <c r="QAI1" s="1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3"/>
      <c r="QBQ1" s="1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3"/>
      <c r="QCY1" s="1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3"/>
      <c r="QEG1" s="1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3"/>
      <c r="QFO1" s="1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3"/>
      <c r="QGW1" s="1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3"/>
      <c r="QIE1" s="1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3"/>
      <c r="QJM1" s="1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3"/>
      <c r="QKU1" s="1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3"/>
      <c r="QMC1" s="1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3"/>
      <c r="QNK1" s="1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3"/>
      <c r="QOS1" s="1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3"/>
      <c r="QQA1" s="1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3"/>
      <c r="QRI1" s="1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3"/>
      <c r="QSQ1" s="1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3"/>
      <c r="QTY1" s="1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3"/>
      <c r="QVG1" s="1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3"/>
      <c r="QWO1" s="1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3"/>
      <c r="QXW1" s="1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3"/>
      <c r="QZE1" s="1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3"/>
      <c r="RAM1" s="1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3"/>
      <c r="RBU1" s="1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3"/>
      <c r="RDC1" s="1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3"/>
      <c r="REK1" s="1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3"/>
      <c r="RFS1" s="1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3"/>
      <c r="RHA1" s="1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3"/>
      <c r="RII1" s="1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3"/>
      <c r="RJQ1" s="1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3"/>
      <c r="RKY1" s="1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3"/>
      <c r="RMG1" s="1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3"/>
      <c r="RNO1" s="1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3"/>
      <c r="ROW1" s="1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3"/>
      <c r="RQE1" s="1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3"/>
      <c r="RRM1" s="1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3"/>
      <c r="RSU1" s="1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3"/>
      <c r="RUC1" s="1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3"/>
      <c r="RVK1" s="1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3"/>
      <c r="RWS1" s="1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3"/>
      <c r="RYA1" s="1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3"/>
      <c r="RZI1" s="1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3"/>
      <c r="SAQ1" s="1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3"/>
      <c r="SBY1" s="1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3"/>
      <c r="SDG1" s="1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3"/>
      <c r="SEO1" s="1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3"/>
      <c r="SFW1" s="1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3"/>
      <c r="SHE1" s="1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3"/>
      <c r="SIM1" s="1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3"/>
      <c r="SJU1" s="1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3"/>
      <c r="SLC1" s="1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3"/>
      <c r="SMK1" s="1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3"/>
      <c r="SNS1" s="1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3"/>
      <c r="SPA1" s="1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3"/>
      <c r="SQI1" s="1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3"/>
      <c r="SRQ1" s="1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3"/>
      <c r="SSY1" s="1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3"/>
      <c r="SUG1" s="1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3"/>
      <c r="SVO1" s="1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3"/>
      <c r="SWW1" s="1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3"/>
      <c r="SYE1" s="1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3"/>
      <c r="SZM1" s="1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3"/>
      <c r="TAU1" s="1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3"/>
      <c r="TCC1" s="1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3"/>
      <c r="TDK1" s="1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3"/>
      <c r="TES1" s="1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3"/>
      <c r="TGA1" s="1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3"/>
      <c r="THI1" s="1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3"/>
      <c r="TIQ1" s="1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3"/>
      <c r="TJY1" s="1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3"/>
      <c r="TLG1" s="1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3"/>
      <c r="TMO1" s="1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3"/>
      <c r="TNW1" s="1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3"/>
      <c r="TPE1" s="1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3"/>
      <c r="TQM1" s="1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3"/>
      <c r="TRU1" s="1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3"/>
      <c r="TTC1" s="1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3"/>
      <c r="TUK1" s="1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3"/>
      <c r="TVS1" s="1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3"/>
      <c r="TXA1" s="1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3"/>
      <c r="TYI1" s="1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3"/>
      <c r="TZQ1" s="1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3"/>
      <c r="UAY1" s="1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3"/>
      <c r="UCG1" s="1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3"/>
      <c r="UDO1" s="1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3"/>
      <c r="UEW1" s="1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3"/>
      <c r="UGE1" s="1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3"/>
      <c r="UHM1" s="1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3"/>
      <c r="UIU1" s="1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3"/>
      <c r="UKC1" s="1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3"/>
      <c r="ULK1" s="1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3"/>
      <c r="UMS1" s="1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3"/>
      <c r="UOA1" s="1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3"/>
      <c r="UPI1" s="1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3"/>
      <c r="UQQ1" s="1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3"/>
      <c r="URY1" s="1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3"/>
      <c r="UTG1" s="1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3"/>
      <c r="UUO1" s="1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3"/>
      <c r="UVW1" s="1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3"/>
      <c r="UXE1" s="1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3"/>
      <c r="UYM1" s="1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3"/>
      <c r="UZU1" s="1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3"/>
      <c r="VBC1" s="1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3"/>
      <c r="VCK1" s="1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3"/>
      <c r="VDS1" s="1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3"/>
      <c r="VFA1" s="1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3"/>
      <c r="VGI1" s="1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3"/>
      <c r="VHQ1" s="1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3"/>
      <c r="VIY1" s="1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3"/>
      <c r="VKG1" s="1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3"/>
      <c r="VLO1" s="1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3"/>
      <c r="VMW1" s="1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3"/>
      <c r="VOE1" s="1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3"/>
      <c r="VPM1" s="1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3"/>
      <c r="VQU1" s="1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3"/>
      <c r="VSC1" s="1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3"/>
      <c r="VTK1" s="1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3"/>
      <c r="VUS1" s="1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3"/>
      <c r="VWA1" s="1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3"/>
      <c r="VXI1" s="1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3"/>
      <c r="VYQ1" s="1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3"/>
      <c r="VZY1" s="1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3"/>
      <c r="WBG1" s="1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3"/>
      <c r="WCO1" s="1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3"/>
      <c r="WDW1" s="1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3"/>
      <c r="WFE1" s="1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3"/>
      <c r="WGM1" s="1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3"/>
      <c r="WHU1" s="1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3"/>
      <c r="WJC1" s="1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3"/>
      <c r="WKK1" s="1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3"/>
      <c r="WLS1" s="1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3"/>
      <c r="WNA1" s="1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3"/>
      <c r="WOI1" s="1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3"/>
      <c r="WPQ1" s="1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3"/>
      <c r="WQY1" s="1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3"/>
      <c r="WSG1" s="1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3"/>
      <c r="WTO1" s="1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3"/>
      <c r="WUW1" s="1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3"/>
      <c r="WWE1" s="1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3"/>
      <c r="WXM1" s="1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3"/>
      <c r="WYU1" s="1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3"/>
      <c r="XAC1" s="1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3"/>
      <c r="XBK1" s="1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3"/>
      <c r="XCS1" s="1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3"/>
      <c r="XEA1" s="1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pans="1:16384" s="7" customFormat="1" ht="15.75" thickBot="1" x14ac:dyDescent="0.3">
      <c r="A2" s="8"/>
      <c r="B2" s="8"/>
      <c r="C2" s="687"/>
      <c r="D2" s="687"/>
      <c r="E2" s="687"/>
      <c r="F2" s="687"/>
      <c r="G2" s="687"/>
      <c r="J2" s="8"/>
      <c r="K2" s="8"/>
      <c r="L2" s="8"/>
      <c r="M2" s="8"/>
      <c r="N2" s="8"/>
      <c r="O2" s="8"/>
      <c r="P2" s="8"/>
      <c r="S2" s="339"/>
    </row>
    <row r="3" spans="1:16384" s="7" customFormat="1" x14ac:dyDescent="0.25">
      <c r="A3" s="12" t="s">
        <v>299</v>
      </c>
      <c r="B3" s="13"/>
      <c r="C3" s="13"/>
      <c r="D3" s="13"/>
      <c r="E3" s="13"/>
      <c r="F3" s="13"/>
      <c r="G3" s="14"/>
      <c r="J3" s="12" t="s">
        <v>299</v>
      </c>
      <c r="K3" s="13"/>
      <c r="L3" s="13"/>
      <c r="M3" s="13"/>
      <c r="N3" s="13"/>
      <c r="O3" s="13"/>
      <c r="P3" s="14"/>
      <c r="S3" s="340"/>
      <c r="T3" s="16"/>
      <c r="U3" s="16"/>
      <c r="V3" s="16"/>
      <c r="W3" s="16"/>
      <c r="X3" s="16"/>
      <c r="Y3" s="16"/>
      <c r="Z3" s="17"/>
      <c r="AA3" s="18"/>
      <c r="AB3" s="19"/>
      <c r="AC3" s="16"/>
      <c r="AD3" s="16"/>
      <c r="AE3" s="16"/>
      <c r="AF3" s="16"/>
      <c r="AG3" s="16"/>
      <c r="AH3" s="17"/>
    </row>
    <row r="4" spans="1:16384" s="7" customFormat="1" x14ac:dyDescent="0.25">
      <c r="A4" s="20" t="s">
        <v>302</v>
      </c>
      <c r="B4" s="21"/>
      <c r="C4" s="21"/>
      <c r="D4" s="21"/>
      <c r="E4" s="21"/>
      <c r="F4" s="21"/>
      <c r="G4" s="22"/>
      <c r="J4" s="20" t="s">
        <v>302</v>
      </c>
      <c r="K4" s="21"/>
      <c r="L4" s="21"/>
      <c r="M4" s="21"/>
      <c r="N4" s="21"/>
      <c r="O4" s="21"/>
      <c r="P4" s="22"/>
      <c r="S4" s="341"/>
      <c r="T4" s="18"/>
      <c r="U4" s="18"/>
      <c r="V4" s="18"/>
      <c r="W4" s="18"/>
      <c r="X4" s="18"/>
      <c r="Y4" s="18"/>
      <c r="Z4" s="24"/>
      <c r="AA4" s="18"/>
      <c r="AB4" s="25"/>
      <c r="AC4" s="18"/>
      <c r="AD4" s="18"/>
      <c r="AE4" s="18"/>
      <c r="AF4" s="18"/>
      <c r="AG4" s="18"/>
      <c r="AH4" s="24"/>
    </row>
    <row r="5" spans="1:16384" s="7" customFormat="1" ht="15" customHeight="1" x14ac:dyDescent="0.25">
      <c r="A5" s="20" t="s">
        <v>424</v>
      </c>
      <c r="B5" s="21"/>
      <c r="C5" s="21"/>
      <c r="D5" s="21"/>
      <c r="E5" s="21"/>
      <c r="F5" s="21"/>
      <c r="G5" s="22"/>
      <c r="J5" s="20" t="s">
        <v>314</v>
      </c>
      <c r="K5" s="21"/>
      <c r="L5" s="21"/>
      <c r="M5" s="21"/>
      <c r="N5" s="21"/>
      <c r="O5" s="21"/>
      <c r="P5" s="22"/>
      <c r="S5" s="341"/>
      <c r="T5" s="26" t="s">
        <v>315</v>
      </c>
      <c r="U5" s="26"/>
      <c r="V5" s="26"/>
      <c r="W5" s="26"/>
      <c r="X5" s="26"/>
      <c r="Y5" s="26"/>
      <c r="Z5" s="27"/>
      <c r="AA5" s="18"/>
      <c r="AB5" s="28" t="s">
        <v>321</v>
      </c>
      <c r="AC5" s="26"/>
      <c r="AD5" s="26"/>
      <c r="AE5" s="26"/>
      <c r="AF5" s="26"/>
      <c r="AG5" s="26"/>
      <c r="AH5" s="27"/>
    </row>
    <row r="6" spans="1:16384" s="7" customFormat="1" x14ac:dyDescent="0.25">
      <c r="A6" s="20" t="s">
        <v>300</v>
      </c>
      <c r="B6" s="21"/>
      <c r="C6" s="21"/>
      <c r="D6" s="21"/>
      <c r="E6" s="21"/>
      <c r="F6" s="21"/>
      <c r="G6" s="22"/>
      <c r="J6" s="20" t="s">
        <v>300</v>
      </c>
      <c r="K6" s="21"/>
      <c r="L6" s="21"/>
      <c r="M6" s="21"/>
      <c r="N6" s="21"/>
      <c r="O6" s="21"/>
      <c r="P6" s="22"/>
      <c r="S6" s="341"/>
      <c r="T6" s="26"/>
      <c r="U6" s="26"/>
      <c r="V6" s="26"/>
      <c r="W6" s="26"/>
      <c r="X6" s="26"/>
      <c r="Y6" s="26"/>
      <c r="Z6" s="27"/>
      <c r="AA6" s="18"/>
      <c r="AB6" s="28"/>
      <c r="AC6" s="26"/>
      <c r="AD6" s="26"/>
      <c r="AE6" s="26"/>
      <c r="AF6" s="26"/>
      <c r="AG6" s="26"/>
      <c r="AH6" s="27"/>
    </row>
    <row r="7" spans="1:16384" s="7" customFormat="1" x14ac:dyDescent="0.25">
      <c r="A7" s="30"/>
      <c r="B7" s="31"/>
      <c r="C7" s="31"/>
      <c r="D7" s="31"/>
      <c r="E7" s="31"/>
      <c r="F7" s="31"/>
      <c r="G7" s="690"/>
      <c r="J7" s="30"/>
      <c r="K7" s="31"/>
      <c r="L7" s="31"/>
      <c r="M7" s="31"/>
      <c r="N7" s="31"/>
      <c r="O7" s="31"/>
      <c r="P7" s="24"/>
      <c r="S7" s="341"/>
      <c r="T7" s="18"/>
      <c r="U7" s="18"/>
      <c r="V7" s="18"/>
      <c r="W7" s="18"/>
      <c r="X7" s="18"/>
      <c r="Y7" s="18"/>
      <c r="Z7" s="24"/>
      <c r="AA7" s="18"/>
      <c r="AB7" s="25"/>
      <c r="AC7" s="18"/>
      <c r="AD7" s="18"/>
      <c r="AE7" s="18"/>
      <c r="AF7" s="18"/>
      <c r="AG7" s="18"/>
      <c r="AH7" s="24"/>
    </row>
    <row r="8" spans="1:16384" s="7" customFormat="1" x14ac:dyDescent="0.25">
      <c r="A8" s="32" t="s">
        <v>303</v>
      </c>
      <c r="B8" s="33"/>
      <c r="C8" s="33"/>
      <c r="D8" s="33"/>
      <c r="E8" s="33"/>
      <c r="F8" s="33"/>
      <c r="G8" s="34"/>
      <c r="J8" s="32" t="s">
        <v>303</v>
      </c>
      <c r="K8" s="33"/>
      <c r="L8" s="33"/>
      <c r="M8" s="33"/>
      <c r="N8" s="33"/>
      <c r="O8" s="33"/>
      <c r="P8" s="34"/>
      <c r="S8" s="341"/>
      <c r="T8" s="127" t="s">
        <v>303</v>
      </c>
      <c r="U8" s="127"/>
      <c r="V8" s="127"/>
      <c r="W8" s="127"/>
      <c r="X8" s="127"/>
      <c r="Y8" s="127"/>
      <c r="Z8" s="128"/>
      <c r="AA8" s="18"/>
      <c r="AB8" s="126" t="s">
        <v>303</v>
      </c>
      <c r="AC8" s="127"/>
      <c r="AD8" s="127"/>
      <c r="AE8" s="127"/>
      <c r="AF8" s="127"/>
      <c r="AG8" s="127"/>
      <c r="AH8" s="128"/>
    </row>
    <row r="9" spans="1:16384" s="7" customFormat="1" x14ac:dyDescent="0.25">
      <c r="A9" s="595" t="s">
        <v>23</v>
      </c>
      <c r="B9" s="596" t="s">
        <v>24</v>
      </c>
      <c r="C9" s="597" t="s">
        <v>6</v>
      </c>
      <c r="D9" s="597" t="s">
        <v>25</v>
      </c>
      <c r="E9" s="597" t="s">
        <v>8</v>
      </c>
      <c r="F9" s="597" t="s">
        <v>26</v>
      </c>
      <c r="G9" s="40" t="s">
        <v>27</v>
      </c>
      <c r="J9" s="37" t="s">
        <v>23</v>
      </c>
      <c r="K9" s="38" t="s">
        <v>24</v>
      </c>
      <c r="L9" s="39" t="s">
        <v>6</v>
      </c>
      <c r="M9" s="39" t="s">
        <v>25</v>
      </c>
      <c r="N9" s="39" t="s">
        <v>8</v>
      </c>
      <c r="O9" s="39" t="s">
        <v>26</v>
      </c>
      <c r="P9" s="40" t="s">
        <v>27</v>
      </c>
      <c r="S9" s="346"/>
      <c r="T9" s="595" t="s">
        <v>23</v>
      </c>
      <c r="U9" s="596" t="s">
        <v>24</v>
      </c>
      <c r="V9" s="597" t="s">
        <v>6</v>
      </c>
      <c r="W9" s="597" t="s">
        <v>25</v>
      </c>
      <c r="X9" s="597" t="s">
        <v>8</v>
      </c>
      <c r="Y9" s="597" t="s">
        <v>26</v>
      </c>
      <c r="Z9" s="40" t="s">
        <v>27</v>
      </c>
      <c r="AA9" s="271"/>
      <c r="AB9" s="595" t="s">
        <v>23</v>
      </c>
      <c r="AC9" s="596" t="s">
        <v>24</v>
      </c>
      <c r="AD9" s="597" t="s">
        <v>6</v>
      </c>
      <c r="AE9" s="597" t="s">
        <v>25</v>
      </c>
      <c r="AF9" s="597" t="s">
        <v>8</v>
      </c>
      <c r="AG9" s="597" t="s">
        <v>26</v>
      </c>
      <c r="AH9" s="40" t="s">
        <v>27</v>
      </c>
    </row>
    <row r="10" spans="1:16384" s="7" customFormat="1" x14ac:dyDescent="0.25">
      <c r="A10" s="47" t="s">
        <v>55</v>
      </c>
      <c r="B10" s="48" t="s">
        <v>259</v>
      </c>
      <c r="C10" s="49">
        <v>3</v>
      </c>
      <c r="D10" s="49">
        <v>2</v>
      </c>
      <c r="E10" s="49">
        <v>0</v>
      </c>
      <c r="F10" s="49">
        <v>4</v>
      </c>
      <c r="G10" s="72">
        <v>6</v>
      </c>
      <c r="H10" s="439"/>
      <c r="I10" s="439"/>
      <c r="J10" s="47" t="s">
        <v>54</v>
      </c>
      <c r="K10" s="48" t="s">
        <v>260</v>
      </c>
      <c r="L10" s="49">
        <v>3</v>
      </c>
      <c r="M10" s="49">
        <v>0</v>
      </c>
      <c r="N10" s="49">
        <v>2</v>
      </c>
      <c r="O10" s="49">
        <v>4</v>
      </c>
      <c r="P10" s="50">
        <v>6</v>
      </c>
      <c r="Q10" s="439"/>
      <c r="R10" s="439"/>
      <c r="S10" s="348"/>
      <c r="T10" s="600" t="s">
        <v>319</v>
      </c>
      <c r="U10" s="601"/>
      <c r="V10" s="215">
        <v>0</v>
      </c>
      <c r="W10" s="215">
        <v>0</v>
      </c>
      <c r="X10" s="215">
        <v>0</v>
      </c>
      <c r="Y10" s="215">
        <v>0</v>
      </c>
      <c r="Z10" s="216">
        <v>0</v>
      </c>
      <c r="AA10" s="252"/>
      <c r="AB10" s="57"/>
      <c r="AC10" s="65"/>
      <c r="AD10" s="66"/>
      <c r="AE10" s="66"/>
      <c r="AF10" s="66"/>
      <c r="AG10" s="66"/>
      <c r="AH10" s="50"/>
    </row>
    <row r="11" spans="1:16384" s="7" customFormat="1" x14ac:dyDescent="0.25">
      <c r="A11" s="47" t="s">
        <v>54</v>
      </c>
      <c r="B11" s="48" t="s">
        <v>260</v>
      </c>
      <c r="C11" s="49">
        <v>3</v>
      </c>
      <c r="D11" s="49">
        <v>0</v>
      </c>
      <c r="E11" s="49">
        <v>2</v>
      </c>
      <c r="F11" s="49">
        <v>4</v>
      </c>
      <c r="G11" s="72">
        <v>6</v>
      </c>
      <c r="H11" s="439"/>
      <c r="I11" s="439"/>
      <c r="J11" s="47" t="s">
        <v>55</v>
      </c>
      <c r="K11" s="48" t="s">
        <v>259</v>
      </c>
      <c r="L11" s="49">
        <v>3</v>
      </c>
      <c r="M11" s="49">
        <v>2</v>
      </c>
      <c r="N11" s="49">
        <v>0</v>
      </c>
      <c r="O11" s="49">
        <v>4</v>
      </c>
      <c r="P11" s="50">
        <v>6</v>
      </c>
      <c r="Q11" s="439"/>
      <c r="R11" s="439"/>
      <c r="S11" s="253" t="s">
        <v>317</v>
      </c>
      <c r="T11" s="47" t="s">
        <v>54</v>
      </c>
      <c r="U11" s="48" t="s">
        <v>260</v>
      </c>
      <c r="V11" s="49">
        <v>3</v>
      </c>
      <c r="W11" s="49">
        <v>0</v>
      </c>
      <c r="X11" s="49">
        <v>2</v>
      </c>
      <c r="Y11" s="49">
        <v>4</v>
      </c>
      <c r="Z11" s="50">
        <v>6</v>
      </c>
      <c r="AA11" s="56"/>
      <c r="AB11" s="116"/>
      <c r="AC11" s="212"/>
      <c r="AD11" s="118"/>
      <c r="AE11" s="118"/>
      <c r="AF11" s="118"/>
      <c r="AG11" s="118"/>
      <c r="AH11" s="64"/>
    </row>
    <row r="12" spans="1:16384" s="7" customFormat="1" x14ac:dyDescent="0.25">
      <c r="A12" s="47" t="s">
        <v>56</v>
      </c>
      <c r="B12" s="48" t="s">
        <v>261</v>
      </c>
      <c r="C12" s="49">
        <v>3</v>
      </c>
      <c r="D12" s="49">
        <v>0</v>
      </c>
      <c r="E12" s="49">
        <v>2</v>
      </c>
      <c r="F12" s="49">
        <v>4</v>
      </c>
      <c r="G12" s="72">
        <v>6</v>
      </c>
      <c r="H12" s="439"/>
      <c r="I12" s="439"/>
      <c r="J12" s="47" t="s">
        <v>79</v>
      </c>
      <c r="K12" s="48" t="s">
        <v>286</v>
      </c>
      <c r="L12" s="49">
        <v>3</v>
      </c>
      <c r="M12" s="49">
        <v>0</v>
      </c>
      <c r="N12" s="49">
        <v>2</v>
      </c>
      <c r="O12" s="49">
        <v>4</v>
      </c>
      <c r="P12" s="50">
        <v>6</v>
      </c>
      <c r="Q12" s="439"/>
      <c r="R12" s="439"/>
      <c r="S12" s="253" t="s">
        <v>317</v>
      </c>
      <c r="T12" s="47" t="s">
        <v>55</v>
      </c>
      <c r="U12" s="48" t="s">
        <v>259</v>
      </c>
      <c r="V12" s="49">
        <v>3</v>
      </c>
      <c r="W12" s="49">
        <v>2</v>
      </c>
      <c r="X12" s="49">
        <v>0</v>
      </c>
      <c r="Y12" s="49">
        <v>4</v>
      </c>
      <c r="Z12" s="50">
        <v>6</v>
      </c>
      <c r="AA12" s="56"/>
      <c r="AB12" s="57"/>
      <c r="AC12" s="65"/>
      <c r="AD12" s="66"/>
      <c r="AE12" s="66"/>
      <c r="AF12" s="66"/>
      <c r="AG12" s="66"/>
      <c r="AH12" s="50"/>
    </row>
    <row r="13" spans="1:16384" s="7" customFormat="1" x14ac:dyDescent="0.25">
      <c r="A13" s="47" t="s">
        <v>239</v>
      </c>
      <c r="B13" s="48" t="s">
        <v>123</v>
      </c>
      <c r="C13" s="49">
        <v>2</v>
      </c>
      <c r="D13" s="49">
        <v>0</v>
      </c>
      <c r="E13" s="49">
        <v>0</v>
      </c>
      <c r="F13" s="49">
        <v>2</v>
      </c>
      <c r="G13" s="72">
        <v>3</v>
      </c>
      <c r="H13" s="439"/>
      <c r="I13" s="439"/>
      <c r="J13" s="47" t="s">
        <v>501</v>
      </c>
      <c r="K13" s="48" t="s">
        <v>91</v>
      </c>
      <c r="L13" s="49">
        <v>2</v>
      </c>
      <c r="M13" s="49">
        <v>0</v>
      </c>
      <c r="N13" s="49">
        <v>0</v>
      </c>
      <c r="O13" s="49">
        <v>2</v>
      </c>
      <c r="P13" s="50">
        <v>2</v>
      </c>
      <c r="Q13" s="439"/>
      <c r="R13" s="439"/>
      <c r="S13" s="253" t="s">
        <v>317</v>
      </c>
      <c r="T13" s="47" t="s">
        <v>79</v>
      </c>
      <c r="U13" s="48" t="s">
        <v>286</v>
      </c>
      <c r="V13" s="49">
        <v>3</v>
      </c>
      <c r="W13" s="49">
        <v>0</v>
      </c>
      <c r="X13" s="49">
        <v>2</v>
      </c>
      <c r="Y13" s="49">
        <v>4</v>
      </c>
      <c r="Z13" s="50">
        <v>6</v>
      </c>
      <c r="AA13" s="56"/>
      <c r="AB13" s="57"/>
      <c r="AC13" s="65"/>
      <c r="AD13" s="66"/>
      <c r="AE13" s="66"/>
      <c r="AF13" s="66"/>
      <c r="AG13" s="66"/>
      <c r="AH13" s="50"/>
    </row>
    <row r="14" spans="1:16384" s="7" customFormat="1" x14ac:dyDescent="0.25">
      <c r="A14" s="47" t="s">
        <v>503</v>
      </c>
      <c r="B14" s="48" t="s">
        <v>287</v>
      </c>
      <c r="C14" s="49">
        <v>2</v>
      </c>
      <c r="D14" s="49">
        <v>0</v>
      </c>
      <c r="E14" s="49">
        <v>0</v>
      </c>
      <c r="F14" s="49">
        <v>2</v>
      </c>
      <c r="G14" s="72">
        <v>2</v>
      </c>
      <c r="H14" s="439"/>
      <c r="I14" s="439"/>
      <c r="J14" s="70" t="s">
        <v>57</v>
      </c>
      <c r="K14" s="71" t="s">
        <v>500</v>
      </c>
      <c r="L14" s="49">
        <v>3</v>
      </c>
      <c r="M14" s="49">
        <v>0</v>
      </c>
      <c r="N14" s="49">
        <v>0</v>
      </c>
      <c r="O14" s="49">
        <v>3</v>
      </c>
      <c r="P14" s="72">
        <v>5</v>
      </c>
      <c r="Q14" s="439"/>
      <c r="R14" s="439"/>
      <c r="S14" s="253" t="s">
        <v>317</v>
      </c>
      <c r="T14" s="47" t="s">
        <v>501</v>
      </c>
      <c r="U14" s="48" t="s">
        <v>91</v>
      </c>
      <c r="V14" s="49">
        <v>2</v>
      </c>
      <c r="W14" s="49">
        <v>0</v>
      </c>
      <c r="X14" s="49">
        <v>0</v>
      </c>
      <c r="Y14" s="49">
        <v>2</v>
      </c>
      <c r="Z14" s="50">
        <v>2</v>
      </c>
      <c r="AA14" s="56"/>
      <c r="AB14" s="57"/>
      <c r="AC14" s="65"/>
      <c r="AD14" s="66"/>
      <c r="AE14" s="66"/>
      <c r="AF14" s="66"/>
      <c r="AG14" s="66"/>
      <c r="AH14" s="50"/>
    </row>
    <row r="15" spans="1:16384" s="7" customFormat="1" ht="18" customHeight="1" x14ac:dyDescent="0.25">
      <c r="A15" s="47" t="s">
        <v>57</v>
      </c>
      <c r="B15" s="48" t="s">
        <v>500</v>
      </c>
      <c r="C15" s="49">
        <v>3</v>
      </c>
      <c r="D15" s="49">
        <v>0</v>
      </c>
      <c r="E15" s="49">
        <v>0</v>
      </c>
      <c r="F15" s="49">
        <v>3</v>
      </c>
      <c r="G15" s="72">
        <v>5</v>
      </c>
      <c r="H15" s="439"/>
      <c r="I15" s="439"/>
      <c r="J15" s="47" t="s">
        <v>502</v>
      </c>
      <c r="K15" s="73" t="s">
        <v>262</v>
      </c>
      <c r="L15" s="49">
        <v>0</v>
      </c>
      <c r="M15" s="49">
        <v>2</v>
      </c>
      <c r="N15" s="49">
        <v>0</v>
      </c>
      <c r="O15" s="49">
        <v>1</v>
      </c>
      <c r="P15" s="50">
        <v>4</v>
      </c>
      <c r="Q15" s="439"/>
      <c r="R15" s="439"/>
      <c r="S15" s="253" t="s">
        <v>317</v>
      </c>
      <c r="T15" s="70" t="s">
        <v>57</v>
      </c>
      <c r="U15" s="71" t="s">
        <v>500</v>
      </c>
      <c r="V15" s="49">
        <v>3</v>
      </c>
      <c r="W15" s="49">
        <v>0</v>
      </c>
      <c r="X15" s="49">
        <v>0</v>
      </c>
      <c r="Y15" s="49">
        <v>3</v>
      </c>
      <c r="Z15" s="72">
        <v>5</v>
      </c>
      <c r="AA15" s="56"/>
      <c r="AB15" s="57"/>
      <c r="AC15" s="65"/>
      <c r="AD15" s="66"/>
      <c r="AE15" s="66"/>
      <c r="AF15" s="66"/>
      <c r="AG15" s="66"/>
      <c r="AH15" s="50"/>
    </row>
    <row r="16" spans="1:16384" s="7" customFormat="1" ht="15.75" thickBot="1" x14ac:dyDescent="0.3">
      <c r="A16" s="47" t="s">
        <v>502</v>
      </c>
      <c r="B16" s="48" t="s">
        <v>262</v>
      </c>
      <c r="C16" s="49">
        <v>0</v>
      </c>
      <c r="D16" s="49">
        <v>2</v>
      </c>
      <c r="E16" s="49">
        <v>0</v>
      </c>
      <c r="F16" s="49">
        <v>1</v>
      </c>
      <c r="G16" s="72">
        <v>4</v>
      </c>
      <c r="H16" s="439"/>
      <c r="I16" s="439"/>
      <c r="J16" s="76" t="s">
        <v>503</v>
      </c>
      <c r="K16" s="77" t="s">
        <v>287</v>
      </c>
      <c r="L16" s="78">
        <v>2</v>
      </c>
      <c r="M16" s="78">
        <v>0</v>
      </c>
      <c r="N16" s="78">
        <v>0</v>
      </c>
      <c r="O16" s="78">
        <v>2</v>
      </c>
      <c r="P16" s="79">
        <v>2</v>
      </c>
      <c r="Q16" s="439"/>
      <c r="R16" s="439"/>
      <c r="S16" s="253" t="s">
        <v>317</v>
      </c>
      <c r="T16" s="47" t="s">
        <v>502</v>
      </c>
      <c r="U16" s="73" t="s">
        <v>262</v>
      </c>
      <c r="V16" s="49">
        <v>0</v>
      </c>
      <c r="W16" s="49">
        <v>2</v>
      </c>
      <c r="X16" s="49">
        <v>0</v>
      </c>
      <c r="Y16" s="49">
        <v>1</v>
      </c>
      <c r="Z16" s="50">
        <v>4</v>
      </c>
      <c r="AA16" s="56"/>
      <c r="AB16" s="57"/>
      <c r="AC16" s="65"/>
      <c r="AD16" s="66"/>
      <c r="AE16" s="66"/>
      <c r="AF16" s="66"/>
      <c r="AG16" s="66"/>
      <c r="AH16" s="50"/>
    </row>
    <row r="17" spans="1:34" ht="16.5" customHeight="1" thickBot="1" x14ac:dyDescent="0.3">
      <c r="A17" s="624" t="s">
        <v>318</v>
      </c>
      <c r="B17" s="625"/>
      <c r="C17" s="712">
        <f>SUM(C10:C16)</f>
        <v>16</v>
      </c>
      <c r="D17" s="712">
        <f>SUM(D10:D16)</f>
        <v>4</v>
      </c>
      <c r="E17" s="712">
        <f>SUM(E10:E16)</f>
        <v>4</v>
      </c>
      <c r="F17" s="712">
        <f>SUM(F10:F16)</f>
        <v>20</v>
      </c>
      <c r="G17" s="713">
        <f>SUM(G10:G16)</f>
        <v>32</v>
      </c>
      <c r="H17" s="439"/>
      <c r="I17" s="439"/>
      <c r="J17" s="80" t="s">
        <v>318</v>
      </c>
      <c r="K17" s="81"/>
      <c r="L17" s="83">
        <f>SUM(L10:L16)</f>
        <v>16</v>
      </c>
      <c r="M17" s="83">
        <f>SUM(M10:M16)</f>
        <v>4</v>
      </c>
      <c r="N17" s="83">
        <f>SUM(N10:N16)</f>
        <v>4</v>
      </c>
      <c r="O17" s="83">
        <f>SUM(O10:O16)</f>
        <v>20</v>
      </c>
      <c r="P17" s="84">
        <f>SUM(P10:P16)</f>
        <v>31</v>
      </c>
      <c r="Q17" s="439"/>
      <c r="R17" s="439"/>
      <c r="S17" s="253" t="s">
        <v>317</v>
      </c>
      <c r="T17" s="76" t="s">
        <v>503</v>
      </c>
      <c r="U17" s="77" t="s">
        <v>287</v>
      </c>
      <c r="V17" s="78">
        <v>2</v>
      </c>
      <c r="W17" s="78">
        <v>0</v>
      </c>
      <c r="X17" s="78">
        <v>0</v>
      </c>
      <c r="Y17" s="78">
        <v>2</v>
      </c>
      <c r="Z17" s="79">
        <v>2</v>
      </c>
      <c r="AA17" s="56"/>
      <c r="AB17" s="57"/>
      <c r="AC17" s="65"/>
      <c r="AD17" s="66"/>
      <c r="AE17" s="66"/>
      <c r="AF17" s="66"/>
      <c r="AG17" s="66"/>
      <c r="AH17" s="50"/>
    </row>
    <row r="18" spans="1:34" x14ac:dyDescent="0.25">
      <c r="A18" s="85"/>
      <c r="B18" s="86"/>
      <c r="C18" s="87"/>
      <c r="D18" s="87"/>
      <c r="E18" s="87"/>
      <c r="F18" s="87"/>
      <c r="G18" s="88"/>
      <c r="H18" s="439"/>
      <c r="I18" s="439"/>
      <c r="J18" s="85"/>
      <c r="K18" s="87"/>
      <c r="L18" s="87"/>
      <c r="M18" s="87"/>
      <c r="N18" s="87"/>
      <c r="O18" s="87"/>
      <c r="P18" s="88"/>
      <c r="Q18" s="439"/>
      <c r="R18" s="439"/>
      <c r="S18" s="287"/>
      <c r="T18" s="600" t="s">
        <v>320</v>
      </c>
      <c r="U18" s="601"/>
      <c r="V18" s="215">
        <f>SUM(V11:V17)</f>
        <v>16</v>
      </c>
      <c r="W18" s="215">
        <f>SUM(W11:W17)</f>
        <v>4</v>
      </c>
      <c r="X18" s="215">
        <f>SUM(X11:X17)</f>
        <v>4</v>
      </c>
      <c r="Y18" s="215">
        <f>SUM(Y11:Y17)</f>
        <v>20</v>
      </c>
      <c r="Z18" s="216">
        <f>SUM(Z11:Z17)</f>
        <v>31</v>
      </c>
      <c r="AA18" s="56"/>
      <c r="AB18" s="57"/>
      <c r="AC18" s="65"/>
      <c r="AD18" s="66"/>
      <c r="AE18" s="66"/>
      <c r="AF18" s="66"/>
      <c r="AG18" s="66"/>
      <c r="AH18" s="50"/>
    </row>
    <row r="19" spans="1:34" ht="15.75" thickBot="1" x14ac:dyDescent="0.3">
      <c r="A19" s="85"/>
      <c r="B19" s="86"/>
      <c r="C19" s="87"/>
      <c r="D19" s="87"/>
      <c r="E19" s="87"/>
      <c r="F19" s="87"/>
      <c r="G19" s="88"/>
      <c r="H19" s="439"/>
      <c r="I19" s="439"/>
      <c r="J19" s="85"/>
      <c r="K19" s="86"/>
      <c r="L19" s="87"/>
      <c r="M19" s="87"/>
      <c r="N19" s="87"/>
      <c r="O19" s="87"/>
      <c r="P19" s="88"/>
      <c r="Q19" s="439"/>
      <c r="R19" s="439"/>
      <c r="S19" s="287"/>
      <c r="T19" s="358" t="s">
        <v>318</v>
      </c>
      <c r="U19" s="359"/>
      <c r="V19" s="360">
        <f>SUM(V18,V10)</f>
        <v>16</v>
      </c>
      <c r="W19" s="360">
        <f>SUM(W18,W10)</f>
        <v>4</v>
      </c>
      <c r="X19" s="360">
        <f>SUM(X18,X10)</f>
        <v>4</v>
      </c>
      <c r="Y19" s="360">
        <f>SUM(Y18,Y10)</f>
        <v>20</v>
      </c>
      <c r="Z19" s="604">
        <f>SUM(Z18,Z10)</f>
        <v>31</v>
      </c>
      <c r="AA19" s="56"/>
      <c r="AB19" s="605" t="s">
        <v>318</v>
      </c>
      <c r="AC19" s="606"/>
      <c r="AD19" s="229">
        <f>SUM(AD10:AD18)</f>
        <v>0</v>
      </c>
      <c r="AE19" s="229">
        <f>SUM(AE10:AE18)</f>
        <v>0</v>
      </c>
      <c r="AF19" s="229">
        <f>SUM(AF10:AF18)</f>
        <v>0</v>
      </c>
      <c r="AG19" s="229">
        <f>SUM(AG10:AG18)</f>
        <v>0</v>
      </c>
      <c r="AH19" s="607">
        <f>SUM(AH10:AH18)</f>
        <v>0</v>
      </c>
    </row>
    <row r="20" spans="1:34" x14ac:dyDescent="0.25">
      <c r="A20" s="85"/>
      <c r="B20" s="86"/>
      <c r="C20" s="87"/>
      <c r="D20" s="87"/>
      <c r="E20" s="87"/>
      <c r="F20" s="87"/>
      <c r="G20" s="88"/>
      <c r="H20" s="439"/>
      <c r="I20" s="439"/>
      <c r="J20" s="85"/>
      <c r="K20" s="86"/>
      <c r="L20" s="87"/>
      <c r="M20" s="87"/>
      <c r="N20" s="87"/>
      <c r="O20" s="87"/>
      <c r="P20" s="88"/>
      <c r="Q20" s="439"/>
      <c r="R20" s="439"/>
      <c r="S20" s="253"/>
      <c r="T20" s="86"/>
      <c r="U20" s="86"/>
      <c r="V20" s="87"/>
      <c r="W20" s="87"/>
      <c r="X20" s="87"/>
      <c r="Y20" s="87"/>
      <c r="Z20" s="88"/>
      <c r="AA20" s="56"/>
      <c r="AB20" s="85"/>
      <c r="AC20" s="86"/>
      <c r="AD20" s="87"/>
      <c r="AE20" s="87"/>
      <c r="AF20" s="87"/>
      <c r="AG20" s="87"/>
      <c r="AH20" s="274"/>
    </row>
    <row r="21" spans="1:34" x14ac:dyDescent="0.25">
      <c r="A21" s="32" t="s">
        <v>304</v>
      </c>
      <c r="B21" s="33"/>
      <c r="C21" s="33"/>
      <c r="D21" s="33"/>
      <c r="E21" s="33"/>
      <c r="F21" s="33"/>
      <c r="G21" s="34"/>
      <c r="H21" s="439"/>
      <c r="I21" s="439"/>
      <c r="J21" s="32" t="s">
        <v>304</v>
      </c>
      <c r="K21" s="33"/>
      <c r="L21" s="33"/>
      <c r="M21" s="33"/>
      <c r="N21" s="33"/>
      <c r="O21" s="33"/>
      <c r="P21" s="34"/>
      <c r="Q21" s="439"/>
      <c r="R21" s="439"/>
      <c r="S21" s="253"/>
      <c r="T21" s="127" t="s">
        <v>304</v>
      </c>
      <c r="U21" s="127"/>
      <c r="V21" s="127"/>
      <c r="W21" s="127"/>
      <c r="X21" s="127"/>
      <c r="Y21" s="127"/>
      <c r="Z21" s="128"/>
      <c r="AA21" s="252"/>
      <c r="AB21" s="32" t="s">
        <v>304</v>
      </c>
      <c r="AC21" s="33"/>
      <c r="AD21" s="33"/>
      <c r="AE21" s="33"/>
      <c r="AF21" s="33"/>
      <c r="AG21" s="33"/>
      <c r="AH21" s="34"/>
    </row>
    <row r="22" spans="1:34" x14ac:dyDescent="0.25">
      <c r="A22" s="595" t="s">
        <v>23</v>
      </c>
      <c r="B22" s="596" t="s">
        <v>24</v>
      </c>
      <c r="C22" s="597" t="s">
        <v>6</v>
      </c>
      <c r="D22" s="597" t="s">
        <v>25</v>
      </c>
      <c r="E22" s="597" t="s">
        <v>8</v>
      </c>
      <c r="F22" s="597" t="s">
        <v>26</v>
      </c>
      <c r="G22" s="40" t="s">
        <v>27</v>
      </c>
      <c r="H22" s="439"/>
      <c r="I22" s="439"/>
      <c r="J22" s="37" t="s">
        <v>23</v>
      </c>
      <c r="K22" s="38" t="s">
        <v>24</v>
      </c>
      <c r="L22" s="39" t="s">
        <v>6</v>
      </c>
      <c r="M22" s="39" t="s">
        <v>25</v>
      </c>
      <c r="N22" s="39" t="s">
        <v>8</v>
      </c>
      <c r="O22" s="39" t="s">
        <v>26</v>
      </c>
      <c r="P22" s="40" t="s">
        <v>27</v>
      </c>
      <c r="Q22" s="439"/>
      <c r="R22" s="439"/>
      <c r="S22" s="367"/>
      <c r="T22" s="595" t="s">
        <v>23</v>
      </c>
      <c r="U22" s="596" t="s">
        <v>24</v>
      </c>
      <c r="V22" s="597" t="s">
        <v>6</v>
      </c>
      <c r="W22" s="597" t="s">
        <v>25</v>
      </c>
      <c r="X22" s="597" t="s">
        <v>8</v>
      </c>
      <c r="Y22" s="597" t="s">
        <v>26</v>
      </c>
      <c r="Z22" s="40" t="s">
        <v>27</v>
      </c>
      <c r="AA22" s="56"/>
      <c r="AB22" s="595" t="s">
        <v>23</v>
      </c>
      <c r="AC22" s="596" t="s">
        <v>24</v>
      </c>
      <c r="AD22" s="597" t="s">
        <v>6</v>
      </c>
      <c r="AE22" s="597" t="s">
        <v>25</v>
      </c>
      <c r="AF22" s="597" t="s">
        <v>8</v>
      </c>
      <c r="AG22" s="597" t="s">
        <v>26</v>
      </c>
      <c r="AH22" s="40" t="s">
        <v>27</v>
      </c>
    </row>
    <row r="23" spans="1:34" ht="16.5" customHeight="1" x14ac:dyDescent="0.25">
      <c r="A23" s="598" t="s">
        <v>44</v>
      </c>
      <c r="B23" s="599" t="s">
        <v>263</v>
      </c>
      <c r="C23" s="708">
        <v>2</v>
      </c>
      <c r="D23" s="708">
        <v>0</v>
      </c>
      <c r="E23" s="708">
        <v>2</v>
      </c>
      <c r="F23" s="708">
        <v>3</v>
      </c>
      <c r="G23" s="709">
        <v>4</v>
      </c>
      <c r="H23" s="439"/>
      <c r="I23" s="439"/>
      <c r="J23" s="57" t="s">
        <v>58</v>
      </c>
      <c r="K23" s="104" t="s">
        <v>266</v>
      </c>
      <c r="L23" s="66">
        <v>3</v>
      </c>
      <c r="M23" s="66">
        <v>0</v>
      </c>
      <c r="N23" s="66">
        <v>2</v>
      </c>
      <c r="O23" s="66">
        <v>4</v>
      </c>
      <c r="P23" s="50">
        <v>6</v>
      </c>
      <c r="Q23" s="439"/>
      <c r="R23" s="439"/>
      <c r="S23" s="253" t="s">
        <v>316</v>
      </c>
      <c r="T23" s="47" t="s">
        <v>61</v>
      </c>
      <c r="U23" s="371" t="s">
        <v>28</v>
      </c>
      <c r="V23" s="372">
        <v>2</v>
      </c>
      <c r="W23" s="372">
        <v>0</v>
      </c>
      <c r="X23" s="372">
        <v>0</v>
      </c>
      <c r="Y23" s="372">
        <v>2</v>
      </c>
      <c r="Z23" s="60">
        <v>3</v>
      </c>
      <c r="AA23" s="18"/>
      <c r="AB23" s="47" t="s">
        <v>61</v>
      </c>
      <c r="AC23" s="371" t="s">
        <v>28</v>
      </c>
      <c r="AD23" s="372">
        <v>2</v>
      </c>
      <c r="AE23" s="372">
        <v>0</v>
      </c>
      <c r="AF23" s="372">
        <v>0</v>
      </c>
      <c r="AG23" s="372">
        <v>2</v>
      </c>
      <c r="AH23" s="60">
        <v>3</v>
      </c>
    </row>
    <row r="24" spans="1:34" x14ac:dyDescent="0.25">
      <c r="A24" s="598" t="s">
        <v>240</v>
      </c>
      <c r="B24" s="599" t="s">
        <v>124</v>
      </c>
      <c r="C24" s="708">
        <v>3</v>
      </c>
      <c r="D24" s="708">
        <v>0</v>
      </c>
      <c r="E24" s="708">
        <v>0</v>
      </c>
      <c r="F24" s="708">
        <v>3</v>
      </c>
      <c r="G24" s="709">
        <v>5</v>
      </c>
      <c r="H24" s="439"/>
      <c r="I24" s="439"/>
      <c r="J24" s="57" t="s">
        <v>59</v>
      </c>
      <c r="K24" s="104" t="s">
        <v>264</v>
      </c>
      <c r="L24" s="66">
        <v>3</v>
      </c>
      <c r="M24" s="66">
        <v>2</v>
      </c>
      <c r="N24" s="66">
        <v>0</v>
      </c>
      <c r="O24" s="66">
        <v>4</v>
      </c>
      <c r="P24" s="50">
        <v>6</v>
      </c>
      <c r="Q24" s="439"/>
      <c r="R24" s="439"/>
      <c r="S24" s="253" t="s">
        <v>316</v>
      </c>
      <c r="T24" s="173" t="s">
        <v>143</v>
      </c>
      <c r="U24" s="135" t="s">
        <v>289</v>
      </c>
      <c r="V24" s="156">
        <v>2</v>
      </c>
      <c r="W24" s="156">
        <v>0</v>
      </c>
      <c r="X24" s="156">
        <v>2</v>
      </c>
      <c r="Y24" s="156">
        <v>3</v>
      </c>
      <c r="Z24" s="157">
        <v>4</v>
      </c>
      <c r="AA24" s="56"/>
      <c r="AB24" s="173" t="s">
        <v>143</v>
      </c>
      <c r="AC24" s="135" t="s">
        <v>289</v>
      </c>
      <c r="AD24" s="156">
        <v>2</v>
      </c>
      <c r="AE24" s="156">
        <v>0</v>
      </c>
      <c r="AF24" s="156">
        <v>2</v>
      </c>
      <c r="AG24" s="156">
        <v>3</v>
      </c>
      <c r="AH24" s="157">
        <v>4</v>
      </c>
    </row>
    <row r="25" spans="1:34" x14ac:dyDescent="0.25">
      <c r="A25" s="598" t="s">
        <v>59</v>
      </c>
      <c r="B25" s="599" t="s">
        <v>264</v>
      </c>
      <c r="C25" s="708">
        <v>3</v>
      </c>
      <c r="D25" s="708">
        <v>2</v>
      </c>
      <c r="E25" s="708">
        <v>0</v>
      </c>
      <c r="F25" s="708">
        <v>4</v>
      </c>
      <c r="G25" s="709">
        <v>6</v>
      </c>
      <c r="H25" s="439"/>
      <c r="I25" s="439"/>
      <c r="J25" s="105" t="s">
        <v>60</v>
      </c>
      <c r="K25" s="106" t="s">
        <v>288</v>
      </c>
      <c r="L25" s="107">
        <v>3</v>
      </c>
      <c r="M25" s="107">
        <v>0</v>
      </c>
      <c r="N25" s="107">
        <v>2</v>
      </c>
      <c r="O25" s="107">
        <v>4</v>
      </c>
      <c r="P25" s="108">
        <v>6</v>
      </c>
      <c r="Q25" s="439"/>
      <c r="R25" s="439"/>
      <c r="S25" s="253" t="s">
        <v>316</v>
      </c>
      <c r="T25" s="173" t="s">
        <v>60</v>
      </c>
      <c r="U25" s="135" t="s">
        <v>288</v>
      </c>
      <c r="V25" s="156">
        <v>3</v>
      </c>
      <c r="W25" s="156">
        <v>0</v>
      </c>
      <c r="X25" s="156">
        <v>2</v>
      </c>
      <c r="Y25" s="156">
        <v>4</v>
      </c>
      <c r="Z25" s="157">
        <v>6</v>
      </c>
      <c r="AA25" s="56"/>
      <c r="AB25" s="57"/>
      <c r="AC25" s="65"/>
      <c r="AD25" s="66"/>
      <c r="AE25" s="66"/>
      <c r="AF25" s="66"/>
      <c r="AG25" s="66"/>
      <c r="AH25" s="50"/>
    </row>
    <row r="26" spans="1:34" x14ac:dyDescent="0.25">
      <c r="A26" s="598" t="s">
        <v>152</v>
      </c>
      <c r="B26" s="599" t="s">
        <v>265</v>
      </c>
      <c r="C26" s="708">
        <v>2</v>
      </c>
      <c r="D26" s="708">
        <v>2</v>
      </c>
      <c r="E26" s="708">
        <v>0</v>
      </c>
      <c r="F26" s="708">
        <v>3</v>
      </c>
      <c r="G26" s="709">
        <v>5</v>
      </c>
      <c r="H26" s="439"/>
      <c r="I26" s="439"/>
      <c r="J26" s="105" t="s">
        <v>504</v>
      </c>
      <c r="K26" s="104" t="s">
        <v>95</v>
      </c>
      <c r="L26" s="107">
        <v>2</v>
      </c>
      <c r="M26" s="107">
        <v>0</v>
      </c>
      <c r="N26" s="107">
        <v>0</v>
      </c>
      <c r="O26" s="107">
        <v>2</v>
      </c>
      <c r="P26" s="108">
        <v>2</v>
      </c>
      <c r="Q26" s="439"/>
      <c r="R26" s="439"/>
      <c r="S26" s="373"/>
      <c r="T26" s="600" t="s">
        <v>319</v>
      </c>
      <c r="U26" s="601"/>
      <c r="V26" s="215">
        <f>SUM(V23:V25)</f>
        <v>7</v>
      </c>
      <c r="W26" s="215">
        <f>SUM(W23:W25)</f>
        <v>0</v>
      </c>
      <c r="X26" s="215">
        <f>SUM(X23:X25)</f>
        <v>4</v>
      </c>
      <c r="Y26" s="215">
        <f>SUM(Y23:Y25)</f>
        <v>9</v>
      </c>
      <c r="Z26" s="216">
        <f>SUM(Z23:Z25)</f>
        <v>13</v>
      </c>
      <c r="AA26" s="56"/>
      <c r="AB26" s="57"/>
      <c r="AC26" s="65"/>
      <c r="AD26" s="66"/>
      <c r="AE26" s="66"/>
      <c r="AF26" s="66"/>
      <c r="AG26" s="66"/>
      <c r="AH26" s="50"/>
    </row>
    <row r="27" spans="1:34" x14ac:dyDescent="0.25">
      <c r="A27" s="598" t="s">
        <v>58</v>
      </c>
      <c r="B27" s="599" t="s">
        <v>266</v>
      </c>
      <c r="C27" s="708">
        <v>3</v>
      </c>
      <c r="D27" s="708">
        <v>0</v>
      </c>
      <c r="E27" s="708">
        <v>2</v>
      </c>
      <c r="F27" s="708">
        <v>4</v>
      </c>
      <c r="G27" s="709">
        <v>6</v>
      </c>
      <c r="H27" s="439"/>
      <c r="I27" s="439"/>
      <c r="J27" s="57" t="s">
        <v>61</v>
      </c>
      <c r="K27" s="58" t="s">
        <v>28</v>
      </c>
      <c r="L27" s="59">
        <v>2</v>
      </c>
      <c r="M27" s="59">
        <v>0</v>
      </c>
      <c r="N27" s="59">
        <v>0</v>
      </c>
      <c r="O27" s="59">
        <v>2</v>
      </c>
      <c r="P27" s="60">
        <v>3</v>
      </c>
      <c r="Q27" s="439"/>
      <c r="R27" s="439"/>
      <c r="S27" s="253" t="s">
        <v>317</v>
      </c>
      <c r="T27" s="47" t="s">
        <v>58</v>
      </c>
      <c r="U27" s="48" t="s">
        <v>266</v>
      </c>
      <c r="V27" s="49">
        <v>3</v>
      </c>
      <c r="W27" s="49">
        <v>0</v>
      </c>
      <c r="X27" s="49">
        <v>2</v>
      </c>
      <c r="Y27" s="49">
        <v>4</v>
      </c>
      <c r="Z27" s="50">
        <v>6</v>
      </c>
      <c r="AA27" s="56"/>
      <c r="AB27" s="57"/>
      <c r="AC27" s="65"/>
      <c r="AD27" s="66"/>
      <c r="AE27" s="66"/>
      <c r="AF27" s="66"/>
      <c r="AG27" s="66"/>
      <c r="AH27" s="50"/>
    </row>
    <row r="28" spans="1:34" x14ac:dyDescent="0.25">
      <c r="A28" s="598" t="s">
        <v>505</v>
      </c>
      <c r="B28" s="599" t="s">
        <v>89</v>
      </c>
      <c r="C28" s="708">
        <v>2</v>
      </c>
      <c r="D28" s="708">
        <v>0</v>
      </c>
      <c r="E28" s="708">
        <v>0</v>
      </c>
      <c r="F28" s="708">
        <v>2</v>
      </c>
      <c r="G28" s="709">
        <v>2</v>
      </c>
      <c r="H28" s="439"/>
      <c r="I28" s="439"/>
      <c r="J28" s="105" t="s">
        <v>143</v>
      </c>
      <c r="K28" s="106" t="s">
        <v>289</v>
      </c>
      <c r="L28" s="107">
        <v>2</v>
      </c>
      <c r="M28" s="107">
        <v>0</v>
      </c>
      <c r="N28" s="107">
        <v>2</v>
      </c>
      <c r="O28" s="107">
        <v>3</v>
      </c>
      <c r="P28" s="108">
        <v>4</v>
      </c>
      <c r="Q28" s="439"/>
      <c r="R28" s="439"/>
      <c r="S28" s="253" t="s">
        <v>317</v>
      </c>
      <c r="T28" s="47" t="s">
        <v>59</v>
      </c>
      <c r="U28" s="48" t="s">
        <v>264</v>
      </c>
      <c r="V28" s="49">
        <v>3</v>
      </c>
      <c r="W28" s="49">
        <v>2</v>
      </c>
      <c r="X28" s="49">
        <v>0</v>
      </c>
      <c r="Y28" s="49">
        <v>4</v>
      </c>
      <c r="Z28" s="50">
        <v>6</v>
      </c>
      <c r="AA28" s="56"/>
      <c r="AB28" s="57"/>
      <c r="AC28" s="65"/>
      <c r="AD28" s="66"/>
      <c r="AE28" s="66"/>
      <c r="AF28" s="66"/>
      <c r="AG28" s="66"/>
      <c r="AH28" s="50"/>
    </row>
    <row r="29" spans="1:34" x14ac:dyDescent="0.25">
      <c r="A29" s="598" t="s">
        <v>506</v>
      </c>
      <c r="B29" s="599" t="s">
        <v>267</v>
      </c>
      <c r="C29" s="708">
        <v>0</v>
      </c>
      <c r="D29" s="708">
        <v>2</v>
      </c>
      <c r="E29" s="708">
        <v>0</v>
      </c>
      <c r="F29" s="708">
        <v>1</v>
      </c>
      <c r="G29" s="709">
        <v>4</v>
      </c>
      <c r="H29" s="439"/>
      <c r="I29" s="439"/>
      <c r="J29" s="57" t="s">
        <v>505</v>
      </c>
      <c r="K29" s="104" t="s">
        <v>89</v>
      </c>
      <c r="L29" s="66">
        <v>2</v>
      </c>
      <c r="M29" s="66">
        <v>0</v>
      </c>
      <c r="N29" s="66">
        <v>0</v>
      </c>
      <c r="O29" s="66">
        <v>2</v>
      </c>
      <c r="P29" s="50">
        <v>2</v>
      </c>
      <c r="Q29" s="439"/>
      <c r="R29" s="439"/>
      <c r="S29" s="253" t="s">
        <v>317</v>
      </c>
      <c r="T29" s="105" t="s">
        <v>504</v>
      </c>
      <c r="U29" s="104" t="s">
        <v>95</v>
      </c>
      <c r="V29" s="107">
        <v>2</v>
      </c>
      <c r="W29" s="107">
        <v>0</v>
      </c>
      <c r="X29" s="107">
        <v>0</v>
      </c>
      <c r="Y29" s="107">
        <v>2</v>
      </c>
      <c r="Z29" s="108">
        <v>2</v>
      </c>
      <c r="AA29" s="56"/>
      <c r="AB29" s="57"/>
      <c r="AC29" s="65"/>
      <c r="AD29" s="66"/>
      <c r="AE29" s="66"/>
      <c r="AF29" s="66"/>
      <c r="AG29" s="66"/>
      <c r="AH29" s="50"/>
    </row>
    <row r="30" spans="1:34" ht="16.5" customHeight="1" thickBot="1" x14ac:dyDescent="0.3">
      <c r="A30" s="602" t="s">
        <v>318</v>
      </c>
      <c r="B30" s="603"/>
      <c r="C30" s="597">
        <f>SUM(C23:C29)</f>
        <v>15</v>
      </c>
      <c r="D30" s="597">
        <f>SUM(D23:D29)</f>
        <v>6</v>
      </c>
      <c r="E30" s="597">
        <f>SUM(E23:E29)</f>
        <v>4</v>
      </c>
      <c r="F30" s="597">
        <f>SUM(F23:F29)</f>
        <v>20</v>
      </c>
      <c r="G30" s="710">
        <f>SUM(G23:G29)</f>
        <v>32</v>
      </c>
      <c r="H30" s="439"/>
      <c r="I30" s="439"/>
      <c r="J30" s="111" t="s">
        <v>506</v>
      </c>
      <c r="K30" s="122" t="s">
        <v>267</v>
      </c>
      <c r="L30" s="123">
        <v>0</v>
      </c>
      <c r="M30" s="123">
        <v>2</v>
      </c>
      <c r="N30" s="123">
        <v>0</v>
      </c>
      <c r="O30" s="123">
        <v>1</v>
      </c>
      <c r="P30" s="79">
        <v>4</v>
      </c>
      <c r="Q30" s="439"/>
      <c r="R30" s="439"/>
      <c r="S30" s="253" t="s">
        <v>317</v>
      </c>
      <c r="T30" s="57" t="s">
        <v>505</v>
      </c>
      <c r="U30" s="104" t="s">
        <v>89</v>
      </c>
      <c r="V30" s="66">
        <v>2</v>
      </c>
      <c r="W30" s="66">
        <v>0</v>
      </c>
      <c r="X30" s="66">
        <v>0</v>
      </c>
      <c r="Y30" s="66">
        <v>2</v>
      </c>
      <c r="Z30" s="50">
        <v>2</v>
      </c>
      <c r="AA30" s="56"/>
      <c r="AB30" s="57"/>
      <c r="AC30" s="65"/>
      <c r="AD30" s="66"/>
      <c r="AE30" s="66"/>
      <c r="AF30" s="66"/>
      <c r="AG30" s="66"/>
      <c r="AH30" s="50"/>
    </row>
    <row r="31" spans="1:34" ht="13.5" customHeight="1" thickBot="1" x14ac:dyDescent="0.3">
      <c r="A31" s="85"/>
      <c r="B31" s="86"/>
      <c r="C31" s="87"/>
      <c r="D31" s="87"/>
      <c r="E31" s="87"/>
      <c r="F31" s="87"/>
      <c r="G31" s="88"/>
      <c r="H31" s="439"/>
      <c r="I31" s="439"/>
      <c r="J31" s="124" t="s">
        <v>318</v>
      </c>
      <c r="K31" s="125"/>
      <c r="L31" s="54">
        <f>SUM(L23:L30)</f>
        <v>17</v>
      </c>
      <c r="M31" s="54">
        <f>SUM(M23:M30)</f>
        <v>4</v>
      </c>
      <c r="N31" s="54">
        <f>SUM(N23:N30)</f>
        <v>6</v>
      </c>
      <c r="O31" s="54">
        <f>SUM(O23:O30)</f>
        <v>22</v>
      </c>
      <c r="P31" s="55">
        <f>SUM(P23:P30)</f>
        <v>33</v>
      </c>
      <c r="Q31" s="439"/>
      <c r="R31" s="439"/>
      <c r="S31" s="253" t="s">
        <v>317</v>
      </c>
      <c r="T31" s="111" t="s">
        <v>506</v>
      </c>
      <c r="U31" s="122" t="s">
        <v>267</v>
      </c>
      <c r="V31" s="123">
        <v>0</v>
      </c>
      <c r="W31" s="123">
        <v>2</v>
      </c>
      <c r="X31" s="123">
        <v>0</v>
      </c>
      <c r="Y31" s="123">
        <v>1</v>
      </c>
      <c r="Z31" s="79">
        <v>4</v>
      </c>
      <c r="AA31" s="56"/>
      <c r="AB31" s="57"/>
      <c r="AC31" s="65"/>
      <c r="AD31" s="66"/>
      <c r="AE31" s="66"/>
      <c r="AF31" s="66"/>
      <c r="AG31" s="66"/>
      <c r="AH31" s="50"/>
    </row>
    <row r="32" spans="1:34" x14ac:dyDescent="0.25">
      <c r="A32" s="85"/>
      <c r="B32" s="86"/>
      <c r="C32" s="87"/>
      <c r="D32" s="87"/>
      <c r="E32" s="87"/>
      <c r="F32" s="87"/>
      <c r="G32" s="88"/>
      <c r="H32" s="439"/>
      <c r="I32" s="439"/>
      <c r="J32" s="85"/>
      <c r="K32" s="86"/>
      <c r="L32" s="87"/>
      <c r="M32" s="87"/>
      <c r="N32" s="87"/>
      <c r="O32" s="87"/>
      <c r="P32" s="88"/>
      <c r="Q32" s="439"/>
      <c r="R32" s="439"/>
      <c r="S32" s="348"/>
      <c r="T32" s="600" t="s">
        <v>320</v>
      </c>
      <c r="U32" s="601"/>
      <c r="V32" s="215">
        <f>SUM(V27:V31)</f>
        <v>10</v>
      </c>
      <c r="W32" s="215">
        <f>SUM(W27:W31)</f>
        <v>4</v>
      </c>
      <c r="X32" s="215">
        <f>SUM(X27:X31)</f>
        <v>2</v>
      </c>
      <c r="Y32" s="215">
        <f>SUM(Y27:Y31)</f>
        <v>13</v>
      </c>
      <c r="Z32" s="216">
        <f>SUM(Z27:Z31)</f>
        <v>20</v>
      </c>
      <c r="AA32" s="56"/>
      <c r="AB32" s="57"/>
      <c r="AC32" s="65"/>
      <c r="AD32" s="66"/>
      <c r="AE32" s="66"/>
      <c r="AF32" s="66"/>
      <c r="AG32" s="66"/>
      <c r="AH32" s="50"/>
    </row>
    <row r="33" spans="1:34" ht="15.75" thickBot="1" x14ac:dyDescent="0.3">
      <c r="A33" s="85"/>
      <c r="B33" s="86"/>
      <c r="C33" s="87"/>
      <c r="D33" s="87"/>
      <c r="E33" s="87"/>
      <c r="F33" s="87"/>
      <c r="G33" s="88"/>
      <c r="H33" s="439"/>
      <c r="I33" s="439"/>
      <c r="J33" s="85"/>
      <c r="K33" s="86"/>
      <c r="L33" s="87"/>
      <c r="M33" s="87"/>
      <c r="N33" s="87"/>
      <c r="O33" s="87"/>
      <c r="P33" s="88"/>
      <c r="Q33" s="439"/>
      <c r="R33" s="439"/>
      <c r="S33" s="348"/>
      <c r="T33" s="358" t="s">
        <v>318</v>
      </c>
      <c r="U33" s="359"/>
      <c r="V33" s="360">
        <f>SUM(V32,V26)</f>
        <v>17</v>
      </c>
      <c r="W33" s="360">
        <f>SUM(W32,W26)</f>
        <v>4</v>
      </c>
      <c r="X33" s="360">
        <f>SUM(X32,X26)</f>
        <v>6</v>
      </c>
      <c r="Y33" s="360">
        <f>SUM(Y32,Y26)</f>
        <v>22</v>
      </c>
      <c r="Z33" s="604">
        <f>SUM(Z32,Z26)</f>
        <v>33</v>
      </c>
      <c r="AA33" s="56"/>
      <c r="AB33" s="605" t="s">
        <v>318</v>
      </c>
      <c r="AC33" s="606"/>
      <c r="AD33" s="229">
        <f>SUM(AD23:AD32)</f>
        <v>4</v>
      </c>
      <c r="AE33" s="229">
        <f>SUM(AE23:AE32)</f>
        <v>0</v>
      </c>
      <c r="AF33" s="229">
        <f>SUM(AF23:AF32)</f>
        <v>2</v>
      </c>
      <c r="AG33" s="229">
        <f>SUM(AG23:AG32)</f>
        <v>5</v>
      </c>
      <c r="AH33" s="608">
        <f>SUM(AH23:AH32)</f>
        <v>7</v>
      </c>
    </row>
    <row r="34" spans="1:34" x14ac:dyDescent="0.25">
      <c r="A34" s="85"/>
      <c r="B34" s="86"/>
      <c r="C34" s="87"/>
      <c r="D34" s="87"/>
      <c r="E34" s="87"/>
      <c r="F34" s="87"/>
      <c r="G34" s="88"/>
      <c r="H34" s="439"/>
      <c r="I34" s="439"/>
      <c r="J34" s="85"/>
      <c r="K34" s="86"/>
      <c r="L34" s="87"/>
      <c r="M34" s="87"/>
      <c r="N34" s="87"/>
      <c r="O34" s="87"/>
      <c r="P34" s="88"/>
      <c r="Q34" s="439"/>
      <c r="R34" s="439"/>
      <c r="S34" s="51"/>
      <c r="T34" s="86"/>
      <c r="U34" s="86"/>
      <c r="V34" s="87"/>
      <c r="W34" s="87"/>
      <c r="X34" s="87"/>
      <c r="Y34" s="87"/>
      <c r="Z34" s="88"/>
      <c r="AA34" s="56"/>
      <c r="AB34" s="85"/>
      <c r="AC34" s="86"/>
      <c r="AD34" s="87"/>
      <c r="AE34" s="87"/>
      <c r="AF34" s="87"/>
      <c r="AG34" s="87"/>
      <c r="AH34" s="274"/>
    </row>
    <row r="35" spans="1:34" ht="15.75" thickBot="1" x14ac:dyDescent="0.3">
      <c r="A35" s="32" t="s">
        <v>305</v>
      </c>
      <c r="B35" s="33"/>
      <c r="C35" s="33"/>
      <c r="D35" s="33"/>
      <c r="E35" s="33"/>
      <c r="F35" s="33"/>
      <c r="G35" s="34"/>
      <c r="H35" s="439"/>
      <c r="I35" s="439"/>
      <c r="J35" s="126" t="s">
        <v>305</v>
      </c>
      <c r="K35" s="127"/>
      <c r="L35" s="127"/>
      <c r="M35" s="127"/>
      <c r="N35" s="127"/>
      <c r="O35" s="127"/>
      <c r="P35" s="128"/>
      <c r="Q35" s="439"/>
      <c r="R35" s="439"/>
      <c r="S35" s="626"/>
      <c r="T35" s="33" t="s">
        <v>305</v>
      </c>
      <c r="U35" s="33"/>
      <c r="V35" s="33"/>
      <c r="W35" s="33"/>
      <c r="X35" s="33"/>
      <c r="Y35" s="33"/>
      <c r="Z35" s="34"/>
      <c r="AA35" s="56"/>
      <c r="AB35" s="32" t="s">
        <v>305</v>
      </c>
      <c r="AC35" s="33"/>
      <c r="AD35" s="33"/>
      <c r="AE35" s="33"/>
      <c r="AF35" s="33"/>
      <c r="AG35" s="33"/>
      <c r="AH35" s="34"/>
    </row>
    <row r="36" spans="1:34" x14ac:dyDescent="0.25">
      <c r="A36" s="595" t="s">
        <v>23</v>
      </c>
      <c r="B36" s="596" t="s">
        <v>24</v>
      </c>
      <c r="C36" s="597" t="s">
        <v>6</v>
      </c>
      <c r="D36" s="597" t="s">
        <v>25</v>
      </c>
      <c r="E36" s="597" t="s">
        <v>8</v>
      </c>
      <c r="F36" s="597" t="s">
        <v>26</v>
      </c>
      <c r="G36" s="40" t="s">
        <v>27</v>
      </c>
      <c r="H36" s="439"/>
      <c r="I36" s="439"/>
      <c r="J36" s="100" t="s">
        <v>23</v>
      </c>
      <c r="K36" s="101" t="s">
        <v>24</v>
      </c>
      <c r="L36" s="102" t="s">
        <v>6</v>
      </c>
      <c r="M36" s="102" t="s">
        <v>25</v>
      </c>
      <c r="N36" s="102" t="s">
        <v>8</v>
      </c>
      <c r="O36" s="102" t="s">
        <v>26</v>
      </c>
      <c r="P36" s="103" t="s">
        <v>27</v>
      </c>
      <c r="Q36" s="439"/>
      <c r="R36" s="439"/>
      <c r="S36" s="373"/>
      <c r="T36" s="595" t="s">
        <v>23</v>
      </c>
      <c r="U36" s="596" t="s">
        <v>24</v>
      </c>
      <c r="V36" s="597" t="s">
        <v>6</v>
      </c>
      <c r="W36" s="597" t="s">
        <v>25</v>
      </c>
      <c r="X36" s="597" t="s">
        <v>8</v>
      </c>
      <c r="Y36" s="597" t="s">
        <v>26</v>
      </c>
      <c r="Z36" s="40" t="s">
        <v>27</v>
      </c>
      <c r="AA36" s="56"/>
      <c r="AB36" s="595" t="s">
        <v>23</v>
      </c>
      <c r="AC36" s="596" t="s">
        <v>24</v>
      </c>
      <c r="AD36" s="597" t="s">
        <v>6</v>
      </c>
      <c r="AE36" s="597" t="s">
        <v>25</v>
      </c>
      <c r="AF36" s="597" t="s">
        <v>8</v>
      </c>
      <c r="AG36" s="597" t="s">
        <v>26</v>
      </c>
      <c r="AH36" s="40" t="s">
        <v>27</v>
      </c>
    </row>
    <row r="37" spans="1:34" x14ac:dyDescent="0.25">
      <c r="A37" s="598" t="s">
        <v>241</v>
      </c>
      <c r="B37" s="599" t="s">
        <v>428</v>
      </c>
      <c r="C37" s="708">
        <v>3</v>
      </c>
      <c r="D37" s="708">
        <v>0</v>
      </c>
      <c r="E37" s="708">
        <v>2</v>
      </c>
      <c r="F37" s="708">
        <v>4</v>
      </c>
      <c r="G37" s="709">
        <v>5</v>
      </c>
      <c r="H37" s="439"/>
      <c r="I37" s="439"/>
      <c r="J37" s="134" t="s">
        <v>62</v>
      </c>
      <c r="K37" s="135" t="s">
        <v>34</v>
      </c>
      <c r="L37" s="136">
        <v>3</v>
      </c>
      <c r="M37" s="136">
        <v>0</v>
      </c>
      <c r="N37" s="136">
        <v>0</v>
      </c>
      <c r="O37" s="136">
        <v>3</v>
      </c>
      <c r="P37" s="137">
        <v>4</v>
      </c>
      <c r="Q37" s="439"/>
      <c r="R37" s="439"/>
      <c r="S37" s="253" t="s">
        <v>316</v>
      </c>
      <c r="T37" s="134" t="s">
        <v>62</v>
      </c>
      <c r="U37" s="135" t="s">
        <v>34</v>
      </c>
      <c r="V37" s="136">
        <v>3</v>
      </c>
      <c r="W37" s="136">
        <v>0</v>
      </c>
      <c r="X37" s="136">
        <v>0</v>
      </c>
      <c r="Y37" s="136">
        <v>3</v>
      </c>
      <c r="Z37" s="137">
        <v>4</v>
      </c>
      <c r="AA37" s="18"/>
      <c r="AB37" s="134" t="s">
        <v>62</v>
      </c>
      <c r="AC37" s="135" t="s">
        <v>34</v>
      </c>
      <c r="AD37" s="136">
        <v>3</v>
      </c>
      <c r="AE37" s="136">
        <v>0</v>
      </c>
      <c r="AF37" s="136">
        <v>0</v>
      </c>
      <c r="AG37" s="136">
        <v>3</v>
      </c>
      <c r="AH37" s="137">
        <v>4</v>
      </c>
    </row>
    <row r="38" spans="1:34" x14ac:dyDescent="0.25">
      <c r="A38" s="598" t="s">
        <v>242</v>
      </c>
      <c r="B38" s="599" t="s">
        <v>125</v>
      </c>
      <c r="C38" s="708">
        <v>3</v>
      </c>
      <c r="D38" s="708">
        <v>0</v>
      </c>
      <c r="E38" s="708">
        <v>0</v>
      </c>
      <c r="F38" s="708">
        <v>3</v>
      </c>
      <c r="G38" s="709">
        <v>4</v>
      </c>
      <c r="H38" s="439"/>
      <c r="I38" s="439"/>
      <c r="J38" s="47" t="s">
        <v>64</v>
      </c>
      <c r="K38" s="48" t="s">
        <v>499</v>
      </c>
      <c r="L38" s="49">
        <v>3</v>
      </c>
      <c r="M38" s="49">
        <v>0</v>
      </c>
      <c r="N38" s="49">
        <v>0</v>
      </c>
      <c r="O38" s="49">
        <v>3</v>
      </c>
      <c r="P38" s="72">
        <v>4</v>
      </c>
      <c r="Q38" s="439"/>
      <c r="R38" s="439"/>
      <c r="S38" s="253" t="s">
        <v>316</v>
      </c>
      <c r="T38" s="47" t="s">
        <v>64</v>
      </c>
      <c r="U38" s="48" t="s">
        <v>499</v>
      </c>
      <c r="V38" s="49">
        <v>3</v>
      </c>
      <c r="W38" s="49">
        <v>0</v>
      </c>
      <c r="X38" s="49">
        <v>0</v>
      </c>
      <c r="Y38" s="49">
        <v>3</v>
      </c>
      <c r="Z38" s="72">
        <v>4</v>
      </c>
      <c r="AA38" s="56"/>
      <c r="AB38" s="47" t="s">
        <v>64</v>
      </c>
      <c r="AC38" s="48" t="s">
        <v>499</v>
      </c>
      <c r="AD38" s="49">
        <v>3</v>
      </c>
      <c r="AE38" s="49">
        <v>0</v>
      </c>
      <c r="AF38" s="49">
        <v>0</v>
      </c>
      <c r="AG38" s="49">
        <v>3</v>
      </c>
      <c r="AH38" s="72">
        <v>4</v>
      </c>
    </row>
    <row r="39" spans="1:34" x14ac:dyDescent="0.25">
      <c r="A39" s="598" t="s">
        <v>243</v>
      </c>
      <c r="B39" s="599" t="s">
        <v>429</v>
      </c>
      <c r="C39" s="708">
        <v>3</v>
      </c>
      <c r="D39" s="708">
        <v>0</v>
      </c>
      <c r="E39" s="708">
        <v>2</v>
      </c>
      <c r="F39" s="708">
        <v>4</v>
      </c>
      <c r="G39" s="709">
        <v>6</v>
      </c>
      <c r="H39" s="439"/>
      <c r="I39" s="439"/>
      <c r="J39" s="47" t="s">
        <v>80</v>
      </c>
      <c r="K39" s="48" t="s">
        <v>291</v>
      </c>
      <c r="L39" s="49">
        <v>3</v>
      </c>
      <c r="M39" s="49">
        <v>0</v>
      </c>
      <c r="N39" s="49">
        <v>2</v>
      </c>
      <c r="O39" s="49">
        <v>4</v>
      </c>
      <c r="P39" s="72">
        <v>5</v>
      </c>
      <c r="Q39" s="439"/>
      <c r="R39" s="439"/>
      <c r="S39" s="253" t="s">
        <v>316</v>
      </c>
      <c r="T39" s="47" t="s">
        <v>80</v>
      </c>
      <c r="U39" s="48" t="s">
        <v>291</v>
      </c>
      <c r="V39" s="49">
        <v>3</v>
      </c>
      <c r="W39" s="49">
        <v>0</v>
      </c>
      <c r="X39" s="49">
        <v>2</v>
      </c>
      <c r="Y39" s="49">
        <v>4</v>
      </c>
      <c r="Z39" s="72">
        <v>5</v>
      </c>
      <c r="AA39" s="56"/>
      <c r="AB39" s="57"/>
      <c r="AC39" s="65"/>
      <c r="AD39" s="66"/>
      <c r="AE39" s="66"/>
      <c r="AF39" s="66"/>
      <c r="AG39" s="66"/>
      <c r="AH39" s="50"/>
    </row>
    <row r="40" spans="1:34" x14ac:dyDescent="0.25">
      <c r="A40" s="598" t="s">
        <v>244</v>
      </c>
      <c r="B40" s="599" t="s">
        <v>126</v>
      </c>
      <c r="C40" s="708">
        <v>3</v>
      </c>
      <c r="D40" s="708">
        <v>0</v>
      </c>
      <c r="E40" s="708">
        <v>0</v>
      </c>
      <c r="F40" s="708">
        <v>3</v>
      </c>
      <c r="G40" s="709">
        <v>4</v>
      </c>
      <c r="H40" s="439"/>
      <c r="I40" s="439"/>
      <c r="J40" s="47" t="s">
        <v>81</v>
      </c>
      <c r="K40" s="48" t="s">
        <v>271</v>
      </c>
      <c r="L40" s="49">
        <v>2</v>
      </c>
      <c r="M40" s="49">
        <v>2</v>
      </c>
      <c r="N40" s="49">
        <v>0</v>
      </c>
      <c r="O40" s="49">
        <v>3</v>
      </c>
      <c r="P40" s="72">
        <v>5</v>
      </c>
      <c r="Q40" s="439"/>
      <c r="R40" s="439"/>
      <c r="S40" s="287"/>
      <c r="T40" s="213" t="s">
        <v>319</v>
      </c>
      <c r="U40" s="214"/>
      <c r="V40" s="215">
        <f>SUM(V37:V39)</f>
        <v>9</v>
      </c>
      <c r="W40" s="215">
        <f>SUM(W37:W39)</f>
        <v>0</v>
      </c>
      <c r="X40" s="215">
        <f>SUM(X37:X39)</f>
        <v>2</v>
      </c>
      <c r="Y40" s="215">
        <f>SUM(Y37:Y39)</f>
        <v>10</v>
      </c>
      <c r="Z40" s="216">
        <f>SUM(Z37:Z39)</f>
        <v>13</v>
      </c>
      <c r="AA40" s="56"/>
      <c r="AB40" s="57"/>
      <c r="AC40" s="65"/>
      <c r="AD40" s="66"/>
      <c r="AE40" s="66"/>
      <c r="AF40" s="66"/>
      <c r="AG40" s="66"/>
      <c r="AH40" s="50"/>
    </row>
    <row r="41" spans="1:34" x14ac:dyDescent="0.25">
      <c r="A41" s="598" t="s">
        <v>501</v>
      </c>
      <c r="B41" s="599" t="s">
        <v>91</v>
      </c>
      <c r="C41" s="708">
        <v>2</v>
      </c>
      <c r="D41" s="708">
        <v>0</v>
      </c>
      <c r="E41" s="708">
        <v>0</v>
      </c>
      <c r="F41" s="708">
        <v>2</v>
      </c>
      <c r="G41" s="709">
        <v>2</v>
      </c>
      <c r="H41" s="439"/>
      <c r="I41" s="439"/>
      <c r="J41" s="47" t="s">
        <v>16</v>
      </c>
      <c r="K41" s="48" t="s">
        <v>100</v>
      </c>
      <c r="L41" s="49">
        <v>3</v>
      </c>
      <c r="M41" s="49">
        <v>0</v>
      </c>
      <c r="N41" s="49">
        <v>0</v>
      </c>
      <c r="O41" s="49">
        <v>3</v>
      </c>
      <c r="P41" s="72">
        <v>5</v>
      </c>
      <c r="Q41" s="439"/>
      <c r="R41" s="439"/>
      <c r="S41" s="253" t="s">
        <v>317</v>
      </c>
      <c r="T41" s="142" t="s">
        <v>66</v>
      </c>
      <c r="U41" s="77" t="s">
        <v>37</v>
      </c>
      <c r="V41" s="78">
        <v>2</v>
      </c>
      <c r="W41" s="78">
        <v>0</v>
      </c>
      <c r="X41" s="78">
        <v>0</v>
      </c>
      <c r="Y41" s="78">
        <v>2</v>
      </c>
      <c r="Z41" s="79">
        <v>3</v>
      </c>
      <c r="AA41" s="56"/>
      <c r="AB41" s="57"/>
      <c r="AC41" s="65"/>
      <c r="AD41" s="66"/>
      <c r="AE41" s="66"/>
      <c r="AF41" s="66"/>
      <c r="AG41" s="66"/>
      <c r="AH41" s="50"/>
    </row>
    <row r="42" spans="1:34" ht="19.5" customHeight="1" x14ac:dyDescent="0.25">
      <c r="A42" s="598" t="s">
        <v>81</v>
      </c>
      <c r="B42" s="599" t="s">
        <v>271</v>
      </c>
      <c r="C42" s="708">
        <v>2</v>
      </c>
      <c r="D42" s="708">
        <v>2</v>
      </c>
      <c r="E42" s="708">
        <v>0</v>
      </c>
      <c r="F42" s="708">
        <v>3</v>
      </c>
      <c r="G42" s="709">
        <v>5</v>
      </c>
      <c r="H42" s="439"/>
      <c r="I42" s="439"/>
      <c r="J42" s="47" t="s">
        <v>507</v>
      </c>
      <c r="K42" s="77" t="s">
        <v>508</v>
      </c>
      <c r="L42" s="78">
        <v>2</v>
      </c>
      <c r="M42" s="78">
        <v>0</v>
      </c>
      <c r="N42" s="78">
        <v>0</v>
      </c>
      <c r="O42" s="78">
        <v>2</v>
      </c>
      <c r="P42" s="79">
        <v>2</v>
      </c>
      <c r="Q42" s="439"/>
      <c r="R42" s="439"/>
      <c r="S42" s="253" t="s">
        <v>317</v>
      </c>
      <c r="T42" s="47" t="s">
        <v>81</v>
      </c>
      <c r="U42" s="48" t="s">
        <v>31</v>
      </c>
      <c r="V42" s="49">
        <v>2</v>
      </c>
      <c r="W42" s="49">
        <v>2</v>
      </c>
      <c r="X42" s="49">
        <v>0</v>
      </c>
      <c r="Y42" s="49">
        <v>3</v>
      </c>
      <c r="Z42" s="72">
        <v>5</v>
      </c>
      <c r="AA42" s="56"/>
      <c r="AB42" s="57"/>
      <c r="AC42" s="65"/>
      <c r="AD42" s="66"/>
      <c r="AE42" s="66"/>
      <c r="AF42" s="66"/>
      <c r="AG42" s="66"/>
      <c r="AH42" s="50"/>
    </row>
    <row r="43" spans="1:34" ht="12.75" customHeight="1" thickBot="1" x14ac:dyDescent="0.3">
      <c r="A43" s="598" t="s">
        <v>507</v>
      </c>
      <c r="B43" s="48" t="s">
        <v>474</v>
      </c>
      <c r="C43" s="708">
        <v>2</v>
      </c>
      <c r="D43" s="708">
        <v>0</v>
      </c>
      <c r="E43" s="708">
        <v>0</v>
      </c>
      <c r="F43" s="708">
        <v>2</v>
      </c>
      <c r="G43" s="709">
        <v>2</v>
      </c>
      <c r="H43" s="439"/>
      <c r="I43" s="439"/>
      <c r="J43" s="142" t="s">
        <v>66</v>
      </c>
      <c r="K43" s="77" t="s">
        <v>37</v>
      </c>
      <c r="L43" s="78">
        <v>2</v>
      </c>
      <c r="M43" s="78">
        <v>0</v>
      </c>
      <c r="N43" s="78">
        <v>0</v>
      </c>
      <c r="O43" s="78">
        <v>2</v>
      </c>
      <c r="P43" s="79">
        <v>3</v>
      </c>
      <c r="Q43" s="439"/>
      <c r="R43" s="439"/>
      <c r="S43" s="253" t="s">
        <v>317</v>
      </c>
      <c r="T43" s="47" t="s">
        <v>16</v>
      </c>
      <c r="U43" s="48" t="s">
        <v>100</v>
      </c>
      <c r="V43" s="49">
        <v>3</v>
      </c>
      <c r="W43" s="49">
        <v>0</v>
      </c>
      <c r="X43" s="49">
        <v>0</v>
      </c>
      <c r="Y43" s="49">
        <v>3</v>
      </c>
      <c r="Z43" s="72">
        <v>5</v>
      </c>
      <c r="AA43" s="56"/>
      <c r="AB43" s="57"/>
      <c r="AC43" s="65"/>
      <c r="AD43" s="66"/>
      <c r="AE43" s="66"/>
      <c r="AF43" s="66"/>
      <c r="AG43" s="66"/>
      <c r="AH43" s="50"/>
    </row>
    <row r="44" spans="1:34" ht="26.25" customHeight="1" thickBot="1" x14ac:dyDescent="0.3">
      <c r="A44" s="598" t="s">
        <v>66</v>
      </c>
      <c r="B44" s="599" t="s">
        <v>37</v>
      </c>
      <c r="C44" s="708">
        <v>2</v>
      </c>
      <c r="D44" s="708">
        <v>0</v>
      </c>
      <c r="E44" s="708">
        <v>0</v>
      </c>
      <c r="F44" s="708">
        <v>2</v>
      </c>
      <c r="G44" s="709">
        <v>3</v>
      </c>
      <c r="H44" s="439"/>
      <c r="I44" s="439"/>
      <c r="J44" s="80" t="s">
        <v>318</v>
      </c>
      <c r="K44" s="81"/>
      <c r="L44" s="83">
        <f>SUM(L37:L43)</f>
        <v>18</v>
      </c>
      <c r="M44" s="83">
        <f>SUM(M37:M43)</f>
        <v>2</v>
      </c>
      <c r="N44" s="83">
        <f>SUM(N37:N43)</f>
        <v>2</v>
      </c>
      <c r="O44" s="83">
        <f>SUM(O37:O43)</f>
        <v>20</v>
      </c>
      <c r="P44" s="84">
        <f>SUM(P37:P43)</f>
        <v>28</v>
      </c>
      <c r="Q44" s="439"/>
      <c r="R44" s="439"/>
      <c r="S44" s="253" t="s">
        <v>317</v>
      </c>
      <c r="T44" s="47" t="s">
        <v>507</v>
      </c>
      <c r="U44" s="77" t="s">
        <v>508</v>
      </c>
      <c r="V44" s="78">
        <v>2</v>
      </c>
      <c r="W44" s="78">
        <v>0</v>
      </c>
      <c r="X44" s="78">
        <v>0</v>
      </c>
      <c r="Y44" s="78">
        <v>2</v>
      </c>
      <c r="Z44" s="79">
        <v>2</v>
      </c>
      <c r="AA44" s="56"/>
      <c r="AB44" s="57"/>
      <c r="AC44" s="65"/>
      <c r="AD44" s="66"/>
      <c r="AE44" s="66"/>
      <c r="AF44" s="66"/>
      <c r="AG44" s="66"/>
      <c r="AH44" s="50"/>
    </row>
    <row r="45" spans="1:34" ht="15.75" customHeight="1" x14ac:dyDescent="0.25">
      <c r="A45" s="602" t="s">
        <v>318</v>
      </c>
      <c r="B45" s="603"/>
      <c r="C45" s="597">
        <f>SUM(C37:C44)</f>
        <v>20</v>
      </c>
      <c r="D45" s="597">
        <f>SUM(D37:D44)</f>
        <v>2</v>
      </c>
      <c r="E45" s="597">
        <f>SUM(E37:E44)</f>
        <v>4</v>
      </c>
      <c r="F45" s="597">
        <f>SUM(F37:F44)</f>
        <v>23</v>
      </c>
      <c r="G45" s="710">
        <f>SUM(G37:G44)</f>
        <v>31</v>
      </c>
      <c r="H45" s="439"/>
      <c r="I45" s="439"/>
      <c r="J45" s="146"/>
      <c r="K45" s="147"/>
      <c r="L45" s="148"/>
      <c r="M45" s="148"/>
      <c r="N45" s="148"/>
      <c r="O45" s="148"/>
      <c r="P45" s="149"/>
      <c r="Q45" s="439"/>
      <c r="R45" s="439"/>
      <c r="S45" s="287"/>
      <c r="T45" s="213" t="s">
        <v>320</v>
      </c>
      <c r="U45" s="214"/>
      <c r="V45" s="215">
        <f>SUM(V41:V44)</f>
        <v>9</v>
      </c>
      <c r="W45" s="215">
        <f>SUM(W41:W44)</f>
        <v>2</v>
      </c>
      <c r="X45" s="215">
        <f>SUM(X41:X44)</f>
        <v>0</v>
      </c>
      <c r="Y45" s="215">
        <f>SUM(Y41:Y44)</f>
        <v>10</v>
      </c>
      <c r="Z45" s="216">
        <f>SUM(Z41:Z44)</f>
        <v>15</v>
      </c>
      <c r="AA45" s="56"/>
      <c r="AB45" s="57"/>
      <c r="AC45" s="65"/>
      <c r="AD45" s="66"/>
      <c r="AE45" s="66"/>
      <c r="AF45" s="66"/>
      <c r="AG45" s="66"/>
      <c r="AH45" s="50"/>
    </row>
    <row r="46" spans="1:34" ht="15.75" thickBot="1" x14ac:dyDescent="0.3">
      <c r="A46" s="85"/>
      <c r="B46" s="86"/>
      <c r="C46" s="87"/>
      <c r="D46" s="87"/>
      <c r="E46" s="87"/>
      <c r="F46" s="87"/>
      <c r="G46" s="88"/>
      <c r="H46" s="439"/>
      <c r="I46" s="439"/>
      <c r="J46" s="146"/>
      <c r="K46" s="147"/>
      <c r="L46" s="148"/>
      <c r="M46" s="148"/>
      <c r="N46" s="148"/>
      <c r="O46" s="148"/>
      <c r="P46" s="149"/>
      <c r="Q46" s="439"/>
      <c r="R46" s="439"/>
      <c r="S46" s="609"/>
      <c r="T46" s="358" t="s">
        <v>318</v>
      </c>
      <c r="U46" s="359"/>
      <c r="V46" s="360">
        <f>SUM(V45,V40)</f>
        <v>18</v>
      </c>
      <c r="W46" s="360">
        <f>SUM(W45,W40)</f>
        <v>2</v>
      </c>
      <c r="X46" s="360">
        <f>SUM(X45,X40)</f>
        <v>2</v>
      </c>
      <c r="Y46" s="360">
        <f>SUM(Y45,Y40)</f>
        <v>20</v>
      </c>
      <c r="Z46" s="604">
        <f>SUM(Z45,Z40)</f>
        <v>28</v>
      </c>
      <c r="AA46" s="56"/>
      <c r="AB46" s="605" t="s">
        <v>318</v>
      </c>
      <c r="AC46" s="610"/>
      <c r="AD46" s="611">
        <f>SUM(AD37:AD45)</f>
        <v>6</v>
      </c>
      <c r="AE46" s="611">
        <f>SUM(AE37:AE45)</f>
        <v>0</v>
      </c>
      <c r="AF46" s="611">
        <f>SUM(AF37:AF45)</f>
        <v>0</v>
      </c>
      <c r="AG46" s="611">
        <f>SUM(AG37:AG45)</f>
        <v>6</v>
      </c>
      <c r="AH46" s="612">
        <f>SUM(AH37:AH45)</f>
        <v>8</v>
      </c>
    </row>
    <row r="47" spans="1:34" x14ac:dyDescent="0.25">
      <c r="A47" s="85"/>
      <c r="B47" s="86"/>
      <c r="C47" s="87"/>
      <c r="D47" s="87"/>
      <c r="E47" s="87"/>
      <c r="F47" s="87"/>
      <c r="G47" s="88"/>
      <c r="H47" s="439"/>
      <c r="I47" s="439"/>
      <c r="J47" s="146"/>
      <c r="K47" s="147"/>
      <c r="L47" s="148"/>
      <c r="M47" s="148"/>
      <c r="N47" s="148"/>
      <c r="O47" s="148"/>
      <c r="P47" s="149"/>
      <c r="Q47" s="439"/>
      <c r="R47" s="439"/>
      <c r="S47" s="613"/>
      <c r="T47" s="86"/>
      <c r="U47" s="86"/>
      <c r="V47" s="87"/>
      <c r="W47" s="87"/>
      <c r="X47" s="87"/>
      <c r="Y47" s="87"/>
      <c r="Z47" s="88"/>
      <c r="AA47" s="56"/>
      <c r="AB47" s="85"/>
      <c r="AC47" s="200"/>
      <c r="AD47" s="87"/>
      <c r="AE47" s="87"/>
      <c r="AF47" s="87"/>
      <c r="AG47" s="87"/>
      <c r="AH47" s="201"/>
    </row>
    <row r="48" spans="1:34" ht="15.75" thickBot="1" x14ac:dyDescent="0.3">
      <c r="A48" s="85"/>
      <c r="B48" s="86"/>
      <c r="C48" s="87"/>
      <c r="D48" s="87"/>
      <c r="E48" s="87"/>
      <c r="F48" s="87"/>
      <c r="G48" s="88"/>
      <c r="H48" s="439"/>
      <c r="I48" s="439"/>
      <c r="J48" s="85"/>
      <c r="K48" s="86"/>
      <c r="L48" s="87"/>
      <c r="M48" s="87"/>
      <c r="N48" s="87"/>
      <c r="O48" s="87"/>
      <c r="P48" s="88"/>
      <c r="Q48" s="439"/>
      <c r="R48" s="439"/>
      <c r="S48" s="626"/>
      <c r="T48" s="35" t="s">
        <v>306</v>
      </c>
      <c r="U48" s="35"/>
      <c r="V48" s="35"/>
      <c r="W48" s="35"/>
      <c r="X48" s="35"/>
      <c r="Y48" s="35"/>
      <c r="Z48" s="36"/>
      <c r="AA48" s="56"/>
      <c r="AB48" s="32" t="s">
        <v>306</v>
      </c>
      <c r="AC48" s="33"/>
      <c r="AD48" s="33"/>
      <c r="AE48" s="33"/>
      <c r="AF48" s="33"/>
      <c r="AG48" s="33"/>
      <c r="AH48" s="34"/>
    </row>
    <row r="49" spans="1:34" x14ac:dyDescent="0.25">
      <c r="A49" s="32" t="s">
        <v>306</v>
      </c>
      <c r="B49" s="33"/>
      <c r="C49" s="33"/>
      <c r="D49" s="33"/>
      <c r="E49" s="33"/>
      <c r="F49" s="33"/>
      <c r="G49" s="34"/>
      <c r="H49" s="439"/>
      <c r="I49" s="439"/>
      <c r="J49" s="32" t="s">
        <v>306</v>
      </c>
      <c r="K49" s="33"/>
      <c r="L49" s="33"/>
      <c r="M49" s="33"/>
      <c r="N49" s="33"/>
      <c r="O49" s="33"/>
      <c r="P49" s="34"/>
      <c r="Q49" s="439"/>
      <c r="R49" s="439"/>
      <c r="S49" s="613"/>
      <c r="T49" s="592" t="s">
        <v>23</v>
      </c>
      <c r="U49" s="593" t="s">
        <v>24</v>
      </c>
      <c r="V49" s="594" t="s">
        <v>6</v>
      </c>
      <c r="W49" s="594" t="s">
        <v>25</v>
      </c>
      <c r="X49" s="594" t="s">
        <v>8</v>
      </c>
      <c r="Y49" s="594" t="s">
        <v>26</v>
      </c>
      <c r="Z49" s="103" t="s">
        <v>27</v>
      </c>
      <c r="AA49" s="56"/>
      <c r="AB49" s="592" t="s">
        <v>23</v>
      </c>
      <c r="AC49" s="593" t="s">
        <v>24</v>
      </c>
      <c r="AD49" s="594" t="s">
        <v>6</v>
      </c>
      <c r="AE49" s="594" t="s">
        <v>25</v>
      </c>
      <c r="AF49" s="594" t="s">
        <v>8</v>
      </c>
      <c r="AG49" s="594" t="s">
        <v>26</v>
      </c>
      <c r="AH49" s="103" t="s">
        <v>27</v>
      </c>
    </row>
    <row r="50" spans="1:34" x14ac:dyDescent="0.25">
      <c r="A50" s="595" t="s">
        <v>23</v>
      </c>
      <c r="B50" s="596" t="s">
        <v>24</v>
      </c>
      <c r="C50" s="597" t="s">
        <v>6</v>
      </c>
      <c r="D50" s="597" t="s">
        <v>25</v>
      </c>
      <c r="E50" s="597" t="s">
        <v>8</v>
      </c>
      <c r="F50" s="597" t="s">
        <v>26</v>
      </c>
      <c r="G50" s="40" t="s">
        <v>27</v>
      </c>
      <c r="H50" s="439"/>
      <c r="I50" s="439"/>
      <c r="J50" s="152" t="s">
        <v>23</v>
      </c>
      <c r="K50" s="153" t="s">
        <v>24</v>
      </c>
      <c r="L50" s="154" t="s">
        <v>6</v>
      </c>
      <c r="M50" s="154" t="s">
        <v>25</v>
      </c>
      <c r="N50" s="154" t="s">
        <v>8</v>
      </c>
      <c r="O50" s="154" t="s">
        <v>26</v>
      </c>
      <c r="P50" s="155" t="s">
        <v>27</v>
      </c>
      <c r="Q50" s="439"/>
      <c r="R50" s="439"/>
      <c r="S50" s="253" t="s">
        <v>316</v>
      </c>
      <c r="T50" s="47" t="s">
        <v>82</v>
      </c>
      <c r="U50" s="48" t="s">
        <v>30</v>
      </c>
      <c r="V50" s="49">
        <v>3</v>
      </c>
      <c r="W50" s="49">
        <v>0</v>
      </c>
      <c r="X50" s="49">
        <v>0</v>
      </c>
      <c r="Y50" s="49">
        <v>3</v>
      </c>
      <c r="Z50" s="72">
        <v>4</v>
      </c>
      <c r="AA50" s="18"/>
      <c r="AB50" s="47" t="s">
        <v>149</v>
      </c>
      <c r="AC50" s="48" t="s">
        <v>84</v>
      </c>
      <c r="AD50" s="49">
        <v>3</v>
      </c>
      <c r="AE50" s="49">
        <v>0</v>
      </c>
      <c r="AF50" s="49">
        <v>0</v>
      </c>
      <c r="AG50" s="49">
        <v>3</v>
      </c>
      <c r="AH50" s="72">
        <v>5</v>
      </c>
    </row>
    <row r="51" spans="1:34" x14ac:dyDescent="0.25">
      <c r="A51" s="598" t="s">
        <v>245</v>
      </c>
      <c r="B51" s="599" t="s">
        <v>425</v>
      </c>
      <c r="C51" s="708">
        <v>3</v>
      </c>
      <c r="D51" s="708">
        <v>0</v>
      </c>
      <c r="E51" s="708">
        <v>2</v>
      </c>
      <c r="F51" s="708">
        <v>4</v>
      </c>
      <c r="G51" s="709">
        <v>5</v>
      </c>
      <c r="H51" s="439"/>
      <c r="I51" s="439"/>
      <c r="J51" s="47" t="s">
        <v>82</v>
      </c>
      <c r="K51" s="48" t="s">
        <v>30</v>
      </c>
      <c r="L51" s="49">
        <v>3</v>
      </c>
      <c r="M51" s="49">
        <v>0</v>
      </c>
      <c r="N51" s="49">
        <v>0</v>
      </c>
      <c r="O51" s="49">
        <v>3</v>
      </c>
      <c r="P51" s="72">
        <v>4</v>
      </c>
      <c r="Q51" s="439"/>
      <c r="R51" s="439"/>
      <c r="S51" s="253" t="s">
        <v>316</v>
      </c>
      <c r="T51" s="143" t="s">
        <v>83</v>
      </c>
      <c r="U51" s="135" t="s">
        <v>325</v>
      </c>
      <c r="V51" s="156">
        <v>0</v>
      </c>
      <c r="W51" s="156">
        <v>0</v>
      </c>
      <c r="X51" s="156">
        <v>4</v>
      </c>
      <c r="Y51" s="156">
        <v>2</v>
      </c>
      <c r="Z51" s="157">
        <v>3</v>
      </c>
      <c r="AA51" s="56"/>
      <c r="AB51" s="105"/>
      <c r="AC51" s="106"/>
      <c r="AD51" s="187"/>
      <c r="AE51" s="187"/>
      <c r="AF51" s="187"/>
      <c r="AG51" s="187"/>
      <c r="AH51" s="188"/>
    </row>
    <row r="52" spans="1:34" x14ac:dyDescent="0.25">
      <c r="A52" s="598" t="s">
        <v>246</v>
      </c>
      <c r="B52" s="599" t="s">
        <v>127</v>
      </c>
      <c r="C52" s="708">
        <v>3</v>
      </c>
      <c r="D52" s="708">
        <v>0</v>
      </c>
      <c r="E52" s="708">
        <v>0</v>
      </c>
      <c r="F52" s="708">
        <v>3</v>
      </c>
      <c r="G52" s="709">
        <v>5</v>
      </c>
      <c r="H52" s="439"/>
      <c r="I52" s="439"/>
      <c r="J52" s="143" t="s">
        <v>83</v>
      </c>
      <c r="K52" s="135" t="s">
        <v>292</v>
      </c>
      <c r="L52" s="156">
        <v>0</v>
      </c>
      <c r="M52" s="156">
        <v>0</v>
      </c>
      <c r="N52" s="156">
        <v>4</v>
      </c>
      <c r="O52" s="156">
        <v>2</v>
      </c>
      <c r="P52" s="157">
        <v>3</v>
      </c>
      <c r="Q52" s="439"/>
      <c r="R52" s="439"/>
      <c r="S52" s="253" t="s">
        <v>316</v>
      </c>
      <c r="T52" s="143" t="s">
        <v>476</v>
      </c>
      <c r="U52" s="135" t="s">
        <v>477</v>
      </c>
      <c r="V52" s="136">
        <v>3</v>
      </c>
      <c r="W52" s="136">
        <v>0</v>
      </c>
      <c r="X52" s="136">
        <v>0</v>
      </c>
      <c r="Y52" s="136">
        <v>3</v>
      </c>
      <c r="Z52" s="137">
        <v>5</v>
      </c>
      <c r="AA52" s="56"/>
      <c r="AB52" s="105"/>
      <c r="AC52" s="106"/>
      <c r="AD52" s="187"/>
      <c r="AE52" s="187"/>
      <c r="AF52" s="187"/>
      <c r="AG52" s="187"/>
      <c r="AH52" s="188"/>
    </row>
    <row r="53" spans="1:34" ht="18" customHeight="1" x14ac:dyDescent="0.25">
      <c r="A53" s="598" t="s">
        <v>247</v>
      </c>
      <c r="B53" s="599" t="s">
        <v>128</v>
      </c>
      <c r="C53" s="708">
        <v>3</v>
      </c>
      <c r="D53" s="708">
        <v>0</v>
      </c>
      <c r="E53" s="708">
        <v>0</v>
      </c>
      <c r="F53" s="708">
        <v>3</v>
      </c>
      <c r="G53" s="709">
        <v>5</v>
      </c>
      <c r="H53" s="439"/>
      <c r="I53" s="439"/>
      <c r="J53" s="143" t="s">
        <v>476</v>
      </c>
      <c r="K53" s="135" t="s">
        <v>509</v>
      </c>
      <c r="L53" s="136">
        <v>3</v>
      </c>
      <c r="M53" s="136">
        <v>0</v>
      </c>
      <c r="N53" s="136">
        <v>0</v>
      </c>
      <c r="O53" s="136">
        <v>3</v>
      </c>
      <c r="P53" s="137">
        <v>5</v>
      </c>
      <c r="Q53" s="439"/>
      <c r="R53" s="439"/>
      <c r="S53" s="253" t="s">
        <v>316</v>
      </c>
      <c r="T53" s="47" t="s">
        <v>149</v>
      </c>
      <c r="U53" s="48" t="s">
        <v>84</v>
      </c>
      <c r="V53" s="49">
        <v>3</v>
      </c>
      <c r="W53" s="49">
        <v>0</v>
      </c>
      <c r="X53" s="49">
        <v>0</v>
      </c>
      <c r="Y53" s="49">
        <v>3</v>
      </c>
      <c r="Z53" s="72">
        <v>5</v>
      </c>
      <c r="AA53" s="56"/>
      <c r="AB53" s="57"/>
      <c r="AC53" s="65"/>
      <c r="AD53" s="66"/>
      <c r="AE53" s="66"/>
      <c r="AF53" s="66"/>
      <c r="AG53" s="66"/>
      <c r="AH53" s="50"/>
    </row>
    <row r="54" spans="1:34" x14ac:dyDescent="0.25">
      <c r="A54" s="598" t="s">
        <v>248</v>
      </c>
      <c r="B54" s="599" t="s">
        <v>426</v>
      </c>
      <c r="C54" s="708">
        <v>2</v>
      </c>
      <c r="D54" s="708">
        <v>2</v>
      </c>
      <c r="E54" s="708">
        <v>0</v>
      </c>
      <c r="F54" s="708">
        <v>3</v>
      </c>
      <c r="G54" s="709">
        <v>5</v>
      </c>
      <c r="H54" s="439"/>
      <c r="I54" s="439"/>
      <c r="J54" s="158" t="s">
        <v>510</v>
      </c>
      <c r="K54" s="48" t="s">
        <v>511</v>
      </c>
      <c r="L54" s="136">
        <v>2</v>
      </c>
      <c r="M54" s="136">
        <v>0</v>
      </c>
      <c r="N54" s="136">
        <v>0</v>
      </c>
      <c r="O54" s="136">
        <v>2</v>
      </c>
      <c r="P54" s="137">
        <v>2</v>
      </c>
      <c r="Q54" s="439"/>
      <c r="R54" s="439"/>
      <c r="S54" s="253" t="s">
        <v>316</v>
      </c>
      <c r="T54" s="70" t="s">
        <v>293</v>
      </c>
      <c r="U54" s="48" t="s">
        <v>276</v>
      </c>
      <c r="V54" s="49">
        <v>0</v>
      </c>
      <c r="W54" s="49">
        <v>0</v>
      </c>
      <c r="X54" s="49">
        <v>0</v>
      </c>
      <c r="Y54" s="49">
        <v>0</v>
      </c>
      <c r="Z54" s="72">
        <v>5</v>
      </c>
      <c r="AA54" s="56"/>
      <c r="AB54" s="57"/>
      <c r="AC54" s="65"/>
      <c r="AD54" s="66"/>
      <c r="AE54" s="66"/>
      <c r="AF54" s="66"/>
      <c r="AG54" s="66"/>
      <c r="AH54" s="50"/>
    </row>
    <row r="55" spans="1:34" x14ac:dyDescent="0.25">
      <c r="A55" s="598" t="s">
        <v>504</v>
      </c>
      <c r="B55" s="599" t="s">
        <v>95</v>
      </c>
      <c r="C55" s="708">
        <v>2</v>
      </c>
      <c r="D55" s="708">
        <v>0</v>
      </c>
      <c r="E55" s="708">
        <v>0</v>
      </c>
      <c r="F55" s="708">
        <v>2</v>
      </c>
      <c r="G55" s="709">
        <v>2</v>
      </c>
      <c r="H55" s="439"/>
      <c r="I55" s="439"/>
      <c r="J55" s="143" t="s">
        <v>149</v>
      </c>
      <c r="K55" s="135" t="s">
        <v>84</v>
      </c>
      <c r="L55" s="156">
        <v>3</v>
      </c>
      <c r="M55" s="156">
        <v>0</v>
      </c>
      <c r="N55" s="156">
        <v>0</v>
      </c>
      <c r="O55" s="156">
        <v>3</v>
      </c>
      <c r="P55" s="157">
        <v>5</v>
      </c>
      <c r="Q55" s="439"/>
      <c r="R55" s="439"/>
      <c r="S55" s="378"/>
      <c r="T55" s="213" t="s">
        <v>319</v>
      </c>
      <c r="U55" s="214"/>
      <c r="V55" s="215">
        <f>SUM(V50:V54)</f>
        <v>9</v>
      </c>
      <c r="W55" s="215">
        <f>SUM(W50:W54)</f>
        <v>0</v>
      </c>
      <c r="X55" s="215">
        <f>SUM(X50:X54)</f>
        <v>4</v>
      </c>
      <c r="Y55" s="215">
        <f>SUM(Y50:Y54)</f>
        <v>11</v>
      </c>
      <c r="Z55" s="216">
        <f>SUM(Z50:Z54)</f>
        <v>22</v>
      </c>
      <c r="AA55" s="56"/>
      <c r="AB55" s="57"/>
      <c r="AC55" s="65"/>
      <c r="AD55" s="66"/>
      <c r="AE55" s="66"/>
      <c r="AF55" s="66"/>
      <c r="AG55" s="66"/>
      <c r="AH55" s="50"/>
    </row>
    <row r="56" spans="1:34" ht="15" customHeight="1" x14ac:dyDescent="0.25">
      <c r="A56" s="598" t="s">
        <v>510</v>
      </c>
      <c r="B56" s="48" t="s">
        <v>475</v>
      </c>
      <c r="C56" s="708">
        <v>2</v>
      </c>
      <c r="D56" s="708">
        <v>0</v>
      </c>
      <c r="E56" s="708">
        <v>0</v>
      </c>
      <c r="F56" s="708">
        <v>2</v>
      </c>
      <c r="G56" s="709">
        <v>2</v>
      </c>
      <c r="H56" s="439"/>
      <c r="I56" s="439"/>
      <c r="J56" s="143" t="s">
        <v>44</v>
      </c>
      <c r="K56" s="135" t="s">
        <v>263</v>
      </c>
      <c r="L56" s="136">
        <v>2</v>
      </c>
      <c r="M56" s="136">
        <v>0</v>
      </c>
      <c r="N56" s="136">
        <v>2</v>
      </c>
      <c r="O56" s="136">
        <v>3</v>
      </c>
      <c r="P56" s="137">
        <v>4</v>
      </c>
      <c r="Q56" s="439"/>
      <c r="R56" s="439"/>
      <c r="S56" s="253"/>
      <c r="T56" s="70"/>
      <c r="U56" s="48"/>
      <c r="V56" s="49"/>
      <c r="W56" s="49"/>
      <c r="X56" s="49"/>
      <c r="Y56" s="49"/>
      <c r="Z56" s="72"/>
      <c r="AA56" s="56"/>
      <c r="AB56" s="57"/>
      <c r="AC56" s="65"/>
      <c r="AD56" s="66"/>
      <c r="AE56" s="66"/>
      <c r="AF56" s="66"/>
      <c r="AG56" s="66"/>
      <c r="AH56" s="50"/>
    </row>
    <row r="57" spans="1:34" ht="15.75" customHeight="1" thickBot="1" x14ac:dyDescent="0.3">
      <c r="A57" s="598" t="s">
        <v>427</v>
      </c>
      <c r="B57" s="599" t="s">
        <v>276</v>
      </c>
      <c r="C57" s="708">
        <v>0</v>
      </c>
      <c r="D57" s="708">
        <v>0</v>
      </c>
      <c r="E57" s="708">
        <v>0</v>
      </c>
      <c r="F57" s="708">
        <v>0</v>
      </c>
      <c r="G57" s="709">
        <v>5</v>
      </c>
      <c r="H57" s="439"/>
      <c r="I57" s="439"/>
      <c r="J57" s="143" t="s">
        <v>293</v>
      </c>
      <c r="K57" s="163" t="s">
        <v>276</v>
      </c>
      <c r="L57" s="144">
        <v>0</v>
      </c>
      <c r="M57" s="144">
        <v>0</v>
      </c>
      <c r="N57" s="144">
        <v>0</v>
      </c>
      <c r="O57" s="144">
        <v>0</v>
      </c>
      <c r="P57" s="145">
        <v>5</v>
      </c>
      <c r="Q57" s="439"/>
      <c r="R57" s="439"/>
      <c r="S57" s="253" t="s">
        <v>317</v>
      </c>
      <c r="T57" s="76" t="s">
        <v>44</v>
      </c>
      <c r="U57" s="77" t="s">
        <v>263</v>
      </c>
      <c r="V57" s="78">
        <v>2</v>
      </c>
      <c r="W57" s="78">
        <v>0</v>
      </c>
      <c r="X57" s="78">
        <v>2</v>
      </c>
      <c r="Y57" s="78">
        <v>3</v>
      </c>
      <c r="Z57" s="138">
        <v>4</v>
      </c>
      <c r="AA57" s="56"/>
      <c r="AB57" s="57"/>
      <c r="AC57" s="65"/>
      <c r="AD57" s="66"/>
      <c r="AE57" s="66"/>
      <c r="AF57" s="66"/>
      <c r="AG57" s="66"/>
      <c r="AH57" s="50"/>
    </row>
    <row r="58" spans="1:34" ht="21.75" customHeight="1" thickBot="1" x14ac:dyDescent="0.3">
      <c r="A58" s="602" t="s">
        <v>318</v>
      </c>
      <c r="B58" s="603"/>
      <c r="C58" s="597">
        <f>SUM(C51:C57)</f>
        <v>15</v>
      </c>
      <c r="D58" s="597">
        <f>SUM(D51:D57)</f>
        <v>2</v>
      </c>
      <c r="E58" s="597">
        <f>SUM(E51:E57)</f>
        <v>2</v>
      </c>
      <c r="F58" s="597">
        <f>SUM(F51:F57)</f>
        <v>17</v>
      </c>
      <c r="G58" s="710">
        <f>SUM(G51:G57)</f>
        <v>29</v>
      </c>
      <c r="H58" s="439"/>
      <c r="I58" s="439"/>
      <c r="J58" s="80" t="s">
        <v>318</v>
      </c>
      <c r="K58" s="81"/>
      <c r="L58" s="83">
        <f>SUM(L51:L57)</f>
        <v>13</v>
      </c>
      <c r="M58" s="83">
        <f>SUM(M51:M57)</f>
        <v>0</v>
      </c>
      <c r="N58" s="83">
        <f>SUM(N51:N57)</f>
        <v>6</v>
      </c>
      <c r="O58" s="83">
        <f>SUM(O51:O57)</f>
        <v>16</v>
      </c>
      <c r="P58" s="164">
        <f>SUM(P51:P57)</f>
        <v>28</v>
      </c>
      <c r="Q58" s="439"/>
      <c r="R58" s="439"/>
      <c r="S58" s="253" t="s">
        <v>317</v>
      </c>
      <c r="T58" s="158" t="s">
        <v>510</v>
      </c>
      <c r="U58" s="48" t="s">
        <v>511</v>
      </c>
      <c r="V58" s="136">
        <v>2</v>
      </c>
      <c r="W58" s="136">
        <v>0</v>
      </c>
      <c r="X58" s="136">
        <v>0</v>
      </c>
      <c r="Y58" s="136">
        <v>2</v>
      </c>
      <c r="Z58" s="137">
        <v>2</v>
      </c>
      <c r="AA58" s="56"/>
      <c r="AB58" s="57"/>
      <c r="AC58" s="65"/>
      <c r="AD58" s="66"/>
      <c r="AE58" s="66"/>
      <c r="AF58" s="66"/>
      <c r="AG58" s="66"/>
      <c r="AH58" s="50"/>
    </row>
    <row r="59" spans="1:34" x14ac:dyDescent="0.25">
      <c r="A59" s="383"/>
      <c r="B59" s="384"/>
      <c r="C59" s="338"/>
      <c r="D59" s="338"/>
      <c r="E59" s="338"/>
      <c r="F59" s="338"/>
      <c r="G59" s="309"/>
      <c r="H59" s="439"/>
      <c r="I59" s="439"/>
      <c r="J59" s="146"/>
      <c r="K59" s="147"/>
      <c r="L59" s="148"/>
      <c r="M59" s="148"/>
      <c r="N59" s="148"/>
      <c r="O59" s="148"/>
      <c r="P59" s="149"/>
      <c r="Q59" s="439"/>
      <c r="R59" s="439"/>
      <c r="S59" s="613"/>
      <c r="T59" s="213" t="s">
        <v>320</v>
      </c>
      <c r="U59" s="214"/>
      <c r="V59" s="215">
        <f>SUM(V57:V58)</f>
        <v>4</v>
      </c>
      <c r="W59" s="215">
        <f>SUM(W57:W58)</f>
        <v>0</v>
      </c>
      <c r="X59" s="215">
        <f>SUM(X57:X58)</f>
        <v>2</v>
      </c>
      <c r="Y59" s="215">
        <f>SUM(Y57:Y58)</f>
        <v>5</v>
      </c>
      <c r="Z59" s="216">
        <f>SUM(Z57:Z58)</f>
        <v>6</v>
      </c>
      <c r="AA59" s="56"/>
      <c r="AB59" s="605" t="s">
        <v>318</v>
      </c>
      <c r="AC59" s="610"/>
      <c r="AD59" s="229">
        <f>SUM(AD50:AD58)</f>
        <v>3</v>
      </c>
      <c r="AE59" s="229">
        <f>SUM(AE50:AE58)</f>
        <v>0</v>
      </c>
      <c r="AF59" s="229">
        <f ca="1">SUM(AF50:AF59)</f>
        <v>0</v>
      </c>
      <c r="AG59" s="229">
        <f>SUM(AG50:AG58)</f>
        <v>3</v>
      </c>
      <c r="AH59" s="619">
        <f>SUM(AH50:AH58)</f>
        <v>5</v>
      </c>
    </row>
    <row r="60" spans="1:34" ht="15.75" thickBot="1" x14ac:dyDescent="0.3">
      <c r="A60" s="383"/>
      <c r="B60" s="384"/>
      <c r="C60" s="338"/>
      <c r="D60" s="338"/>
      <c r="E60" s="338"/>
      <c r="F60" s="338"/>
      <c r="G60" s="309"/>
      <c r="H60" s="439"/>
      <c r="I60" s="439"/>
      <c r="J60" s="169"/>
      <c r="P60" s="171"/>
      <c r="Q60" s="439"/>
      <c r="R60" s="439"/>
      <c r="S60" s="613"/>
      <c r="T60" s="358" t="s">
        <v>318</v>
      </c>
      <c r="U60" s="359"/>
      <c r="V60" s="360">
        <f>SUM(V59,V55)</f>
        <v>13</v>
      </c>
      <c r="W60" s="360">
        <f>SUM(W59,W55)</f>
        <v>0</v>
      </c>
      <c r="X60" s="360">
        <f>SUM(X59,X55)</f>
        <v>6</v>
      </c>
      <c r="Y60" s="360">
        <f>SUM(Y59,Y55)</f>
        <v>16</v>
      </c>
      <c r="Z60" s="604">
        <f>SUM(Z59,Z55)</f>
        <v>28</v>
      </c>
      <c r="AA60" s="56"/>
      <c r="AB60" s="85"/>
      <c r="AC60" s="200"/>
      <c r="AD60" s="87"/>
      <c r="AE60" s="87"/>
      <c r="AF60" s="87"/>
      <c r="AG60" s="87"/>
      <c r="AH60" s="201"/>
    </row>
    <row r="61" spans="1:34" ht="15.75" customHeight="1" x14ac:dyDescent="0.25">
      <c r="A61" s="383"/>
      <c r="B61" s="384"/>
      <c r="C61" s="338"/>
      <c r="D61" s="338"/>
      <c r="E61" s="338"/>
      <c r="F61" s="338"/>
      <c r="G61" s="309"/>
      <c r="H61" s="439"/>
      <c r="I61" s="439"/>
      <c r="J61" s="146"/>
      <c r="K61" s="147"/>
      <c r="L61" s="148"/>
      <c r="M61" s="148"/>
      <c r="N61" s="148"/>
      <c r="O61" s="148"/>
      <c r="P61" s="149"/>
      <c r="Q61" s="439"/>
      <c r="R61" s="439"/>
      <c r="S61" s="613"/>
      <c r="Z61" s="98"/>
      <c r="AA61" s="56"/>
      <c r="AB61" s="85"/>
      <c r="AC61" s="200"/>
      <c r="AD61" s="87"/>
      <c r="AE61" s="87"/>
      <c r="AF61" s="87"/>
      <c r="AG61" s="87"/>
      <c r="AH61" s="201"/>
    </row>
    <row r="62" spans="1:34" ht="15.75" thickBot="1" x14ac:dyDescent="0.3">
      <c r="A62" s="85"/>
      <c r="B62" s="86"/>
      <c r="C62" s="87"/>
      <c r="D62" s="87"/>
      <c r="E62" s="87"/>
      <c r="F62" s="87"/>
      <c r="G62" s="88"/>
      <c r="H62" s="439"/>
      <c r="I62" s="439"/>
      <c r="J62" s="85"/>
      <c r="K62" s="86"/>
      <c r="L62" s="87"/>
      <c r="M62" s="87"/>
      <c r="N62" s="87"/>
      <c r="O62" s="87"/>
      <c r="P62" s="88"/>
      <c r="Q62" s="439"/>
      <c r="R62" s="439"/>
      <c r="S62" s="613"/>
      <c r="T62" s="35" t="s">
        <v>307</v>
      </c>
      <c r="U62" s="35"/>
      <c r="V62" s="35"/>
      <c r="W62" s="35"/>
      <c r="X62" s="35"/>
      <c r="Y62" s="35"/>
      <c r="Z62" s="36"/>
      <c r="AA62" s="56"/>
      <c r="AB62" s="32" t="s">
        <v>307</v>
      </c>
      <c r="AC62" s="33"/>
      <c r="AD62" s="33"/>
      <c r="AE62" s="33"/>
      <c r="AF62" s="33"/>
      <c r="AG62" s="33"/>
      <c r="AH62" s="34"/>
    </row>
    <row r="63" spans="1:34" ht="15.75" thickBot="1" x14ac:dyDescent="0.3">
      <c r="A63" s="32" t="s">
        <v>307</v>
      </c>
      <c r="B63" s="33"/>
      <c r="C63" s="33"/>
      <c r="D63" s="33"/>
      <c r="E63" s="33"/>
      <c r="F63" s="33"/>
      <c r="G63" s="34"/>
      <c r="H63" s="439"/>
      <c r="I63" s="439"/>
      <c r="J63" s="32" t="s">
        <v>307</v>
      </c>
      <c r="K63" s="33"/>
      <c r="L63" s="33"/>
      <c r="M63" s="33"/>
      <c r="N63" s="33"/>
      <c r="O63" s="33"/>
      <c r="P63" s="34"/>
      <c r="Q63" s="439"/>
      <c r="R63" s="439"/>
      <c r="S63" s="613"/>
      <c r="T63" s="592" t="s">
        <v>23</v>
      </c>
      <c r="U63" s="593" t="s">
        <v>24</v>
      </c>
      <c r="V63" s="594" t="s">
        <v>6</v>
      </c>
      <c r="W63" s="594" t="s">
        <v>25</v>
      </c>
      <c r="X63" s="594" t="s">
        <v>8</v>
      </c>
      <c r="Y63" s="594" t="s">
        <v>26</v>
      </c>
      <c r="Z63" s="103" t="s">
        <v>27</v>
      </c>
      <c r="AA63" s="18"/>
      <c r="AB63" s="592" t="s">
        <v>23</v>
      </c>
      <c r="AC63" s="593" t="s">
        <v>24</v>
      </c>
      <c r="AD63" s="594" t="s">
        <v>6</v>
      </c>
      <c r="AE63" s="594" t="s">
        <v>25</v>
      </c>
      <c r="AF63" s="594" t="s">
        <v>8</v>
      </c>
      <c r="AG63" s="594" t="s">
        <v>26</v>
      </c>
      <c r="AH63" s="103" t="s">
        <v>27</v>
      </c>
    </row>
    <row r="64" spans="1:34" ht="15.75" thickBot="1" x14ac:dyDescent="0.3">
      <c r="A64" s="595" t="s">
        <v>23</v>
      </c>
      <c r="B64" s="596" t="s">
        <v>24</v>
      </c>
      <c r="C64" s="597" t="s">
        <v>6</v>
      </c>
      <c r="D64" s="597" t="s">
        <v>25</v>
      </c>
      <c r="E64" s="597" t="s">
        <v>8</v>
      </c>
      <c r="F64" s="597" t="s">
        <v>26</v>
      </c>
      <c r="G64" s="40" t="s">
        <v>27</v>
      </c>
      <c r="H64" s="439"/>
      <c r="I64" s="439"/>
      <c r="J64" s="42" t="s">
        <v>23</v>
      </c>
      <c r="K64" s="43" t="s">
        <v>24</v>
      </c>
      <c r="L64" s="44" t="s">
        <v>6</v>
      </c>
      <c r="M64" s="44" t="s">
        <v>25</v>
      </c>
      <c r="N64" s="44" t="s">
        <v>8</v>
      </c>
      <c r="O64" s="44" t="s">
        <v>26</v>
      </c>
      <c r="P64" s="45" t="s">
        <v>27</v>
      </c>
      <c r="Q64" s="439"/>
      <c r="R64" s="439"/>
      <c r="S64" s="253" t="s">
        <v>316</v>
      </c>
      <c r="T64" s="172" t="s">
        <v>85</v>
      </c>
      <c r="U64" s="135" t="s">
        <v>40</v>
      </c>
      <c r="V64" s="136">
        <v>3</v>
      </c>
      <c r="W64" s="136">
        <v>0</v>
      </c>
      <c r="X64" s="136">
        <v>0</v>
      </c>
      <c r="Y64" s="136">
        <v>3</v>
      </c>
      <c r="Z64" s="137">
        <v>5</v>
      </c>
      <c r="AA64" s="56"/>
      <c r="AB64" s="172" t="s">
        <v>85</v>
      </c>
      <c r="AC64" s="135" t="s">
        <v>40</v>
      </c>
      <c r="AD64" s="136">
        <v>3</v>
      </c>
      <c r="AE64" s="136">
        <v>0</v>
      </c>
      <c r="AF64" s="136">
        <v>0</v>
      </c>
      <c r="AG64" s="136">
        <v>3</v>
      </c>
      <c r="AH64" s="137">
        <v>5</v>
      </c>
    </row>
    <row r="65" spans="1:34" x14ac:dyDescent="0.25">
      <c r="A65" s="598" t="s">
        <v>249</v>
      </c>
      <c r="B65" s="599" t="s">
        <v>430</v>
      </c>
      <c r="C65" s="708">
        <v>3</v>
      </c>
      <c r="D65" s="708">
        <v>0</v>
      </c>
      <c r="E65" s="708">
        <v>2</v>
      </c>
      <c r="F65" s="708">
        <v>4</v>
      </c>
      <c r="G65" s="709">
        <v>6</v>
      </c>
      <c r="H65" s="439"/>
      <c r="I65" s="439"/>
      <c r="J65" s="289" t="s">
        <v>85</v>
      </c>
      <c r="K65" s="290" t="s">
        <v>40</v>
      </c>
      <c r="L65" s="291">
        <v>3</v>
      </c>
      <c r="M65" s="291">
        <v>0</v>
      </c>
      <c r="N65" s="291">
        <v>0</v>
      </c>
      <c r="O65" s="291">
        <v>3</v>
      </c>
      <c r="P65" s="292">
        <v>5</v>
      </c>
      <c r="Q65" s="439"/>
      <c r="R65" s="439"/>
      <c r="S65" s="253" t="s">
        <v>316</v>
      </c>
      <c r="T65" s="173" t="s">
        <v>148</v>
      </c>
      <c r="U65" s="135" t="s">
        <v>86</v>
      </c>
      <c r="V65" s="156">
        <v>2</v>
      </c>
      <c r="W65" s="156">
        <v>0</v>
      </c>
      <c r="X65" s="156">
        <v>0</v>
      </c>
      <c r="Y65" s="156">
        <v>2</v>
      </c>
      <c r="Z65" s="157">
        <v>3</v>
      </c>
      <c r="AA65" s="56"/>
      <c r="AB65" s="105"/>
      <c r="AC65" s="106"/>
      <c r="AD65" s="187"/>
      <c r="AE65" s="187"/>
      <c r="AF65" s="187"/>
      <c r="AG65" s="187"/>
      <c r="AH65" s="188"/>
    </row>
    <row r="66" spans="1:34" x14ac:dyDescent="0.25">
      <c r="A66" s="598" t="s">
        <v>250</v>
      </c>
      <c r="B66" s="599" t="s">
        <v>431</v>
      </c>
      <c r="C66" s="708">
        <v>3</v>
      </c>
      <c r="D66" s="708">
        <v>0</v>
      </c>
      <c r="E66" s="708">
        <v>2</v>
      </c>
      <c r="F66" s="708">
        <v>4</v>
      </c>
      <c r="G66" s="709">
        <v>6</v>
      </c>
      <c r="H66" s="439"/>
      <c r="I66" s="439"/>
      <c r="J66" s="295" t="s">
        <v>519</v>
      </c>
      <c r="K66" s="176" t="s">
        <v>290</v>
      </c>
      <c r="L66" s="177">
        <v>1</v>
      </c>
      <c r="M66" s="177">
        <v>0</v>
      </c>
      <c r="N66" s="177">
        <v>2</v>
      </c>
      <c r="O66" s="177">
        <v>2</v>
      </c>
      <c r="P66" s="178">
        <v>3</v>
      </c>
      <c r="Q66" s="439"/>
      <c r="R66" s="439"/>
      <c r="S66" s="253" t="s">
        <v>316</v>
      </c>
      <c r="T66" s="173" t="s">
        <v>147</v>
      </c>
      <c r="U66" s="135" t="s">
        <v>294</v>
      </c>
      <c r="V66" s="156">
        <v>2</v>
      </c>
      <c r="W66" s="156">
        <v>0</v>
      </c>
      <c r="X66" s="156">
        <v>2</v>
      </c>
      <c r="Y66" s="156">
        <v>3</v>
      </c>
      <c r="Z66" s="157">
        <v>5</v>
      </c>
      <c r="AA66" s="56"/>
      <c r="AB66" s="57"/>
      <c r="AC66" s="65"/>
      <c r="AD66" s="66"/>
      <c r="AE66" s="66"/>
      <c r="AF66" s="66"/>
      <c r="AG66" s="66"/>
      <c r="AH66" s="50"/>
    </row>
    <row r="67" spans="1:34" x14ac:dyDescent="0.25">
      <c r="A67" s="598" t="s">
        <v>251</v>
      </c>
      <c r="B67" s="599" t="s">
        <v>432</v>
      </c>
      <c r="C67" s="708">
        <v>2</v>
      </c>
      <c r="D67" s="708">
        <v>0</v>
      </c>
      <c r="E67" s="708">
        <v>2</v>
      </c>
      <c r="F67" s="708">
        <v>3</v>
      </c>
      <c r="G67" s="709">
        <v>5</v>
      </c>
      <c r="H67" s="439"/>
      <c r="I67" s="439"/>
      <c r="J67" s="173" t="s">
        <v>148</v>
      </c>
      <c r="K67" s="135" t="s">
        <v>86</v>
      </c>
      <c r="L67" s="156">
        <v>2</v>
      </c>
      <c r="M67" s="156">
        <v>0</v>
      </c>
      <c r="N67" s="156">
        <v>0</v>
      </c>
      <c r="O67" s="156">
        <v>2</v>
      </c>
      <c r="P67" s="157">
        <v>3</v>
      </c>
      <c r="Q67" s="439"/>
      <c r="R67" s="439"/>
      <c r="S67" s="253" t="s">
        <v>316</v>
      </c>
      <c r="T67" s="173" t="s">
        <v>63</v>
      </c>
      <c r="U67" s="48" t="s">
        <v>98</v>
      </c>
      <c r="V67" s="136">
        <v>3</v>
      </c>
      <c r="W67" s="136">
        <v>0</v>
      </c>
      <c r="X67" s="136">
        <v>0</v>
      </c>
      <c r="Y67" s="136">
        <v>3</v>
      </c>
      <c r="Z67" s="137">
        <v>5</v>
      </c>
      <c r="AA67" s="56"/>
      <c r="AB67" s="57"/>
      <c r="AC67" s="65"/>
      <c r="AD67" s="66"/>
      <c r="AE67" s="66"/>
      <c r="AF67" s="66"/>
      <c r="AG67" s="66"/>
      <c r="AH67" s="50"/>
    </row>
    <row r="68" spans="1:34" x14ac:dyDescent="0.25">
      <c r="A68" s="598" t="s">
        <v>252</v>
      </c>
      <c r="B68" s="599" t="s">
        <v>129</v>
      </c>
      <c r="C68" s="708">
        <v>3</v>
      </c>
      <c r="D68" s="708">
        <v>0</v>
      </c>
      <c r="E68" s="708">
        <v>0</v>
      </c>
      <c r="F68" s="708">
        <v>3</v>
      </c>
      <c r="G68" s="709">
        <v>5</v>
      </c>
      <c r="H68" s="439"/>
      <c r="I68" s="439"/>
      <c r="J68" s="173" t="s">
        <v>147</v>
      </c>
      <c r="K68" s="135" t="s">
        <v>294</v>
      </c>
      <c r="L68" s="156">
        <v>2</v>
      </c>
      <c r="M68" s="156">
        <v>0</v>
      </c>
      <c r="N68" s="156">
        <v>2</v>
      </c>
      <c r="O68" s="156">
        <v>3</v>
      </c>
      <c r="P68" s="157">
        <v>5</v>
      </c>
      <c r="Q68" s="439"/>
      <c r="R68" s="439"/>
      <c r="S68" s="287"/>
      <c r="T68" s="213" t="s">
        <v>319</v>
      </c>
      <c r="U68" s="214"/>
      <c r="V68" s="215">
        <f>SUM(V64:V67)</f>
        <v>10</v>
      </c>
      <c r="W68" s="215">
        <f>SUM(W64:W67)</f>
        <v>0</v>
      </c>
      <c r="X68" s="215">
        <f>SUM(X64:X67)</f>
        <v>2</v>
      </c>
      <c r="Y68" s="215">
        <f>SUM(Y64:Y67)</f>
        <v>11</v>
      </c>
      <c r="Z68" s="216">
        <f>SUM(Z64:Z67)</f>
        <v>18</v>
      </c>
      <c r="AA68" s="56"/>
      <c r="AB68" s="57"/>
      <c r="AC68" s="65"/>
      <c r="AD68" s="66"/>
      <c r="AE68" s="66"/>
      <c r="AF68" s="66"/>
      <c r="AG68" s="66"/>
      <c r="AH68" s="50"/>
    </row>
    <row r="69" spans="1:34" x14ac:dyDescent="0.25">
      <c r="A69" s="598" t="s">
        <v>16</v>
      </c>
      <c r="B69" s="599" t="s">
        <v>100</v>
      </c>
      <c r="C69" s="708">
        <v>3</v>
      </c>
      <c r="D69" s="708">
        <v>0</v>
      </c>
      <c r="E69" s="708">
        <v>0</v>
      </c>
      <c r="F69" s="708">
        <v>3</v>
      </c>
      <c r="G69" s="709">
        <v>5</v>
      </c>
      <c r="H69" s="439"/>
      <c r="I69" s="439"/>
      <c r="J69" s="173" t="s">
        <v>63</v>
      </c>
      <c r="K69" s="48" t="s">
        <v>98</v>
      </c>
      <c r="L69" s="136">
        <v>3</v>
      </c>
      <c r="M69" s="136">
        <v>0</v>
      </c>
      <c r="N69" s="136">
        <v>0</v>
      </c>
      <c r="O69" s="136">
        <v>3</v>
      </c>
      <c r="P69" s="137">
        <v>5</v>
      </c>
      <c r="Q69" s="439"/>
      <c r="R69" s="439"/>
      <c r="S69" s="253" t="s">
        <v>317</v>
      </c>
      <c r="T69" s="175" t="s">
        <v>519</v>
      </c>
      <c r="U69" s="176" t="s">
        <v>290</v>
      </c>
      <c r="V69" s="177">
        <v>1</v>
      </c>
      <c r="W69" s="177">
        <v>0</v>
      </c>
      <c r="X69" s="177">
        <v>2</v>
      </c>
      <c r="Y69" s="177">
        <v>2</v>
      </c>
      <c r="Z69" s="178">
        <v>3</v>
      </c>
      <c r="AA69" s="56"/>
      <c r="AB69" s="57"/>
      <c r="AC69" s="65"/>
      <c r="AD69" s="66"/>
      <c r="AE69" s="66"/>
      <c r="AF69" s="66"/>
      <c r="AG69" s="66"/>
      <c r="AH69" s="50"/>
    </row>
    <row r="70" spans="1:34" ht="15" customHeight="1" x14ac:dyDescent="0.25">
      <c r="A70" s="602" t="s">
        <v>318</v>
      </c>
      <c r="B70" s="603"/>
      <c r="C70" s="597">
        <f>SUM(C65:C69)</f>
        <v>14</v>
      </c>
      <c r="D70" s="597">
        <f>SUM(D65:D69)</f>
        <v>0</v>
      </c>
      <c r="E70" s="597">
        <f>SUM(E65:E69)</f>
        <v>6</v>
      </c>
      <c r="F70" s="597">
        <f>SUM(F65:F69)</f>
        <v>17</v>
      </c>
      <c r="G70" s="710">
        <f>SUM(G65:G69)</f>
        <v>27</v>
      </c>
      <c r="H70" s="439"/>
      <c r="I70" s="439"/>
      <c r="J70" s="183" t="s">
        <v>16</v>
      </c>
      <c r="K70" s="184" t="s">
        <v>99</v>
      </c>
      <c r="L70" s="136">
        <v>3</v>
      </c>
      <c r="M70" s="136">
        <v>0</v>
      </c>
      <c r="N70" s="136">
        <v>0</v>
      </c>
      <c r="O70" s="136">
        <v>3</v>
      </c>
      <c r="P70" s="137">
        <v>5</v>
      </c>
      <c r="Q70" s="439"/>
      <c r="R70" s="439"/>
      <c r="S70" s="253" t="s">
        <v>317</v>
      </c>
      <c r="T70" s="183" t="s">
        <v>16</v>
      </c>
      <c r="U70" s="184" t="s">
        <v>99</v>
      </c>
      <c r="V70" s="136">
        <v>3</v>
      </c>
      <c r="W70" s="136">
        <v>0</v>
      </c>
      <c r="X70" s="136">
        <v>0</v>
      </c>
      <c r="Y70" s="136">
        <v>3</v>
      </c>
      <c r="Z70" s="137">
        <v>5</v>
      </c>
      <c r="AA70" s="56"/>
      <c r="AB70" s="57"/>
      <c r="AC70" s="65"/>
      <c r="AD70" s="66"/>
      <c r="AE70" s="66"/>
      <c r="AF70" s="66"/>
      <c r="AG70" s="66"/>
      <c r="AH70" s="50"/>
    </row>
    <row r="71" spans="1:34" ht="15.75" customHeight="1" thickBot="1" x14ac:dyDescent="0.3">
      <c r="A71" s="85"/>
      <c r="B71" s="86"/>
      <c r="C71" s="87"/>
      <c r="D71" s="87"/>
      <c r="E71" s="87"/>
      <c r="F71" s="87"/>
      <c r="G71" s="88"/>
      <c r="H71" s="439"/>
      <c r="I71" s="439"/>
      <c r="J71" s="302" t="s">
        <v>16</v>
      </c>
      <c r="K71" s="303" t="s">
        <v>105</v>
      </c>
      <c r="L71" s="304">
        <v>3</v>
      </c>
      <c r="M71" s="304">
        <v>0</v>
      </c>
      <c r="N71" s="304">
        <v>0</v>
      </c>
      <c r="O71" s="304">
        <v>3</v>
      </c>
      <c r="P71" s="305">
        <v>5</v>
      </c>
      <c r="Q71" s="439"/>
      <c r="R71" s="439"/>
      <c r="S71" s="253" t="s">
        <v>317</v>
      </c>
      <c r="T71" s="185" t="s">
        <v>16</v>
      </c>
      <c r="U71" s="77" t="s">
        <v>36</v>
      </c>
      <c r="V71" s="180">
        <v>3</v>
      </c>
      <c r="W71" s="180">
        <v>0</v>
      </c>
      <c r="X71" s="180">
        <v>0</v>
      </c>
      <c r="Y71" s="180">
        <v>3</v>
      </c>
      <c r="Z71" s="181">
        <v>5</v>
      </c>
      <c r="AA71" s="56"/>
      <c r="AB71" s="57"/>
      <c r="AC71" s="65"/>
      <c r="AD71" s="66"/>
      <c r="AE71" s="66"/>
      <c r="AF71" s="66"/>
      <c r="AG71" s="66"/>
      <c r="AH71" s="50"/>
    </row>
    <row r="72" spans="1:34" ht="15.75" thickBot="1" x14ac:dyDescent="0.3">
      <c r="A72" s="85"/>
      <c r="B72" s="86"/>
      <c r="C72" s="87"/>
      <c r="D72" s="87"/>
      <c r="E72" s="87"/>
      <c r="F72" s="87"/>
      <c r="G72" s="88"/>
      <c r="H72" s="439"/>
      <c r="I72" s="439"/>
      <c r="J72" s="120" t="s">
        <v>318</v>
      </c>
      <c r="K72" s="121"/>
      <c r="L72" s="83">
        <f>SUM(L65:L71)</f>
        <v>17</v>
      </c>
      <c r="M72" s="83">
        <f>SUM(M65:M71)</f>
        <v>0</v>
      </c>
      <c r="N72" s="83">
        <f>SUM(N65:N71)</f>
        <v>4</v>
      </c>
      <c r="O72" s="83">
        <f>SUM(O65:O71)</f>
        <v>19</v>
      </c>
      <c r="P72" s="84">
        <f>SUM(P65:P71)</f>
        <v>31</v>
      </c>
      <c r="Q72" s="439"/>
      <c r="R72" s="439"/>
      <c r="S72" s="287"/>
      <c r="T72" s="213" t="s">
        <v>320</v>
      </c>
      <c r="U72" s="214"/>
      <c r="V72" s="215">
        <f>SUM(V69:V71)</f>
        <v>7</v>
      </c>
      <c r="W72" s="215">
        <f>SUM(W69:W71)</f>
        <v>0</v>
      </c>
      <c r="X72" s="215">
        <f>SUM(X69:X71)</f>
        <v>2</v>
      </c>
      <c r="Y72" s="215">
        <f>SUM(Y69:Y71)</f>
        <v>8</v>
      </c>
      <c r="Z72" s="216">
        <f>SUM(Z69:Z71)</f>
        <v>13</v>
      </c>
      <c r="AA72" s="56"/>
      <c r="AB72" s="57"/>
      <c r="AC72" s="65"/>
      <c r="AD72" s="66"/>
      <c r="AE72" s="66"/>
      <c r="AF72" s="66"/>
      <c r="AG72" s="66"/>
      <c r="AH72" s="50"/>
    </row>
    <row r="73" spans="1:34" ht="15" customHeight="1" thickBot="1" x14ac:dyDescent="0.3">
      <c r="A73" s="85"/>
      <c r="B73" s="86"/>
      <c r="C73" s="87"/>
      <c r="D73" s="87"/>
      <c r="E73" s="87"/>
      <c r="F73" s="87"/>
      <c r="G73" s="88"/>
      <c r="H73" s="439"/>
      <c r="I73" s="439"/>
      <c r="J73" s="85"/>
      <c r="K73" s="86"/>
      <c r="L73" s="87"/>
      <c r="M73" s="87"/>
      <c r="N73" s="87"/>
      <c r="O73" s="87"/>
      <c r="P73" s="88"/>
      <c r="Q73" s="439"/>
      <c r="R73" s="439"/>
      <c r="S73" s="287"/>
      <c r="T73" s="358" t="s">
        <v>318</v>
      </c>
      <c r="U73" s="359"/>
      <c r="V73" s="360">
        <f>SUM(V72,V68)</f>
        <v>17</v>
      </c>
      <c r="W73" s="360">
        <f>SUM(W72,W68)</f>
        <v>0</v>
      </c>
      <c r="X73" s="360">
        <f>SUM(X72,X68)</f>
        <v>4</v>
      </c>
      <c r="Y73" s="360">
        <f>SUM(Y72,Y68)</f>
        <v>19</v>
      </c>
      <c r="Z73" s="604">
        <f>SUM(Z72,Z68)</f>
        <v>31</v>
      </c>
      <c r="AA73" s="56"/>
      <c r="AB73" s="605" t="s">
        <v>318</v>
      </c>
      <c r="AC73" s="610"/>
      <c r="AD73" s="229">
        <f>SUM(AD64:AD72)</f>
        <v>3</v>
      </c>
      <c r="AE73" s="229">
        <f>SUM(AE64:AE72)</f>
        <v>0</v>
      </c>
      <c r="AF73" s="229">
        <f>SUM(AF64:AF72)</f>
        <v>0</v>
      </c>
      <c r="AG73" s="229">
        <f>SUM(AG64:AG72)</f>
        <v>3</v>
      </c>
      <c r="AH73" s="608">
        <f>SUM(AH64:AH72)</f>
        <v>5</v>
      </c>
    </row>
    <row r="74" spans="1:34" ht="15.75" customHeight="1" x14ac:dyDescent="0.25">
      <c r="A74" s="85"/>
      <c r="B74" s="86"/>
      <c r="C74" s="87"/>
      <c r="D74" s="87"/>
      <c r="E74" s="87"/>
      <c r="F74" s="87"/>
      <c r="G74" s="88"/>
      <c r="H74" s="439"/>
      <c r="I74" s="439"/>
      <c r="J74" s="85"/>
      <c r="K74" s="86"/>
      <c r="L74" s="87"/>
      <c r="M74" s="87"/>
      <c r="N74" s="87"/>
      <c r="O74" s="87"/>
      <c r="P74" s="88"/>
      <c r="Q74" s="439"/>
      <c r="R74" s="439"/>
      <c r="S74" s="613"/>
      <c r="T74" s="439"/>
      <c r="U74" s="439"/>
      <c r="V74" s="439"/>
      <c r="W74" s="439"/>
      <c r="X74" s="439"/>
      <c r="Y74" s="439"/>
      <c r="Z74" s="615"/>
      <c r="AA74" s="56"/>
      <c r="AB74" s="85"/>
      <c r="AC74" s="200"/>
      <c r="AD74" s="87"/>
      <c r="AE74" s="87"/>
      <c r="AF74" s="87"/>
      <c r="AG74" s="87"/>
      <c r="AH74" s="201"/>
    </row>
    <row r="75" spans="1:34" ht="15.75" thickBot="1" x14ac:dyDescent="0.3">
      <c r="A75" s="32" t="s">
        <v>308</v>
      </c>
      <c r="B75" s="33"/>
      <c r="C75" s="33"/>
      <c r="D75" s="33"/>
      <c r="E75" s="33"/>
      <c r="F75" s="33"/>
      <c r="G75" s="34"/>
      <c r="H75" s="439"/>
      <c r="I75" s="439"/>
      <c r="J75" s="32" t="s">
        <v>308</v>
      </c>
      <c r="K75" s="33"/>
      <c r="L75" s="33"/>
      <c r="M75" s="33"/>
      <c r="N75" s="33"/>
      <c r="O75" s="33"/>
      <c r="P75" s="34"/>
      <c r="Q75" s="439"/>
      <c r="R75" s="439"/>
      <c r="S75" s="613"/>
      <c r="T75" s="35" t="s">
        <v>308</v>
      </c>
      <c r="U75" s="35"/>
      <c r="V75" s="35"/>
      <c r="W75" s="35"/>
      <c r="X75" s="35"/>
      <c r="Y75" s="35"/>
      <c r="Z75" s="36"/>
      <c r="AA75" s="56"/>
      <c r="AB75" s="32" t="s">
        <v>308</v>
      </c>
      <c r="AC75" s="33"/>
      <c r="AD75" s="33"/>
      <c r="AE75" s="33"/>
      <c r="AF75" s="33"/>
      <c r="AG75" s="33"/>
      <c r="AH75" s="34"/>
    </row>
    <row r="76" spans="1:34" x14ac:dyDescent="0.25">
      <c r="A76" s="595" t="s">
        <v>23</v>
      </c>
      <c r="B76" s="596" t="s">
        <v>24</v>
      </c>
      <c r="C76" s="597" t="s">
        <v>6</v>
      </c>
      <c r="D76" s="597" t="s">
        <v>25</v>
      </c>
      <c r="E76" s="597" t="s">
        <v>8</v>
      </c>
      <c r="F76" s="597" t="s">
        <v>26</v>
      </c>
      <c r="G76" s="40" t="s">
        <v>27</v>
      </c>
      <c r="H76" s="439"/>
      <c r="I76" s="439"/>
      <c r="J76" s="100" t="s">
        <v>23</v>
      </c>
      <c r="K76" s="101" t="s">
        <v>24</v>
      </c>
      <c r="L76" s="102" t="s">
        <v>6</v>
      </c>
      <c r="M76" s="102" t="s">
        <v>25</v>
      </c>
      <c r="N76" s="102" t="s">
        <v>8</v>
      </c>
      <c r="O76" s="102" t="s">
        <v>26</v>
      </c>
      <c r="P76" s="103" t="s">
        <v>27</v>
      </c>
      <c r="Q76" s="439"/>
      <c r="R76" s="439"/>
      <c r="S76" s="613"/>
      <c r="T76" s="592" t="s">
        <v>23</v>
      </c>
      <c r="U76" s="593" t="s">
        <v>24</v>
      </c>
      <c r="V76" s="594" t="s">
        <v>6</v>
      </c>
      <c r="W76" s="594" t="s">
        <v>25</v>
      </c>
      <c r="X76" s="594" t="s">
        <v>8</v>
      </c>
      <c r="Y76" s="594" t="s">
        <v>26</v>
      </c>
      <c r="Z76" s="103" t="s">
        <v>27</v>
      </c>
      <c r="AA76" s="56"/>
      <c r="AB76" s="592" t="s">
        <v>23</v>
      </c>
      <c r="AC76" s="593" t="s">
        <v>24</v>
      </c>
      <c r="AD76" s="594" t="s">
        <v>6</v>
      </c>
      <c r="AE76" s="594" t="s">
        <v>25</v>
      </c>
      <c r="AF76" s="594" t="s">
        <v>8</v>
      </c>
      <c r="AG76" s="594" t="s">
        <v>26</v>
      </c>
      <c r="AH76" s="103" t="s">
        <v>27</v>
      </c>
    </row>
    <row r="77" spans="1:34" x14ac:dyDescent="0.25">
      <c r="A77" s="598" t="s">
        <v>253</v>
      </c>
      <c r="B77" s="599" t="s">
        <v>433</v>
      </c>
      <c r="C77" s="708">
        <v>3</v>
      </c>
      <c r="D77" s="708">
        <v>0</v>
      </c>
      <c r="E77" s="708">
        <v>2</v>
      </c>
      <c r="F77" s="708">
        <v>4</v>
      </c>
      <c r="G77" s="709">
        <v>6</v>
      </c>
      <c r="H77" s="439"/>
      <c r="I77" s="439"/>
      <c r="J77" s="173" t="s">
        <v>67</v>
      </c>
      <c r="K77" s="135" t="s">
        <v>295</v>
      </c>
      <c r="L77" s="136">
        <v>0</v>
      </c>
      <c r="M77" s="136">
        <v>0</v>
      </c>
      <c r="N77" s="136">
        <v>4</v>
      </c>
      <c r="O77" s="136">
        <v>2</v>
      </c>
      <c r="P77" s="137">
        <v>3</v>
      </c>
      <c r="Q77" s="439"/>
      <c r="R77" s="439"/>
      <c r="S77" s="253" t="s">
        <v>316</v>
      </c>
      <c r="T77" s="173" t="s">
        <v>67</v>
      </c>
      <c r="U77" s="135" t="s">
        <v>295</v>
      </c>
      <c r="V77" s="136">
        <v>0</v>
      </c>
      <c r="W77" s="136">
        <v>0</v>
      </c>
      <c r="X77" s="136">
        <v>4</v>
      </c>
      <c r="Y77" s="136">
        <v>2</v>
      </c>
      <c r="Z77" s="137">
        <v>3</v>
      </c>
      <c r="AA77" s="18"/>
      <c r="AB77" s="158" t="s">
        <v>146</v>
      </c>
      <c r="AC77" s="48" t="s">
        <v>87</v>
      </c>
      <c r="AD77" s="49">
        <v>3</v>
      </c>
      <c r="AE77" s="49">
        <v>0</v>
      </c>
      <c r="AF77" s="49">
        <v>0</v>
      </c>
      <c r="AG77" s="49">
        <v>3</v>
      </c>
      <c r="AH77" s="72">
        <v>4</v>
      </c>
    </row>
    <row r="78" spans="1:34" x14ac:dyDescent="0.25">
      <c r="A78" s="598" t="s">
        <v>254</v>
      </c>
      <c r="B78" s="599" t="s">
        <v>130</v>
      </c>
      <c r="C78" s="708">
        <v>3</v>
      </c>
      <c r="D78" s="708">
        <v>0</v>
      </c>
      <c r="E78" s="708">
        <v>0</v>
      </c>
      <c r="F78" s="708">
        <v>3</v>
      </c>
      <c r="G78" s="709">
        <v>5</v>
      </c>
      <c r="H78" s="439"/>
      <c r="I78" s="439"/>
      <c r="J78" s="158" t="s">
        <v>146</v>
      </c>
      <c r="K78" s="48" t="s">
        <v>87</v>
      </c>
      <c r="L78" s="49">
        <v>3</v>
      </c>
      <c r="M78" s="49">
        <v>0</v>
      </c>
      <c r="N78" s="49">
        <v>0</v>
      </c>
      <c r="O78" s="49">
        <v>3</v>
      </c>
      <c r="P78" s="72">
        <v>4</v>
      </c>
      <c r="Q78" s="439"/>
      <c r="R78" s="439"/>
      <c r="S78" s="253" t="s">
        <v>316</v>
      </c>
      <c r="T78" s="158" t="s">
        <v>146</v>
      </c>
      <c r="U78" s="48" t="s">
        <v>87</v>
      </c>
      <c r="V78" s="49">
        <v>3</v>
      </c>
      <c r="W78" s="49">
        <v>0</v>
      </c>
      <c r="X78" s="49">
        <v>0</v>
      </c>
      <c r="Y78" s="49">
        <v>3</v>
      </c>
      <c r="Z78" s="72">
        <v>4</v>
      </c>
      <c r="AA78" s="18"/>
      <c r="AB78" s="398"/>
      <c r="AC78" s="106"/>
      <c r="AD78" s="107"/>
      <c r="AE78" s="107"/>
      <c r="AF78" s="107"/>
      <c r="AG78" s="107"/>
      <c r="AH78" s="108"/>
    </row>
    <row r="79" spans="1:34" x14ac:dyDescent="0.25">
      <c r="A79" s="598" t="s">
        <v>255</v>
      </c>
      <c r="B79" s="599" t="s">
        <v>98</v>
      </c>
      <c r="C79" s="708">
        <v>3</v>
      </c>
      <c r="D79" s="708">
        <v>0</v>
      </c>
      <c r="E79" s="708">
        <v>3</v>
      </c>
      <c r="F79" s="708">
        <v>3</v>
      </c>
      <c r="G79" s="709">
        <v>5</v>
      </c>
      <c r="H79" s="439"/>
      <c r="I79" s="439"/>
      <c r="J79" s="158" t="s">
        <v>16</v>
      </c>
      <c r="K79" s="48" t="s">
        <v>478</v>
      </c>
      <c r="L79" s="136">
        <v>3</v>
      </c>
      <c r="M79" s="136">
        <v>0</v>
      </c>
      <c r="N79" s="136">
        <v>0</v>
      </c>
      <c r="O79" s="136">
        <v>3</v>
      </c>
      <c r="P79" s="137">
        <v>5</v>
      </c>
      <c r="Q79" s="439"/>
      <c r="R79" s="439"/>
      <c r="S79" s="253" t="s">
        <v>316</v>
      </c>
      <c r="T79" s="158" t="s">
        <v>16</v>
      </c>
      <c r="U79" s="48" t="s">
        <v>478</v>
      </c>
      <c r="V79" s="136">
        <v>3</v>
      </c>
      <c r="W79" s="136">
        <v>0</v>
      </c>
      <c r="X79" s="136">
        <v>0</v>
      </c>
      <c r="Y79" s="136">
        <v>3</v>
      </c>
      <c r="Z79" s="137">
        <v>5</v>
      </c>
      <c r="AA79" s="56"/>
      <c r="AB79" s="57"/>
      <c r="AC79" s="65"/>
      <c r="AD79" s="66"/>
      <c r="AE79" s="66"/>
      <c r="AF79" s="66"/>
      <c r="AG79" s="66"/>
      <c r="AH79" s="50"/>
    </row>
    <row r="80" spans="1:34" x14ac:dyDescent="0.25">
      <c r="A80" s="598" t="s">
        <v>255</v>
      </c>
      <c r="B80" s="599" t="s">
        <v>103</v>
      </c>
      <c r="C80" s="708">
        <v>3</v>
      </c>
      <c r="D80" s="708">
        <v>0</v>
      </c>
      <c r="E80" s="708">
        <v>0</v>
      </c>
      <c r="F80" s="708">
        <v>3</v>
      </c>
      <c r="G80" s="709">
        <v>5</v>
      </c>
      <c r="H80" s="439"/>
      <c r="I80" s="439"/>
      <c r="J80" s="158" t="s">
        <v>120</v>
      </c>
      <c r="K80" s="48" t="s">
        <v>53</v>
      </c>
      <c r="L80" s="136">
        <v>3</v>
      </c>
      <c r="M80" s="136">
        <v>0</v>
      </c>
      <c r="N80" s="136">
        <v>0</v>
      </c>
      <c r="O80" s="136">
        <v>3</v>
      </c>
      <c r="P80" s="137">
        <v>5</v>
      </c>
      <c r="Q80" s="439"/>
      <c r="R80" s="439"/>
      <c r="S80" s="253" t="s">
        <v>316</v>
      </c>
      <c r="T80" s="158" t="s">
        <v>63</v>
      </c>
      <c r="U80" s="48" t="s">
        <v>103</v>
      </c>
      <c r="V80" s="136">
        <v>3</v>
      </c>
      <c r="W80" s="136">
        <v>0</v>
      </c>
      <c r="X80" s="136">
        <v>0</v>
      </c>
      <c r="Y80" s="136">
        <v>3</v>
      </c>
      <c r="Z80" s="137">
        <v>5</v>
      </c>
      <c r="AA80" s="56"/>
      <c r="AB80" s="57"/>
      <c r="AC80" s="65"/>
      <c r="AD80" s="66"/>
      <c r="AE80" s="66"/>
      <c r="AF80" s="66"/>
      <c r="AG80" s="66"/>
      <c r="AH80" s="50"/>
    </row>
    <row r="81" spans="1:34" x14ac:dyDescent="0.25">
      <c r="A81" s="598" t="s">
        <v>16</v>
      </c>
      <c r="B81" s="599" t="s">
        <v>105</v>
      </c>
      <c r="C81" s="708">
        <v>3</v>
      </c>
      <c r="D81" s="708">
        <v>0</v>
      </c>
      <c r="E81" s="708">
        <v>0</v>
      </c>
      <c r="F81" s="708">
        <v>3</v>
      </c>
      <c r="G81" s="709">
        <v>5</v>
      </c>
      <c r="H81" s="439"/>
      <c r="I81" s="439"/>
      <c r="J81" s="173" t="s">
        <v>181</v>
      </c>
      <c r="K81" s="135" t="s">
        <v>296</v>
      </c>
      <c r="L81" s="136">
        <v>3</v>
      </c>
      <c r="M81" s="136">
        <v>0</v>
      </c>
      <c r="N81" s="136">
        <v>2</v>
      </c>
      <c r="O81" s="136">
        <v>4</v>
      </c>
      <c r="P81" s="137">
        <v>5</v>
      </c>
      <c r="Q81" s="439"/>
      <c r="R81" s="439"/>
      <c r="S81" s="253" t="s">
        <v>316</v>
      </c>
      <c r="T81" s="158" t="s">
        <v>120</v>
      </c>
      <c r="U81" s="48" t="s">
        <v>53</v>
      </c>
      <c r="V81" s="136">
        <v>3</v>
      </c>
      <c r="W81" s="136">
        <v>0</v>
      </c>
      <c r="X81" s="136">
        <v>0</v>
      </c>
      <c r="Y81" s="136">
        <v>3</v>
      </c>
      <c r="Z81" s="137">
        <v>5</v>
      </c>
      <c r="AA81" s="56"/>
      <c r="AB81" s="57"/>
      <c r="AC81" s="65"/>
      <c r="AD81" s="66"/>
      <c r="AE81" s="66"/>
      <c r="AF81" s="66"/>
      <c r="AG81" s="66"/>
      <c r="AH81" s="50"/>
    </row>
    <row r="82" spans="1:34" x14ac:dyDescent="0.25">
      <c r="A82" s="598" t="s">
        <v>434</v>
      </c>
      <c r="B82" s="599" t="s">
        <v>282</v>
      </c>
      <c r="C82" s="708">
        <v>0</v>
      </c>
      <c r="D82" s="708">
        <v>0</v>
      </c>
      <c r="E82" s="708">
        <v>0</v>
      </c>
      <c r="F82" s="708">
        <v>0</v>
      </c>
      <c r="G82" s="709">
        <v>5</v>
      </c>
      <c r="H82" s="439"/>
      <c r="I82" s="439"/>
      <c r="J82" s="76" t="s">
        <v>63</v>
      </c>
      <c r="K82" s="77" t="s">
        <v>103</v>
      </c>
      <c r="L82" s="78">
        <v>3</v>
      </c>
      <c r="M82" s="78">
        <v>0</v>
      </c>
      <c r="N82" s="78">
        <v>0</v>
      </c>
      <c r="O82" s="78">
        <v>3</v>
      </c>
      <c r="P82" s="79">
        <v>5</v>
      </c>
      <c r="Q82" s="439"/>
      <c r="R82" s="439"/>
      <c r="S82" s="253" t="s">
        <v>316</v>
      </c>
      <c r="T82" s="173" t="s">
        <v>181</v>
      </c>
      <c r="U82" s="135" t="s">
        <v>296</v>
      </c>
      <c r="V82" s="136">
        <v>3</v>
      </c>
      <c r="W82" s="136">
        <v>0</v>
      </c>
      <c r="X82" s="136">
        <v>2</v>
      </c>
      <c r="Y82" s="136">
        <v>4</v>
      </c>
      <c r="Z82" s="137">
        <v>5</v>
      </c>
      <c r="AA82" s="56"/>
      <c r="AB82" s="57"/>
      <c r="AC82" s="65"/>
      <c r="AD82" s="66"/>
      <c r="AE82" s="66"/>
      <c r="AF82" s="66"/>
      <c r="AG82" s="66"/>
      <c r="AH82" s="50"/>
    </row>
    <row r="83" spans="1:34" ht="15.75" customHeight="1" thickBot="1" x14ac:dyDescent="0.3">
      <c r="A83" s="602" t="s">
        <v>318</v>
      </c>
      <c r="B83" s="603"/>
      <c r="C83" s="597">
        <f>SUM(C77:C82)</f>
        <v>15</v>
      </c>
      <c r="D83" s="597">
        <f>SUM(D77:D82)</f>
        <v>0</v>
      </c>
      <c r="E83" s="597">
        <f>SUM(E77:E82)</f>
        <v>5</v>
      </c>
      <c r="F83" s="597">
        <f>SUM(F77:F82)</f>
        <v>16</v>
      </c>
      <c r="G83" s="710">
        <f>SUM(G77:G82)</f>
        <v>31</v>
      </c>
      <c r="H83" s="439"/>
      <c r="I83" s="439"/>
      <c r="J83" s="143" t="s">
        <v>297</v>
      </c>
      <c r="K83" s="163" t="s">
        <v>282</v>
      </c>
      <c r="L83" s="180">
        <v>0</v>
      </c>
      <c r="M83" s="180">
        <v>0</v>
      </c>
      <c r="N83" s="180">
        <v>0</v>
      </c>
      <c r="O83" s="180">
        <v>0</v>
      </c>
      <c r="P83" s="181">
        <v>5</v>
      </c>
      <c r="Q83" s="439"/>
      <c r="R83" s="439"/>
      <c r="S83" s="253" t="s">
        <v>316</v>
      </c>
      <c r="T83" s="173" t="s">
        <v>297</v>
      </c>
      <c r="U83" s="135" t="s">
        <v>282</v>
      </c>
      <c r="V83" s="136">
        <v>0</v>
      </c>
      <c r="W83" s="136">
        <v>0</v>
      </c>
      <c r="X83" s="136">
        <v>0</v>
      </c>
      <c r="Y83" s="136">
        <v>0</v>
      </c>
      <c r="Z83" s="137">
        <v>5</v>
      </c>
      <c r="AA83" s="56"/>
      <c r="AB83" s="57"/>
      <c r="AC83" s="65"/>
      <c r="AD83" s="66"/>
      <c r="AE83" s="66"/>
      <c r="AF83" s="66"/>
      <c r="AG83" s="66"/>
      <c r="AH83" s="50"/>
    </row>
    <row r="84" spans="1:34" ht="15.75" customHeight="1" thickBot="1" x14ac:dyDescent="0.3">
      <c r="A84" s="409"/>
      <c r="B84" s="410"/>
      <c r="C84" s="337"/>
      <c r="D84" s="337"/>
      <c r="E84" s="337"/>
      <c r="F84" s="337"/>
      <c r="G84" s="711"/>
      <c r="H84" s="439"/>
      <c r="I84" s="439"/>
      <c r="J84" s="80" t="s">
        <v>318</v>
      </c>
      <c r="K84" s="81"/>
      <c r="L84" s="83">
        <f>SUM(L77:L83)</f>
        <v>15</v>
      </c>
      <c r="M84" s="83">
        <f>SUM(M77:M83)</f>
        <v>0</v>
      </c>
      <c r="N84" s="83">
        <f>SUM(N77:N83)</f>
        <v>6</v>
      </c>
      <c r="O84" s="83">
        <f>SUM(O77:O83)</f>
        <v>18</v>
      </c>
      <c r="P84" s="84">
        <f>SUM(P77:P83)</f>
        <v>32</v>
      </c>
      <c r="Q84" s="439"/>
      <c r="R84" s="439"/>
      <c r="S84" s="287"/>
      <c r="T84" s="627"/>
      <c r="U84" s="628" t="s">
        <v>319</v>
      </c>
      <c r="V84" s="215">
        <f>SUM(V77:V83)</f>
        <v>15</v>
      </c>
      <c r="W84" s="215">
        <f>SUM(W77:W83)</f>
        <v>0</v>
      </c>
      <c r="X84" s="215">
        <f>SUM(X77:X83)</f>
        <v>6</v>
      </c>
      <c r="Y84" s="215">
        <f>SUM(Y77:Y83)</f>
        <v>18</v>
      </c>
      <c r="Z84" s="216">
        <f>SUM(Z77:Z83)</f>
        <v>32</v>
      </c>
      <c r="AA84" s="56"/>
      <c r="AB84" s="57"/>
      <c r="AC84" s="65"/>
      <c r="AD84" s="66"/>
      <c r="AE84" s="66"/>
      <c r="AF84" s="66"/>
      <c r="AG84" s="66"/>
      <c r="AH84" s="50"/>
    </row>
    <row r="85" spans="1:34" ht="15.75" customHeight="1" x14ac:dyDescent="0.25">
      <c r="A85" s="409"/>
      <c r="B85" s="410"/>
      <c r="C85" s="337"/>
      <c r="D85" s="337"/>
      <c r="E85" s="337"/>
      <c r="F85" s="337"/>
      <c r="G85" s="711"/>
      <c r="H85" s="439"/>
      <c r="I85" s="439"/>
      <c r="J85" s="85"/>
      <c r="K85" s="86"/>
      <c r="L85" s="87"/>
      <c r="M85" s="87"/>
      <c r="N85" s="87"/>
      <c r="O85" s="87"/>
      <c r="P85" s="88"/>
      <c r="Q85" s="439"/>
      <c r="R85" s="439"/>
      <c r="S85" s="253"/>
      <c r="T85" s="47"/>
      <c r="U85" s="48"/>
      <c r="V85" s="49">
        <v>0</v>
      </c>
      <c r="W85" s="49">
        <v>0</v>
      </c>
      <c r="X85" s="49">
        <v>0</v>
      </c>
      <c r="Y85" s="49">
        <v>0</v>
      </c>
      <c r="Z85" s="50">
        <v>0</v>
      </c>
      <c r="AA85" s="56"/>
      <c r="AB85" s="605" t="s">
        <v>318</v>
      </c>
      <c r="AC85" s="610"/>
      <c r="AD85" s="229">
        <f>SUM(AD77:AD84)</f>
        <v>3</v>
      </c>
      <c r="AE85" s="229">
        <f>SUM(AE77:AE84)</f>
        <v>0</v>
      </c>
      <c r="AF85" s="229">
        <f>SUM(AF77:AF84)</f>
        <v>0</v>
      </c>
      <c r="AG85" s="229">
        <f>SUM(AG77:AG84)</f>
        <v>3</v>
      </c>
      <c r="AH85" s="608">
        <f>SUM(AH77:AH84)</f>
        <v>4</v>
      </c>
    </row>
    <row r="86" spans="1:34" x14ac:dyDescent="0.25">
      <c r="A86" s="409"/>
      <c r="B86" s="410"/>
      <c r="C86" s="337"/>
      <c r="D86" s="337"/>
      <c r="E86" s="337"/>
      <c r="F86" s="337"/>
      <c r="G86" s="711"/>
      <c r="H86" s="439"/>
      <c r="I86" s="439"/>
      <c r="J86" s="85"/>
      <c r="K86" s="86"/>
      <c r="L86" s="87"/>
      <c r="M86" s="87"/>
      <c r="N86" s="87"/>
      <c r="O86" s="87"/>
      <c r="P86" s="88"/>
      <c r="Q86" s="439"/>
      <c r="R86" s="439"/>
      <c r="S86" s="609"/>
      <c r="T86" s="213" t="s">
        <v>320</v>
      </c>
      <c r="U86" s="214"/>
      <c r="V86" s="215">
        <f>SUM(V85)</f>
        <v>0</v>
      </c>
      <c r="W86" s="215">
        <f>SUM(W85)</f>
        <v>0</v>
      </c>
      <c r="X86" s="215">
        <f>SUM(X85)</f>
        <v>0</v>
      </c>
      <c r="Y86" s="215">
        <f>SUM(Y85)</f>
        <v>0</v>
      </c>
      <c r="Z86" s="216">
        <f>SUM(Z85)</f>
        <v>0</v>
      </c>
      <c r="AA86" s="56"/>
      <c r="AB86" s="85"/>
      <c r="AC86" s="200"/>
      <c r="AD86" s="87"/>
      <c r="AE86" s="87"/>
      <c r="AF86" s="87"/>
      <c r="AG86" s="87"/>
      <c r="AH86" s="201"/>
    </row>
    <row r="87" spans="1:34" ht="15" customHeight="1" thickBot="1" x14ac:dyDescent="0.3">
      <c r="A87" s="383"/>
      <c r="B87" s="384"/>
      <c r="C87" s="338"/>
      <c r="D87" s="338"/>
      <c r="E87" s="338"/>
      <c r="F87" s="338"/>
      <c r="G87" s="309"/>
      <c r="H87" s="439"/>
      <c r="I87" s="439"/>
      <c r="J87" s="169"/>
      <c r="P87" s="171"/>
      <c r="Q87" s="439"/>
      <c r="R87" s="439"/>
      <c r="S87" s="287"/>
      <c r="T87" s="358" t="s">
        <v>318</v>
      </c>
      <c r="U87" s="359"/>
      <c r="V87" s="360">
        <f>SUM(V86,V84)</f>
        <v>15</v>
      </c>
      <c r="W87" s="360">
        <f>SUM(W86,W84)</f>
        <v>0</v>
      </c>
      <c r="X87" s="360">
        <f>SUM(X86,X84)</f>
        <v>6</v>
      </c>
      <c r="Y87" s="360">
        <f>SUM(Y86,Y84)</f>
        <v>18</v>
      </c>
      <c r="Z87" s="604">
        <f>SUM(Z86,Z84)</f>
        <v>32</v>
      </c>
      <c r="AA87" s="18"/>
      <c r="AB87" s="169"/>
      <c r="AC87" s="170"/>
      <c r="AD87" s="170"/>
      <c r="AE87" s="170"/>
      <c r="AF87" s="170"/>
      <c r="AG87" s="170"/>
      <c r="AH87" s="171"/>
    </row>
    <row r="88" spans="1:34" ht="15.75" thickBot="1" x14ac:dyDescent="0.3">
      <c r="A88" s="32" t="s">
        <v>309</v>
      </c>
      <c r="B88" s="33"/>
      <c r="C88" s="33"/>
      <c r="D88" s="33"/>
      <c r="E88" s="33"/>
      <c r="F88" s="33"/>
      <c r="G88" s="34"/>
      <c r="H88" s="439"/>
      <c r="I88" s="439"/>
      <c r="J88" s="32" t="s">
        <v>309</v>
      </c>
      <c r="K88" s="33"/>
      <c r="L88" s="33"/>
      <c r="M88" s="33"/>
      <c r="N88" s="33"/>
      <c r="O88" s="33"/>
      <c r="P88" s="34"/>
      <c r="Q88" s="439"/>
      <c r="R88" s="439"/>
      <c r="S88" s="253"/>
      <c r="T88" s="86"/>
      <c r="U88" s="86"/>
      <c r="V88" s="87"/>
      <c r="W88" s="87"/>
      <c r="X88" s="87"/>
      <c r="Y88" s="87"/>
      <c r="Z88" s="88"/>
      <c r="AA88" s="56"/>
      <c r="AB88" s="32" t="s">
        <v>309</v>
      </c>
      <c r="AC88" s="33"/>
      <c r="AD88" s="33"/>
      <c r="AE88" s="33"/>
      <c r="AF88" s="33"/>
      <c r="AG88" s="33"/>
      <c r="AH88" s="34"/>
    </row>
    <row r="89" spans="1:34" x14ac:dyDescent="0.25">
      <c r="A89" s="595" t="s">
        <v>23</v>
      </c>
      <c r="B89" s="596" t="s">
        <v>24</v>
      </c>
      <c r="C89" s="597" t="s">
        <v>6</v>
      </c>
      <c r="D89" s="597" t="s">
        <v>25</v>
      </c>
      <c r="E89" s="597" t="s">
        <v>8</v>
      </c>
      <c r="F89" s="597" t="s">
        <v>26</v>
      </c>
      <c r="G89" s="40" t="s">
        <v>27</v>
      </c>
      <c r="H89" s="439"/>
      <c r="I89" s="439"/>
      <c r="J89" s="100" t="s">
        <v>23</v>
      </c>
      <c r="K89" s="101" t="s">
        <v>24</v>
      </c>
      <c r="L89" s="102" t="s">
        <v>6</v>
      </c>
      <c r="M89" s="102" t="s">
        <v>25</v>
      </c>
      <c r="N89" s="102" t="s">
        <v>8</v>
      </c>
      <c r="O89" s="102" t="s">
        <v>26</v>
      </c>
      <c r="P89" s="103" t="s">
        <v>27</v>
      </c>
      <c r="Q89" s="439"/>
      <c r="R89" s="439"/>
      <c r="S89" s="613"/>
      <c r="T89" s="127" t="s">
        <v>309</v>
      </c>
      <c r="U89" s="127"/>
      <c r="V89" s="127"/>
      <c r="W89" s="127"/>
      <c r="X89" s="127"/>
      <c r="Y89" s="127"/>
      <c r="Z89" s="128"/>
      <c r="AA89" s="56"/>
      <c r="AB89" s="595" t="s">
        <v>23</v>
      </c>
      <c r="AC89" s="596" t="s">
        <v>24</v>
      </c>
      <c r="AD89" s="597" t="s">
        <v>6</v>
      </c>
      <c r="AE89" s="597" t="s">
        <v>25</v>
      </c>
      <c r="AF89" s="597" t="s">
        <v>8</v>
      </c>
      <c r="AG89" s="597" t="s">
        <v>26</v>
      </c>
      <c r="AH89" s="40" t="s">
        <v>27</v>
      </c>
    </row>
    <row r="90" spans="1:34" x14ac:dyDescent="0.25">
      <c r="A90" s="598" t="s">
        <v>256</v>
      </c>
      <c r="B90" s="599" t="s">
        <v>42</v>
      </c>
      <c r="C90" s="708">
        <v>2</v>
      </c>
      <c r="D90" s="708">
        <v>0</v>
      </c>
      <c r="E90" s="708">
        <v>0</v>
      </c>
      <c r="F90" s="708">
        <v>2</v>
      </c>
      <c r="G90" s="709">
        <v>8</v>
      </c>
      <c r="H90" s="439"/>
      <c r="I90" s="439"/>
      <c r="J90" s="183" t="s">
        <v>144</v>
      </c>
      <c r="K90" s="48" t="s">
        <v>298</v>
      </c>
      <c r="L90" s="136">
        <v>2</v>
      </c>
      <c r="M90" s="136">
        <v>2</v>
      </c>
      <c r="N90" s="136">
        <v>0</v>
      </c>
      <c r="O90" s="136">
        <v>3</v>
      </c>
      <c r="P90" s="137">
        <v>5</v>
      </c>
      <c r="Q90" s="439"/>
      <c r="R90" s="439"/>
      <c r="S90" s="609"/>
      <c r="T90" s="595" t="s">
        <v>23</v>
      </c>
      <c r="U90" s="596" t="s">
        <v>24</v>
      </c>
      <c r="V90" s="597" t="s">
        <v>6</v>
      </c>
      <c r="W90" s="597" t="s">
        <v>25</v>
      </c>
      <c r="X90" s="597" t="s">
        <v>8</v>
      </c>
      <c r="Y90" s="597" t="s">
        <v>26</v>
      </c>
      <c r="Z90" s="40" t="s">
        <v>27</v>
      </c>
      <c r="AA90" s="56"/>
      <c r="AB90" s="173" t="s">
        <v>145</v>
      </c>
      <c r="AC90" s="135" t="s">
        <v>43</v>
      </c>
      <c r="AD90" s="136">
        <v>3</v>
      </c>
      <c r="AE90" s="136">
        <v>0</v>
      </c>
      <c r="AF90" s="136">
        <v>0</v>
      </c>
      <c r="AG90" s="136">
        <v>3</v>
      </c>
      <c r="AH90" s="137">
        <v>5</v>
      </c>
    </row>
    <row r="91" spans="1:34" x14ac:dyDescent="0.25">
      <c r="A91" s="598" t="s">
        <v>257</v>
      </c>
      <c r="B91" s="599" t="s">
        <v>106</v>
      </c>
      <c r="C91" s="708">
        <v>3</v>
      </c>
      <c r="D91" s="708">
        <v>0</v>
      </c>
      <c r="E91" s="708">
        <v>0</v>
      </c>
      <c r="F91" s="708">
        <v>3</v>
      </c>
      <c r="G91" s="709">
        <v>5</v>
      </c>
      <c r="H91" s="439"/>
      <c r="I91" s="439"/>
      <c r="J91" s="173" t="s">
        <v>145</v>
      </c>
      <c r="K91" s="135" t="s">
        <v>43</v>
      </c>
      <c r="L91" s="136">
        <v>3</v>
      </c>
      <c r="M91" s="136">
        <v>0</v>
      </c>
      <c r="N91" s="136">
        <v>0</v>
      </c>
      <c r="O91" s="136">
        <v>3</v>
      </c>
      <c r="P91" s="137">
        <v>5</v>
      </c>
      <c r="Q91" s="439"/>
      <c r="R91" s="439"/>
      <c r="S91" s="253" t="s">
        <v>316</v>
      </c>
      <c r="T91" s="183" t="s">
        <v>144</v>
      </c>
      <c r="U91" s="48" t="s">
        <v>298</v>
      </c>
      <c r="V91" s="136">
        <v>2</v>
      </c>
      <c r="W91" s="136">
        <v>2</v>
      </c>
      <c r="X91" s="136">
        <v>0</v>
      </c>
      <c r="Y91" s="136">
        <v>3</v>
      </c>
      <c r="Z91" s="137">
        <v>5</v>
      </c>
      <c r="AA91" s="56"/>
      <c r="AB91" s="57"/>
      <c r="AC91" s="65"/>
      <c r="AD91" s="66"/>
      <c r="AE91" s="66"/>
      <c r="AF91" s="66"/>
      <c r="AG91" s="66"/>
      <c r="AH91" s="50"/>
    </row>
    <row r="92" spans="1:34" x14ac:dyDescent="0.25">
      <c r="A92" s="598" t="s">
        <v>257</v>
      </c>
      <c r="B92" s="599" t="s">
        <v>107</v>
      </c>
      <c r="C92" s="708">
        <v>3</v>
      </c>
      <c r="D92" s="708">
        <v>0</v>
      </c>
      <c r="E92" s="708">
        <v>0</v>
      </c>
      <c r="F92" s="708">
        <v>3</v>
      </c>
      <c r="G92" s="709">
        <v>5</v>
      </c>
      <c r="H92" s="439"/>
      <c r="I92" s="439"/>
      <c r="J92" s="183" t="s">
        <v>512</v>
      </c>
      <c r="K92" s="184" t="s">
        <v>513</v>
      </c>
      <c r="L92" s="156">
        <v>2</v>
      </c>
      <c r="M92" s="156">
        <v>0</v>
      </c>
      <c r="N92" s="156">
        <v>0</v>
      </c>
      <c r="O92" s="156">
        <v>2</v>
      </c>
      <c r="P92" s="157">
        <v>3</v>
      </c>
      <c r="Q92" s="439"/>
      <c r="R92" s="439"/>
      <c r="S92" s="253" t="s">
        <v>316</v>
      </c>
      <c r="T92" s="173" t="s">
        <v>145</v>
      </c>
      <c r="U92" s="135" t="s">
        <v>43</v>
      </c>
      <c r="V92" s="136">
        <v>3</v>
      </c>
      <c r="W92" s="136">
        <v>0</v>
      </c>
      <c r="X92" s="136">
        <v>0</v>
      </c>
      <c r="Y92" s="136">
        <v>3</v>
      </c>
      <c r="Z92" s="137">
        <v>5</v>
      </c>
      <c r="AA92" s="56"/>
      <c r="AB92" s="57"/>
      <c r="AC92" s="65"/>
      <c r="AD92" s="66"/>
      <c r="AE92" s="66"/>
      <c r="AF92" s="66"/>
      <c r="AG92" s="66"/>
      <c r="AH92" s="50"/>
    </row>
    <row r="93" spans="1:34" x14ac:dyDescent="0.25">
      <c r="A93" s="598" t="s">
        <v>16</v>
      </c>
      <c r="B93" s="599" t="s">
        <v>99</v>
      </c>
      <c r="C93" s="708">
        <v>3</v>
      </c>
      <c r="D93" s="708">
        <v>0</v>
      </c>
      <c r="E93" s="708">
        <v>0</v>
      </c>
      <c r="F93" s="708">
        <v>3</v>
      </c>
      <c r="G93" s="709">
        <v>5</v>
      </c>
      <c r="H93" s="439"/>
      <c r="I93" s="439"/>
      <c r="J93" s="183" t="s">
        <v>16</v>
      </c>
      <c r="K93" s="184" t="s">
        <v>104</v>
      </c>
      <c r="L93" s="136">
        <v>3</v>
      </c>
      <c r="M93" s="136">
        <v>0</v>
      </c>
      <c r="N93" s="136">
        <v>0</v>
      </c>
      <c r="O93" s="136">
        <v>3</v>
      </c>
      <c r="P93" s="137">
        <v>5</v>
      </c>
      <c r="Q93" s="439"/>
      <c r="R93" s="439"/>
      <c r="S93" s="253" t="s">
        <v>316</v>
      </c>
      <c r="T93" s="183" t="s">
        <v>512</v>
      </c>
      <c r="U93" s="184" t="s">
        <v>513</v>
      </c>
      <c r="V93" s="156">
        <v>2</v>
      </c>
      <c r="W93" s="156">
        <v>0</v>
      </c>
      <c r="X93" s="156">
        <v>0</v>
      </c>
      <c r="Y93" s="156">
        <v>2</v>
      </c>
      <c r="Z93" s="157">
        <v>3</v>
      </c>
      <c r="AA93" s="56"/>
      <c r="AB93" s="57"/>
      <c r="AC93" s="65"/>
      <c r="AD93" s="66"/>
      <c r="AE93" s="66"/>
      <c r="AF93" s="66"/>
      <c r="AG93" s="66"/>
      <c r="AH93" s="50"/>
    </row>
    <row r="94" spans="1:34" x14ac:dyDescent="0.25">
      <c r="A94" s="598" t="s">
        <v>16</v>
      </c>
      <c r="B94" s="599" t="s">
        <v>478</v>
      </c>
      <c r="C94" s="708">
        <v>3</v>
      </c>
      <c r="D94" s="708">
        <v>0</v>
      </c>
      <c r="E94" s="708">
        <v>0</v>
      </c>
      <c r="F94" s="708">
        <v>3</v>
      </c>
      <c r="G94" s="709">
        <v>5</v>
      </c>
      <c r="H94" s="439"/>
      <c r="I94" s="439"/>
      <c r="J94" s="183" t="s">
        <v>63</v>
      </c>
      <c r="K94" s="48" t="s">
        <v>106</v>
      </c>
      <c r="L94" s="136">
        <v>3</v>
      </c>
      <c r="M94" s="136">
        <v>0</v>
      </c>
      <c r="N94" s="136">
        <v>0</v>
      </c>
      <c r="O94" s="136">
        <v>3</v>
      </c>
      <c r="P94" s="137">
        <v>5</v>
      </c>
      <c r="Q94" s="439"/>
      <c r="R94" s="439"/>
      <c r="S94" s="253" t="s">
        <v>316</v>
      </c>
      <c r="T94" s="183" t="s">
        <v>63</v>
      </c>
      <c r="U94" s="48" t="s">
        <v>106</v>
      </c>
      <c r="V94" s="136">
        <v>3</v>
      </c>
      <c r="W94" s="136">
        <v>0</v>
      </c>
      <c r="X94" s="136">
        <v>0</v>
      </c>
      <c r="Y94" s="136">
        <v>3</v>
      </c>
      <c r="Z94" s="137">
        <v>5</v>
      </c>
      <c r="AA94" s="56"/>
      <c r="AB94" s="57"/>
      <c r="AC94" s="65"/>
      <c r="AD94" s="66"/>
      <c r="AE94" s="66"/>
      <c r="AF94" s="66"/>
      <c r="AG94" s="66"/>
      <c r="AH94" s="50"/>
    </row>
    <row r="95" spans="1:34" ht="15.75" thickBot="1" x14ac:dyDescent="0.3">
      <c r="A95" s="602" t="s">
        <v>318</v>
      </c>
      <c r="B95" s="603"/>
      <c r="C95" s="597">
        <f>SUM(C90:C94)</f>
        <v>14</v>
      </c>
      <c r="D95" s="597">
        <f>SUM(D90:D94)</f>
        <v>0</v>
      </c>
      <c r="E95" s="597">
        <f>SUM(E90:E94)</f>
        <v>0</v>
      </c>
      <c r="F95" s="597">
        <f>SUM(F90:F94)</f>
        <v>14</v>
      </c>
      <c r="G95" s="710">
        <f>SUM(G90:G94)</f>
        <v>28</v>
      </c>
      <c r="H95" s="439"/>
      <c r="I95" s="439"/>
      <c r="J95" s="183" t="s">
        <v>63</v>
      </c>
      <c r="K95" s="48" t="s">
        <v>107</v>
      </c>
      <c r="L95" s="136">
        <v>3</v>
      </c>
      <c r="M95" s="136">
        <v>0</v>
      </c>
      <c r="N95" s="136">
        <v>0</v>
      </c>
      <c r="O95" s="136">
        <v>3</v>
      </c>
      <c r="P95" s="137">
        <v>5</v>
      </c>
      <c r="Q95" s="439"/>
      <c r="R95" s="439"/>
      <c r="S95" s="253" t="s">
        <v>316</v>
      </c>
      <c r="T95" s="183" t="s">
        <v>63</v>
      </c>
      <c r="U95" s="48" t="s">
        <v>107</v>
      </c>
      <c r="V95" s="136">
        <v>3</v>
      </c>
      <c r="W95" s="136">
        <v>0</v>
      </c>
      <c r="X95" s="136">
        <v>0</v>
      </c>
      <c r="Y95" s="136">
        <v>3</v>
      </c>
      <c r="Z95" s="137">
        <v>5</v>
      </c>
      <c r="AB95" s="57"/>
      <c r="AC95" s="65"/>
      <c r="AD95" s="66"/>
      <c r="AE95" s="66"/>
      <c r="AF95" s="66"/>
      <c r="AG95" s="66"/>
      <c r="AH95" s="50"/>
    </row>
    <row r="96" spans="1:34" ht="17.25" customHeight="1" thickBot="1" x14ac:dyDescent="0.3">
      <c r="A96" s="85"/>
      <c r="B96" s="86"/>
      <c r="C96" s="87"/>
      <c r="D96" s="87"/>
      <c r="E96" s="87"/>
      <c r="F96" s="87"/>
      <c r="G96" s="88"/>
      <c r="H96" s="439"/>
      <c r="I96" s="439"/>
      <c r="J96" s="205" t="s">
        <v>318</v>
      </c>
      <c r="K96" s="82"/>
      <c r="L96" s="83">
        <f>SUM(L90:L95)</f>
        <v>16</v>
      </c>
      <c r="M96" s="83">
        <f>SUM(M90:M95)</f>
        <v>2</v>
      </c>
      <c r="N96" s="83">
        <f>SUM(N90:N95)</f>
        <v>0</v>
      </c>
      <c r="O96" s="83">
        <f>SUM(O90:O95)</f>
        <v>17</v>
      </c>
      <c r="P96" s="84">
        <f>SUM(P90:P95)</f>
        <v>28</v>
      </c>
      <c r="Q96" s="439"/>
      <c r="R96" s="439"/>
      <c r="S96" s="253"/>
      <c r="T96" s="627"/>
      <c r="U96" s="628" t="s">
        <v>319</v>
      </c>
      <c r="V96" s="215">
        <f>SUM(V91:V95)</f>
        <v>13</v>
      </c>
      <c r="W96" s="215">
        <f>SUM(W91:W95)</f>
        <v>2</v>
      </c>
      <c r="X96" s="215">
        <f>SUM(X91:X95)</f>
        <v>0</v>
      </c>
      <c r="Y96" s="215">
        <f>SUM(Y91:Y95)</f>
        <v>14</v>
      </c>
      <c r="Z96" s="216">
        <f>SUM(Z91:Z95)</f>
        <v>23</v>
      </c>
      <c r="AA96" s="56"/>
      <c r="AB96" s="57"/>
      <c r="AC96" s="65"/>
      <c r="AD96" s="66"/>
      <c r="AE96" s="66"/>
      <c r="AF96" s="66"/>
      <c r="AG96" s="66"/>
      <c r="AH96" s="50"/>
    </row>
    <row r="97" spans="1:34" ht="15.75" customHeight="1" x14ac:dyDescent="0.25">
      <c r="A97" s="85"/>
      <c r="B97" s="86"/>
      <c r="C97" s="87"/>
      <c r="D97" s="87"/>
      <c r="E97" s="87"/>
      <c r="F97" s="87"/>
      <c r="G97" s="88"/>
      <c r="H97" s="439"/>
      <c r="I97" s="439"/>
      <c r="J97" s="85"/>
      <c r="K97" s="86"/>
      <c r="L97" s="87"/>
      <c r="M97" s="87"/>
      <c r="N97" s="87"/>
      <c r="O97" s="87"/>
      <c r="P97" s="88"/>
      <c r="Q97" s="439"/>
      <c r="R97" s="439"/>
      <c r="S97" s="253" t="s">
        <v>317</v>
      </c>
      <c r="T97" s="183" t="s">
        <v>16</v>
      </c>
      <c r="U97" s="184" t="s">
        <v>104</v>
      </c>
      <c r="V97" s="136">
        <v>3</v>
      </c>
      <c r="W97" s="136">
        <v>0</v>
      </c>
      <c r="X97" s="136">
        <v>0</v>
      </c>
      <c r="Y97" s="136">
        <v>3</v>
      </c>
      <c r="Z97" s="137">
        <v>5</v>
      </c>
      <c r="AA97" s="56"/>
      <c r="AB97" s="57"/>
      <c r="AC97" s="65"/>
      <c r="AD97" s="66"/>
      <c r="AE97" s="66"/>
      <c r="AF97" s="66"/>
      <c r="AG97" s="66"/>
      <c r="AH97" s="50"/>
    </row>
    <row r="98" spans="1:34" x14ac:dyDescent="0.25">
      <c r="A98" s="85"/>
      <c r="B98" s="86"/>
      <c r="C98" s="87"/>
      <c r="D98" s="87"/>
      <c r="E98" s="87"/>
      <c r="F98" s="87"/>
      <c r="G98" s="88"/>
      <c r="H98" s="439"/>
      <c r="I98" s="439"/>
      <c r="J98" s="85"/>
      <c r="K98" s="86"/>
      <c r="L98" s="87"/>
      <c r="M98" s="87"/>
      <c r="N98" s="87"/>
      <c r="O98" s="87"/>
      <c r="P98" s="88"/>
      <c r="Q98" s="439"/>
      <c r="R98" s="439"/>
      <c r="S98" s="253"/>
      <c r="T98" s="213" t="s">
        <v>320</v>
      </c>
      <c r="U98" s="214"/>
      <c r="V98" s="215">
        <f>SUM(V97:V97)</f>
        <v>3</v>
      </c>
      <c r="W98" s="215">
        <f>SUM(W97:W97)</f>
        <v>0</v>
      </c>
      <c r="X98" s="215">
        <f>SUM(X97:X97)</f>
        <v>0</v>
      </c>
      <c r="Y98" s="215">
        <f>SUM(Y97:Y97)</f>
        <v>3</v>
      </c>
      <c r="Z98" s="216">
        <f>SUM(Z97:Z97)</f>
        <v>5</v>
      </c>
      <c r="AA98" s="56"/>
      <c r="AB98" s="605" t="s">
        <v>318</v>
      </c>
      <c r="AC98" s="610"/>
      <c r="AD98" s="611">
        <f>SUM(AD90:AD97)</f>
        <v>3</v>
      </c>
      <c r="AE98" s="611">
        <f>SUM(AE90:AE97)</f>
        <v>0</v>
      </c>
      <c r="AF98" s="611">
        <f>SUM(AF90:AF97)</f>
        <v>0</v>
      </c>
      <c r="AG98" s="611">
        <f>SUM(AG90:AG97)</f>
        <v>3</v>
      </c>
      <c r="AH98" s="612">
        <f>SUM(AH90:AH97)</f>
        <v>5</v>
      </c>
    </row>
    <row r="99" spans="1:34" ht="16.5" customHeight="1" thickBot="1" x14ac:dyDescent="0.3">
      <c r="A99" s="85"/>
      <c r="B99" s="86"/>
      <c r="C99" s="87"/>
      <c r="D99" s="87"/>
      <c r="E99" s="87"/>
      <c r="F99" s="87"/>
      <c r="G99" s="88"/>
      <c r="H99" s="439"/>
      <c r="I99" s="439"/>
      <c r="J99" s="85"/>
      <c r="K99" s="86"/>
      <c r="L99" s="87"/>
      <c r="M99" s="87"/>
      <c r="N99" s="87"/>
      <c r="O99" s="87"/>
      <c r="P99" s="88"/>
      <c r="Q99" s="439"/>
      <c r="R99" s="439"/>
      <c r="S99" s="253"/>
      <c r="T99" s="358" t="s">
        <v>318</v>
      </c>
      <c r="U99" s="359"/>
      <c r="V99" s="360">
        <f>SUM(V98,V96)</f>
        <v>16</v>
      </c>
      <c r="W99" s="360">
        <f>SUM(W98,W96)</f>
        <v>2</v>
      </c>
      <c r="X99" s="360">
        <f>SUM(X98,X96)</f>
        <v>0</v>
      </c>
      <c r="Y99" s="360">
        <f>SUM(Y98,Y96)</f>
        <v>17</v>
      </c>
      <c r="Z99" s="604">
        <f>SUM(Z98,Z96)</f>
        <v>28</v>
      </c>
      <c r="AA99" s="170"/>
      <c r="AB99" s="85"/>
      <c r="AC99" s="200"/>
      <c r="AD99" s="87"/>
      <c r="AE99" s="87"/>
      <c r="AF99" s="87"/>
      <c r="AG99" s="87"/>
      <c r="AH99" s="201"/>
    </row>
    <row r="100" spans="1:34" ht="15.75" thickBot="1" x14ac:dyDescent="0.3">
      <c r="A100" s="32" t="s">
        <v>310</v>
      </c>
      <c r="B100" s="33"/>
      <c r="C100" s="33"/>
      <c r="D100" s="33"/>
      <c r="E100" s="33"/>
      <c r="F100" s="33"/>
      <c r="G100" s="34"/>
      <c r="H100" s="439"/>
      <c r="I100" s="439"/>
      <c r="J100" s="312" t="s">
        <v>310</v>
      </c>
      <c r="K100" s="331"/>
      <c r="L100" s="331"/>
      <c r="M100" s="331"/>
      <c r="N100" s="331"/>
      <c r="O100" s="331"/>
      <c r="P100" s="332"/>
      <c r="Q100" s="439"/>
      <c r="R100" s="439"/>
      <c r="S100" s="253"/>
      <c r="Z100" s="98"/>
      <c r="AA100" s="170"/>
      <c r="AB100" s="169"/>
      <c r="AC100" s="170"/>
      <c r="AD100" s="170"/>
      <c r="AE100" s="170"/>
      <c r="AF100" s="170"/>
      <c r="AG100" s="170"/>
      <c r="AH100" s="171"/>
    </row>
    <row r="101" spans="1:34" ht="14.45" customHeight="1" x14ac:dyDescent="0.25">
      <c r="A101" s="595" t="s">
        <v>23</v>
      </c>
      <c r="B101" s="596" t="s">
        <v>24</v>
      </c>
      <c r="C101" s="597" t="s">
        <v>6</v>
      </c>
      <c r="D101" s="597" t="s">
        <v>25</v>
      </c>
      <c r="E101" s="597" t="s">
        <v>8</v>
      </c>
      <c r="F101" s="597" t="s">
        <v>26</v>
      </c>
      <c r="G101" s="40" t="s">
        <v>27</v>
      </c>
      <c r="H101" s="439"/>
      <c r="I101" s="439"/>
      <c r="J101" s="100" t="s">
        <v>23</v>
      </c>
      <c r="K101" s="101" t="s">
        <v>24</v>
      </c>
      <c r="L101" s="102" t="s">
        <v>6</v>
      </c>
      <c r="M101" s="102" t="s">
        <v>25</v>
      </c>
      <c r="N101" s="102" t="s">
        <v>8</v>
      </c>
      <c r="O101" s="102" t="s">
        <v>26</v>
      </c>
      <c r="P101" s="103" t="s">
        <v>27</v>
      </c>
      <c r="Q101" s="439"/>
      <c r="R101" s="439"/>
      <c r="S101" s="378"/>
      <c r="T101" s="439"/>
      <c r="U101" s="439"/>
      <c r="V101" s="439"/>
      <c r="W101" s="439"/>
      <c r="X101" s="439"/>
      <c r="Y101" s="439"/>
      <c r="Z101" s="615"/>
      <c r="AA101" s="171"/>
      <c r="AB101" s="32" t="s">
        <v>310</v>
      </c>
      <c r="AC101" s="33"/>
      <c r="AD101" s="33"/>
      <c r="AE101" s="33"/>
      <c r="AF101" s="33"/>
      <c r="AG101" s="33"/>
      <c r="AH101" s="34"/>
    </row>
    <row r="102" spans="1:34" ht="15.75" thickBot="1" x14ac:dyDescent="0.3">
      <c r="A102" s="598" t="s">
        <v>258</v>
      </c>
      <c r="B102" s="599" t="s">
        <v>284</v>
      </c>
      <c r="C102" s="708">
        <v>0</v>
      </c>
      <c r="D102" s="708">
        <v>4</v>
      </c>
      <c r="E102" s="708">
        <v>0</v>
      </c>
      <c r="F102" s="708">
        <v>2</v>
      </c>
      <c r="G102" s="709">
        <v>8</v>
      </c>
      <c r="H102" s="439"/>
      <c r="I102" s="439"/>
      <c r="J102" s="183" t="s">
        <v>69</v>
      </c>
      <c r="K102" s="135" t="s">
        <v>284</v>
      </c>
      <c r="L102" s="136">
        <v>1</v>
      </c>
      <c r="M102" s="136">
        <v>8</v>
      </c>
      <c r="N102" s="136">
        <v>0</v>
      </c>
      <c r="O102" s="136">
        <v>5</v>
      </c>
      <c r="P102" s="137">
        <v>8</v>
      </c>
      <c r="Q102" s="439"/>
      <c r="R102" s="439"/>
      <c r="S102" s="253"/>
      <c r="T102" s="310" t="s">
        <v>310</v>
      </c>
      <c r="U102" s="310"/>
      <c r="V102" s="310"/>
      <c r="W102" s="310"/>
      <c r="X102" s="310"/>
      <c r="Y102" s="310"/>
      <c r="Z102" s="311"/>
      <c r="AA102" s="170"/>
      <c r="AB102" s="595" t="s">
        <v>23</v>
      </c>
      <c r="AC102" s="596" t="s">
        <v>24</v>
      </c>
      <c r="AD102" s="597" t="s">
        <v>6</v>
      </c>
      <c r="AE102" s="597" t="s">
        <v>25</v>
      </c>
      <c r="AF102" s="597" t="s">
        <v>8</v>
      </c>
      <c r="AG102" s="597" t="s">
        <v>26</v>
      </c>
      <c r="AH102" s="40" t="s">
        <v>27</v>
      </c>
    </row>
    <row r="103" spans="1:34" x14ac:dyDescent="0.25">
      <c r="A103" s="598" t="s">
        <v>257</v>
      </c>
      <c r="B103" s="599" t="s">
        <v>110</v>
      </c>
      <c r="C103" s="708">
        <v>3</v>
      </c>
      <c r="D103" s="708">
        <v>0</v>
      </c>
      <c r="E103" s="708">
        <v>0</v>
      </c>
      <c r="F103" s="708">
        <v>3</v>
      </c>
      <c r="G103" s="709">
        <v>5</v>
      </c>
      <c r="H103" s="439"/>
      <c r="I103" s="439"/>
      <c r="J103" s="183" t="s">
        <v>63</v>
      </c>
      <c r="K103" s="48" t="s">
        <v>110</v>
      </c>
      <c r="L103" s="136">
        <v>3</v>
      </c>
      <c r="M103" s="136">
        <v>0</v>
      </c>
      <c r="N103" s="136">
        <v>0</v>
      </c>
      <c r="O103" s="136">
        <v>3</v>
      </c>
      <c r="P103" s="137">
        <v>5</v>
      </c>
      <c r="Q103" s="439"/>
      <c r="R103" s="439"/>
      <c r="S103" s="253"/>
      <c r="T103" s="595" t="s">
        <v>23</v>
      </c>
      <c r="U103" s="596" t="s">
        <v>24</v>
      </c>
      <c r="V103" s="597" t="s">
        <v>6</v>
      </c>
      <c r="W103" s="597" t="s">
        <v>25</v>
      </c>
      <c r="X103" s="597" t="s">
        <v>8</v>
      </c>
      <c r="Y103" s="597" t="s">
        <v>26</v>
      </c>
      <c r="Z103" s="40" t="s">
        <v>27</v>
      </c>
      <c r="AA103" s="170"/>
      <c r="AB103" s="57"/>
      <c r="AC103" s="65"/>
      <c r="AD103" s="66"/>
      <c r="AE103" s="66"/>
      <c r="AF103" s="66"/>
      <c r="AG103" s="66"/>
      <c r="AH103" s="50"/>
    </row>
    <row r="104" spans="1:34" x14ac:dyDescent="0.25">
      <c r="A104" s="598" t="s">
        <v>257</v>
      </c>
      <c r="B104" s="599" t="s">
        <v>111</v>
      </c>
      <c r="C104" s="708">
        <v>3</v>
      </c>
      <c r="D104" s="708">
        <v>0</v>
      </c>
      <c r="E104" s="708">
        <v>0</v>
      </c>
      <c r="F104" s="708">
        <v>3</v>
      </c>
      <c r="G104" s="709">
        <v>5</v>
      </c>
      <c r="H104" s="439"/>
      <c r="I104" s="439"/>
      <c r="J104" s="183" t="s">
        <v>63</v>
      </c>
      <c r="K104" s="48" t="s">
        <v>111</v>
      </c>
      <c r="L104" s="136">
        <v>3</v>
      </c>
      <c r="M104" s="136">
        <v>0</v>
      </c>
      <c r="N104" s="136">
        <v>0</v>
      </c>
      <c r="O104" s="136">
        <v>3</v>
      </c>
      <c r="P104" s="137">
        <v>5</v>
      </c>
      <c r="Q104" s="439"/>
      <c r="R104" s="439"/>
      <c r="S104" s="253" t="s">
        <v>316</v>
      </c>
      <c r="T104" s="183" t="s">
        <v>69</v>
      </c>
      <c r="U104" s="135" t="s">
        <v>284</v>
      </c>
      <c r="V104" s="136">
        <v>1</v>
      </c>
      <c r="W104" s="136">
        <v>8</v>
      </c>
      <c r="X104" s="136">
        <v>0</v>
      </c>
      <c r="Y104" s="136">
        <v>5</v>
      </c>
      <c r="Z104" s="137">
        <v>8</v>
      </c>
      <c r="AA104" s="170"/>
      <c r="AB104" s="57"/>
      <c r="AC104" s="65"/>
      <c r="AD104" s="66"/>
      <c r="AE104" s="66"/>
      <c r="AF104" s="66"/>
      <c r="AG104" s="66"/>
      <c r="AH104" s="50"/>
    </row>
    <row r="105" spans="1:34" x14ac:dyDescent="0.25">
      <c r="A105" s="598" t="s">
        <v>16</v>
      </c>
      <c r="B105" s="599" t="s">
        <v>104</v>
      </c>
      <c r="C105" s="708">
        <v>3</v>
      </c>
      <c r="D105" s="708">
        <v>0</v>
      </c>
      <c r="E105" s="708">
        <v>0</v>
      </c>
      <c r="F105" s="708">
        <v>3</v>
      </c>
      <c r="G105" s="709">
        <v>5</v>
      </c>
      <c r="H105" s="439"/>
      <c r="I105" s="439"/>
      <c r="J105" s="183" t="s">
        <v>16</v>
      </c>
      <c r="K105" s="184" t="s">
        <v>283</v>
      </c>
      <c r="L105" s="136">
        <v>3</v>
      </c>
      <c r="M105" s="136">
        <v>0</v>
      </c>
      <c r="N105" s="136">
        <v>0</v>
      </c>
      <c r="O105" s="136">
        <v>3</v>
      </c>
      <c r="P105" s="137">
        <v>5</v>
      </c>
      <c r="Q105" s="439"/>
      <c r="R105" s="439"/>
      <c r="S105" s="253" t="s">
        <v>316</v>
      </c>
      <c r="T105" s="183" t="s">
        <v>63</v>
      </c>
      <c r="U105" s="48" t="s">
        <v>110</v>
      </c>
      <c r="V105" s="136">
        <v>3</v>
      </c>
      <c r="W105" s="136">
        <v>0</v>
      </c>
      <c r="X105" s="136">
        <v>0</v>
      </c>
      <c r="Y105" s="136">
        <v>3</v>
      </c>
      <c r="Z105" s="137">
        <v>5</v>
      </c>
      <c r="AA105" s="170"/>
      <c r="AB105" s="57"/>
      <c r="AC105" s="65"/>
      <c r="AD105" s="66"/>
      <c r="AE105" s="66"/>
      <c r="AF105" s="66"/>
      <c r="AG105" s="66"/>
      <c r="AH105" s="50"/>
    </row>
    <row r="106" spans="1:34" x14ac:dyDescent="0.25">
      <c r="A106" s="598" t="s">
        <v>514</v>
      </c>
      <c r="B106" s="599" t="s">
        <v>520</v>
      </c>
      <c r="C106" s="708">
        <v>4</v>
      </c>
      <c r="D106" s="708">
        <v>0</v>
      </c>
      <c r="E106" s="708">
        <v>0</v>
      </c>
      <c r="F106" s="708">
        <v>4</v>
      </c>
      <c r="G106" s="709">
        <v>4</v>
      </c>
      <c r="H106" s="439"/>
      <c r="I106" s="439"/>
      <c r="J106" s="183" t="s">
        <v>16</v>
      </c>
      <c r="K106" s="184" t="s">
        <v>285</v>
      </c>
      <c r="L106" s="136">
        <v>3</v>
      </c>
      <c r="M106" s="136">
        <v>0</v>
      </c>
      <c r="N106" s="136">
        <v>0</v>
      </c>
      <c r="O106" s="136">
        <v>3</v>
      </c>
      <c r="P106" s="137">
        <v>5</v>
      </c>
      <c r="Q106" s="439"/>
      <c r="R106" s="439"/>
      <c r="S106" s="253" t="s">
        <v>316</v>
      </c>
      <c r="T106" s="183" t="s">
        <v>63</v>
      </c>
      <c r="U106" s="48" t="s">
        <v>111</v>
      </c>
      <c r="V106" s="136">
        <v>3</v>
      </c>
      <c r="W106" s="136">
        <v>0</v>
      </c>
      <c r="X106" s="136">
        <v>0</v>
      </c>
      <c r="Y106" s="136">
        <v>3</v>
      </c>
      <c r="Z106" s="137">
        <v>5</v>
      </c>
      <c r="AA106" s="170"/>
      <c r="AB106" s="57"/>
      <c r="AC106" s="65"/>
      <c r="AD106" s="66"/>
      <c r="AE106" s="66"/>
      <c r="AF106" s="66"/>
      <c r="AG106" s="66"/>
      <c r="AH106" s="50"/>
    </row>
    <row r="107" spans="1:34" ht="15.75" thickBot="1" x14ac:dyDescent="0.3">
      <c r="A107" s="598" t="s">
        <v>16</v>
      </c>
      <c r="B107" s="599" t="s">
        <v>283</v>
      </c>
      <c r="C107" s="708">
        <v>3</v>
      </c>
      <c r="D107" s="708">
        <v>0</v>
      </c>
      <c r="E107" s="708">
        <v>0</v>
      </c>
      <c r="F107" s="708">
        <v>3</v>
      </c>
      <c r="G107" s="709">
        <v>5</v>
      </c>
      <c r="H107" s="439"/>
      <c r="I107" s="439"/>
      <c r="J107" s="217" t="s">
        <v>514</v>
      </c>
      <c r="K107" s="77" t="s">
        <v>515</v>
      </c>
      <c r="L107" s="78">
        <v>4</v>
      </c>
      <c r="M107" s="78">
        <v>0</v>
      </c>
      <c r="N107" s="78">
        <v>0</v>
      </c>
      <c r="O107" s="78">
        <v>4</v>
      </c>
      <c r="P107" s="138">
        <v>4</v>
      </c>
      <c r="Q107" s="439"/>
      <c r="R107" s="439"/>
      <c r="S107" s="378"/>
      <c r="T107" s="627"/>
      <c r="U107" s="628" t="s">
        <v>319</v>
      </c>
      <c r="V107" s="215">
        <f>SUM(V104:V106)</f>
        <v>7</v>
      </c>
      <c r="W107" s="215">
        <f>SUM(W104:W106)</f>
        <v>8</v>
      </c>
      <c r="X107" s="215">
        <f>SUM(X104:X106)</f>
        <v>0</v>
      </c>
      <c r="Y107" s="215">
        <f>SUM(Y104:Y106)</f>
        <v>11</v>
      </c>
      <c r="Z107" s="216">
        <f>SUM(Z104:Z106)</f>
        <v>18</v>
      </c>
      <c r="AA107" s="170"/>
      <c r="AB107" s="57"/>
      <c r="AC107" s="65"/>
      <c r="AD107" s="66"/>
      <c r="AE107" s="66"/>
      <c r="AF107" s="66"/>
      <c r="AG107" s="66"/>
      <c r="AH107" s="50"/>
    </row>
    <row r="108" spans="1:34" ht="15.75" thickBot="1" x14ac:dyDescent="0.3">
      <c r="A108" s="602" t="s">
        <v>318</v>
      </c>
      <c r="B108" s="603"/>
      <c r="C108" s="597">
        <f>SUM(C102:C107)</f>
        <v>16</v>
      </c>
      <c r="D108" s="597">
        <f>SUM(D102:D107)</f>
        <v>4</v>
      </c>
      <c r="E108" s="597">
        <f>SUM(E102:E107)</f>
        <v>0</v>
      </c>
      <c r="F108" s="597">
        <f>SUM(F102:F107)</f>
        <v>18</v>
      </c>
      <c r="G108" s="710">
        <f>SUM(G102:G107)</f>
        <v>32</v>
      </c>
      <c r="H108" s="439"/>
      <c r="I108" s="439"/>
      <c r="J108" s="205" t="s">
        <v>318</v>
      </c>
      <c r="K108" s="82"/>
      <c r="L108" s="83">
        <f>SUM(L102:L107)</f>
        <v>17</v>
      </c>
      <c r="M108" s="83">
        <f>SUM(M102:M107)</f>
        <v>8</v>
      </c>
      <c r="N108" s="83">
        <f>SUM(N102:N107)</f>
        <v>0</v>
      </c>
      <c r="O108" s="83">
        <f>SUM(O102:O107)</f>
        <v>21</v>
      </c>
      <c r="P108" s="84">
        <f>SUM(P102:P107)</f>
        <v>32</v>
      </c>
      <c r="Q108" s="439"/>
      <c r="R108" s="439"/>
      <c r="S108" s="253" t="s">
        <v>317</v>
      </c>
      <c r="T108" s="183" t="s">
        <v>16</v>
      </c>
      <c r="U108" s="184" t="s">
        <v>283</v>
      </c>
      <c r="V108" s="136">
        <v>3</v>
      </c>
      <c r="W108" s="136">
        <v>0</v>
      </c>
      <c r="X108" s="136">
        <v>0</v>
      </c>
      <c r="Y108" s="136">
        <v>3</v>
      </c>
      <c r="Z108" s="137">
        <v>5</v>
      </c>
      <c r="AA108" s="18"/>
      <c r="AB108" s="57"/>
      <c r="AC108" s="65"/>
      <c r="AD108" s="66"/>
      <c r="AE108" s="66"/>
      <c r="AF108" s="66"/>
      <c r="AG108" s="66"/>
      <c r="AH108" s="50"/>
    </row>
    <row r="109" spans="1:34" ht="15.75" customHeight="1" x14ac:dyDescent="0.25">
      <c r="A109" s="169"/>
      <c r="G109" s="692"/>
      <c r="H109" s="439"/>
      <c r="I109" s="439"/>
      <c r="J109" s="169"/>
      <c r="P109" s="171"/>
      <c r="Q109" s="439"/>
      <c r="R109" s="439"/>
      <c r="S109" s="253" t="s">
        <v>317</v>
      </c>
      <c r="T109" s="183" t="s">
        <v>16</v>
      </c>
      <c r="U109" s="184" t="s">
        <v>285</v>
      </c>
      <c r="V109" s="136">
        <v>3</v>
      </c>
      <c r="W109" s="136">
        <v>0</v>
      </c>
      <c r="X109" s="136">
        <v>0</v>
      </c>
      <c r="Y109" s="136">
        <v>3</v>
      </c>
      <c r="Z109" s="137">
        <v>5</v>
      </c>
      <c r="AA109" s="171"/>
      <c r="AB109" s="57"/>
      <c r="AC109" s="65"/>
      <c r="AD109" s="66"/>
      <c r="AE109" s="66"/>
      <c r="AF109" s="66"/>
      <c r="AG109" s="66"/>
      <c r="AH109" s="50"/>
    </row>
    <row r="110" spans="1:34" x14ac:dyDescent="0.25">
      <c r="A110" s="222"/>
      <c r="G110" s="692"/>
      <c r="H110" s="439"/>
      <c r="I110" s="439"/>
      <c r="J110" s="222"/>
      <c r="P110" s="171"/>
      <c r="Q110" s="439"/>
      <c r="R110" s="439"/>
      <c r="S110" s="253" t="s">
        <v>317</v>
      </c>
      <c r="T110" s="217" t="s">
        <v>514</v>
      </c>
      <c r="U110" s="77" t="s">
        <v>515</v>
      </c>
      <c r="V110" s="78">
        <v>4</v>
      </c>
      <c r="W110" s="78">
        <v>0</v>
      </c>
      <c r="X110" s="78">
        <v>0</v>
      </c>
      <c r="Y110" s="78">
        <v>4</v>
      </c>
      <c r="Z110" s="138">
        <v>4</v>
      </c>
      <c r="AA110" s="171"/>
      <c r="AB110" s="57"/>
      <c r="AC110" s="65"/>
      <c r="AD110" s="66"/>
      <c r="AE110" s="66"/>
      <c r="AF110" s="66"/>
      <c r="AG110" s="66"/>
      <c r="AH110" s="50"/>
    </row>
    <row r="111" spans="1:34" ht="16.5" customHeight="1" x14ac:dyDescent="0.25">
      <c r="A111" s="222"/>
      <c r="G111" s="692"/>
      <c r="H111" s="439"/>
      <c r="I111" s="439"/>
      <c r="J111" s="222"/>
      <c r="P111" s="171"/>
      <c r="Q111" s="439"/>
      <c r="R111" s="439"/>
      <c r="S111" s="378"/>
      <c r="T111" s="213" t="s">
        <v>320</v>
      </c>
      <c r="U111" s="214"/>
      <c r="V111" s="215">
        <f>SUM(V108:V110)</f>
        <v>10</v>
      </c>
      <c r="W111" s="215">
        <f>SUM(W108:W110)</f>
        <v>0</v>
      </c>
      <c r="X111" s="215">
        <f>SUM(X108:X110)</f>
        <v>0</v>
      </c>
      <c r="Y111" s="215">
        <f>SUM(Y108:Y110)</f>
        <v>10</v>
      </c>
      <c r="Z111" s="216">
        <f>SUM(Z108:Z110)</f>
        <v>14</v>
      </c>
      <c r="AA111" s="170"/>
      <c r="AB111" s="605" t="s">
        <v>318</v>
      </c>
      <c r="AC111" s="610"/>
      <c r="AD111" s="229">
        <f>SUM(AD103:AD110)</f>
        <v>0</v>
      </c>
      <c r="AE111" s="229">
        <f>SUM(AE103:AE110)</f>
        <v>0</v>
      </c>
      <c r="AF111" s="229">
        <f>SUM(AF103:AF110)</f>
        <v>0</v>
      </c>
      <c r="AG111" s="229">
        <f>SUM(AG103:AG110)</f>
        <v>0</v>
      </c>
      <c r="AH111" s="608">
        <f>SUM(AH103:AH110)</f>
        <v>0</v>
      </c>
    </row>
    <row r="112" spans="1:34" ht="15.75" thickBot="1" x14ac:dyDescent="0.3">
      <c r="A112" s="169"/>
      <c r="B112" s="227" t="s">
        <v>311</v>
      </c>
      <c r="C112" s="419">
        <f>SUM(F108,F95,F83,F70,F58,F45,F30,F17)</f>
        <v>145</v>
      </c>
      <c r="D112" s="420"/>
      <c r="E112" s="420"/>
      <c r="F112" s="421"/>
      <c r="G112" s="230"/>
      <c r="H112" s="439"/>
      <c r="I112" s="439"/>
      <c r="J112" s="169"/>
      <c r="K112" s="227" t="s">
        <v>311</v>
      </c>
      <c r="L112" s="229">
        <f>SUM(O108,O96,O84,O72,O58,O44,O31,O17)</f>
        <v>153</v>
      </c>
      <c r="M112" s="229"/>
      <c r="N112" s="229"/>
      <c r="O112" s="229"/>
      <c r="P112" s="230"/>
      <c r="Q112" s="439"/>
      <c r="R112" s="439"/>
      <c r="S112" s="253"/>
      <c r="T112" s="358" t="s">
        <v>318</v>
      </c>
      <c r="U112" s="359"/>
      <c r="V112" s="360">
        <f>SUM(V111,V107)</f>
        <v>17</v>
      </c>
      <c r="W112" s="360">
        <f>SUM(W111,W107)</f>
        <v>8</v>
      </c>
      <c r="X112" s="360">
        <f>SUM(X111,X107)</f>
        <v>0</v>
      </c>
      <c r="Y112" s="360">
        <f>SUM(Y111,Y107)</f>
        <v>21</v>
      </c>
      <c r="Z112" s="604">
        <f>SUM(Z111,Z107)</f>
        <v>32</v>
      </c>
      <c r="AA112" s="170"/>
      <c r="AB112" s="222"/>
      <c r="AC112" s="621"/>
      <c r="AD112" s="18"/>
      <c r="AE112" s="622"/>
      <c r="AF112" s="622"/>
      <c r="AG112" s="622"/>
      <c r="AH112" s="230"/>
    </row>
    <row r="113" spans="1:34" ht="15" customHeight="1" x14ac:dyDescent="0.25">
      <c r="A113" s="231"/>
      <c r="B113" s="234" t="s">
        <v>312</v>
      </c>
      <c r="C113" s="705">
        <f>SUM(G108,G95,G83,G70,G58,G45,G30,G17)</f>
        <v>242</v>
      </c>
      <c r="D113" s="706"/>
      <c r="E113" s="706"/>
      <c r="F113" s="707"/>
      <c r="G113" s="692"/>
      <c r="H113" s="439"/>
      <c r="I113" s="439"/>
      <c r="J113" s="231"/>
      <c r="K113" s="234" t="s">
        <v>312</v>
      </c>
      <c r="L113" s="235">
        <f>SUM(P108,P96,P84,P72,P58,P44,P31,P17)</f>
        <v>243</v>
      </c>
      <c r="M113" s="235"/>
      <c r="N113" s="235"/>
      <c r="O113" s="235"/>
      <c r="P113" s="233"/>
      <c r="Q113" s="439"/>
      <c r="R113" s="439"/>
      <c r="S113" s="51"/>
      <c r="T113" s="86"/>
      <c r="U113" s="86"/>
      <c r="V113" s="87"/>
      <c r="W113" s="87"/>
      <c r="X113" s="87"/>
      <c r="Y113" s="87"/>
      <c r="Z113" s="88"/>
      <c r="AA113" s="170"/>
      <c r="AB113" s="231"/>
      <c r="AC113" s="227" t="s">
        <v>313</v>
      </c>
      <c r="AD113" s="232">
        <f>SUM(AG19,AG33,AG46,AG59,AG73,AG85,AG98,AG111)</f>
        <v>23</v>
      </c>
      <c r="AE113" s="228"/>
      <c r="AF113" s="228"/>
      <c r="AG113" s="228"/>
      <c r="AH113" s="233"/>
    </row>
    <row r="114" spans="1:34" ht="15.75" thickBot="1" x14ac:dyDescent="0.3">
      <c r="A114" s="169"/>
      <c r="G114" s="692"/>
      <c r="H114" s="439"/>
      <c r="I114" s="439"/>
      <c r="J114" s="236"/>
      <c r="K114" s="237"/>
      <c r="L114" s="237"/>
      <c r="M114" s="237"/>
      <c r="N114" s="237"/>
      <c r="O114" s="237"/>
      <c r="P114" s="238"/>
      <c r="Q114" s="439"/>
      <c r="R114" s="439"/>
      <c r="S114" s="51"/>
      <c r="T114" s="86"/>
      <c r="U114" s="86"/>
      <c r="V114" s="87"/>
      <c r="W114" s="87"/>
      <c r="X114" s="87"/>
      <c r="Y114" s="87"/>
      <c r="Z114" s="88"/>
      <c r="AA114" s="170"/>
      <c r="AB114" s="231"/>
      <c r="AC114" s="227" t="s">
        <v>323</v>
      </c>
      <c r="AD114" s="232">
        <f>SUM(AH19,AH33,AH46,AH59,AH73,AH85,AH98,AH111)</f>
        <v>34</v>
      </c>
      <c r="AE114" s="228"/>
      <c r="AF114" s="228"/>
      <c r="AG114" s="228"/>
      <c r="AH114" s="233"/>
    </row>
    <row r="115" spans="1:34" ht="15.75" thickBot="1" x14ac:dyDescent="0.3">
      <c r="A115" s="236"/>
      <c r="B115" s="237"/>
      <c r="C115" s="693"/>
      <c r="D115" s="693"/>
      <c r="E115" s="693"/>
      <c r="F115" s="693"/>
      <c r="G115" s="694"/>
      <c r="H115" s="439"/>
      <c r="I115" s="439"/>
      <c r="Q115" s="439"/>
      <c r="R115" s="439"/>
      <c r="S115" s="428"/>
      <c r="T115" s="439"/>
      <c r="U115" s="439"/>
      <c r="V115" s="439"/>
      <c r="W115" s="439"/>
      <c r="X115" s="439"/>
      <c r="Y115" s="439"/>
      <c r="Z115" s="615"/>
      <c r="AA115" s="170"/>
      <c r="AB115" s="169"/>
      <c r="AC115" s="170"/>
      <c r="AD115" s="170"/>
      <c r="AE115" s="170"/>
      <c r="AF115" s="170"/>
      <c r="AG115" s="170"/>
      <c r="AH115" s="171"/>
    </row>
    <row r="116" spans="1:34" ht="15.75" thickBot="1" x14ac:dyDescent="0.3">
      <c r="H116" s="439"/>
      <c r="I116" s="439"/>
      <c r="Q116" s="439"/>
      <c r="R116" s="439"/>
      <c r="S116" s="428"/>
      <c r="T116" s="86"/>
      <c r="U116" s="629" t="s">
        <v>313</v>
      </c>
      <c r="V116" s="630">
        <f>SUM(Y10,Y107,Y96,Y84,Y68,Y55,Y40,Y26)</f>
        <v>84</v>
      </c>
      <c r="W116" s="631"/>
      <c r="X116" s="631"/>
      <c r="Y116" s="632"/>
      <c r="Z116" s="633"/>
      <c r="AA116" s="170"/>
      <c r="AB116" s="236"/>
      <c r="AC116" s="237"/>
      <c r="AD116" s="237"/>
      <c r="AE116" s="237"/>
      <c r="AF116" s="237"/>
      <c r="AG116" s="237"/>
      <c r="AH116" s="238"/>
    </row>
    <row r="117" spans="1:34" x14ac:dyDescent="0.25">
      <c r="H117" s="439"/>
      <c r="I117" s="439"/>
      <c r="Q117" s="439"/>
      <c r="R117" s="439"/>
      <c r="S117" s="428"/>
      <c r="T117" s="86"/>
      <c r="U117" s="634" t="s">
        <v>311</v>
      </c>
      <c r="V117" s="422">
        <f>SUM(Y112,Y99,Y87,Y73,Y60,Y46,Y33,Y19)</f>
        <v>153</v>
      </c>
      <c r="W117" s="423"/>
      <c r="X117" s="423"/>
      <c r="Y117" s="361"/>
      <c r="Z117" s="171"/>
      <c r="AA117" s="170"/>
      <c r="AB117" s="439"/>
      <c r="AC117" s="439"/>
      <c r="AD117" s="439"/>
      <c r="AE117" s="439"/>
      <c r="AF117" s="439"/>
      <c r="AG117" s="439"/>
      <c r="AH117" s="439"/>
    </row>
    <row r="118" spans="1:34" ht="15.75" thickBot="1" x14ac:dyDescent="0.3">
      <c r="H118" s="439"/>
      <c r="I118" s="439"/>
      <c r="Q118" s="439"/>
      <c r="R118" s="439"/>
      <c r="S118" s="433"/>
      <c r="T118" s="237"/>
      <c r="U118" s="635" t="s">
        <v>312</v>
      </c>
      <c r="V118" s="636">
        <f>SUM(Z99,Z112,Z87,Z73,Z60,Z46,Z33,Z19)</f>
        <v>243</v>
      </c>
      <c r="W118" s="637"/>
      <c r="X118" s="637"/>
      <c r="Y118" s="638"/>
      <c r="Z118" s="238"/>
      <c r="AA118" s="439"/>
      <c r="AB118" s="439"/>
      <c r="AC118" s="439"/>
      <c r="AD118" s="439"/>
      <c r="AE118" s="439"/>
      <c r="AF118" s="439"/>
      <c r="AG118" s="439"/>
      <c r="AH118" s="439"/>
    </row>
    <row r="119" spans="1:34" x14ac:dyDescent="0.25">
      <c r="H119" s="439"/>
      <c r="I119" s="439"/>
      <c r="Q119" s="439"/>
      <c r="R119" s="439"/>
      <c r="S119" s="438"/>
      <c r="T119" s="170"/>
      <c r="U119" s="170"/>
      <c r="V119" s="170"/>
      <c r="W119" s="170"/>
      <c r="X119" s="170"/>
      <c r="Y119" s="170"/>
      <c r="Z119" s="439"/>
      <c r="AA119" s="439"/>
      <c r="AB119" s="439"/>
      <c r="AC119" s="439"/>
      <c r="AD119" s="439"/>
      <c r="AE119" s="439"/>
      <c r="AF119" s="439"/>
      <c r="AG119" s="439"/>
      <c r="AH119" s="439"/>
    </row>
    <row r="120" spans="1:34" x14ac:dyDescent="0.25">
      <c r="H120" s="439"/>
      <c r="I120" s="439"/>
      <c r="Q120" s="439"/>
      <c r="R120" s="439"/>
      <c r="T120" s="439"/>
      <c r="U120" s="439"/>
      <c r="V120" s="439"/>
      <c r="W120" s="439"/>
      <c r="X120" s="439"/>
      <c r="Y120" s="439"/>
      <c r="Z120" s="439"/>
      <c r="AA120" s="439"/>
    </row>
    <row r="121" spans="1:34" x14ac:dyDescent="0.25">
      <c r="H121" s="439"/>
      <c r="I121" s="439"/>
      <c r="Q121" s="439"/>
      <c r="R121" s="439"/>
      <c r="S121" s="440"/>
      <c r="AA121" s="439"/>
    </row>
    <row r="122" spans="1:34" x14ac:dyDescent="0.25">
      <c r="H122" s="439"/>
      <c r="I122" s="439"/>
      <c r="Q122" s="439"/>
      <c r="R122" s="439"/>
      <c r="S122" s="440"/>
      <c r="T122" s="439"/>
      <c r="U122" s="439"/>
      <c r="V122" s="439"/>
      <c r="W122" s="439"/>
      <c r="X122" s="439"/>
      <c r="Y122" s="439"/>
      <c r="AA122" s="439"/>
    </row>
    <row r="123" spans="1:34" x14ac:dyDescent="0.25">
      <c r="H123" s="439"/>
      <c r="I123" s="439"/>
      <c r="Q123" s="439"/>
      <c r="R123" s="439"/>
      <c r="S123" s="440"/>
      <c r="AA123" s="439"/>
    </row>
    <row r="124" spans="1:34" x14ac:dyDescent="0.25">
      <c r="H124" s="439"/>
      <c r="I124" s="439"/>
      <c r="Q124" s="439"/>
      <c r="R124" s="439"/>
      <c r="S124" s="440"/>
      <c r="AA124" s="439"/>
    </row>
    <row r="125" spans="1:34" x14ac:dyDescent="0.25">
      <c r="H125" s="439"/>
      <c r="I125" s="439"/>
      <c r="Q125" s="439"/>
      <c r="R125" s="439"/>
      <c r="S125" s="440"/>
      <c r="AA125" s="439"/>
    </row>
    <row r="126" spans="1:34" x14ac:dyDescent="0.25">
      <c r="H126" s="439"/>
      <c r="I126" s="439"/>
      <c r="Q126" s="439"/>
      <c r="R126" s="439"/>
      <c r="AA126" s="439"/>
    </row>
    <row r="127" spans="1:34" x14ac:dyDescent="0.25">
      <c r="H127" s="439"/>
      <c r="I127" s="439"/>
      <c r="Q127" s="439"/>
      <c r="R127" s="439"/>
      <c r="AA127" s="439"/>
    </row>
    <row r="128" spans="1:34" x14ac:dyDescent="0.25">
      <c r="H128" s="439"/>
      <c r="I128" s="439"/>
      <c r="Q128" s="439"/>
      <c r="R128" s="439"/>
      <c r="AA128" s="439"/>
    </row>
    <row r="129" spans="8:27" x14ac:dyDescent="0.25">
      <c r="H129" s="439"/>
      <c r="I129" s="439"/>
      <c r="AA129" s="439"/>
    </row>
    <row r="130" spans="8:27" x14ac:dyDescent="0.25">
      <c r="AA130" s="439"/>
    </row>
  </sheetData>
  <mergeCells count="554">
    <mergeCell ref="J100:P100"/>
    <mergeCell ref="WYU1:XAB1"/>
    <mergeCell ref="XAC1:XBJ1"/>
    <mergeCell ref="XBK1:XCR1"/>
    <mergeCell ref="XCS1:XDZ1"/>
    <mergeCell ref="XEA1:XFD1"/>
    <mergeCell ref="WSG1:WTN1"/>
    <mergeCell ref="WTO1:WUV1"/>
    <mergeCell ref="WUW1:WWD1"/>
    <mergeCell ref="WWE1:WXL1"/>
    <mergeCell ref="WXM1:WYT1"/>
    <mergeCell ref="WLS1:WMZ1"/>
    <mergeCell ref="WNA1:WOH1"/>
    <mergeCell ref="WOI1:WPP1"/>
    <mergeCell ref="WPQ1:WQX1"/>
    <mergeCell ref="WQY1:WSF1"/>
    <mergeCell ref="WFE1:WGL1"/>
    <mergeCell ref="WGM1:WHT1"/>
    <mergeCell ref="WHU1:WJB1"/>
    <mergeCell ref="WJC1:WKJ1"/>
    <mergeCell ref="WKK1:WLR1"/>
    <mergeCell ref="VYQ1:VZX1"/>
    <mergeCell ref="VZY1:WBF1"/>
    <mergeCell ref="WBG1:WCN1"/>
    <mergeCell ref="WCO1:WDV1"/>
    <mergeCell ref="WDW1:WFD1"/>
    <mergeCell ref="VSC1:VTJ1"/>
    <mergeCell ref="VTK1:VUR1"/>
    <mergeCell ref="VUS1:VVZ1"/>
    <mergeCell ref="VWA1:VXH1"/>
    <mergeCell ref="VXI1:VYP1"/>
    <mergeCell ref="VLO1:VMV1"/>
    <mergeCell ref="VMW1:VOD1"/>
    <mergeCell ref="VOE1:VPL1"/>
    <mergeCell ref="VPM1:VQT1"/>
    <mergeCell ref="VQU1:VSB1"/>
    <mergeCell ref="VFA1:VGH1"/>
    <mergeCell ref="VGI1:VHP1"/>
    <mergeCell ref="VHQ1:VIX1"/>
    <mergeCell ref="VIY1:VKF1"/>
    <mergeCell ref="VKG1:VLN1"/>
    <mergeCell ref="UYM1:UZT1"/>
    <mergeCell ref="UZU1:VBB1"/>
    <mergeCell ref="VBC1:VCJ1"/>
    <mergeCell ref="VCK1:VDR1"/>
    <mergeCell ref="VDS1:VEZ1"/>
    <mergeCell ref="URY1:UTF1"/>
    <mergeCell ref="UTG1:UUN1"/>
    <mergeCell ref="UUO1:UVV1"/>
    <mergeCell ref="UVW1:UXD1"/>
    <mergeCell ref="UXE1:UYL1"/>
    <mergeCell ref="ULK1:UMR1"/>
    <mergeCell ref="UMS1:UNZ1"/>
    <mergeCell ref="UOA1:UPH1"/>
    <mergeCell ref="UPI1:UQP1"/>
    <mergeCell ref="UQQ1:URX1"/>
    <mergeCell ref="UEW1:UGD1"/>
    <mergeCell ref="UGE1:UHL1"/>
    <mergeCell ref="UHM1:UIT1"/>
    <mergeCell ref="UIU1:UKB1"/>
    <mergeCell ref="UKC1:ULJ1"/>
    <mergeCell ref="TYI1:TZP1"/>
    <mergeCell ref="TZQ1:UAX1"/>
    <mergeCell ref="UAY1:UCF1"/>
    <mergeCell ref="UCG1:UDN1"/>
    <mergeCell ref="UDO1:UEV1"/>
    <mergeCell ref="TRU1:TTB1"/>
    <mergeCell ref="TTC1:TUJ1"/>
    <mergeCell ref="TUK1:TVR1"/>
    <mergeCell ref="TVS1:TWZ1"/>
    <mergeCell ref="TXA1:TYH1"/>
    <mergeCell ref="TLG1:TMN1"/>
    <mergeCell ref="TMO1:TNV1"/>
    <mergeCell ref="TNW1:TPD1"/>
    <mergeCell ref="TPE1:TQL1"/>
    <mergeCell ref="TQM1:TRT1"/>
    <mergeCell ref="TES1:TFZ1"/>
    <mergeCell ref="TGA1:THH1"/>
    <mergeCell ref="THI1:TIP1"/>
    <mergeCell ref="TIQ1:TJX1"/>
    <mergeCell ref="TJY1:TLF1"/>
    <mergeCell ref="SYE1:SZL1"/>
    <mergeCell ref="SZM1:TAT1"/>
    <mergeCell ref="TAU1:TCB1"/>
    <mergeCell ref="TCC1:TDJ1"/>
    <mergeCell ref="TDK1:TER1"/>
    <mergeCell ref="SRQ1:SSX1"/>
    <mergeCell ref="SSY1:SUF1"/>
    <mergeCell ref="SUG1:SVN1"/>
    <mergeCell ref="SVO1:SWV1"/>
    <mergeCell ref="SWW1:SYD1"/>
    <mergeCell ref="SLC1:SMJ1"/>
    <mergeCell ref="SMK1:SNR1"/>
    <mergeCell ref="SNS1:SOZ1"/>
    <mergeCell ref="SPA1:SQH1"/>
    <mergeCell ref="SQI1:SRP1"/>
    <mergeCell ref="SEO1:SFV1"/>
    <mergeCell ref="SFW1:SHD1"/>
    <mergeCell ref="SHE1:SIL1"/>
    <mergeCell ref="SIM1:SJT1"/>
    <mergeCell ref="SJU1:SLB1"/>
    <mergeCell ref="RYA1:RZH1"/>
    <mergeCell ref="RZI1:SAP1"/>
    <mergeCell ref="SAQ1:SBX1"/>
    <mergeCell ref="SBY1:SDF1"/>
    <mergeCell ref="SDG1:SEN1"/>
    <mergeCell ref="RRM1:RST1"/>
    <mergeCell ref="RSU1:RUB1"/>
    <mergeCell ref="RUC1:RVJ1"/>
    <mergeCell ref="RVK1:RWR1"/>
    <mergeCell ref="RWS1:RXZ1"/>
    <mergeCell ref="RKY1:RMF1"/>
    <mergeCell ref="RMG1:RNN1"/>
    <mergeCell ref="RNO1:ROV1"/>
    <mergeCell ref="ROW1:RQD1"/>
    <mergeCell ref="RQE1:RRL1"/>
    <mergeCell ref="REK1:RFR1"/>
    <mergeCell ref="RFS1:RGZ1"/>
    <mergeCell ref="RHA1:RIH1"/>
    <mergeCell ref="RII1:RJP1"/>
    <mergeCell ref="RJQ1:RKX1"/>
    <mergeCell ref="QXW1:QZD1"/>
    <mergeCell ref="QZE1:RAL1"/>
    <mergeCell ref="RAM1:RBT1"/>
    <mergeCell ref="RBU1:RDB1"/>
    <mergeCell ref="RDC1:REJ1"/>
    <mergeCell ref="QRI1:QSP1"/>
    <mergeCell ref="QSQ1:QTX1"/>
    <mergeCell ref="QTY1:QVF1"/>
    <mergeCell ref="QVG1:QWN1"/>
    <mergeCell ref="QWO1:QXV1"/>
    <mergeCell ref="QKU1:QMB1"/>
    <mergeCell ref="QMC1:QNJ1"/>
    <mergeCell ref="QNK1:QOR1"/>
    <mergeCell ref="QOS1:QPZ1"/>
    <mergeCell ref="QQA1:QRH1"/>
    <mergeCell ref="QEG1:QFN1"/>
    <mergeCell ref="QFO1:QGV1"/>
    <mergeCell ref="QGW1:QID1"/>
    <mergeCell ref="QIE1:QJL1"/>
    <mergeCell ref="QJM1:QKT1"/>
    <mergeCell ref="PXS1:PYZ1"/>
    <mergeCell ref="PZA1:QAH1"/>
    <mergeCell ref="QAI1:QBP1"/>
    <mergeCell ref="QBQ1:QCX1"/>
    <mergeCell ref="QCY1:QEF1"/>
    <mergeCell ref="PRE1:PSL1"/>
    <mergeCell ref="PSM1:PTT1"/>
    <mergeCell ref="PTU1:PVB1"/>
    <mergeCell ref="PVC1:PWJ1"/>
    <mergeCell ref="PWK1:PXR1"/>
    <mergeCell ref="PKQ1:PLX1"/>
    <mergeCell ref="PLY1:PNF1"/>
    <mergeCell ref="PNG1:PON1"/>
    <mergeCell ref="POO1:PPV1"/>
    <mergeCell ref="PPW1:PRD1"/>
    <mergeCell ref="PEC1:PFJ1"/>
    <mergeCell ref="PFK1:PGR1"/>
    <mergeCell ref="PGS1:PHZ1"/>
    <mergeCell ref="PIA1:PJH1"/>
    <mergeCell ref="PJI1:PKP1"/>
    <mergeCell ref="OXO1:OYV1"/>
    <mergeCell ref="OYW1:PAD1"/>
    <mergeCell ref="PAE1:PBL1"/>
    <mergeCell ref="PBM1:PCT1"/>
    <mergeCell ref="PCU1:PEB1"/>
    <mergeCell ref="ORA1:OSH1"/>
    <mergeCell ref="OSI1:OTP1"/>
    <mergeCell ref="OTQ1:OUX1"/>
    <mergeCell ref="OUY1:OWF1"/>
    <mergeCell ref="OWG1:OXN1"/>
    <mergeCell ref="OKM1:OLT1"/>
    <mergeCell ref="OLU1:ONB1"/>
    <mergeCell ref="ONC1:OOJ1"/>
    <mergeCell ref="OOK1:OPR1"/>
    <mergeCell ref="OPS1:OQZ1"/>
    <mergeCell ref="ODY1:OFF1"/>
    <mergeCell ref="OFG1:OGN1"/>
    <mergeCell ref="OGO1:OHV1"/>
    <mergeCell ref="OHW1:OJD1"/>
    <mergeCell ref="OJE1:OKL1"/>
    <mergeCell ref="NXK1:NYR1"/>
    <mergeCell ref="NYS1:NZZ1"/>
    <mergeCell ref="OAA1:OBH1"/>
    <mergeCell ref="OBI1:OCP1"/>
    <mergeCell ref="OCQ1:ODX1"/>
    <mergeCell ref="NQW1:NSD1"/>
    <mergeCell ref="NSE1:NTL1"/>
    <mergeCell ref="NTM1:NUT1"/>
    <mergeCell ref="NUU1:NWB1"/>
    <mergeCell ref="NWC1:NXJ1"/>
    <mergeCell ref="NKI1:NLP1"/>
    <mergeCell ref="NLQ1:NMX1"/>
    <mergeCell ref="NMY1:NOF1"/>
    <mergeCell ref="NOG1:NPN1"/>
    <mergeCell ref="NPO1:NQV1"/>
    <mergeCell ref="NDU1:NFB1"/>
    <mergeCell ref="NFC1:NGJ1"/>
    <mergeCell ref="NGK1:NHR1"/>
    <mergeCell ref="NHS1:NIZ1"/>
    <mergeCell ref="NJA1:NKH1"/>
    <mergeCell ref="MXG1:MYN1"/>
    <mergeCell ref="MYO1:MZV1"/>
    <mergeCell ref="MZW1:NBD1"/>
    <mergeCell ref="NBE1:NCL1"/>
    <mergeCell ref="NCM1:NDT1"/>
    <mergeCell ref="MQS1:MRZ1"/>
    <mergeCell ref="MSA1:MTH1"/>
    <mergeCell ref="MTI1:MUP1"/>
    <mergeCell ref="MUQ1:MVX1"/>
    <mergeCell ref="MVY1:MXF1"/>
    <mergeCell ref="MKE1:MLL1"/>
    <mergeCell ref="MLM1:MMT1"/>
    <mergeCell ref="MMU1:MOB1"/>
    <mergeCell ref="MOC1:MPJ1"/>
    <mergeCell ref="MPK1:MQR1"/>
    <mergeCell ref="MDQ1:MEX1"/>
    <mergeCell ref="MEY1:MGF1"/>
    <mergeCell ref="MGG1:MHN1"/>
    <mergeCell ref="MHO1:MIV1"/>
    <mergeCell ref="MIW1:MKD1"/>
    <mergeCell ref="LXC1:LYJ1"/>
    <mergeCell ref="LYK1:LZR1"/>
    <mergeCell ref="LZS1:MAZ1"/>
    <mergeCell ref="MBA1:MCH1"/>
    <mergeCell ref="MCI1:MDP1"/>
    <mergeCell ref="LQO1:LRV1"/>
    <mergeCell ref="LRW1:LTD1"/>
    <mergeCell ref="LTE1:LUL1"/>
    <mergeCell ref="LUM1:LVT1"/>
    <mergeCell ref="LVU1:LXB1"/>
    <mergeCell ref="LKA1:LLH1"/>
    <mergeCell ref="LLI1:LMP1"/>
    <mergeCell ref="LMQ1:LNX1"/>
    <mergeCell ref="LNY1:LPF1"/>
    <mergeCell ref="LPG1:LQN1"/>
    <mergeCell ref="LDM1:LET1"/>
    <mergeCell ref="LEU1:LGB1"/>
    <mergeCell ref="LGC1:LHJ1"/>
    <mergeCell ref="LHK1:LIR1"/>
    <mergeCell ref="LIS1:LJZ1"/>
    <mergeCell ref="KWY1:KYF1"/>
    <mergeCell ref="KYG1:KZN1"/>
    <mergeCell ref="KZO1:LAV1"/>
    <mergeCell ref="LAW1:LCD1"/>
    <mergeCell ref="LCE1:LDL1"/>
    <mergeCell ref="KQK1:KRR1"/>
    <mergeCell ref="KRS1:KSZ1"/>
    <mergeCell ref="KTA1:KUH1"/>
    <mergeCell ref="KUI1:KVP1"/>
    <mergeCell ref="KVQ1:KWX1"/>
    <mergeCell ref="KJW1:KLD1"/>
    <mergeCell ref="KLE1:KML1"/>
    <mergeCell ref="KMM1:KNT1"/>
    <mergeCell ref="KNU1:KPB1"/>
    <mergeCell ref="KPC1:KQJ1"/>
    <mergeCell ref="KDI1:KEP1"/>
    <mergeCell ref="KEQ1:KFX1"/>
    <mergeCell ref="KFY1:KHF1"/>
    <mergeCell ref="KHG1:KIN1"/>
    <mergeCell ref="KIO1:KJV1"/>
    <mergeCell ref="JWU1:JYB1"/>
    <mergeCell ref="JYC1:JZJ1"/>
    <mergeCell ref="JZK1:KAR1"/>
    <mergeCell ref="KAS1:KBZ1"/>
    <mergeCell ref="KCA1:KDH1"/>
    <mergeCell ref="JQG1:JRN1"/>
    <mergeCell ref="JRO1:JSV1"/>
    <mergeCell ref="JSW1:JUD1"/>
    <mergeCell ref="JUE1:JVL1"/>
    <mergeCell ref="JVM1:JWT1"/>
    <mergeCell ref="JJS1:JKZ1"/>
    <mergeCell ref="JLA1:JMH1"/>
    <mergeCell ref="JMI1:JNP1"/>
    <mergeCell ref="JNQ1:JOX1"/>
    <mergeCell ref="JOY1:JQF1"/>
    <mergeCell ref="JDE1:JEL1"/>
    <mergeCell ref="JEM1:JFT1"/>
    <mergeCell ref="JFU1:JHB1"/>
    <mergeCell ref="JHC1:JIJ1"/>
    <mergeCell ref="JIK1:JJR1"/>
    <mergeCell ref="IWQ1:IXX1"/>
    <mergeCell ref="IXY1:IZF1"/>
    <mergeCell ref="IZG1:JAN1"/>
    <mergeCell ref="JAO1:JBV1"/>
    <mergeCell ref="JBW1:JDD1"/>
    <mergeCell ref="IQC1:IRJ1"/>
    <mergeCell ref="IRK1:ISR1"/>
    <mergeCell ref="ISS1:ITZ1"/>
    <mergeCell ref="IUA1:IVH1"/>
    <mergeCell ref="IVI1:IWP1"/>
    <mergeCell ref="IJO1:IKV1"/>
    <mergeCell ref="IKW1:IMD1"/>
    <mergeCell ref="IME1:INL1"/>
    <mergeCell ref="INM1:IOT1"/>
    <mergeCell ref="IOU1:IQB1"/>
    <mergeCell ref="IDA1:IEH1"/>
    <mergeCell ref="IEI1:IFP1"/>
    <mergeCell ref="IFQ1:IGX1"/>
    <mergeCell ref="IGY1:IIF1"/>
    <mergeCell ref="IIG1:IJN1"/>
    <mergeCell ref="HWM1:HXT1"/>
    <mergeCell ref="HXU1:HZB1"/>
    <mergeCell ref="HZC1:IAJ1"/>
    <mergeCell ref="IAK1:IBR1"/>
    <mergeCell ref="IBS1:ICZ1"/>
    <mergeCell ref="HPY1:HRF1"/>
    <mergeCell ref="HRG1:HSN1"/>
    <mergeCell ref="HSO1:HTV1"/>
    <mergeCell ref="HTW1:HVD1"/>
    <mergeCell ref="HVE1:HWL1"/>
    <mergeCell ref="HJK1:HKR1"/>
    <mergeCell ref="HKS1:HLZ1"/>
    <mergeCell ref="HMA1:HNH1"/>
    <mergeCell ref="HNI1:HOP1"/>
    <mergeCell ref="HOQ1:HPX1"/>
    <mergeCell ref="HCW1:HED1"/>
    <mergeCell ref="HEE1:HFL1"/>
    <mergeCell ref="HFM1:HGT1"/>
    <mergeCell ref="HGU1:HIB1"/>
    <mergeCell ref="HIC1:HJJ1"/>
    <mergeCell ref="GWI1:GXP1"/>
    <mergeCell ref="GXQ1:GYX1"/>
    <mergeCell ref="GYY1:HAF1"/>
    <mergeCell ref="HAG1:HBN1"/>
    <mergeCell ref="HBO1:HCV1"/>
    <mergeCell ref="GPU1:GRB1"/>
    <mergeCell ref="GRC1:GSJ1"/>
    <mergeCell ref="GSK1:GTR1"/>
    <mergeCell ref="GTS1:GUZ1"/>
    <mergeCell ref="GVA1:GWH1"/>
    <mergeCell ref="GJG1:GKN1"/>
    <mergeCell ref="GKO1:GLV1"/>
    <mergeCell ref="GLW1:GND1"/>
    <mergeCell ref="GNE1:GOL1"/>
    <mergeCell ref="GOM1:GPT1"/>
    <mergeCell ref="GCS1:GDZ1"/>
    <mergeCell ref="GEA1:GFH1"/>
    <mergeCell ref="GFI1:GGP1"/>
    <mergeCell ref="GGQ1:GHX1"/>
    <mergeCell ref="GHY1:GJF1"/>
    <mergeCell ref="FWE1:FXL1"/>
    <mergeCell ref="FXM1:FYT1"/>
    <mergeCell ref="FYU1:GAB1"/>
    <mergeCell ref="GAC1:GBJ1"/>
    <mergeCell ref="GBK1:GCR1"/>
    <mergeCell ref="FPQ1:FQX1"/>
    <mergeCell ref="FQY1:FSF1"/>
    <mergeCell ref="FSG1:FTN1"/>
    <mergeCell ref="FTO1:FUV1"/>
    <mergeCell ref="FUW1:FWD1"/>
    <mergeCell ref="FJC1:FKJ1"/>
    <mergeCell ref="FKK1:FLR1"/>
    <mergeCell ref="FLS1:FMZ1"/>
    <mergeCell ref="FNA1:FOH1"/>
    <mergeCell ref="FOI1:FPP1"/>
    <mergeCell ref="FCO1:FDV1"/>
    <mergeCell ref="FDW1:FFD1"/>
    <mergeCell ref="FFE1:FGL1"/>
    <mergeCell ref="FGM1:FHT1"/>
    <mergeCell ref="FHU1:FJB1"/>
    <mergeCell ref="EWA1:EXH1"/>
    <mergeCell ref="EXI1:EYP1"/>
    <mergeCell ref="EYQ1:EZX1"/>
    <mergeCell ref="EZY1:FBF1"/>
    <mergeCell ref="FBG1:FCN1"/>
    <mergeCell ref="EPM1:EQT1"/>
    <mergeCell ref="EQU1:ESB1"/>
    <mergeCell ref="ESC1:ETJ1"/>
    <mergeCell ref="ETK1:EUR1"/>
    <mergeCell ref="EUS1:EVZ1"/>
    <mergeCell ref="EIY1:EKF1"/>
    <mergeCell ref="EKG1:ELN1"/>
    <mergeCell ref="ELO1:EMV1"/>
    <mergeCell ref="EMW1:EOD1"/>
    <mergeCell ref="EOE1:EPL1"/>
    <mergeCell ref="ECK1:EDR1"/>
    <mergeCell ref="EDS1:EEZ1"/>
    <mergeCell ref="EFA1:EGH1"/>
    <mergeCell ref="EGI1:EHP1"/>
    <mergeCell ref="EHQ1:EIX1"/>
    <mergeCell ref="DVW1:DXD1"/>
    <mergeCell ref="DXE1:DYL1"/>
    <mergeCell ref="DYM1:DZT1"/>
    <mergeCell ref="DZU1:EBB1"/>
    <mergeCell ref="EBC1:ECJ1"/>
    <mergeCell ref="DPI1:DQP1"/>
    <mergeCell ref="DQQ1:DRX1"/>
    <mergeCell ref="DRY1:DTF1"/>
    <mergeCell ref="DTG1:DUN1"/>
    <mergeCell ref="DUO1:DVV1"/>
    <mergeCell ref="DIU1:DKB1"/>
    <mergeCell ref="DKC1:DLJ1"/>
    <mergeCell ref="DLK1:DMR1"/>
    <mergeCell ref="DMS1:DNZ1"/>
    <mergeCell ref="DOA1:DPH1"/>
    <mergeCell ref="DCG1:DDN1"/>
    <mergeCell ref="DDO1:DEV1"/>
    <mergeCell ref="DEW1:DGD1"/>
    <mergeCell ref="DGE1:DHL1"/>
    <mergeCell ref="DHM1:DIT1"/>
    <mergeCell ref="CVS1:CWZ1"/>
    <mergeCell ref="CXA1:CYH1"/>
    <mergeCell ref="CYI1:CZP1"/>
    <mergeCell ref="CZQ1:DAX1"/>
    <mergeCell ref="DAY1:DCF1"/>
    <mergeCell ref="CPE1:CQL1"/>
    <mergeCell ref="CQM1:CRT1"/>
    <mergeCell ref="CRU1:CTB1"/>
    <mergeCell ref="CTC1:CUJ1"/>
    <mergeCell ref="CUK1:CVR1"/>
    <mergeCell ref="CIQ1:CJX1"/>
    <mergeCell ref="CJY1:CLF1"/>
    <mergeCell ref="CLG1:CMN1"/>
    <mergeCell ref="CMO1:CNV1"/>
    <mergeCell ref="CNW1:CPD1"/>
    <mergeCell ref="CCC1:CDJ1"/>
    <mergeCell ref="CDK1:CER1"/>
    <mergeCell ref="CES1:CFZ1"/>
    <mergeCell ref="CGA1:CHH1"/>
    <mergeCell ref="CHI1:CIP1"/>
    <mergeCell ref="BVO1:BWV1"/>
    <mergeCell ref="BWW1:BYD1"/>
    <mergeCell ref="BYE1:BZL1"/>
    <mergeCell ref="BZM1:CAT1"/>
    <mergeCell ref="CAU1:CCB1"/>
    <mergeCell ref="BPA1:BQH1"/>
    <mergeCell ref="BQI1:BRP1"/>
    <mergeCell ref="BRQ1:BSX1"/>
    <mergeCell ref="BSY1:BUF1"/>
    <mergeCell ref="BUG1:BVN1"/>
    <mergeCell ref="BIM1:BJT1"/>
    <mergeCell ref="BJU1:BLB1"/>
    <mergeCell ref="BLC1:BMJ1"/>
    <mergeCell ref="BMK1:BNR1"/>
    <mergeCell ref="BNS1:BOZ1"/>
    <mergeCell ref="BBY1:BDF1"/>
    <mergeCell ref="BDG1:BEN1"/>
    <mergeCell ref="BEO1:BFV1"/>
    <mergeCell ref="BFW1:BHD1"/>
    <mergeCell ref="BHE1:BIL1"/>
    <mergeCell ref="AVK1:AWR1"/>
    <mergeCell ref="AWS1:AXZ1"/>
    <mergeCell ref="AYA1:AZH1"/>
    <mergeCell ref="AZI1:BAP1"/>
    <mergeCell ref="BAQ1:BBX1"/>
    <mergeCell ref="AOW1:AQD1"/>
    <mergeCell ref="AQE1:ARL1"/>
    <mergeCell ref="ARM1:AST1"/>
    <mergeCell ref="ASU1:AUB1"/>
    <mergeCell ref="AUC1:AVJ1"/>
    <mergeCell ref="AII1:AJP1"/>
    <mergeCell ref="AJQ1:AKX1"/>
    <mergeCell ref="AKY1:AMF1"/>
    <mergeCell ref="AMG1:ANN1"/>
    <mergeCell ref="ANO1:AOV1"/>
    <mergeCell ref="ABU1:ADB1"/>
    <mergeCell ref="ADC1:AEJ1"/>
    <mergeCell ref="AEK1:AFR1"/>
    <mergeCell ref="AFS1:AGZ1"/>
    <mergeCell ref="AHA1:AIH1"/>
    <mergeCell ref="WO1:XV1"/>
    <mergeCell ref="XW1:ZD1"/>
    <mergeCell ref="ZE1:AAL1"/>
    <mergeCell ref="AAM1:ABT1"/>
    <mergeCell ref="J31:K31"/>
    <mergeCell ref="A35:G35"/>
    <mergeCell ref="AB35:AH35"/>
    <mergeCell ref="A88:G88"/>
    <mergeCell ref="OS1:PZ1"/>
    <mergeCell ref="QA1:RH1"/>
    <mergeCell ref="RI1:SP1"/>
    <mergeCell ref="SQ1:TX1"/>
    <mergeCell ref="TY1:VF1"/>
    <mergeCell ref="KU1:MB1"/>
    <mergeCell ref="MC1:NJ1"/>
    <mergeCell ref="NK1:OR1"/>
    <mergeCell ref="BQ1:CX1"/>
    <mergeCell ref="CY1:EF1"/>
    <mergeCell ref="EG1:FN1"/>
    <mergeCell ref="FO1:GV1"/>
    <mergeCell ref="GW1:ID1"/>
    <mergeCell ref="J63:P63"/>
    <mergeCell ref="A49:G49"/>
    <mergeCell ref="T59:U59"/>
    <mergeCell ref="T55:U55"/>
    <mergeCell ref="VG1:WN1"/>
    <mergeCell ref="C113:F113"/>
    <mergeCell ref="AD114:AG114"/>
    <mergeCell ref="A100:G100"/>
    <mergeCell ref="AB101:AH101"/>
    <mergeCell ref="A95:B95"/>
    <mergeCell ref="A108:B108"/>
    <mergeCell ref="T86:U86"/>
    <mergeCell ref="IE1:JL1"/>
    <mergeCell ref="JM1:KT1"/>
    <mergeCell ref="A1:AH1"/>
    <mergeCell ref="AI1:BP1"/>
    <mergeCell ref="C112:F112"/>
    <mergeCell ref="J72:K72"/>
    <mergeCell ref="J75:P75"/>
    <mergeCell ref="J84:K84"/>
    <mergeCell ref="J88:P88"/>
    <mergeCell ref="A75:G75"/>
    <mergeCell ref="AD113:AG113"/>
    <mergeCell ref="J44:K44"/>
    <mergeCell ref="T62:Z62"/>
    <mergeCell ref="T75:Z75"/>
    <mergeCell ref="T89:Z89"/>
    <mergeCell ref="T98:U98"/>
    <mergeCell ref="AB88:AH88"/>
    <mergeCell ref="A3:G3"/>
    <mergeCell ref="J3:P3"/>
    <mergeCell ref="A4:G4"/>
    <mergeCell ref="J4:P4"/>
    <mergeCell ref="A5:G5"/>
    <mergeCell ref="J5:P5"/>
    <mergeCell ref="T10:U10"/>
    <mergeCell ref="J17:K17"/>
    <mergeCell ref="T18:U18"/>
    <mergeCell ref="A17:B17"/>
    <mergeCell ref="T5:Z6"/>
    <mergeCell ref="T26:U26"/>
    <mergeCell ref="T32:U32"/>
    <mergeCell ref="J35:P35"/>
    <mergeCell ref="AB75:AH75"/>
    <mergeCell ref="A83:B83"/>
    <mergeCell ref="AB62:AH62"/>
    <mergeCell ref="T72:U72"/>
    <mergeCell ref="A70:B70"/>
    <mergeCell ref="T111:U111"/>
    <mergeCell ref="AB5:AH6"/>
    <mergeCell ref="A6:G6"/>
    <mergeCell ref="J6:P6"/>
    <mergeCell ref="A8:G8"/>
    <mergeCell ref="J8:P8"/>
    <mergeCell ref="T8:Z8"/>
    <mergeCell ref="AB8:AH8"/>
    <mergeCell ref="J21:P21"/>
    <mergeCell ref="A21:G21"/>
    <mergeCell ref="T21:Z21"/>
    <mergeCell ref="A30:B30"/>
    <mergeCell ref="A45:B45"/>
    <mergeCell ref="A63:G63"/>
    <mergeCell ref="J58:K58"/>
    <mergeCell ref="A58:B58"/>
    <mergeCell ref="J49:P49"/>
    <mergeCell ref="AB48:AH48"/>
    <mergeCell ref="AB21:AH21"/>
    <mergeCell ref="T68:U68"/>
    <mergeCell ref="T40:U40"/>
    <mergeCell ref="T45:U45"/>
    <mergeCell ref="T35:Z35"/>
    <mergeCell ref="T48:Z48"/>
  </mergeCells>
  <hyperlinks>
    <hyperlink ref="U38" r:id="rId1" display="http://tureng.com/tr/turkce-ingilizce/physicochemistry" xr:uid="{00000000-0004-0000-0500-000000000000}"/>
    <hyperlink ref="AC38" r:id="rId2" display="http://tureng.com/tr/turkce-ingilizce/physicochemistry" xr:uid="{00000000-0004-0000-0500-000001000000}"/>
    <hyperlink ref="K38" r:id="rId3" display="http://tureng.com/tr/turkce-ingilizce/physicochemistry" xr:uid="{F763433B-DDAD-1A46-B641-D86125C9240E}"/>
  </hyperlink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36"/>
  <sheetViews>
    <sheetView zoomScaleNormal="100" workbookViewId="0">
      <selection activeCell="C2" sqref="C1:G1048576"/>
    </sheetView>
  </sheetViews>
  <sheetFormatPr defaultColWidth="8.85546875" defaultRowHeight="15" x14ac:dyDescent="0.25"/>
  <cols>
    <col min="1" max="1" width="9" style="170" customWidth="1"/>
    <col min="2" max="2" width="42" style="170" customWidth="1"/>
    <col min="3" max="3" width="3" style="691" bestFit="1" customWidth="1"/>
    <col min="4" max="4" width="6" style="691" bestFit="1" customWidth="1"/>
    <col min="5" max="5" width="3.42578125" style="691" bestFit="1" customWidth="1"/>
    <col min="6" max="6" width="4.42578125" style="691" bestFit="1" customWidth="1"/>
    <col min="7" max="7" width="5.42578125" style="691" customWidth="1"/>
    <col min="8" max="9" width="8.85546875" style="7"/>
    <col min="10" max="10" width="11.7109375" style="170" customWidth="1"/>
    <col min="11" max="11" width="49.28515625" style="170" customWidth="1"/>
    <col min="12" max="12" width="3.85546875" style="170" customWidth="1"/>
    <col min="13" max="13" width="6" style="170" bestFit="1" customWidth="1"/>
    <col min="14" max="14" width="2.85546875" style="170" bestFit="1" customWidth="1"/>
    <col min="15" max="15" width="4.42578125" style="170" bestFit="1" customWidth="1"/>
    <col min="16" max="16" width="5.42578125" style="170" customWidth="1"/>
    <col min="17" max="18" width="8.85546875" style="7"/>
    <col min="19" max="19" width="10.85546875" style="339" customWidth="1"/>
    <col min="20" max="20" width="9.42578125" style="7" customWidth="1"/>
    <col min="21" max="21" width="49.28515625" style="7" customWidth="1"/>
    <col min="22" max="22" width="4" style="7" bestFit="1" customWidth="1"/>
    <col min="23" max="23" width="3.42578125" style="7" customWidth="1"/>
    <col min="24" max="24" width="2.7109375" style="7" customWidth="1"/>
    <col min="25" max="25" width="3.28515625" style="7" customWidth="1"/>
    <col min="26" max="26" width="5.42578125" style="7" customWidth="1"/>
    <col min="27" max="27" width="8.85546875" style="7"/>
    <col min="28" max="28" width="9.42578125" style="7" customWidth="1"/>
    <col min="29" max="29" width="36.85546875" style="7" customWidth="1"/>
    <col min="30" max="33" width="2.7109375" style="7" customWidth="1"/>
    <col min="34" max="34" width="5.42578125" style="7" customWidth="1"/>
    <col min="35" max="16384" width="8.85546875" style="7"/>
  </cols>
  <sheetData>
    <row r="1" spans="1:34" ht="24" thickBot="1" x14ac:dyDescent="0.4">
      <c r="A1" s="1" t="s">
        <v>494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34" ht="15.75" thickBot="1" x14ac:dyDescent="0.3">
      <c r="A2" s="8"/>
      <c r="B2" s="8"/>
      <c r="C2" s="687"/>
      <c r="D2" s="687"/>
      <c r="E2" s="687"/>
      <c r="F2" s="687"/>
      <c r="G2" s="687"/>
      <c r="J2" s="8"/>
      <c r="K2" s="8"/>
      <c r="L2" s="8"/>
      <c r="M2" s="8"/>
      <c r="N2" s="8"/>
      <c r="O2" s="8"/>
      <c r="P2" s="8"/>
    </row>
    <row r="3" spans="1:34" x14ac:dyDescent="0.25">
      <c r="A3" s="12" t="s">
        <v>0</v>
      </c>
      <c r="B3" s="13"/>
      <c r="C3" s="13"/>
      <c r="D3" s="13"/>
      <c r="E3" s="13"/>
      <c r="F3" s="13"/>
      <c r="G3" s="14"/>
      <c r="J3" s="12" t="s">
        <v>299</v>
      </c>
      <c r="K3" s="13"/>
      <c r="L3" s="13"/>
      <c r="M3" s="13"/>
      <c r="N3" s="13"/>
      <c r="O3" s="13"/>
      <c r="P3" s="14"/>
      <c r="S3" s="340"/>
      <c r="T3" s="16"/>
      <c r="U3" s="16"/>
      <c r="V3" s="16"/>
      <c r="W3" s="16"/>
      <c r="X3" s="16"/>
      <c r="Y3" s="16"/>
      <c r="Z3" s="17"/>
      <c r="AA3" s="18"/>
      <c r="AB3" s="19"/>
      <c r="AC3" s="16"/>
      <c r="AD3" s="16"/>
      <c r="AE3" s="16"/>
      <c r="AF3" s="16"/>
      <c r="AG3" s="16"/>
      <c r="AH3" s="17"/>
    </row>
    <row r="4" spans="1:34" x14ac:dyDescent="0.25">
      <c r="A4" s="20" t="s">
        <v>1</v>
      </c>
      <c r="B4" s="21"/>
      <c r="C4" s="21"/>
      <c r="D4" s="21"/>
      <c r="E4" s="21"/>
      <c r="F4" s="21"/>
      <c r="G4" s="22"/>
      <c r="J4" s="20" t="s">
        <v>302</v>
      </c>
      <c r="K4" s="21"/>
      <c r="L4" s="21"/>
      <c r="M4" s="21"/>
      <c r="N4" s="21"/>
      <c r="O4" s="21"/>
      <c r="P4" s="22"/>
      <c r="S4" s="341"/>
      <c r="T4" s="18"/>
      <c r="U4" s="18"/>
      <c r="V4" s="18"/>
      <c r="W4" s="18"/>
      <c r="X4" s="18"/>
      <c r="Y4" s="18"/>
      <c r="Z4" s="24"/>
      <c r="AA4" s="18"/>
      <c r="AB4" s="25"/>
      <c r="AC4" s="18"/>
      <c r="AD4" s="18"/>
      <c r="AE4" s="18"/>
      <c r="AF4" s="18"/>
      <c r="AG4" s="18"/>
      <c r="AH4" s="24"/>
    </row>
    <row r="5" spans="1:34" ht="15" customHeight="1" x14ac:dyDescent="0.25">
      <c r="A5" s="20" t="s">
        <v>137</v>
      </c>
      <c r="B5" s="21"/>
      <c r="C5" s="21"/>
      <c r="D5" s="21"/>
      <c r="E5" s="21"/>
      <c r="F5" s="21"/>
      <c r="G5" s="22"/>
      <c r="J5" s="20" t="s">
        <v>314</v>
      </c>
      <c r="K5" s="21"/>
      <c r="L5" s="21"/>
      <c r="M5" s="21"/>
      <c r="N5" s="21"/>
      <c r="O5" s="21"/>
      <c r="P5" s="22"/>
      <c r="S5" s="341"/>
      <c r="T5" s="26" t="s">
        <v>315</v>
      </c>
      <c r="U5" s="26"/>
      <c r="V5" s="26"/>
      <c r="W5" s="26"/>
      <c r="X5" s="26"/>
      <c r="Y5" s="26"/>
      <c r="Z5" s="27"/>
      <c r="AA5" s="18"/>
      <c r="AB5" s="28" t="s">
        <v>321</v>
      </c>
      <c r="AC5" s="26"/>
      <c r="AD5" s="26"/>
      <c r="AE5" s="26"/>
      <c r="AF5" s="26"/>
      <c r="AG5" s="26"/>
      <c r="AH5" s="27"/>
    </row>
    <row r="6" spans="1:34" x14ac:dyDescent="0.25">
      <c r="A6" s="20" t="s">
        <v>2</v>
      </c>
      <c r="B6" s="21"/>
      <c r="C6" s="21"/>
      <c r="D6" s="21"/>
      <c r="E6" s="21"/>
      <c r="F6" s="21"/>
      <c r="G6" s="22"/>
      <c r="J6" s="20" t="s">
        <v>300</v>
      </c>
      <c r="K6" s="21"/>
      <c r="L6" s="21"/>
      <c r="M6" s="21"/>
      <c r="N6" s="21"/>
      <c r="O6" s="21"/>
      <c r="P6" s="22"/>
      <c r="S6" s="341"/>
      <c r="T6" s="26"/>
      <c r="U6" s="26"/>
      <c r="V6" s="26"/>
      <c r="W6" s="26"/>
      <c r="X6" s="26"/>
      <c r="Y6" s="26"/>
      <c r="Z6" s="27"/>
      <c r="AA6" s="18"/>
      <c r="AB6" s="28"/>
      <c r="AC6" s="26"/>
      <c r="AD6" s="26"/>
      <c r="AE6" s="26"/>
      <c r="AF6" s="26"/>
      <c r="AG6" s="26"/>
      <c r="AH6" s="27"/>
    </row>
    <row r="7" spans="1:34" x14ac:dyDescent="0.25">
      <c r="A7" s="30"/>
      <c r="B7" s="31"/>
      <c r="C7" s="31"/>
      <c r="D7" s="31"/>
      <c r="E7" s="31"/>
      <c r="F7" s="31"/>
      <c r="G7" s="690"/>
      <c r="J7" s="30"/>
      <c r="K7" s="31"/>
      <c r="L7" s="31"/>
      <c r="M7" s="31"/>
      <c r="N7" s="31"/>
      <c r="O7" s="31"/>
      <c r="P7" s="24"/>
      <c r="S7" s="341"/>
      <c r="T7" s="18"/>
      <c r="U7" s="18"/>
      <c r="V7" s="18"/>
      <c r="W7" s="18"/>
      <c r="X7" s="18"/>
      <c r="Y7" s="18"/>
      <c r="Z7" s="24"/>
      <c r="AA7" s="18"/>
      <c r="AB7" s="25"/>
      <c r="AC7" s="18"/>
      <c r="AD7" s="18"/>
      <c r="AE7" s="18"/>
      <c r="AF7" s="18"/>
      <c r="AG7" s="18"/>
      <c r="AH7" s="24"/>
    </row>
    <row r="8" spans="1:34" ht="15.75" thickBot="1" x14ac:dyDescent="0.3">
      <c r="A8" s="32" t="s">
        <v>3</v>
      </c>
      <c r="B8" s="33"/>
      <c r="C8" s="33"/>
      <c r="D8" s="33"/>
      <c r="E8" s="33"/>
      <c r="F8" s="33"/>
      <c r="G8" s="34"/>
      <c r="J8" s="32" t="s">
        <v>303</v>
      </c>
      <c r="K8" s="33"/>
      <c r="L8" s="33"/>
      <c r="M8" s="33"/>
      <c r="N8" s="33"/>
      <c r="O8" s="33"/>
      <c r="P8" s="34"/>
      <c r="S8" s="341"/>
      <c r="T8" s="35" t="s">
        <v>303</v>
      </c>
      <c r="U8" s="35"/>
      <c r="V8" s="35"/>
      <c r="W8" s="35"/>
      <c r="X8" s="35"/>
      <c r="Y8" s="35"/>
      <c r="Z8" s="36"/>
      <c r="AA8" s="18"/>
      <c r="AB8" s="32" t="s">
        <v>303</v>
      </c>
      <c r="AC8" s="33"/>
      <c r="AD8" s="33"/>
      <c r="AE8" s="33"/>
      <c r="AF8" s="33"/>
      <c r="AG8" s="33"/>
      <c r="AH8" s="34"/>
    </row>
    <row r="9" spans="1:34" x14ac:dyDescent="0.25">
      <c r="A9" s="595" t="s">
        <v>4</v>
      </c>
      <c r="B9" s="596" t="s">
        <v>5</v>
      </c>
      <c r="C9" s="597" t="s">
        <v>6</v>
      </c>
      <c r="D9" s="597" t="s">
        <v>7</v>
      </c>
      <c r="E9" s="597" t="s">
        <v>8</v>
      </c>
      <c r="F9" s="597" t="s">
        <v>9</v>
      </c>
      <c r="G9" s="40" t="s">
        <v>10</v>
      </c>
      <c r="J9" s="37" t="s">
        <v>23</v>
      </c>
      <c r="K9" s="38" t="s">
        <v>24</v>
      </c>
      <c r="L9" s="39" t="s">
        <v>6</v>
      </c>
      <c r="M9" s="39" t="s">
        <v>25</v>
      </c>
      <c r="N9" s="39" t="s">
        <v>8</v>
      </c>
      <c r="O9" s="39" t="s">
        <v>26</v>
      </c>
      <c r="P9" s="40" t="s">
        <v>27</v>
      </c>
      <c r="S9" s="341"/>
      <c r="T9" s="592" t="s">
        <v>23</v>
      </c>
      <c r="U9" s="593" t="s">
        <v>24</v>
      </c>
      <c r="V9" s="594" t="s">
        <v>6</v>
      </c>
      <c r="W9" s="594" t="s">
        <v>25</v>
      </c>
      <c r="X9" s="594" t="s">
        <v>8</v>
      </c>
      <c r="Y9" s="594" t="s">
        <v>26</v>
      </c>
      <c r="Z9" s="103" t="s">
        <v>27</v>
      </c>
      <c r="AA9" s="271"/>
      <c r="AB9" s="595" t="s">
        <v>23</v>
      </c>
      <c r="AC9" s="596" t="s">
        <v>24</v>
      </c>
      <c r="AD9" s="597" t="s">
        <v>6</v>
      </c>
      <c r="AE9" s="597" t="s">
        <v>25</v>
      </c>
      <c r="AF9" s="597" t="s">
        <v>8</v>
      </c>
      <c r="AG9" s="597" t="s">
        <v>26</v>
      </c>
      <c r="AH9" s="40" t="s">
        <v>27</v>
      </c>
    </row>
    <row r="10" spans="1:34" x14ac:dyDescent="0.25">
      <c r="A10" s="598" t="s">
        <v>507</v>
      </c>
      <c r="B10" s="599" t="s">
        <v>380</v>
      </c>
      <c r="C10" s="708">
        <v>2</v>
      </c>
      <c r="D10" s="708">
        <v>0</v>
      </c>
      <c r="E10" s="708">
        <v>0</v>
      </c>
      <c r="F10" s="708">
        <v>2</v>
      </c>
      <c r="G10" s="709">
        <v>2</v>
      </c>
      <c r="H10" s="439"/>
      <c r="I10" s="439"/>
      <c r="J10" s="47" t="s">
        <v>54</v>
      </c>
      <c r="K10" s="48" t="s">
        <v>260</v>
      </c>
      <c r="L10" s="49">
        <v>3</v>
      </c>
      <c r="M10" s="49">
        <v>0</v>
      </c>
      <c r="N10" s="49">
        <v>2</v>
      </c>
      <c r="O10" s="49">
        <v>4</v>
      </c>
      <c r="P10" s="50">
        <v>6</v>
      </c>
      <c r="Q10" s="439"/>
      <c r="R10" s="439"/>
      <c r="S10" s="287" t="s">
        <v>316</v>
      </c>
      <c r="T10" s="47" t="s">
        <v>54</v>
      </c>
      <c r="U10" s="48" t="s">
        <v>260</v>
      </c>
      <c r="V10" s="49">
        <v>3</v>
      </c>
      <c r="W10" s="49">
        <v>0</v>
      </c>
      <c r="X10" s="49">
        <v>2</v>
      </c>
      <c r="Y10" s="49">
        <v>4</v>
      </c>
      <c r="Z10" s="50">
        <v>6</v>
      </c>
      <c r="AA10" s="252"/>
      <c r="AB10" s="47" t="s">
        <v>79</v>
      </c>
      <c r="AC10" s="48" t="s">
        <v>286</v>
      </c>
      <c r="AD10" s="49">
        <v>3</v>
      </c>
      <c r="AE10" s="49">
        <v>0</v>
      </c>
      <c r="AF10" s="49">
        <v>2</v>
      </c>
      <c r="AG10" s="49">
        <v>4</v>
      </c>
      <c r="AH10" s="50">
        <v>6</v>
      </c>
    </row>
    <row r="11" spans="1:34" x14ac:dyDescent="0.25">
      <c r="A11" s="598" t="s">
        <v>501</v>
      </c>
      <c r="B11" s="599" t="s">
        <v>435</v>
      </c>
      <c r="C11" s="708">
        <v>2</v>
      </c>
      <c r="D11" s="708">
        <v>0</v>
      </c>
      <c r="E11" s="708">
        <v>0</v>
      </c>
      <c r="F11" s="708">
        <v>2</v>
      </c>
      <c r="G11" s="709">
        <v>2</v>
      </c>
      <c r="H11" s="439"/>
      <c r="I11" s="439"/>
      <c r="J11" s="47" t="s">
        <v>55</v>
      </c>
      <c r="K11" s="48" t="s">
        <v>259</v>
      </c>
      <c r="L11" s="49">
        <v>3</v>
      </c>
      <c r="M11" s="49">
        <v>2</v>
      </c>
      <c r="N11" s="49">
        <v>0</v>
      </c>
      <c r="O11" s="49">
        <v>4</v>
      </c>
      <c r="P11" s="50">
        <v>6</v>
      </c>
      <c r="Q11" s="439"/>
      <c r="R11" s="439"/>
      <c r="S11" s="287" t="s">
        <v>316</v>
      </c>
      <c r="T11" s="47" t="s">
        <v>55</v>
      </c>
      <c r="U11" s="48" t="s">
        <v>259</v>
      </c>
      <c r="V11" s="49">
        <v>3</v>
      </c>
      <c r="W11" s="49">
        <v>2</v>
      </c>
      <c r="X11" s="49">
        <v>0</v>
      </c>
      <c r="Y11" s="49">
        <v>4</v>
      </c>
      <c r="Z11" s="50">
        <v>6</v>
      </c>
      <c r="AA11" s="56"/>
      <c r="AB11" s="116"/>
      <c r="AC11" s="212"/>
      <c r="AD11" s="118"/>
      <c r="AE11" s="118"/>
      <c r="AF11" s="118"/>
      <c r="AG11" s="118"/>
      <c r="AH11" s="64"/>
    </row>
    <row r="12" spans="1:34" x14ac:dyDescent="0.25">
      <c r="A12" s="598" t="s">
        <v>533</v>
      </c>
      <c r="B12" s="599" t="s">
        <v>534</v>
      </c>
      <c r="C12" s="708">
        <v>0</v>
      </c>
      <c r="D12" s="708">
        <v>2</v>
      </c>
      <c r="E12" s="708">
        <v>0</v>
      </c>
      <c r="F12" s="708">
        <v>1</v>
      </c>
      <c r="G12" s="709">
        <v>4</v>
      </c>
      <c r="H12" s="439"/>
      <c r="I12" s="439"/>
      <c r="J12" s="47" t="s">
        <v>79</v>
      </c>
      <c r="K12" s="48" t="s">
        <v>286</v>
      </c>
      <c r="L12" s="49">
        <v>3</v>
      </c>
      <c r="M12" s="49">
        <v>0</v>
      </c>
      <c r="N12" s="49">
        <v>2</v>
      </c>
      <c r="O12" s="49">
        <v>4</v>
      </c>
      <c r="P12" s="50">
        <v>6</v>
      </c>
      <c r="Q12" s="439"/>
      <c r="R12" s="439"/>
      <c r="S12" s="287" t="s">
        <v>316</v>
      </c>
      <c r="T12" s="47" t="s">
        <v>79</v>
      </c>
      <c r="U12" s="48" t="s">
        <v>286</v>
      </c>
      <c r="V12" s="49">
        <v>3</v>
      </c>
      <c r="W12" s="49">
        <v>0</v>
      </c>
      <c r="X12" s="49">
        <v>2</v>
      </c>
      <c r="Y12" s="49">
        <v>4</v>
      </c>
      <c r="Z12" s="50">
        <v>6</v>
      </c>
      <c r="AA12" s="56"/>
      <c r="AB12" s="57"/>
      <c r="AC12" s="65"/>
      <c r="AD12" s="66"/>
      <c r="AE12" s="66"/>
      <c r="AF12" s="66"/>
      <c r="AG12" s="66"/>
      <c r="AH12" s="50"/>
    </row>
    <row r="13" spans="1:34" x14ac:dyDescent="0.25">
      <c r="A13" s="598" t="s">
        <v>535</v>
      </c>
      <c r="B13" s="599" t="s">
        <v>381</v>
      </c>
      <c r="C13" s="708">
        <v>2</v>
      </c>
      <c r="D13" s="708">
        <v>0</v>
      </c>
      <c r="E13" s="708">
        <v>0</v>
      </c>
      <c r="F13" s="708">
        <v>2</v>
      </c>
      <c r="G13" s="709">
        <v>2</v>
      </c>
      <c r="H13" s="439"/>
      <c r="I13" s="439"/>
      <c r="J13" s="47" t="s">
        <v>501</v>
      </c>
      <c r="K13" s="48" t="s">
        <v>91</v>
      </c>
      <c r="L13" s="49">
        <v>2</v>
      </c>
      <c r="M13" s="49">
        <v>0</v>
      </c>
      <c r="N13" s="49">
        <v>0</v>
      </c>
      <c r="O13" s="49">
        <v>2</v>
      </c>
      <c r="P13" s="50">
        <v>2</v>
      </c>
      <c r="Q13" s="439"/>
      <c r="R13" s="439"/>
      <c r="S13" s="51"/>
      <c r="T13" s="213" t="s">
        <v>319</v>
      </c>
      <c r="U13" s="214" t="s">
        <v>319</v>
      </c>
      <c r="V13" s="215">
        <f>SUM(V10:V12)</f>
        <v>9</v>
      </c>
      <c r="W13" s="215">
        <f>SUM(W10:W12)</f>
        <v>2</v>
      </c>
      <c r="X13" s="215">
        <f>SUM(X10:X12)</f>
        <v>4</v>
      </c>
      <c r="Y13" s="215">
        <f>SUM(Y10:Y12)</f>
        <v>12</v>
      </c>
      <c r="Z13" s="216">
        <f>SUM(Z10:Z12)</f>
        <v>18</v>
      </c>
      <c r="AA13" s="56"/>
      <c r="AB13" s="57"/>
      <c r="AC13" s="65"/>
      <c r="AD13" s="66"/>
      <c r="AE13" s="66"/>
      <c r="AF13" s="66"/>
      <c r="AG13" s="66"/>
      <c r="AH13" s="50"/>
    </row>
    <row r="14" spans="1:34" x14ac:dyDescent="0.25">
      <c r="A14" s="598" t="s">
        <v>436</v>
      </c>
      <c r="B14" s="599" t="s">
        <v>437</v>
      </c>
      <c r="C14" s="708">
        <v>3</v>
      </c>
      <c r="D14" s="708">
        <v>0</v>
      </c>
      <c r="E14" s="708">
        <v>4</v>
      </c>
      <c r="F14" s="708">
        <v>5</v>
      </c>
      <c r="G14" s="709">
        <v>7</v>
      </c>
      <c r="H14" s="439"/>
      <c r="I14" s="439"/>
      <c r="J14" s="70" t="s">
        <v>57</v>
      </c>
      <c r="K14" s="71" t="s">
        <v>500</v>
      </c>
      <c r="L14" s="49">
        <v>3</v>
      </c>
      <c r="M14" s="49">
        <v>0</v>
      </c>
      <c r="N14" s="49">
        <v>0</v>
      </c>
      <c r="O14" s="49">
        <v>3</v>
      </c>
      <c r="P14" s="72">
        <v>5</v>
      </c>
      <c r="Q14" s="439"/>
      <c r="R14" s="439"/>
      <c r="S14" s="253" t="s">
        <v>317</v>
      </c>
      <c r="T14" s="47" t="s">
        <v>501</v>
      </c>
      <c r="U14" s="48" t="s">
        <v>91</v>
      </c>
      <c r="V14" s="49">
        <v>2</v>
      </c>
      <c r="W14" s="49">
        <v>0</v>
      </c>
      <c r="X14" s="49">
        <v>0</v>
      </c>
      <c r="Y14" s="49">
        <v>2</v>
      </c>
      <c r="Z14" s="50">
        <v>2</v>
      </c>
      <c r="AA14" s="56"/>
      <c r="AB14" s="57"/>
      <c r="AC14" s="65"/>
      <c r="AD14" s="66"/>
      <c r="AE14" s="66"/>
      <c r="AF14" s="66"/>
      <c r="AG14" s="66"/>
      <c r="AH14" s="50"/>
    </row>
    <row r="15" spans="1:34" ht="15" customHeight="1" x14ac:dyDescent="0.25">
      <c r="A15" s="598" t="s">
        <v>438</v>
      </c>
      <c r="B15" s="599" t="s">
        <v>439</v>
      </c>
      <c r="C15" s="708">
        <v>3</v>
      </c>
      <c r="D15" s="708">
        <v>0</v>
      </c>
      <c r="E15" s="708">
        <v>2</v>
      </c>
      <c r="F15" s="708">
        <v>4</v>
      </c>
      <c r="G15" s="709">
        <v>7</v>
      </c>
      <c r="H15" s="439"/>
      <c r="I15" s="439"/>
      <c r="J15" s="47" t="s">
        <v>502</v>
      </c>
      <c r="K15" s="73" t="s">
        <v>262</v>
      </c>
      <c r="L15" s="49">
        <v>0</v>
      </c>
      <c r="M15" s="49">
        <v>2</v>
      </c>
      <c r="N15" s="49">
        <v>0</v>
      </c>
      <c r="O15" s="49">
        <v>1</v>
      </c>
      <c r="P15" s="50">
        <v>4</v>
      </c>
      <c r="Q15" s="439"/>
      <c r="R15" s="439"/>
      <c r="S15" s="253" t="s">
        <v>317</v>
      </c>
      <c r="T15" s="70" t="s">
        <v>57</v>
      </c>
      <c r="U15" s="71" t="s">
        <v>500</v>
      </c>
      <c r="V15" s="49">
        <v>3</v>
      </c>
      <c r="W15" s="49">
        <v>0</v>
      </c>
      <c r="X15" s="49">
        <v>0</v>
      </c>
      <c r="Y15" s="49">
        <v>3</v>
      </c>
      <c r="Z15" s="72">
        <v>5</v>
      </c>
      <c r="AA15" s="56"/>
      <c r="AB15" s="57"/>
      <c r="AC15" s="65"/>
      <c r="AD15" s="66"/>
      <c r="AE15" s="66"/>
      <c r="AF15" s="66"/>
      <c r="AG15" s="66"/>
      <c r="AH15" s="50"/>
    </row>
    <row r="16" spans="1:34" ht="15.75" thickBot="1" x14ac:dyDescent="0.3">
      <c r="A16" s="598" t="s">
        <v>440</v>
      </c>
      <c r="B16" s="599" t="s">
        <v>441</v>
      </c>
      <c r="C16" s="708">
        <v>3</v>
      </c>
      <c r="D16" s="708">
        <v>0</v>
      </c>
      <c r="E16" s="708">
        <v>0</v>
      </c>
      <c r="F16" s="708">
        <v>3</v>
      </c>
      <c r="G16" s="709">
        <v>5</v>
      </c>
      <c r="H16" s="439"/>
      <c r="I16" s="439"/>
      <c r="J16" s="76" t="s">
        <v>503</v>
      </c>
      <c r="K16" s="77" t="s">
        <v>287</v>
      </c>
      <c r="L16" s="78">
        <v>2</v>
      </c>
      <c r="M16" s="78">
        <v>0</v>
      </c>
      <c r="N16" s="78">
        <v>0</v>
      </c>
      <c r="O16" s="78">
        <v>2</v>
      </c>
      <c r="P16" s="79">
        <v>2</v>
      </c>
      <c r="Q16" s="439"/>
      <c r="R16" s="439"/>
      <c r="S16" s="253" t="s">
        <v>317</v>
      </c>
      <c r="T16" s="47" t="s">
        <v>502</v>
      </c>
      <c r="U16" s="73" t="s">
        <v>262</v>
      </c>
      <c r="V16" s="49">
        <v>0</v>
      </c>
      <c r="W16" s="49">
        <v>2</v>
      </c>
      <c r="X16" s="49">
        <v>0</v>
      </c>
      <c r="Y16" s="49">
        <v>1</v>
      </c>
      <c r="Z16" s="50">
        <v>4</v>
      </c>
      <c r="AA16" s="56"/>
      <c r="AB16" s="57"/>
      <c r="AC16" s="65"/>
      <c r="AD16" s="66"/>
      <c r="AE16" s="66"/>
      <c r="AF16" s="66"/>
      <c r="AG16" s="66"/>
      <c r="AH16" s="50"/>
    </row>
    <row r="17" spans="1:34" ht="15.75" customHeight="1" thickBot="1" x14ac:dyDescent="0.3">
      <c r="A17" s="602" t="s">
        <v>138</v>
      </c>
      <c r="B17" s="603"/>
      <c r="C17" s="597">
        <f>SUM(C10:C16)</f>
        <v>15</v>
      </c>
      <c r="D17" s="597">
        <f>SUM(D10:D16)</f>
        <v>2</v>
      </c>
      <c r="E17" s="597">
        <f>SUM(E10:E16)</f>
        <v>6</v>
      </c>
      <c r="F17" s="597">
        <f>SUM(F10:F16)</f>
        <v>19</v>
      </c>
      <c r="G17" s="710">
        <f>SUM(G10:G16)</f>
        <v>29</v>
      </c>
      <c r="H17" s="439"/>
      <c r="I17" s="439"/>
      <c r="J17" s="80" t="s">
        <v>318</v>
      </c>
      <c r="K17" s="81"/>
      <c r="L17" s="83">
        <f>SUM(L10:L16)</f>
        <v>16</v>
      </c>
      <c r="M17" s="83">
        <f>SUM(M10:M16)</f>
        <v>4</v>
      </c>
      <c r="N17" s="83">
        <f>SUM(N10:N16)</f>
        <v>4</v>
      </c>
      <c r="O17" s="83">
        <f>SUM(O10:O16)</f>
        <v>20</v>
      </c>
      <c r="P17" s="84">
        <f>SUM(P10:P16)</f>
        <v>31</v>
      </c>
      <c r="Q17" s="439"/>
      <c r="R17" s="439"/>
      <c r="S17" s="253" t="s">
        <v>317</v>
      </c>
      <c r="T17" s="76" t="s">
        <v>503</v>
      </c>
      <c r="U17" s="77" t="s">
        <v>287</v>
      </c>
      <c r="V17" s="78">
        <v>2</v>
      </c>
      <c r="W17" s="78">
        <v>0</v>
      </c>
      <c r="X17" s="78">
        <v>0</v>
      </c>
      <c r="Y17" s="78">
        <v>2</v>
      </c>
      <c r="Z17" s="79">
        <v>2</v>
      </c>
      <c r="AA17" s="56"/>
      <c r="AB17" s="57"/>
      <c r="AC17" s="65"/>
      <c r="AD17" s="66"/>
      <c r="AE17" s="66"/>
      <c r="AF17" s="66"/>
      <c r="AG17" s="66"/>
      <c r="AH17" s="50"/>
    </row>
    <row r="18" spans="1:34" ht="15.75" customHeight="1" x14ac:dyDescent="0.25">
      <c r="A18" s="85"/>
      <c r="B18" s="86"/>
      <c r="C18" s="87"/>
      <c r="D18" s="87"/>
      <c r="E18" s="87"/>
      <c r="F18" s="87"/>
      <c r="G18" s="88"/>
      <c r="H18" s="439"/>
      <c r="I18" s="439"/>
      <c r="J18" s="85"/>
      <c r="K18" s="87"/>
      <c r="L18" s="87"/>
      <c r="M18" s="87"/>
      <c r="N18" s="87"/>
      <c r="O18" s="87"/>
      <c r="P18" s="88"/>
      <c r="Q18" s="439"/>
      <c r="R18" s="439"/>
      <c r="S18" s="253"/>
      <c r="T18" s="600" t="s">
        <v>320</v>
      </c>
      <c r="U18" s="601"/>
      <c r="V18" s="215">
        <f>SUM(V14:V17)</f>
        <v>7</v>
      </c>
      <c r="W18" s="215">
        <f>SUM(W14:W17)</f>
        <v>2</v>
      </c>
      <c r="X18" s="215">
        <f>SUM(X14:X17)</f>
        <v>0</v>
      </c>
      <c r="Y18" s="215">
        <f>SUM(Y14:Y17)</f>
        <v>8</v>
      </c>
      <c r="Z18" s="216">
        <f>SUM(Z14:Z17)</f>
        <v>13</v>
      </c>
      <c r="AA18" s="56"/>
      <c r="AB18" s="57"/>
      <c r="AC18" s="65"/>
      <c r="AD18" s="66"/>
      <c r="AE18" s="66"/>
      <c r="AF18" s="66"/>
      <c r="AG18" s="66"/>
      <c r="AH18" s="50"/>
    </row>
    <row r="19" spans="1:34" x14ac:dyDescent="0.25">
      <c r="A19" s="85"/>
      <c r="B19" s="86"/>
      <c r="C19" s="87"/>
      <c r="D19" s="87"/>
      <c r="E19" s="87"/>
      <c r="F19" s="87"/>
      <c r="G19" s="88"/>
      <c r="H19" s="439"/>
      <c r="I19" s="439"/>
      <c r="J19" s="85"/>
      <c r="K19" s="86"/>
      <c r="L19" s="87"/>
      <c r="M19" s="87"/>
      <c r="N19" s="87"/>
      <c r="O19" s="87"/>
      <c r="P19" s="88"/>
      <c r="Q19" s="439"/>
      <c r="R19" s="439"/>
      <c r="S19" s="253"/>
      <c r="T19" s="605" t="s">
        <v>318</v>
      </c>
      <c r="U19" s="606"/>
      <c r="V19" s="229">
        <f>SUM(V18,V13)</f>
        <v>16</v>
      </c>
      <c r="W19" s="229">
        <f>SUM(W18,W13)</f>
        <v>4</v>
      </c>
      <c r="X19" s="229">
        <f>SUM(X18,X13)</f>
        <v>4</v>
      </c>
      <c r="Y19" s="229">
        <f>SUM(Y18,Y13)</f>
        <v>20</v>
      </c>
      <c r="Z19" s="608">
        <f>SUM(Z18,Z13)</f>
        <v>31</v>
      </c>
      <c r="AA19" s="56"/>
      <c r="AB19" s="605" t="s">
        <v>318</v>
      </c>
      <c r="AC19" s="606"/>
      <c r="AD19" s="229">
        <f>SUM(AD10:AD18)</f>
        <v>3</v>
      </c>
      <c r="AE19" s="229">
        <f>SUM(AE10:AE18)</f>
        <v>0</v>
      </c>
      <c r="AF19" s="229">
        <f>SUM(AF10:AF18)</f>
        <v>2</v>
      </c>
      <c r="AG19" s="229">
        <f>SUM(AG10:AG18)</f>
        <v>4</v>
      </c>
      <c r="AH19" s="608">
        <f>SUM(AH10:AH18)</f>
        <v>6</v>
      </c>
    </row>
    <row r="20" spans="1:34" x14ac:dyDescent="0.25">
      <c r="A20" s="32" t="s">
        <v>11</v>
      </c>
      <c r="B20" s="33"/>
      <c r="C20" s="33"/>
      <c r="D20" s="33"/>
      <c r="E20" s="33"/>
      <c r="F20" s="33"/>
      <c r="G20" s="34"/>
      <c r="H20" s="439"/>
      <c r="I20" s="439"/>
      <c r="J20" s="32" t="s">
        <v>304</v>
      </c>
      <c r="K20" s="33"/>
      <c r="L20" s="33"/>
      <c r="M20" s="33"/>
      <c r="N20" s="33"/>
      <c r="O20" s="33"/>
      <c r="P20" s="34"/>
      <c r="Q20" s="439"/>
      <c r="R20" s="439"/>
      <c r="S20" s="253"/>
      <c r="T20" s="639"/>
      <c r="U20" s="639"/>
      <c r="V20" s="640"/>
      <c r="W20" s="640"/>
      <c r="X20" s="640"/>
      <c r="Y20" s="640"/>
      <c r="Z20" s="641"/>
      <c r="AA20" s="56"/>
      <c r="AB20" s="85"/>
      <c r="AC20" s="86"/>
      <c r="AD20" s="87"/>
      <c r="AE20" s="87"/>
      <c r="AF20" s="87"/>
      <c r="AG20" s="87"/>
      <c r="AH20" s="274"/>
    </row>
    <row r="21" spans="1:34" ht="15.75" thickBot="1" x14ac:dyDescent="0.3">
      <c r="A21" s="595" t="s">
        <v>4</v>
      </c>
      <c r="B21" s="596" t="s">
        <v>5</v>
      </c>
      <c r="C21" s="597" t="s">
        <v>6</v>
      </c>
      <c r="D21" s="597" t="s">
        <v>7</v>
      </c>
      <c r="E21" s="597" t="s">
        <v>8</v>
      </c>
      <c r="F21" s="597" t="s">
        <v>9</v>
      </c>
      <c r="G21" s="40" t="s">
        <v>10</v>
      </c>
      <c r="H21" s="439"/>
      <c r="I21" s="439"/>
      <c r="J21" s="37" t="s">
        <v>23</v>
      </c>
      <c r="K21" s="38" t="s">
        <v>24</v>
      </c>
      <c r="L21" s="39" t="s">
        <v>6</v>
      </c>
      <c r="M21" s="39" t="s">
        <v>25</v>
      </c>
      <c r="N21" s="39" t="s">
        <v>8</v>
      </c>
      <c r="O21" s="39" t="s">
        <v>26</v>
      </c>
      <c r="P21" s="40" t="s">
        <v>27</v>
      </c>
      <c r="Q21" s="439"/>
      <c r="R21" s="439"/>
      <c r="S21" s="253"/>
      <c r="T21" s="35" t="s">
        <v>304</v>
      </c>
      <c r="U21" s="35"/>
      <c r="V21" s="35"/>
      <c r="W21" s="35"/>
      <c r="X21" s="35"/>
      <c r="Y21" s="35"/>
      <c r="Z21" s="36"/>
      <c r="AA21" s="56"/>
      <c r="AB21" s="32" t="s">
        <v>304</v>
      </c>
      <c r="AC21" s="33"/>
      <c r="AD21" s="33"/>
      <c r="AE21" s="33"/>
      <c r="AF21" s="33"/>
      <c r="AG21" s="33"/>
      <c r="AH21" s="34"/>
    </row>
    <row r="22" spans="1:34" x14ac:dyDescent="0.25">
      <c r="A22" s="598" t="s">
        <v>510</v>
      </c>
      <c r="B22" s="599" t="s">
        <v>442</v>
      </c>
      <c r="C22" s="708">
        <v>2</v>
      </c>
      <c r="D22" s="708">
        <v>0</v>
      </c>
      <c r="E22" s="708">
        <v>0</v>
      </c>
      <c r="F22" s="708">
        <v>2</v>
      </c>
      <c r="G22" s="709">
        <v>2</v>
      </c>
      <c r="H22" s="439"/>
      <c r="I22" s="439"/>
      <c r="J22" s="57" t="s">
        <v>58</v>
      </c>
      <c r="K22" s="104" t="s">
        <v>266</v>
      </c>
      <c r="L22" s="66">
        <v>3</v>
      </c>
      <c r="M22" s="66">
        <v>0</v>
      </c>
      <c r="N22" s="66">
        <v>2</v>
      </c>
      <c r="O22" s="66">
        <v>4</v>
      </c>
      <c r="P22" s="50">
        <v>6</v>
      </c>
      <c r="Q22" s="439"/>
      <c r="R22" s="439"/>
      <c r="S22" s="642"/>
      <c r="T22" s="592" t="s">
        <v>23</v>
      </c>
      <c r="U22" s="593" t="s">
        <v>24</v>
      </c>
      <c r="V22" s="594" t="s">
        <v>6</v>
      </c>
      <c r="W22" s="594" t="s">
        <v>25</v>
      </c>
      <c r="X22" s="594" t="s">
        <v>8</v>
      </c>
      <c r="Y22" s="594" t="s">
        <v>26</v>
      </c>
      <c r="Z22" s="103" t="s">
        <v>27</v>
      </c>
      <c r="AA22" s="56"/>
      <c r="AB22" s="595" t="s">
        <v>23</v>
      </c>
      <c r="AC22" s="596" t="s">
        <v>24</v>
      </c>
      <c r="AD22" s="597" t="s">
        <v>6</v>
      </c>
      <c r="AE22" s="597" t="s">
        <v>25</v>
      </c>
      <c r="AF22" s="597" t="s">
        <v>8</v>
      </c>
      <c r="AG22" s="597" t="s">
        <v>26</v>
      </c>
      <c r="AH22" s="40" t="s">
        <v>27</v>
      </c>
    </row>
    <row r="23" spans="1:34" x14ac:dyDescent="0.25">
      <c r="A23" s="598" t="s">
        <v>504</v>
      </c>
      <c r="B23" s="599" t="s">
        <v>391</v>
      </c>
      <c r="C23" s="708">
        <v>2</v>
      </c>
      <c r="D23" s="708">
        <v>0</v>
      </c>
      <c r="E23" s="708">
        <v>0</v>
      </c>
      <c r="F23" s="708">
        <v>2</v>
      </c>
      <c r="G23" s="709">
        <v>2</v>
      </c>
      <c r="H23" s="439"/>
      <c r="I23" s="439"/>
      <c r="J23" s="57" t="s">
        <v>59</v>
      </c>
      <c r="K23" s="104" t="s">
        <v>264</v>
      </c>
      <c r="L23" s="66">
        <v>3</v>
      </c>
      <c r="M23" s="66">
        <v>2</v>
      </c>
      <c r="N23" s="66">
        <v>0</v>
      </c>
      <c r="O23" s="66">
        <v>4</v>
      </c>
      <c r="P23" s="50">
        <v>6</v>
      </c>
      <c r="Q23" s="439"/>
      <c r="R23" s="439"/>
      <c r="S23" s="287" t="s">
        <v>316</v>
      </c>
      <c r="T23" s="47" t="s">
        <v>61</v>
      </c>
      <c r="U23" s="371" t="s">
        <v>28</v>
      </c>
      <c r="V23" s="372">
        <v>2</v>
      </c>
      <c r="W23" s="372">
        <v>0</v>
      </c>
      <c r="X23" s="372">
        <v>0</v>
      </c>
      <c r="Y23" s="372">
        <v>2</v>
      </c>
      <c r="Z23" s="60">
        <v>3</v>
      </c>
      <c r="AA23" s="18"/>
      <c r="AB23" s="47" t="s">
        <v>61</v>
      </c>
      <c r="AC23" s="371" t="s">
        <v>28</v>
      </c>
      <c r="AD23" s="372">
        <v>2</v>
      </c>
      <c r="AE23" s="372">
        <v>0</v>
      </c>
      <c r="AF23" s="372">
        <v>0</v>
      </c>
      <c r="AG23" s="372">
        <v>2</v>
      </c>
      <c r="AH23" s="60">
        <v>3</v>
      </c>
    </row>
    <row r="24" spans="1:34" x14ac:dyDescent="0.25">
      <c r="A24" s="598" t="s">
        <v>536</v>
      </c>
      <c r="B24" s="599" t="s">
        <v>537</v>
      </c>
      <c r="C24" s="708">
        <v>0</v>
      </c>
      <c r="D24" s="708">
        <v>2</v>
      </c>
      <c r="E24" s="708">
        <v>0</v>
      </c>
      <c r="F24" s="708">
        <v>1</v>
      </c>
      <c r="G24" s="709">
        <v>4</v>
      </c>
      <c r="H24" s="439"/>
      <c r="I24" s="439"/>
      <c r="J24" s="105" t="s">
        <v>60</v>
      </c>
      <c r="K24" s="106" t="s">
        <v>288</v>
      </c>
      <c r="L24" s="107">
        <v>3</v>
      </c>
      <c r="M24" s="107">
        <v>0</v>
      </c>
      <c r="N24" s="107">
        <v>2</v>
      </c>
      <c r="O24" s="107">
        <v>4</v>
      </c>
      <c r="P24" s="108">
        <v>6</v>
      </c>
      <c r="Q24" s="439"/>
      <c r="R24" s="439"/>
      <c r="S24" s="287" t="s">
        <v>316</v>
      </c>
      <c r="T24" s="173" t="s">
        <v>143</v>
      </c>
      <c r="U24" s="135" t="s">
        <v>289</v>
      </c>
      <c r="V24" s="156">
        <v>2</v>
      </c>
      <c r="W24" s="156">
        <v>0</v>
      </c>
      <c r="X24" s="156">
        <v>2</v>
      </c>
      <c r="Y24" s="156">
        <v>3</v>
      </c>
      <c r="Z24" s="157">
        <v>4</v>
      </c>
      <c r="AA24" s="56"/>
      <c r="AB24" s="173" t="s">
        <v>143</v>
      </c>
      <c r="AC24" s="135" t="s">
        <v>289</v>
      </c>
      <c r="AD24" s="156">
        <v>2</v>
      </c>
      <c r="AE24" s="156">
        <v>0</v>
      </c>
      <c r="AF24" s="156">
        <v>2</v>
      </c>
      <c r="AG24" s="156">
        <v>3</v>
      </c>
      <c r="AH24" s="157">
        <v>4</v>
      </c>
    </row>
    <row r="25" spans="1:34" x14ac:dyDescent="0.25">
      <c r="A25" s="598" t="s">
        <v>538</v>
      </c>
      <c r="B25" s="599" t="s">
        <v>393</v>
      </c>
      <c r="C25" s="708">
        <v>2</v>
      </c>
      <c r="D25" s="708">
        <v>0</v>
      </c>
      <c r="E25" s="708">
        <v>0</v>
      </c>
      <c r="F25" s="708">
        <v>2</v>
      </c>
      <c r="G25" s="709">
        <v>2</v>
      </c>
      <c r="H25" s="439"/>
      <c r="I25" s="439"/>
      <c r="J25" s="105" t="s">
        <v>504</v>
      </c>
      <c r="K25" s="104" t="s">
        <v>95</v>
      </c>
      <c r="L25" s="107">
        <v>2</v>
      </c>
      <c r="M25" s="107">
        <v>0</v>
      </c>
      <c r="N25" s="107">
        <v>0</v>
      </c>
      <c r="O25" s="107">
        <v>2</v>
      </c>
      <c r="P25" s="108">
        <v>2</v>
      </c>
      <c r="Q25" s="439"/>
      <c r="R25" s="439"/>
      <c r="S25" s="287" t="s">
        <v>316</v>
      </c>
      <c r="T25" s="173" t="s">
        <v>60</v>
      </c>
      <c r="U25" s="135" t="s">
        <v>288</v>
      </c>
      <c r="V25" s="156">
        <v>3</v>
      </c>
      <c r="W25" s="156">
        <v>0</v>
      </c>
      <c r="X25" s="156">
        <v>2</v>
      </c>
      <c r="Y25" s="156">
        <v>4</v>
      </c>
      <c r="Z25" s="157">
        <v>6</v>
      </c>
      <c r="AA25" s="56"/>
      <c r="AB25" s="57"/>
      <c r="AC25" s="65"/>
      <c r="AD25" s="66"/>
      <c r="AE25" s="66"/>
      <c r="AF25" s="66"/>
      <c r="AG25" s="66"/>
      <c r="AH25" s="50"/>
    </row>
    <row r="26" spans="1:34" x14ac:dyDescent="0.25">
      <c r="A26" s="598" t="s">
        <v>443</v>
      </c>
      <c r="B26" s="599" t="s">
        <v>444</v>
      </c>
      <c r="C26" s="708">
        <v>3</v>
      </c>
      <c r="D26" s="708">
        <v>0</v>
      </c>
      <c r="E26" s="708">
        <v>2</v>
      </c>
      <c r="F26" s="708">
        <v>4</v>
      </c>
      <c r="G26" s="709">
        <v>7</v>
      </c>
      <c r="H26" s="439"/>
      <c r="I26" s="439"/>
      <c r="J26" s="57" t="s">
        <v>61</v>
      </c>
      <c r="K26" s="58" t="s">
        <v>28</v>
      </c>
      <c r="L26" s="59">
        <v>2</v>
      </c>
      <c r="M26" s="59">
        <v>0</v>
      </c>
      <c r="N26" s="59">
        <v>0</v>
      </c>
      <c r="O26" s="59">
        <v>2</v>
      </c>
      <c r="P26" s="60">
        <v>3</v>
      </c>
      <c r="Q26" s="439"/>
      <c r="R26" s="439"/>
      <c r="S26" s="287" t="s">
        <v>316</v>
      </c>
      <c r="T26" s="47" t="s">
        <v>58</v>
      </c>
      <c r="U26" s="48" t="s">
        <v>266</v>
      </c>
      <c r="V26" s="49">
        <v>3</v>
      </c>
      <c r="W26" s="49">
        <v>0</v>
      </c>
      <c r="X26" s="49">
        <v>2</v>
      </c>
      <c r="Y26" s="49">
        <v>4</v>
      </c>
      <c r="Z26" s="50">
        <v>6</v>
      </c>
      <c r="AA26" s="56"/>
      <c r="AB26" s="57"/>
      <c r="AC26" s="65"/>
      <c r="AD26" s="66"/>
      <c r="AE26" s="66"/>
      <c r="AF26" s="66"/>
      <c r="AG26" s="66"/>
      <c r="AH26" s="50"/>
    </row>
    <row r="27" spans="1:34" x14ac:dyDescent="0.25">
      <c r="A27" s="598" t="s">
        <v>445</v>
      </c>
      <c r="B27" s="599" t="s">
        <v>446</v>
      </c>
      <c r="C27" s="708">
        <v>3</v>
      </c>
      <c r="D27" s="708">
        <v>0</v>
      </c>
      <c r="E27" s="708">
        <v>0</v>
      </c>
      <c r="F27" s="708">
        <v>3</v>
      </c>
      <c r="G27" s="709">
        <v>5</v>
      </c>
      <c r="H27" s="439"/>
      <c r="I27" s="439"/>
      <c r="J27" s="105" t="s">
        <v>143</v>
      </c>
      <c r="K27" s="106" t="s">
        <v>289</v>
      </c>
      <c r="L27" s="107">
        <v>2</v>
      </c>
      <c r="M27" s="107">
        <v>0</v>
      </c>
      <c r="N27" s="107">
        <v>2</v>
      </c>
      <c r="O27" s="107">
        <v>3</v>
      </c>
      <c r="P27" s="108">
        <v>4</v>
      </c>
      <c r="Q27" s="439"/>
      <c r="R27" s="439"/>
      <c r="S27" s="287" t="s">
        <v>316</v>
      </c>
      <c r="T27" s="47" t="s">
        <v>59</v>
      </c>
      <c r="U27" s="48" t="s">
        <v>264</v>
      </c>
      <c r="V27" s="49">
        <v>3</v>
      </c>
      <c r="W27" s="49">
        <v>2</v>
      </c>
      <c r="X27" s="49">
        <v>0</v>
      </c>
      <c r="Y27" s="49">
        <v>4</v>
      </c>
      <c r="Z27" s="50">
        <v>6</v>
      </c>
      <c r="AA27" s="56"/>
      <c r="AB27" s="57"/>
      <c r="AC27" s="65"/>
      <c r="AD27" s="66"/>
      <c r="AE27" s="66"/>
      <c r="AF27" s="66"/>
      <c r="AG27" s="66"/>
      <c r="AH27" s="50"/>
    </row>
    <row r="28" spans="1:34" x14ac:dyDescent="0.25">
      <c r="A28" s="598" t="s">
        <v>539</v>
      </c>
      <c r="B28" s="599" t="s">
        <v>540</v>
      </c>
      <c r="C28" s="708">
        <v>3</v>
      </c>
      <c r="D28" s="708">
        <v>0</v>
      </c>
      <c r="E28" s="708">
        <v>0</v>
      </c>
      <c r="F28" s="708">
        <v>3</v>
      </c>
      <c r="G28" s="709">
        <v>4</v>
      </c>
      <c r="H28" s="439"/>
      <c r="I28" s="439"/>
      <c r="J28" s="57" t="s">
        <v>505</v>
      </c>
      <c r="K28" s="104" t="s">
        <v>89</v>
      </c>
      <c r="L28" s="66">
        <v>2</v>
      </c>
      <c r="M28" s="66">
        <v>0</v>
      </c>
      <c r="N28" s="66">
        <v>0</v>
      </c>
      <c r="O28" s="66">
        <v>2</v>
      </c>
      <c r="P28" s="50">
        <v>2</v>
      </c>
      <c r="Q28" s="439"/>
      <c r="R28" s="439"/>
      <c r="S28" s="253"/>
      <c r="T28" s="213" t="s">
        <v>319</v>
      </c>
      <c r="U28" s="214" t="s">
        <v>319</v>
      </c>
      <c r="V28" s="215">
        <f>SUM(V23:V27)</f>
        <v>13</v>
      </c>
      <c r="W28" s="215">
        <f>SUM(W23:W27)</f>
        <v>2</v>
      </c>
      <c r="X28" s="215">
        <f>SUM(X23:X27)</f>
        <v>6</v>
      </c>
      <c r="Y28" s="215">
        <f>SUM(Y23:Y27)</f>
        <v>17</v>
      </c>
      <c r="Z28" s="216">
        <f>SUM(Z23:Z27)</f>
        <v>25</v>
      </c>
      <c r="AA28" s="56"/>
      <c r="AB28" s="57"/>
      <c r="AC28" s="65"/>
      <c r="AD28" s="66"/>
      <c r="AE28" s="66"/>
      <c r="AF28" s="66"/>
      <c r="AG28" s="66"/>
      <c r="AH28" s="50"/>
    </row>
    <row r="29" spans="1:34" ht="26.25" thickBot="1" x14ac:dyDescent="0.3">
      <c r="A29" s="598" t="s">
        <v>541</v>
      </c>
      <c r="B29" s="599" t="s">
        <v>542</v>
      </c>
      <c r="C29" s="708">
        <v>2</v>
      </c>
      <c r="D29" s="708">
        <v>2</v>
      </c>
      <c r="E29" s="708">
        <v>0</v>
      </c>
      <c r="F29" s="708">
        <v>3</v>
      </c>
      <c r="G29" s="709">
        <v>4</v>
      </c>
      <c r="H29" s="439"/>
      <c r="I29" s="439"/>
      <c r="J29" s="111" t="s">
        <v>506</v>
      </c>
      <c r="K29" s="122" t="s">
        <v>267</v>
      </c>
      <c r="L29" s="123">
        <v>0</v>
      </c>
      <c r="M29" s="123">
        <v>2</v>
      </c>
      <c r="N29" s="123">
        <v>0</v>
      </c>
      <c r="O29" s="123">
        <v>1</v>
      </c>
      <c r="P29" s="79">
        <v>4</v>
      </c>
      <c r="Q29" s="439"/>
      <c r="R29" s="439"/>
      <c r="S29" s="253" t="s">
        <v>317</v>
      </c>
      <c r="T29" s="105" t="s">
        <v>504</v>
      </c>
      <c r="U29" s="104" t="s">
        <v>95</v>
      </c>
      <c r="V29" s="107">
        <v>2</v>
      </c>
      <c r="W29" s="107">
        <v>0</v>
      </c>
      <c r="X29" s="107">
        <v>0</v>
      </c>
      <c r="Y29" s="107">
        <v>2</v>
      </c>
      <c r="Z29" s="108">
        <v>2</v>
      </c>
      <c r="AA29" s="56"/>
      <c r="AB29" s="57"/>
      <c r="AC29" s="65"/>
      <c r="AD29" s="66"/>
      <c r="AE29" s="66"/>
      <c r="AF29" s="66"/>
      <c r="AG29" s="66"/>
      <c r="AH29" s="50"/>
    </row>
    <row r="30" spans="1:34" ht="15.75" thickBot="1" x14ac:dyDescent="0.3">
      <c r="A30" s="602" t="s">
        <v>318</v>
      </c>
      <c r="B30" s="603"/>
      <c r="C30" s="597">
        <f>SUM(C22:C29)</f>
        <v>17</v>
      </c>
      <c r="D30" s="597">
        <f>SUM(D22:D29)</f>
        <v>4</v>
      </c>
      <c r="E30" s="597">
        <f>SUM(E22:E29)</f>
        <v>2</v>
      </c>
      <c r="F30" s="597">
        <f>SUM(F22:F29)</f>
        <v>20</v>
      </c>
      <c r="G30" s="710">
        <f>SUM(G22:G29)</f>
        <v>30</v>
      </c>
      <c r="H30" s="439"/>
      <c r="I30" s="439"/>
      <c r="J30" s="124" t="s">
        <v>318</v>
      </c>
      <c r="K30" s="125"/>
      <c r="L30" s="54">
        <f>SUM(L22:L29)</f>
        <v>17</v>
      </c>
      <c r="M30" s="54">
        <f>SUM(M22:M29)</f>
        <v>4</v>
      </c>
      <c r="N30" s="54">
        <f>SUM(N22:N29)</f>
        <v>6</v>
      </c>
      <c r="O30" s="54">
        <f>SUM(O22:O29)</f>
        <v>22</v>
      </c>
      <c r="P30" s="55">
        <f>SUM(P22:P29)</f>
        <v>33</v>
      </c>
      <c r="Q30" s="439"/>
      <c r="R30" s="439"/>
      <c r="S30" s="253" t="s">
        <v>317</v>
      </c>
      <c r="T30" s="57" t="s">
        <v>505</v>
      </c>
      <c r="U30" s="104" t="s">
        <v>89</v>
      </c>
      <c r="V30" s="66">
        <v>2</v>
      </c>
      <c r="W30" s="66">
        <v>0</v>
      </c>
      <c r="X30" s="66">
        <v>0</v>
      </c>
      <c r="Y30" s="66">
        <v>2</v>
      </c>
      <c r="Z30" s="50">
        <v>2</v>
      </c>
      <c r="AA30" s="56"/>
      <c r="AB30" s="57"/>
      <c r="AC30" s="65"/>
      <c r="AD30" s="66"/>
      <c r="AE30" s="66"/>
      <c r="AF30" s="66"/>
      <c r="AG30" s="66"/>
      <c r="AH30" s="50"/>
    </row>
    <row r="31" spans="1:34" ht="14.25" customHeight="1" x14ac:dyDescent="0.25">
      <c r="A31" s="85"/>
      <c r="B31" s="86"/>
      <c r="C31" s="87"/>
      <c r="D31" s="87"/>
      <c r="E31" s="87"/>
      <c r="F31" s="87"/>
      <c r="G31" s="88"/>
      <c r="H31" s="439"/>
      <c r="I31" s="439"/>
      <c r="J31" s="85"/>
      <c r="K31" s="86"/>
      <c r="L31" s="87"/>
      <c r="M31" s="87"/>
      <c r="N31" s="87"/>
      <c r="O31" s="87"/>
      <c r="P31" s="88"/>
      <c r="Q31" s="439"/>
      <c r="R31" s="439"/>
      <c r="S31" s="253" t="s">
        <v>317</v>
      </c>
      <c r="T31" s="111" t="s">
        <v>506</v>
      </c>
      <c r="U31" s="122" t="s">
        <v>267</v>
      </c>
      <c r="V31" s="123">
        <v>0</v>
      </c>
      <c r="W31" s="123">
        <v>2</v>
      </c>
      <c r="X31" s="123">
        <v>0</v>
      </c>
      <c r="Y31" s="123">
        <v>1</v>
      </c>
      <c r="Z31" s="79">
        <v>4</v>
      </c>
      <c r="AA31" s="56"/>
      <c r="AB31" s="57"/>
      <c r="AC31" s="65"/>
      <c r="AD31" s="66"/>
      <c r="AE31" s="66"/>
      <c r="AF31" s="66"/>
      <c r="AG31" s="66"/>
      <c r="AH31" s="50"/>
    </row>
    <row r="32" spans="1:34" x14ac:dyDescent="0.25">
      <c r="A32" s="85"/>
      <c r="B32" s="86"/>
      <c r="C32" s="87"/>
      <c r="D32" s="87"/>
      <c r="E32" s="87"/>
      <c r="F32" s="87"/>
      <c r="G32" s="88"/>
      <c r="H32" s="439"/>
      <c r="I32" s="439"/>
      <c r="J32" s="85"/>
      <c r="K32" s="86"/>
      <c r="L32" s="87"/>
      <c r="M32" s="87"/>
      <c r="N32" s="87"/>
      <c r="O32" s="87"/>
      <c r="P32" s="88"/>
      <c r="Q32" s="439"/>
      <c r="R32" s="439"/>
      <c r="S32" s="51"/>
      <c r="T32" s="600" t="s">
        <v>320</v>
      </c>
      <c r="U32" s="601"/>
      <c r="V32" s="215">
        <f>SUM(V29:V31)</f>
        <v>4</v>
      </c>
      <c r="W32" s="215">
        <f>SUM(W29:W31)</f>
        <v>2</v>
      </c>
      <c r="X32" s="215">
        <f>SUM(X29:X31)</f>
        <v>0</v>
      </c>
      <c r="Y32" s="215">
        <f>SUM(Y29:Y31)</f>
        <v>5</v>
      </c>
      <c r="Z32" s="216">
        <f>SUM(Z29:Z31)</f>
        <v>8</v>
      </c>
      <c r="AA32" s="56"/>
      <c r="AB32" s="57"/>
      <c r="AC32" s="65"/>
      <c r="AD32" s="66"/>
      <c r="AE32" s="66"/>
      <c r="AF32" s="66"/>
      <c r="AG32" s="66"/>
      <c r="AH32" s="50"/>
    </row>
    <row r="33" spans="1:34" x14ac:dyDescent="0.25">
      <c r="A33" s="85"/>
      <c r="B33" s="86"/>
      <c r="C33" s="87"/>
      <c r="D33" s="87"/>
      <c r="E33" s="87"/>
      <c r="F33" s="87"/>
      <c r="G33" s="88"/>
      <c r="H33" s="439"/>
      <c r="I33" s="439"/>
      <c r="J33" s="85"/>
      <c r="K33" s="86"/>
      <c r="L33" s="87"/>
      <c r="M33" s="87"/>
      <c r="N33" s="87"/>
      <c r="O33" s="87"/>
      <c r="P33" s="88"/>
      <c r="Q33" s="439"/>
      <c r="R33" s="439"/>
      <c r="S33" s="51"/>
      <c r="T33" s="605" t="s">
        <v>318</v>
      </c>
      <c r="U33" s="606"/>
      <c r="V33" s="229">
        <f>SUM(V32,V28)</f>
        <v>17</v>
      </c>
      <c r="W33" s="229">
        <f>SUM(W32,W28)</f>
        <v>4</v>
      </c>
      <c r="X33" s="229">
        <f>SUM(X32,X28)</f>
        <v>6</v>
      </c>
      <c r="Y33" s="229">
        <f>SUM(Y32,Y28)</f>
        <v>22</v>
      </c>
      <c r="Z33" s="608">
        <f>SUM(Z32,Z28)</f>
        <v>33</v>
      </c>
      <c r="AA33" s="56"/>
      <c r="AB33" s="605" t="s">
        <v>318</v>
      </c>
      <c r="AC33" s="606"/>
      <c r="AD33" s="229">
        <f>SUM(AD23:AD32)</f>
        <v>4</v>
      </c>
      <c r="AE33" s="229">
        <f>SUM(AE23:AE32)</f>
        <v>0</v>
      </c>
      <c r="AF33" s="229">
        <f>SUM(AF23:AF32)</f>
        <v>2</v>
      </c>
      <c r="AG33" s="229">
        <f>SUM(AG23:AG32)</f>
        <v>5</v>
      </c>
      <c r="AH33" s="608">
        <f>SUM(AH23:AH32)</f>
        <v>7</v>
      </c>
    </row>
    <row r="34" spans="1:34" ht="15.75" thickBot="1" x14ac:dyDescent="0.3">
      <c r="A34" s="32" t="s">
        <v>12</v>
      </c>
      <c r="B34" s="33"/>
      <c r="C34" s="33"/>
      <c r="D34" s="33"/>
      <c r="E34" s="33"/>
      <c r="F34" s="33"/>
      <c r="G34" s="34"/>
      <c r="H34" s="439"/>
      <c r="I34" s="439"/>
      <c r="J34" s="126" t="s">
        <v>305</v>
      </c>
      <c r="K34" s="127"/>
      <c r="L34" s="127"/>
      <c r="M34" s="127"/>
      <c r="N34" s="127"/>
      <c r="O34" s="127"/>
      <c r="P34" s="128"/>
      <c r="Q34" s="439"/>
      <c r="R34" s="439"/>
      <c r="S34" s="51"/>
      <c r="T34" s="643"/>
      <c r="U34" s="644"/>
      <c r="V34" s="310"/>
      <c r="W34" s="310"/>
      <c r="X34" s="310"/>
      <c r="Y34" s="310"/>
      <c r="Z34" s="311"/>
      <c r="AA34" s="56"/>
      <c r="AB34" s="85"/>
      <c r="AC34" s="86"/>
      <c r="AD34" s="87"/>
      <c r="AE34" s="87"/>
      <c r="AF34" s="87"/>
      <c r="AG34" s="87"/>
      <c r="AH34" s="274"/>
    </row>
    <row r="35" spans="1:34" ht="15.75" thickBot="1" x14ac:dyDescent="0.3">
      <c r="A35" s="595" t="s">
        <v>4</v>
      </c>
      <c r="B35" s="596" t="s">
        <v>5</v>
      </c>
      <c r="C35" s="597" t="s">
        <v>6</v>
      </c>
      <c r="D35" s="597" t="s">
        <v>7</v>
      </c>
      <c r="E35" s="597" t="s">
        <v>8</v>
      </c>
      <c r="F35" s="597" t="s">
        <v>9</v>
      </c>
      <c r="G35" s="40" t="s">
        <v>10</v>
      </c>
      <c r="H35" s="439"/>
      <c r="I35" s="439"/>
      <c r="J35" s="100" t="s">
        <v>23</v>
      </c>
      <c r="K35" s="101" t="s">
        <v>24</v>
      </c>
      <c r="L35" s="102" t="s">
        <v>6</v>
      </c>
      <c r="M35" s="102" t="s">
        <v>25</v>
      </c>
      <c r="N35" s="102" t="s">
        <v>8</v>
      </c>
      <c r="O35" s="102" t="s">
        <v>26</v>
      </c>
      <c r="P35" s="103" t="s">
        <v>27</v>
      </c>
      <c r="Q35" s="439"/>
      <c r="R35" s="439"/>
      <c r="S35" s="626"/>
      <c r="T35" s="555" t="s">
        <v>305</v>
      </c>
      <c r="U35" s="555"/>
      <c r="V35" s="555"/>
      <c r="W35" s="555"/>
      <c r="X35" s="555"/>
      <c r="Y35" s="555"/>
      <c r="Z35" s="556"/>
      <c r="AA35" s="56"/>
      <c r="AB35" s="312" t="s">
        <v>305</v>
      </c>
      <c r="AC35" s="35"/>
      <c r="AD35" s="35"/>
      <c r="AE35" s="35"/>
      <c r="AF35" s="35"/>
      <c r="AG35" s="35"/>
      <c r="AH35" s="36"/>
    </row>
    <row r="36" spans="1:34" x14ac:dyDescent="0.25">
      <c r="A36" s="598" t="s">
        <v>447</v>
      </c>
      <c r="B36" s="599" t="s">
        <v>448</v>
      </c>
      <c r="C36" s="708">
        <v>3</v>
      </c>
      <c r="D36" s="708">
        <v>0</v>
      </c>
      <c r="E36" s="708">
        <v>2</v>
      </c>
      <c r="F36" s="708">
        <v>4</v>
      </c>
      <c r="G36" s="709">
        <v>5</v>
      </c>
      <c r="H36" s="439"/>
      <c r="I36" s="439"/>
      <c r="J36" s="134" t="s">
        <v>62</v>
      </c>
      <c r="K36" s="135" t="s">
        <v>34</v>
      </c>
      <c r="L36" s="136">
        <v>3</v>
      </c>
      <c r="M36" s="136">
        <v>0</v>
      </c>
      <c r="N36" s="136">
        <v>0</v>
      </c>
      <c r="O36" s="136">
        <v>3</v>
      </c>
      <c r="P36" s="137">
        <v>4</v>
      </c>
      <c r="Q36" s="439"/>
      <c r="R36" s="439"/>
      <c r="S36" s="428"/>
      <c r="T36" s="592" t="s">
        <v>23</v>
      </c>
      <c r="U36" s="593" t="s">
        <v>24</v>
      </c>
      <c r="V36" s="594" t="s">
        <v>6</v>
      </c>
      <c r="W36" s="594" t="s">
        <v>25</v>
      </c>
      <c r="X36" s="594" t="s">
        <v>8</v>
      </c>
      <c r="Y36" s="594" t="s">
        <v>26</v>
      </c>
      <c r="Z36" s="103" t="s">
        <v>27</v>
      </c>
      <c r="AA36" s="56"/>
      <c r="AB36" s="595" t="s">
        <v>23</v>
      </c>
      <c r="AC36" s="596" t="s">
        <v>24</v>
      </c>
      <c r="AD36" s="597" t="s">
        <v>6</v>
      </c>
      <c r="AE36" s="597" t="s">
        <v>25</v>
      </c>
      <c r="AF36" s="597" t="s">
        <v>8</v>
      </c>
      <c r="AG36" s="597" t="s">
        <v>26</v>
      </c>
      <c r="AH36" s="40" t="s">
        <v>27</v>
      </c>
    </row>
    <row r="37" spans="1:34" x14ac:dyDescent="0.25">
      <c r="A37" s="598" t="s">
        <v>449</v>
      </c>
      <c r="B37" s="599" t="s">
        <v>450</v>
      </c>
      <c r="C37" s="708">
        <v>3</v>
      </c>
      <c r="D37" s="708">
        <v>0</v>
      </c>
      <c r="E37" s="708">
        <v>2</v>
      </c>
      <c r="F37" s="708">
        <v>4</v>
      </c>
      <c r="G37" s="709">
        <v>7</v>
      </c>
      <c r="H37" s="439"/>
      <c r="I37" s="439"/>
      <c r="J37" s="47" t="s">
        <v>64</v>
      </c>
      <c r="K37" s="48" t="s">
        <v>499</v>
      </c>
      <c r="L37" s="49">
        <v>3</v>
      </c>
      <c r="M37" s="49">
        <v>0</v>
      </c>
      <c r="N37" s="49">
        <v>0</v>
      </c>
      <c r="O37" s="49">
        <v>3</v>
      </c>
      <c r="P37" s="72">
        <v>4</v>
      </c>
      <c r="Q37" s="439"/>
      <c r="R37" s="439"/>
      <c r="S37" s="287" t="s">
        <v>316</v>
      </c>
      <c r="T37" s="134" t="s">
        <v>62</v>
      </c>
      <c r="U37" s="135" t="s">
        <v>34</v>
      </c>
      <c r="V37" s="136">
        <v>3</v>
      </c>
      <c r="W37" s="136">
        <v>0</v>
      </c>
      <c r="X37" s="136">
        <v>0</v>
      </c>
      <c r="Y37" s="136">
        <v>3</v>
      </c>
      <c r="Z37" s="137">
        <v>4</v>
      </c>
      <c r="AA37" s="56"/>
      <c r="AB37" s="134" t="s">
        <v>62</v>
      </c>
      <c r="AC37" s="135" t="s">
        <v>34</v>
      </c>
      <c r="AD37" s="136">
        <v>3</v>
      </c>
      <c r="AE37" s="136">
        <v>0</v>
      </c>
      <c r="AF37" s="136">
        <v>0</v>
      </c>
      <c r="AG37" s="136">
        <v>3</v>
      </c>
      <c r="AH37" s="137">
        <v>4</v>
      </c>
    </row>
    <row r="38" spans="1:34" x14ac:dyDescent="0.25">
      <c r="A38" s="598" t="s">
        <v>140</v>
      </c>
      <c r="B38" s="599" t="s">
        <v>451</v>
      </c>
      <c r="C38" s="708">
        <v>2</v>
      </c>
      <c r="D38" s="708">
        <v>0</v>
      </c>
      <c r="E38" s="708">
        <v>0</v>
      </c>
      <c r="F38" s="708">
        <v>2</v>
      </c>
      <c r="G38" s="709">
        <v>3</v>
      </c>
      <c r="H38" s="439"/>
      <c r="I38" s="439"/>
      <c r="J38" s="47" t="s">
        <v>80</v>
      </c>
      <c r="K38" s="48" t="s">
        <v>291</v>
      </c>
      <c r="L38" s="49">
        <v>3</v>
      </c>
      <c r="M38" s="49">
        <v>0</v>
      </c>
      <c r="N38" s="49">
        <v>2</v>
      </c>
      <c r="O38" s="49">
        <v>4</v>
      </c>
      <c r="P38" s="72">
        <v>5</v>
      </c>
      <c r="Q38" s="439"/>
      <c r="R38" s="439"/>
      <c r="S38" s="287" t="s">
        <v>316</v>
      </c>
      <c r="T38" s="47" t="s">
        <v>64</v>
      </c>
      <c r="U38" s="48" t="s">
        <v>499</v>
      </c>
      <c r="V38" s="49">
        <v>3</v>
      </c>
      <c r="W38" s="49">
        <v>0</v>
      </c>
      <c r="X38" s="49">
        <v>0</v>
      </c>
      <c r="Y38" s="49">
        <v>3</v>
      </c>
      <c r="Z38" s="72">
        <v>4</v>
      </c>
      <c r="AA38" s="18"/>
      <c r="AB38" s="47" t="s">
        <v>64</v>
      </c>
      <c r="AC38" s="48" t="s">
        <v>499</v>
      </c>
      <c r="AD38" s="49">
        <v>3</v>
      </c>
      <c r="AE38" s="49">
        <v>0</v>
      </c>
      <c r="AF38" s="49">
        <v>0</v>
      </c>
      <c r="AG38" s="49">
        <v>3</v>
      </c>
      <c r="AH38" s="72">
        <v>4</v>
      </c>
    </row>
    <row r="39" spans="1:34" x14ac:dyDescent="0.25">
      <c r="A39" s="598" t="s">
        <v>203</v>
      </c>
      <c r="B39" s="599" t="s">
        <v>131</v>
      </c>
      <c r="C39" s="708">
        <v>3</v>
      </c>
      <c r="D39" s="708">
        <v>0</v>
      </c>
      <c r="E39" s="708">
        <v>0</v>
      </c>
      <c r="F39" s="708">
        <v>3</v>
      </c>
      <c r="G39" s="709">
        <v>5</v>
      </c>
      <c r="H39" s="439"/>
      <c r="I39" s="439"/>
      <c r="J39" s="47" t="s">
        <v>81</v>
      </c>
      <c r="K39" s="48" t="s">
        <v>271</v>
      </c>
      <c r="L39" s="49">
        <v>2</v>
      </c>
      <c r="M39" s="49">
        <v>2</v>
      </c>
      <c r="N39" s="49">
        <v>0</v>
      </c>
      <c r="O39" s="49">
        <v>3</v>
      </c>
      <c r="P39" s="72">
        <v>5</v>
      </c>
      <c r="Q39" s="439"/>
      <c r="R39" s="439"/>
      <c r="S39" s="287" t="s">
        <v>316</v>
      </c>
      <c r="T39" s="47" t="s">
        <v>81</v>
      </c>
      <c r="U39" s="48" t="s">
        <v>271</v>
      </c>
      <c r="V39" s="49">
        <v>2</v>
      </c>
      <c r="W39" s="49">
        <v>2</v>
      </c>
      <c r="X39" s="49">
        <v>0</v>
      </c>
      <c r="Y39" s="49">
        <v>3</v>
      </c>
      <c r="Z39" s="72">
        <v>5</v>
      </c>
      <c r="AA39" s="56"/>
      <c r="AB39" s="57"/>
      <c r="AC39" s="65"/>
      <c r="AD39" s="66"/>
      <c r="AE39" s="66"/>
      <c r="AF39" s="66"/>
      <c r="AG39" s="66"/>
      <c r="AH39" s="50"/>
    </row>
    <row r="40" spans="1:34" x14ac:dyDescent="0.25">
      <c r="A40" s="598" t="s">
        <v>139</v>
      </c>
      <c r="B40" s="599" t="s">
        <v>452</v>
      </c>
      <c r="C40" s="708">
        <v>2</v>
      </c>
      <c r="D40" s="708">
        <v>0</v>
      </c>
      <c r="E40" s="708">
        <v>2</v>
      </c>
      <c r="F40" s="708">
        <v>3</v>
      </c>
      <c r="G40" s="709">
        <v>5</v>
      </c>
      <c r="H40" s="439"/>
      <c r="I40" s="439"/>
      <c r="J40" s="47" t="s">
        <v>16</v>
      </c>
      <c r="K40" s="48" t="s">
        <v>100</v>
      </c>
      <c r="L40" s="49">
        <v>3</v>
      </c>
      <c r="M40" s="49">
        <v>0</v>
      </c>
      <c r="N40" s="49">
        <v>0</v>
      </c>
      <c r="O40" s="49">
        <v>3</v>
      </c>
      <c r="P40" s="72">
        <v>5</v>
      </c>
      <c r="Q40" s="439"/>
      <c r="R40" s="439"/>
      <c r="S40" s="287" t="s">
        <v>316</v>
      </c>
      <c r="T40" s="47" t="s">
        <v>80</v>
      </c>
      <c r="U40" s="48" t="s">
        <v>291</v>
      </c>
      <c r="V40" s="49">
        <v>3</v>
      </c>
      <c r="W40" s="49">
        <v>0</v>
      </c>
      <c r="X40" s="49">
        <v>2</v>
      </c>
      <c r="Y40" s="49">
        <v>4</v>
      </c>
      <c r="Z40" s="72">
        <v>5</v>
      </c>
      <c r="AA40" s="56"/>
      <c r="AB40" s="57"/>
      <c r="AC40" s="65"/>
      <c r="AD40" s="66"/>
      <c r="AE40" s="66"/>
      <c r="AF40" s="66"/>
      <c r="AG40" s="66"/>
      <c r="AH40" s="50"/>
    </row>
    <row r="41" spans="1:34" x14ac:dyDescent="0.25">
      <c r="A41" s="598" t="s">
        <v>139</v>
      </c>
      <c r="B41" s="599" t="s">
        <v>453</v>
      </c>
      <c r="C41" s="708">
        <v>2</v>
      </c>
      <c r="D41" s="708">
        <v>0</v>
      </c>
      <c r="E41" s="708">
        <v>2</v>
      </c>
      <c r="F41" s="708">
        <v>3</v>
      </c>
      <c r="G41" s="709">
        <v>5</v>
      </c>
      <c r="H41" s="439"/>
      <c r="I41" s="439"/>
      <c r="J41" s="47" t="s">
        <v>507</v>
      </c>
      <c r="K41" s="77" t="s">
        <v>508</v>
      </c>
      <c r="L41" s="78">
        <v>2</v>
      </c>
      <c r="M41" s="78">
        <v>0</v>
      </c>
      <c r="N41" s="78">
        <v>0</v>
      </c>
      <c r="O41" s="78">
        <v>2</v>
      </c>
      <c r="P41" s="79">
        <v>2</v>
      </c>
      <c r="Q41" s="439"/>
      <c r="R41" s="439"/>
      <c r="S41" s="253"/>
      <c r="T41" s="213" t="s">
        <v>319</v>
      </c>
      <c r="U41" s="214"/>
      <c r="V41" s="215">
        <f>SUM(V37:V40)</f>
        <v>11</v>
      </c>
      <c r="W41" s="215">
        <f>SUM(W37:W40)</f>
        <v>2</v>
      </c>
      <c r="X41" s="215">
        <f>SUM(X37:X40)</f>
        <v>2</v>
      </c>
      <c r="Y41" s="215">
        <f>SUM(Y37:Y40)</f>
        <v>13</v>
      </c>
      <c r="Z41" s="216">
        <f>SUM(Z37:Z40)</f>
        <v>18</v>
      </c>
      <c r="AA41" s="56"/>
      <c r="AB41" s="57"/>
      <c r="AC41" s="65"/>
      <c r="AD41" s="66"/>
      <c r="AE41" s="66"/>
      <c r="AF41" s="66"/>
      <c r="AG41" s="66"/>
      <c r="AH41" s="50"/>
    </row>
    <row r="42" spans="1:34" ht="15.75" thickBot="1" x14ac:dyDescent="0.3">
      <c r="A42" s="602" t="s">
        <v>138</v>
      </c>
      <c r="B42" s="603"/>
      <c r="C42" s="597">
        <f>SUM(C36:C41)</f>
        <v>15</v>
      </c>
      <c r="D42" s="597">
        <f>SUM(D36:D41)</f>
        <v>0</v>
      </c>
      <c r="E42" s="597">
        <f>SUM(E36:E41)</f>
        <v>8</v>
      </c>
      <c r="F42" s="597">
        <f>SUM(F36:F41)</f>
        <v>19</v>
      </c>
      <c r="G42" s="710">
        <f>SUM(G36:G41)</f>
        <v>30</v>
      </c>
      <c r="H42" s="439"/>
      <c r="I42" s="439"/>
      <c r="J42" s="142" t="s">
        <v>66</v>
      </c>
      <c r="K42" s="77" t="s">
        <v>37</v>
      </c>
      <c r="L42" s="78">
        <v>2</v>
      </c>
      <c r="M42" s="78">
        <v>0</v>
      </c>
      <c r="N42" s="78">
        <v>0</v>
      </c>
      <c r="O42" s="78">
        <v>2</v>
      </c>
      <c r="P42" s="79">
        <v>3</v>
      </c>
      <c r="Q42" s="439"/>
      <c r="R42" s="439"/>
      <c r="S42" s="253" t="s">
        <v>317</v>
      </c>
      <c r="T42" s="142" t="s">
        <v>66</v>
      </c>
      <c r="U42" s="77" t="s">
        <v>37</v>
      </c>
      <c r="V42" s="78">
        <v>2</v>
      </c>
      <c r="W42" s="78">
        <v>0</v>
      </c>
      <c r="X42" s="78">
        <v>0</v>
      </c>
      <c r="Y42" s="78">
        <v>2</v>
      </c>
      <c r="Z42" s="79">
        <v>3</v>
      </c>
      <c r="AA42" s="56"/>
      <c r="AB42" s="57"/>
      <c r="AC42" s="65"/>
      <c r="AD42" s="66"/>
      <c r="AE42" s="66"/>
      <c r="AF42" s="66"/>
      <c r="AG42" s="66"/>
      <c r="AH42" s="50"/>
    </row>
    <row r="43" spans="1:34" ht="15" customHeight="1" thickBot="1" x14ac:dyDescent="0.3">
      <c r="A43" s="85"/>
      <c r="B43" s="86"/>
      <c r="C43" s="87"/>
      <c r="D43" s="87"/>
      <c r="E43" s="87"/>
      <c r="F43" s="87"/>
      <c r="G43" s="88"/>
      <c r="H43" s="439"/>
      <c r="I43" s="439"/>
      <c r="J43" s="80" t="s">
        <v>318</v>
      </c>
      <c r="K43" s="81"/>
      <c r="L43" s="83">
        <f>SUM(L36:L42)</f>
        <v>18</v>
      </c>
      <c r="M43" s="83">
        <f>SUM(M36:M42)</f>
        <v>2</v>
      </c>
      <c r="N43" s="83">
        <f>SUM(N36:N42)</f>
        <v>2</v>
      </c>
      <c r="O43" s="83">
        <f>SUM(O36:O42)</f>
        <v>20</v>
      </c>
      <c r="P43" s="84">
        <f>SUM(P36:P42)</f>
        <v>28</v>
      </c>
      <c r="Q43" s="439"/>
      <c r="R43" s="439"/>
      <c r="S43" s="253" t="s">
        <v>317</v>
      </c>
      <c r="T43" s="47" t="s">
        <v>16</v>
      </c>
      <c r="U43" s="48" t="s">
        <v>100</v>
      </c>
      <c r="V43" s="49">
        <v>3</v>
      </c>
      <c r="W43" s="49">
        <v>0</v>
      </c>
      <c r="X43" s="49">
        <v>0</v>
      </c>
      <c r="Y43" s="49">
        <v>3</v>
      </c>
      <c r="Z43" s="72">
        <v>5</v>
      </c>
      <c r="AA43" s="56"/>
      <c r="AB43" s="57"/>
      <c r="AC43" s="65"/>
      <c r="AD43" s="66"/>
      <c r="AE43" s="66"/>
      <c r="AF43" s="66"/>
      <c r="AG43" s="66"/>
      <c r="AH43" s="50"/>
    </row>
    <row r="44" spans="1:34" ht="15.75" customHeight="1" x14ac:dyDescent="0.25">
      <c r="A44" s="85"/>
      <c r="B44" s="86"/>
      <c r="C44" s="87"/>
      <c r="D44" s="87"/>
      <c r="E44" s="87"/>
      <c r="F44" s="87"/>
      <c r="G44" s="88"/>
      <c r="H44" s="439"/>
      <c r="I44" s="439"/>
      <c r="J44" s="146"/>
      <c r="K44" s="147"/>
      <c r="L44" s="148"/>
      <c r="M44" s="148"/>
      <c r="N44" s="148"/>
      <c r="O44" s="148"/>
      <c r="P44" s="149"/>
      <c r="Q44" s="439"/>
      <c r="R44" s="439"/>
      <c r="S44" s="253" t="s">
        <v>317</v>
      </c>
      <c r="T44" s="47" t="s">
        <v>507</v>
      </c>
      <c r="U44" s="77" t="s">
        <v>508</v>
      </c>
      <c r="V44" s="78">
        <v>2</v>
      </c>
      <c r="W44" s="78">
        <v>0</v>
      </c>
      <c r="X44" s="78">
        <v>0</v>
      </c>
      <c r="Y44" s="78">
        <v>2</v>
      </c>
      <c r="Z44" s="79">
        <v>2</v>
      </c>
      <c r="AA44" s="56"/>
      <c r="AB44" s="57"/>
      <c r="AC44" s="65"/>
      <c r="AD44" s="66"/>
      <c r="AE44" s="66"/>
      <c r="AF44" s="66"/>
      <c r="AG44" s="66"/>
      <c r="AH44" s="50"/>
    </row>
    <row r="45" spans="1:34" x14ac:dyDescent="0.25">
      <c r="A45" s="85"/>
      <c r="B45" s="86"/>
      <c r="C45" s="87"/>
      <c r="D45" s="87"/>
      <c r="E45" s="87"/>
      <c r="F45" s="87"/>
      <c r="G45" s="88"/>
      <c r="H45" s="439"/>
      <c r="I45" s="439"/>
      <c r="J45" s="85"/>
      <c r="K45" s="86"/>
      <c r="L45" s="87"/>
      <c r="M45" s="87"/>
      <c r="N45" s="87"/>
      <c r="O45" s="87"/>
      <c r="P45" s="88"/>
      <c r="Q45" s="439"/>
      <c r="R45" s="439"/>
      <c r="S45" s="378"/>
      <c r="T45" s="213" t="s">
        <v>320</v>
      </c>
      <c r="U45" s="214"/>
      <c r="V45" s="215">
        <f>SUM(V42:V44)</f>
        <v>7</v>
      </c>
      <c r="W45" s="215">
        <f>SUM(W42:W44)</f>
        <v>0</v>
      </c>
      <c r="X45" s="215">
        <f>SUM(X42:X44)</f>
        <v>0</v>
      </c>
      <c r="Y45" s="215">
        <f>SUM(Y42:Y44)</f>
        <v>7</v>
      </c>
      <c r="Z45" s="216">
        <f>SUM(Z42:Z44)</f>
        <v>10</v>
      </c>
      <c r="AA45" s="56"/>
      <c r="AB45" s="57"/>
      <c r="AC45" s="65"/>
      <c r="AD45" s="66"/>
      <c r="AE45" s="66"/>
      <c r="AF45" s="66"/>
      <c r="AG45" s="66"/>
      <c r="AH45" s="50"/>
    </row>
    <row r="46" spans="1:34" x14ac:dyDescent="0.25">
      <c r="A46" s="32" t="s">
        <v>13</v>
      </c>
      <c r="B46" s="33"/>
      <c r="C46" s="33"/>
      <c r="D46" s="33"/>
      <c r="E46" s="33"/>
      <c r="F46" s="33"/>
      <c r="G46" s="34"/>
      <c r="H46" s="439"/>
      <c r="I46" s="439"/>
      <c r="J46" s="32" t="s">
        <v>306</v>
      </c>
      <c r="K46" s="33"/>
      <c r="L46" s="33"/>
      <c r="M46" s="33"/>
      <c r="N46" s="33"/>
      <c r="O46" s="33"/>
      <c r="P46" s="34"/>
      <c r="Q46" s="439"/>
      <c r="R46" s="439"/>
      <c r="S46" s="253"/>
      <c r="T46" s="605" t="s">
        <v>21</v>
      </c>
      <c r="U46" s="606"/>
      <c r="V46" s="229">
        <f>SUM(V45,V41)</f>
        <v>18</v>
      </c>
      <c r="W46" s="229">
        <f>SUM(W45,W41)</f>
        <v>2</v>
      </c>
      <c r="X46" s="229">
        <f>SUM(X45,X41)</f>
        <v>2</v>
      </c>
      <c r="Y46" s="229">
        <f>SUM(Y45,Y41)</f>
        <v>20</v>
      </c>
      <c r="Z46" s="608">
        <f>SUM(Z45,Z41)</f>
        <v>28</v>
      </c>
      <c r="AA46" s="56"/>
      <c r="AB46" s="605" t="s">
        <v>318</v>
      </c>
      <c r="AC46" s="610"/>
      <c r="AD46" s="611">
        <f>SUM(AD37:AD45)</f>
        <v>6</v>
      </c>
      <c r="AE46" s="611">
        <f>SUM(AE37:AE45)</f>
        <v>0</v>
      </c>
      <c r="AF46" s="611">
        <f>SUM(AF37:AF45)</f>
        <v>0</v>
      </c>
      <c r="AG46" s="611">
        <f>SUM(AG37:AG45)</f>
        <v>6</v>
      </c>
      <c r="AH46" s="612">
        <f>SUM(AH37:AH45)</f>
        <v>8</v>
      </c>
    </row>
    <row r="47" spans="1:34" x14ac:dyDescent="0.25">
      <c r="A47" s="595" t="s">
        <v>4</v>
      </c>
      <c r="B47" s="596" t="s">
        <v>5</v>
      </c>
      <c r="C47" s="597" t="s">
        <v>6</v>
      </c>
      <c r="D47" s="597" t="s">
        <v>7</v>
      </c>
      <c r="E47" s="597" t="s">
        <v>8</v>
      </c>
      <c r="F47" s="597" t="s">
        <v>9</v>
      </c>
      <c r="G47" s="40" t="s">
        <v>10</v>
      </c>
      <c r="H47" s="439"/>
      <c r="I47" s="439"/>
      <c r="J47" s="152" t="s">
        <v>23</v>
      </c>
      <c r="K47" s="153" t="s">
        <v>24</v>
      </c>
      <c r="L47" s="154" t="s">
        <v>6</v>
      </c>
      <c r="M47" s="154" t="s">
        <v>25</v>
      </c>
      <c r="N47" s="154" t="s">
        <v>8</v>
      </c>
      <c r="O47" s="154" t="s">
        <v>26</v>
      </c>
      <c r="P47" s="155" t="s">
        <v>27</v>
      </c>
      <c r="Q47" s="439"/>
      <c r="R47" s="439"/>
      <c r="S47" s="253"/>
      <c r="T47" s="645"/>
      <c r="Z47" s="98"/>
      <c r="AA47" s="56"/>
      <c r="AB47" s="85"/>
      <c r="AC47" s="200"/>
      <c r="AD47" s="87"/>
      <c r="AE47" s="87"/>
      <c r="AF47" s="87"/>
      <c r="AG47" s="87"/>
      <c r="AH47" s="201"/>
    </row>
    <row r="48" spans="1:34" ht="15.75" thickBot="1" x14ac:dyDescent="0.3">
      <c r="A48" s="598" t="s">
        <v>454</v>
      </c>
      <c r="B48" s="599" t="s">
        <v>455</v>
      </c>
      <c r="C48" s="708">
        <v>3</v>
      </c>
      <c r="D48" s="708">
        <v>0</v>
      </c>
      <c r="E48" s="708">
        <v>2</v>
      </c>
      <c r="F48" s="708">
        <v>4</v>
      </c>
      <c r="G48" s="709">
        <v>5</v>
      </c>
      <c r="H48" s="439"/>
      <c r="I48" s="439"/>
      <c r="J48" s="47" t="s">
        <v>82</v>
      </c>
      <c r="K48" s="48" t="s">
        <v>30</v>
      </c>
      <c r="L48" s="49">
        <v>3</v>
      </c>
      <c r="M48" s="49">
        <v>0</v>
      </c>
      <c r="N48" s="49">
        <v>0</v>
      </c>
      <c r="O48" s="49">
        <v>3</v>
      </c>
      <c r="P48" s="72">
        <v>4</v>
      </c>
      <c r="Q48" s="439"/>
      <c r="R48" s="439"/>
      <c r="S48" s="613"/>
      <c r="T48" s="35" t="s">
        <v>306</v>
      </c>
      <c r="U48" s="35"/>
      <c r="V48" s="35"/>
      <c r="W48" s="35"/>
      <c r="X48" s="35"/>
      <c r="Y48" s="35"/>
      <c r="Z48" s="36"/>
      <c r="AA48" s="56"/>
      <c r="AB48" s="32" t="s">
        <v>306</v>
      </c>
      <c r="AC48" s="33"/>
      <c r="AD48" s="33"/>
      <c r="AE48" s="33"/>
      <c r="AF48" s="33"/>
      <c r="AG48" s="33"/>
      <c r="AH48" s="34"/>
    </row>
    <row r="49" spans="1:34" x14ac:dyDescent="0.25">
      <c r="A49" s="598" t="s">
        <v>456</v>
      </c>
      <c r="B49" s="599" t="s">
        <v>457</v>
      </c>
      <c r="C49" s="708">
        <v>3</v>
      </c>
      <c r="D49" s="708">
        <v>0</v>
      </c>
      <c r="E49" s="708">
        <v>2</v>
      </c>
      <c r="F49" s="708">
        <v>4</v>
      </c>
      <c r="G49" s="709">
        <v>7</v>
      </c>
      <c r="H49" s="439"/>
      <c r="I49" s="439"/>
      <c r="J49" s="143" t="s">
        <v>83</v>
      </c>
      <c r="K49" s="135" t="s">
        <v>292</v>
      </c>
      <c r="L49" s="156">
        <v>0</v>
      </c>
      <c r="M49" s="156">
        <v>0</v>
      </c>
      <c r="N49" s="156">
        <v>4</v>
      </c>
      <c r="O49" s="156">
        <v>2</v>
      </c>
      <c r="P49" s="157">
        <v>3</v>
      </c>
      <c r="Q49" s="439"/>
      <c r="R49" s="439"/>
      <c r="S49" s="613"/>
      <c r="T49" s="592" t="s">
        <v>23</v>
      </c>
      <c r="U49" s="593" t="s">
        <v>24</v>
      </c>
      <c r="V49" s="594" t="s">
        <v>6</v>
      </c>
      <c r="W49" s="594" t="s">
        <v>25</v>
      </c>
      <c r="X49" s="594" t="s">
        <v>8</v>
      </c>
      <c r="Y49" s="594" t="s">
        <v>26</v>
      </c>
      <c r="Z49" s="103" t="s">
        <v>27</v>
      </c>
      <c r="AA49" s="56"/>
      <c r="AB49" s="595" t="s">
        <v>23</v>
      </c>
      <c r="AC49" s="596" t="s">
        <v>24</v>
      </c>
      <c r="AD49" s="597" t="s">
        <v>6</v>
      </c>
      <c r="AE49" s="597" t="s">
        <v>25</v>
      </c>
      <c r="AF49" s="597" t="s">
        <v>8</v>
      </c>
      <c r="AG49" s="597" t="s">
        <v>26</v>
      </c>
      <c r="AH49" s="40" t="s">
        <v>27</v>
      </c>
    </row>
    <row r="50" spans="1:34" x14ac:dyDescent="0.25">
      <c r="A50" s="598" t="s">
        <v>141</v>
      </c>
      <c r="B50" s="599" t="s">
        <v>458</v>
      </c>
      <c r="C50" s="708">
        <v>2</v>
      </c>
      <c r="D50" s="708">
        <v>0</v>
      </c>
      <c r="E50" s="708">
        <v>0</v>
      </c>
      <c r="F50" s="708">
        <v>2</v>
      </c>
      <c r="G50" s="709">
        <v>3</v>
      </c>
      <c r="H50" s="439"/>
      <c r="I50" s="439"/>
      <c r="J50" s="143" t="s">
        <v>476</v>
      </c>
      <c r="K50" s="135" t="s">
        <v>509</v>
      </c>
      <c r="L50" s="136">
        <v>3</v>
      </c>
      <c r="M50" s="136">
        <v>0</v>
      </c>
      <c r="N50" s="136">
        <v>0</v>
      </c>
      <c r="O50" s="136">
        <v>3</v>
      </c>
      <c r="P50" s="137">
        <v>5</v>
      </c>
      <c r="Q50" s="439"/>
      <c r="R50" s="439"/>
      <c r="S50" s="287" t="s">
        <v>316</v>
      </c>
      <c r="T50" s="47" t="s">
        <v>82</v>
      </c>
      <c r="U50" s="48" t="s">
        <v>30</v>
      </c>
      <c r="V50" s="49">
        <v>3</v>
      </c>
      <c r="W50" s="49">
        <v>0</v>
      </c>
      <c r="X50" s="49">
        <v>0</v>
      </c>
      <c r="Y50" s="49">
        <v>3</v>
      </c>
      <c r="Z50" s="72">
        <v>4</v>
      </c>
      <c r="AA50" s="56"/>
      <c r="AB50" s="47" t="s">
        <v>149</v>
      </c>
      <c r="AC50" s="48" t="s">
        <v>84</v>
      </c>
      <c r="AD50" s="49">
        <v>3</v>
      </c>
      <c r="AE50" s="49">
        <v>0</v>
      </c>
      <c r="AF50" s="49">
        <v>0</v>
      </c>
      <c r="AG50" s="49">
        <v>3</v>
      </c>
      <c r="AH50" s="72">
        <v>5</v>
      </c>
    </row>
    <row r="51" spans="1:34" x14ac:dyDescent="0.25">
      <c r="A51" s="598" t="s">
        <v>460</v>
      </c>
      <c r="B51" s="599" t="s">
        <v>461</v>
      </c>
      <c r="C51" s="708">
        <v>3</v>
      </c>
      <c r="D51" s="708">
        <v>0</v>
      </c>
      <c r="E51" s="708">
        <v>4</v>
      </c>
      <c r="F51" s="708">
        <v>5</v>
      </c>
      <c r="G51" s="709">
        <v>7</v>
      </c>
      <c r="H51" s="439"/>
      <c r="I51" s="439"/>
      <c r="J51" s="158" t="s">
        <v>510</v>
      </c>
      <c r="K51" s="48" t="s">
        <v>511</v>
      </c>
      <c r="L51" s="136">
        <v>2</v>
      </c>
      <c r="M51" s="136">
        <v>0</v>
      </c>
      <c r="N51" s="136">
        <v>0</v>
      </c>
      <c r="O51" s="136">
        <v>2</v>
      </c>
      <c r="P51" s="137">
        <v>2</v>
      </c>
      <c r="Q51" s="439"/>
      <c r="R51" s="439"/>
      <c r="S51" s="287" t="s">
        <v>316</v>
      </c>
      <c r="T51" s="143" t="s">
        <v>83</v>
      </c>
      <c r="U51" s="135" t="s">
        <v>292</v>
      </c>
      <c r="V51" s="156">
        <v>0</v>
      </c>
      <c r="W51" s="156">
        <v>0</v>
      </c>
      <c r="X51" s="156">
        <v>4</v>
      </c>
      <c r="Y51" s="156">
        <v>2</v>
      </c>
      <c r="Z51" s="157">
        <v>3</v>
      </c>
      <c r="AA51" s="56"/>
      <c r="AB51" s="105"/>
      <c r="AC51" s="106"/>
      <c r="AD51" s="187"/>
      <c r="AE51" s="187"/>
      <c r="AF51" s="187"/>
      <c r="AG51" s="187"/>
      <c r="AH51" s="188"/>
    </row>
    <row r="52" spans="1:34" x14ac:dyDescent="0.25">
      <c r="A52" s="598" t="s">
        <v>212</v>
      </c>
      <c r="B52" s="599" t="s">
        <v>132</v>
      </c>
      <c r="C52" s="708">
        <v>2</v>
      </c>
      <c r="D52" s="708">
        <v>0</v>
      </c>
      <c r="E52" s="708">
        <v>0</v>
      </c>
      <c r="F52" s="708">
        <v>2</v>
      </c>
      <c r="G52" s="709">
        <v>3</v>
      </c>
      <c r="H52" s="439"/>
      <c r="I52" s="439"/>
      <c r="J52" s="143" t="s">
        <v>149</v>
      </c>
      <c r="K52" s="135" t="s">
        <v>84</v>
      </c>
      <c r="L52" s="156">
        <v>3</v>
      </c>
      <c r="M52" s="156">
        <v>0</v>
      </c>
      <c r="N52" s="156">
        <v>0</v>
      </c>
      <c r="O52" s="156">
        <v>3</v>
      </c>
      <c r="P52" s="157">
        <v>5</v>
      </c>
      <c r="Q52" s="439"/>
      <c r="R52" s="439"/>
      <c r="S52" s="287" t="s">
        <v>316</v>
      </c>
      <c r="T52" s="143" t="s">
        <v>476</v>
      </c>
      <c r="U52" s="135" t="s">
        <v>477</v>
      </c>
      <c r="V52" s="136">
        <v>3</v>
      </c>
      <c r="W52" s="136">
        <v>0</v>
      </c>
      <c r="X52" s="136">
        <v>0</v>
      </c>
      <c r="Y52" s="136">
        <v>3</v>
      </c>
      <c r="Z52" s="137">
        <v>5</v>
      </c>
      <c r="AA52" s="56"/>
      <c r="AB52" s="105"/>
      <c r="AC52" s="106"/>
      <c r="AD52" s="187"/>
      <c r="AE52" s="187"/>
      <c r="AF52" s="187"/>
      <c r="AG52" s="187"/>
      <c r="AH52" s="188"/>
    </row>
    <row r="53" spans="1:34" x14ac:dyDescent="0.25">
      <c r="A53" s="598" t="s">
        <v>139</v>
      </c>
      <c r="B53" s="599" t="s">
        <v>459</v>
      </c>
      <c r="C53" s="708">
        <v>2</v>
      </c>
      <c r="D53" s="708">
        <v>0</v>
      </c>
      <c r="E53" s="708">
        <v>2</v>
      </c>
      <c r="F53" s="708">
        <v>3</v>
      </c>
      <c r="G53" s="709">
        <v>5</v>
      </c>
      <c r="H53" s="439"/>
      <c r="I53" s="439"/>
      <c r="J53" s="143" t="s">
        <v>44</v>
      </c>
      <c r="K53" s="135" t="s">
        <v>263</v>
      </c>
      <c r="L53" s="136">
        <v>2</v>
      </c>
      <c r="M53" s="136">
        <v>0</v>
      </c>
      <c r="N53" s="136">
        <v>2</v>
      </c>
      <c r="O53" s="136">
        <v>3</v>
      </c>
      <c r="P53" s="137">
        <v>4</v>
      </c>
      <c r="Q53" s="439"/>
      <c r="R53" s="439"/>
      <c r="S53" s="287" t="s">
        <v>316</v>
      </c>
      <c r="T53" s="47" t="s">
        <v>149</v>
      </c>
      <c r="U53" s="48" t="s">
        <v>84</v>
      </c>
      <c r="V53" s="49">
        <v>3</v>
      </c>
      <c r="W53" s="49">
        <v>0</v>
      </c>
      <c r="X53" s="49">
        <v>0</v>
      </c>
      <c r="Y53" s="49">
        <v>3</v>
      </c>
      <c r="Z53" s="72">
        <v>5</v>
      </c>
      <c r="AA53" s="18"/>
      <c r="AB53" s="57"/>
      <c r="AC53" s="65"/>
      <c r="AD53" s="66"/>
      <c r="AE53" s="66"/>
      <c r="AF53" s="66"/>
      <c r="AG53" s="66"/>
      <c r="AH53" s="50"/>
    </row>
    <row r="54" spans="1:34" ht="15.75" thickBot="1" x14ac:dyDescent="0.3">
      <c r="A54" s="602" t="s">
        <v>138</v>
      </c>
      <c r="B54" s="603"/>
      <c r="C54" s="597">
        <f>SUM(C48:C53)</f>
        <v>15</v>
      </c>
      <c r="D54" s="597">
        <f>SUM(D48:D53)</f>
        <v>0</v>
      </c>
      <c r="E54" s="597">
        <f>SUM(E48:E53)</f>
        <v>10</v>
      </c>
      <c r="F54" s="597">
        <f>SUM(F48:F53)</f>
        <v>20</v>
      </c>
      <c r="G54" s="710">
        <f>SUM(G48:G53)</f>
        <v>30</v>
      </c>
      <c r="H54" s="439"/>
      <c r="I54" s="439"/>
      <c r="J54" s="143" t="s">
        <v>293</v>
      </c>
      <c r="K54" s="163" t="s">
        <v>276</v>
      </c>
      <c r="L54" s="144">
        <v>0</v>
      </c>
      <c r="M54" s="144">
        <v>0</v>
      </c>
      <c r="N54" s="144">
        <v>0</v>
      </c>
      <c r="O54" s="144">
        <v>0</v>
      </c>
      <c r="P54" s="145">
        <v>5</v>
      </c>
      <c r="Q54" s="439"/>
      <c r="R54" s="439"/>
      <c r="S54" s="287" t="s">
        <v>316</v>
      </c>
      <c r="T54" s="76" t="s">
        <v>44</v>
      </c>
      <c r="U54" s="77" t="s">
        <v>263</v>
      </c>
      <c r="V54" s="78">
        <v>2</v>
      </c>
      <c r="W54" s="78">
        <v>0</v>
      </c>
      <c r="X54" s="78">
        <v>2</v>
      </c>
      <c r="Y54" s="78">
        <v>3</v>
      </c>
      <c r="Z54" s="138">
        <v>4</v>
      </c>
      <c r="AA54" s="56"/>
      <c r="AB54" s="57"/>
      <c r="AC54" s="65"/>
      <c r="AD54" s="66"/>
      <c r="AE54" s="66"/>
      <c r="AF54" s="66"/>
      <c r="AG54" s="66"/>
      <c r="AH54" s="50"/>
    </row>
    <row r="55" spans="1:34" ht="15.75" thickBot="1" x14ac:dyDescent="0.3">
      <c r="A55" s="383"/>
      <c r="B55" s="384"/>
      <c r="C55" s="338"/>
      <c r="D55" s="338"/>
      <c r="E55" s="338"/>
      <c r="F55" s="338"/>
      <c r="G55" s="309"/>
      <c r="H55" s="439"/>
      <c r="I55" s="439"/>
      <c r="J55" s="80" t="s">
        <v>318</v>
      </c>
      <c r="K55" s="81"/>
      <c r="L55" s="83">
        <f>SUM(L48:L54)</f>
        <v>13</v>
      </c>
      <c r="M55" s="83">
        <f>SUM(M48:M54)</f>
        <v>0</v>
      </c>
      <c r="N55" s="83">
        <f>SUM(N48:N54)</f>
        <v>6</v>
      </c>
      <c r="O55" s="83">
        <f>SUM(O48:O54)</f>
        <v>16</v>
      </c>
      <c r="P55" s="164">
        <f>SUM(P48:P54)</f>
        <v>28</v>
      </c>
      <c r="Q55" s="439"/>
      <c r="R55" s="439"/>
      <c r="S55" s="287" t="s">
        <v>316</v>
      </c>
      <c r="T55" s="70" t="s">
        <v>293</v>
      </c>
      <c r="U55" s="48" t="s">
        <v>276</v>
      </c>
      <c r="V55" s="49">
        <v>0</v>
      </c>
      <c r="W55" s="49">
        <v>0</v>
      </c>
      <c r="X55" s="49">
        <v>0</v>
      </c>
      <c r="Y55" s="49">
        <v>0</v>
      </c>
      <c r="Z55" s="72">
        <v>5</v>
      </c>
      <c r="AA55" s="56"/>
      <c r="AB55" s="57"/>
      <c r="AC55" s="65"/>
      <c r="AD55" s="66"/>
      <c r="AE55" s="66"/>
      <c r="AF55" s="66"/>
      <c r="AG55" s="66"/>
      <c r="AH55" s="50"/>
    </row>
    <row r="56" spans="1:34" ht="16.5" customHeight="1" x14ac:dyDescent="0.25">
      <c r="A56" s="383"/>
      <c r="B56" s="384"/>
      <c r="C56" s="338"/>
      <c r="D56" s="338"/>
      <c r="E56" s="338"/>
      <c r="F56" s="338"/>
      <c r="G56" s="309"/>
      <c r="H56" s="439"/>
      <c r="I56" s="439"/>
      <c r="J56" s="146"/>
      <c r="K56" s="147"/>
      <c r="L56" s="148"/>
      <c r="M56" s="148"/>
      <c r="N56" s="148"/>
      <c r="O56" s="148"/>
      <c r="P56" s="149"/>
      <c r="Q56" s="439"/>
      <c r="R56" s="439"/>
      <c r="S56" s="378"/>
      <c r="T56" s="213" t="s">
        <v>319</v>
      </c>
      <c r="U56" s="214"/>
      <c r="V56" s="215">
        <f>SUM(V50:V55)</f>
        <v>11</v>
      </c>
      <c r="W56" s="215">
        <f>SUM(W50:W55)</f>
        <v>0</v>
      </c>
      <c r="X56" s="215">
        <f>SUM(X50:X55)</f>
        <v>6</v>
      </c>
      <c r="Y56" s="215">
        <f>SUM(Y50:Y55)</f>
        <v>14</v>
      </c>
      <c r="Z56" s="216">
        <f>SUM(Z50:Z55)</f>
        <v>26</v>
      </c>
      <c r="AA56" s="56"/>
      <c r="AB56" s="57"/>
      <c r="AC56" s="65"/>
      <c r="AD56" s="66"/>
      <c r="AE56" s="66"/>
      <c r="AF56" s="66"/>
      <c r="AG56" s="66"/>
      <c r="AH56" s="50"/>
    </row>
    <row r="57" spans="1:34" ht="15.75" customHeight="1" x14ac:dyDescent="0.25">
      <c r="A57" s="383"/>
      <c r="B57" s="384"/>
      <c r="C57" s="338"/>
      <c r="D57" s="338"/>
      <c r="E57" s="338"/>
      <c r="F57" s="338"/>
      <c r="G57" s="309"/>
      <c r="H57" s="439"/>
      <c r="I57" s="439"/>
      <c r="J57" s="169"/>
      <c r="P57" s="171"/>
      <c r="Q57" s="439"/>
      <c r="R57" s="439"/>
      <c r="S57" s="253" t="s">
        <v>317</v>
      </c>
      <c r="T57" s="158" t="s">
        <v>510</v>
      </c>
      <c r="U57" s="48" t="s">
        <v>511</v>
      </c>
      <c r="V57" s="136">
        <v>2</v>
      </c>
      <c r="W57" s="136">
        <v>0</v>
      </c>
      <c r="X57" s="136">
        <v>0</v>
      </c>
      <c r="Y57" s="136">
        <v>2</v>
      </c>
      <c r="Z57" s="137">
        <v>2</v>
      </c>
      <c r="AA57" s="56"/>
      <c r="AB57" s="57"/>
      <c r="AC57" s="65"/>
      <c r="AD57" s="66"/>
      <c r="AE57" s="66"/>
      <c r="AF57" s="66"/>
      <c r="AG57" s="66"/>
      <c r="AH57" s="50"/>
    </row>
    <row r="58" spans="1:34" ht="15.75" customHeight="1" x14ac:dyDescent="0.25">
      <c r="A58" s="85"/>
      <c r="B58" s="86"/>
      <c r="C58" s="87"/>
      <c r="D58" s="87"/>
      <c r="E58" s="87"/>
      <c r="F58" s="87"/>
      <c r="G58" s="88"/>
      <c r="H58" s="439"/>
      <c r="I58" s="439"/>
      <c r="J58" s="85"/>
      <c r="K58" s="86"/>
      <c r="L58" s="87"/>
      <c r="M58" s="87"/>
      <c r="N58" s="87"/>
      <c r="O58" s="87"/>
      <c r="P58" s="88"/>
      <c r="Q58" s="439"/>
      <c r="R58" s="439"/>
      <c r="S58" s="253"/>
      <c r="T58" s="213" t="s">
        <v>320</v>
      </c>
      <c r="U58" s="214"/>
      <c r="V58" s="215">
        <f>SUM(V57:V57)</f>
        <v>2</v>
      </c>
      <c r="W58" s="215">
        <f>SUM(W57:W57)</f>
        <v>0</v>
      </c>
      <c r="X58" s="215">
        <f>SUM(X57:X57)</f>
        <v>0</v>
      </c>
      <c r="Y58" s="215">
        <f>SUM(Y57:Y57)</f>
        <v>2</v>
      </c>
      <c r="Z58" s="216">
        <f>SUM(Z57:Z57)</f>
        <v>2</v>
      </c>
      <c r="AA58" s="56"/>
      <c r="AB58" s="57"/>
      <c r="AC58" s="65"/>
      <c r="AD58" s="66"/>
      <c r="AE58" s="66"/>
      <c r="AF58" s="66"/>
      <c r="AG58" s="66"/>
      <c r="AH58" s="50"/>
    </row>
    <row r="59" spans="1:34" ht="15.75" thickBot="1" x14ac:dyDescent="0.3">
      <c r="A59" s="32" t="s">
        <v>14</v>
      </c>
      <c r="B59" s="33"/>
      <c r="C59" s="33"/>
      <c r="D59" s="33"/>
      <c r="E59" s="33"/>
      <c r="F59" s="33"/>
      <c r="G59" s="34"/>
      <c r="H59" s="439"/>
      <c r="I59" s="439"/>
      <c r="J59" s="32" t="s">
        <v>307</v>
      </c>
      <c r="K59" s="33"/>
      <c r="L59" s="33"/>
      <c r="M59" s="33"/>
      <c r="N59" s="33"/>
      <c r="O59" s="33"/>
      <c r="P59" s="34"/>
      <c r="Q59" s="439"/>
      <c r="R59" s="439"/>
      <c r="S59" s="253"/>
      <c r="T59" s="605" t="s">
        <v>318</v>
      </c>
      <c r="U59" s="606"/>
      <c r="V59" s="229">
        <f>SUM(V58,V56)</f>
        <v>13</v>
      </c>
      <c r="W59" s="229">
        <f>SUM(W58,W56)</f>
        <v>0</v>
      </c>
      <c r="X59" s="229">
        <f>SUM(X58,X56)</f>
        <v>6</v>
      </c>
      <c r="Y59" s="229">
        <f>SUM(Y58,Y56)</f>
        <v>16</v>
      </c>
      <c r="Z59" s="608">
        <f>SUM(Z58,Z56)</f>
        <v>28</v>
      </c>
      <c r="AA59" s="56"/>
      <c r="AB59" s="57"/>
      <c r="AC59" s="65"/>
      <c r="AD59" s="66"/>
      <c r="AE59" s="66"/>
      <c r="AF59" s="66"/>
      <c r="AG59" s="66"/>
      <c r="AH59" s="50"/>
    </row>
    <row r="60" spans="1:34" x14ac:dyDescent="0.25">
      <c r="A60" s="595" t="s">
        <v>4</v>
      </c>
      <c r="B60" s="596" t="s">
        <v>5</v>
      </c>
      <c r="C60" s="597" t="s">
        <v>6</v>
      </c>
      <c r="D60" s="597" t="s">
        <v>7</v>
      </c>
      <c r="E60" s="597" t="s">
        <v>8</v>
      </c>
      <c r="F60" s="597" t="s">
        <v>9</v>
      </c>
      <c r="G60" s="40" t="s">
        <v>10</v>
      </c>
      <c r="H60" s="439"/>
      <c r="I60" s="439"/>
      <c r="J60" s="100" t="s">
        <v>23</v>
      </c>
      <c r="K60" s="101" t="s">
        <v>24</v>
      </c>
      <c r="L60" s="102" t="s">
        <v>6</v>
      </c>
      <c r="M60" s="102" t="s">
        <v>25</v>
      </c>
      <c r="N60" s="102" t="s">
        <v>8</v>
      </c>
      <c r="O60" s="102" t="s">
        <v>26</v>
      </c>
      <c r="P60" s="103" t="s">
        <v>27</v>
      </c>
      <c r="Q60" s="439"/>
      <c r="R60" s="439"/>
      <c r="S60" s="253"/>
      <c r="T60" s="645"/>
      <c r="U60" s="645"/>
      <c r="V60" s="645"/>
      <c r="W60" s="645"/>
      <c r="X60" s="645"/>
      <c r="Y60" s="645"/>
      <c r="Z60" s="151"/>
      <c r="AA60" s="56"/>
      <c r="AB60" s="605" t="s">
        <v>318</v>
      </c>
      <c r="AC60" s="610"/>
      <c r="AD60" s="229">
        <f>SUM(AD50:AD59)</f>
        <v>3</v>
      </c>
      <c r="AE60" s="229">
        <f>SUM(AE50:AE59)</f>
        <v>0</v>
      </c>
      <c r="AF60" s="229">
        <f>SUM(AF50:AF59)</f>
        <v>0</v>
      </c>
      <c r="AG60" s="229">
        <f>SUM(AG50:AG59)</f>
        <v>3</v>
      </c>
      <c r="AH60" s="608">
        <f>SUM(AH50:AH59)</f>
        <v>5</v>
      </c>
    </row>
    <row r="61" spans="1:34" x14ac:dyDescent="0.25">
      <c r="A61" s="598" t="s">
        <v>543</v>
      </c>
      <c r="B61" s="599" t="s">
        <v>544</v>
      </c>
      <c r="C61" s="708">
        <v>3</v>
      </c>
      <c r="D61" s="708">
        <v>0</v>
      </c>
      <c r="E61" s="708">
        <v>0</v>
      </c>
      <c r="F61" s="708">
        <v>3</v>
      </c>
      <c r="G61" s="709">
        <v>5</v>
      </c>
      <c r="H61" s="439"/>
      <c r="I61" s="439"/>
      <c r="J61" s="172" t="s">
        <v>85</v>
      </c>
      <c r="K61" s="135" t="s">
        <v>40</v>
      </c>
      <c r="L61" s="136">
        <v>3</v>
      </c>
      <c r="M61" s="136">
        <v>0</v>
      </c>
      <c r="N61" s="136">
        <v>0</v>
      </c>
      <c r="O61" s="136">
        <v>3</v>
      </c>
      <c r="P61" s="137">
        <v>5</v>
      </c>
      <c r="Q61" s="439"/>
      <c r="R61" s="439"/>
      <c r="S61" s="378"/>
      <c r="T61" s="33" t="s">
        <v>307</v>
      </c>
      <c r="U61" s="33"/>
      <c r="V61" s="33"/>
      <c r="W61" s="33"/>
      <c r="X61" s="33"/>
      <c r="Y61" s="33"/>
      <c r="Z61" s="34"/>
      <c r="AA61" s="56"/>
      <c r="AB61" s="85"/>
      <c r="AC61" s="200"/>
      <c r="AD61" s="87"/>
      <c r="AE61" s="87"/>
      <c r="AF61" s="87"/>
      <c r="AG61" s="87"/>
      <c r="AH61" s="201"/>
    </row>
    <row r="62" spans="1:34" x14ac:dyDescent="0.25">
      <c r="A62" s="598" t="s">
        <v>545</v>
      </c>
      <c r="B62" s="599" t="s">
        <v>546</v>
      </c>
      <c r="C62" s="708">
        <v>3</v>
      </c>
      <c r="D62" s="708">
        <v>0</v>
      </c>
      <c r="E62" s="708">
        <v>0</v>
      </c>
      <c r="F62" s="708">
        <v>3</v>
      </c>
      <c r="G62" s="709">
        <v>4</v>
      </c>
      <c r="H62" s="439"/>
      <c r="I62" s="439"/>
      <c r="J62" s="175" t="s">
        <v>519</v>
      </c>
      <c r="K62" s="176" t="s">
        <v>290</v>
      </c>
      <c r="L62" s="177">
        <v>1</v>
      </c>
      <c r="M62" s="177">
        <v>0</v>
      </c>
      <c r="N62" s="177">
        <v>2</v>
      </c>
      <c r="O62" s="177">
        <v>2</v>
      </c>
      <c r="P62" s="178">
        <v>3</v>
      </c>
      <c r="Q62" s="439"/>
      <c r="R62" s="439"/>
      <c r="S62" s="378"/>
      <c r="T62" s="595" t="s">
        <v>23</v>
      </c>
      <c r="U62" s="596" t="s">
        <v>24</v>
      </c>
      <c r="V62" s="597" t="s">
        <v>6</v>
      </c>
      <c r="W62" s="597" t="s">
        <v>25</v>
      </c>
      <c r="X62" s="597" t="s">
        <v>8</v>
      </c>
      <c r="Y62" s="597" t="s">
        <v>26</v>
      </c>
      <c r="Z62" s="40" t="s">
        <v>27</v>
      </c>
      <c r="AA62" s="56"/>
      <c r="AB62" s="32" t="s">
        <v>307</v>
      </c>
      <c r="AC62" s="33"/>
      <c r="AD62" s="33"/>
      <c r="AE62" s="33"/>
      <c r="AF62" s="33"/>
      <c r="AG62" s="33"/>
      <c r="AH62" s="34"/>
    </row>
    <row r="63" spans="1:34" x14ac:dyDescent="0.25">
      <c r="A63" s="598" t="s">
        <v>547</v>
      </c>
      <c r="B63" s="599" t="s">
        <v>548</v>
      </c>
      <c r="C63" s="708">
        <v>3</v>
      </c>
      <c r="D63" s="708">
        <v>0</v>
      </c>
      <c r="E63" s="708">
        <v>2</v>
      </c>
      <c r="F63" s="708">
        <v>4</v>
      </c>
      <c r="G63" s="709">
        <v>7</v>
      </c>
      <c r="H63" s="439"/>
      <c r="I63" s="439"/>
      <c r="J63" s="173" t="s">
        <v>148</v>
      </c>
      <c r="K63" s="135" t="s">
        <v>86</v>
      </c>
      <c r="L63" s="156">
        <v>2</v>
      </c>
      <c r="M63" s="156">
        <v>0</v>
      </c>
      <c r="N63" s="156">
        <v>0</v>
      </c>
      <c r="O63" s="156">
        <v>2</v>
      </c>
      <c r="P63" s="157">
        <v>3</v>
      </c>
      <c r="Q63" s="439"/>
      <c r="R63" s="439"/>
      <c r="S63" s="287" t="s">
        <v>316</v>
      </c>
      <c r="T63" s="172" t="s">
        <v>85</v>
      </c>
      <c r="U63" s="135" t="s">
        <v>40</v>
      </c>
      <c r="V63" s="136">
        <v>3</v>
      </c>
      <c r="W63" s="136">
        <v>0</v>
      </c>
      <c r="X63" s="136">
        <v>0</v>
      </c>
      <c r="Y63" s="136">
        <v>3</v>
      </c>
      <c r="Z63" s="137">
        <v>5</v>
      </c>
      <c r="AA63" s="56"/>
      <c r="AB63" s="595" t="s">
        <v>23</v>
      </c>
      <c r="AC63" s="596" t="s">
        <v>24</v>
      </c>
      <c r="AD63" s="597" t="s">
        <v>6</v>
      </c>
      <c r="AE63" s="597" t="s">
        <v>25</v>
      </c>
      <c r="AF63" s="597" t="s">
        <v>8</v>
      </c>
      <c r="AG63" s="597" t="s">
        <v>26</v>
      </c>
      <c r="AH63" s="40" t="s">
        <v>27</v>
      </c>
    </row>
    <row r="64" spans="1:34" x14ac:dyDescent="0.25">
      <c r="A64" s="598" t="s">
        <v>139</v>
      </c>
      <c r="B64" s="599" t="s">
        <v>549</v>
      </c>
      <c r="C64" s="708">
        <v>2</v>
      </c>
      <c r="D64" s="708">
        <v>0</v>
      </c>
      <c r="E64" s="708">
        <v>2</v>
      </c>
      <c r="F64" s="708">
        <v>3</v>
      </c>
      <c r="G64" s="709">
        <v>5</v>
      </c>
      <c r="H64" s="439"/>
      <c r="I64" s="439"/>
      <c r="J64" s="173" t="s">
        <v>147</v>
      </c>
      <c r="K64" s="135" t="s">
        <v>294</v>
      </c>
      <c r="L64" s="156">
        <v>2</v>
      </c>
      <c r="M64" s="156">
        <v>0</v>
      </c>
      <c r="N64" s="156">
        <v>2</v>
      </c>
      <c r="O64" s="156">
        <v>3</v>
      </c>
      <c r="P64" s="157">
        <v>5</v>
      </c>
      <c r="Q64" s="439"/>
      <c r="R64" s="439"/>
      <c r="S64" s="287" t="s">
        <v>316</v>
      </c>
      <c r="T64" s="173" t="s">
        <v>148</v>
      </c>
      <c r="U64" s="135" t="s">
        <v>86</v>
      </c>
      <c r="V64" s="156">
        <v>2</v>
      </c>
      <c r="W64" s="156">
        <v>0</v>
      </c>
      <c r="X64" s="156">
        <v>0</v>
      </c>
      <c r="Y64" s="156">
        <v>2</v>
      </c>
      <c r="Z64" s="157">
        <v>3</v>
      </c>
      <c r="AA64" s="56"/>
      <c r="AB64" s="172" t="s">
        <v>85</v>
      </c>
      <c r="AC64" s="135" t="s">
        <v>40</v>
      </c>
      <c r="AD64" s="136">
        <v>3</v>
      </c>
      <c r="AE64" s="136">
        <v>0</v>
      </c>
      <c r="AF64" s="136">
        <v>0</v>
      </c>
      <c r="AG64" s="136">
        <v>3</v>
      </c>
      <c r="AH64" s="137">
        <v>5</v>
      </c>
    </row>
    <row r="65" spans="1:34" x14ac:dyDescent="0.25">
      <c r="A65" s="598" t="s">
        <v>139</v>
      </c>
      <c r="B65" s="599" t="s">
        <v>550</v>
      </c>
      <c r="C65" s="708">
        <v>2</v>
      </c>
      <c r="D65" s="708">
        <v>0</v>
      </c>
      <c r="E65" s="708">
        <v>2</v>
      </c>
      <c r="F65" s="708">
        <v>3</v>
      </c>
      <c r="G65" s="709">
        <v>5</v>
      </c>
      <c r="H65" s="439"/>
      <c r="I65" s="439"/>
      <c r="J65" s="173" t="s">
        <v>63</v>
      </c>
      <c r="K65" s="48" t="s">
        <v>98</v>
      </c>
      <c r="L65" s="136">
        <v>3</v>
      </c>
      <c r="M65" s="136">
        <v>0</v>
      </c>
      <c r="N65" s="136">
        <v>0</v>
      </c>
      <c r="O65" s="136">
        <v>3</v>
      </c>
      <c r="P65" s="137">
        <v>5</v>
      </c>
      <c r="Q65" s="439"/>
      <c r="R65" s="439"/>
      <c r="S65" s="287" t="s">
        <v>316</v>
      </c>
      <c r="T65" s="173" t="s">
        <v>147</v>
      </c>
      <c r="U65" s="135" t="s">
        <v>294</v>
      </c>
      <c r="V65" s="156">
        <v>2</v>
      </c>
      <c r="W65" s="156">
        <v>0</v>
      </c>
      <c r="X65" s="156">
        <v>2</v>
      </c>
      <c r="Y65" s="156">
        <v>3</v>
      </c>
      <c r="Z65" s="157">
        <v>5</v>
      </c>
      <c r="AA65" s="56"/>
      <c r="AB65" s="105"/>
      <c r="AC65" s="106"/>
      <c r="AD65" s="187"/>
      <c r="AE65" s="187"/>
      <c r="AF65" s="187"/>
      <c r="AG65" s="187"/>
      <c r="AH65" s="188"/>
    </row>
    <row r="66" spans="1:34" x14ac:dyDescent="0.25">
      <c r="A66" s="598" t="s">
        <v>16</v>
      </c>
      <c r="B66" s="599" t="s">
        <v>468</v>
      </c>
      <c r="C66" s="708">
        <v>3</v>
      </c>
      <c r="D66" s="708">
        <v>0</v>
      </c>
      <c r="E66" s="708">
        <v>0</v>
      </c>
      <c r="F66" s="708">
        <v>3</v>
      </c>
      <c r="G66" s="709">
        <v>5</v>
      </c>
      <c r="H66" s="439"/>
      <c r="I66" s="439"/>
      <c r="J66" s="183" t="s">
        <v>16</v>
      </c>
      <c r="K66" s="184" t="s">
        <v>99</v>
      </c>
      <c r="L66" s="136">
        <v>3</v>
      </c>
      <c r="M66" s="136">
        <v>0</v>
      </c>
      <c r="N66" s="136">
        <v>0</v>
      </c>
      <c r="O66" s="136">
        <v>3</v>
      </c>
      <c r="P66" s="137">
        <v>5</v>
      </c>
      <c r="Q66" s="439"/>
      <c r="R66" s="439"/>
      <c r="S66" s="287" t="s">
        <v>316</v>
      </c>
      <c r="T66" s="173" t="s">
        <v>63</v>
      </c>
      <c r="U66" s="48" t="s">
        <v>98</v>
      </c>
      <c r="V66" s="136">
        <v>3</v>
      </c>
      <c r="W66" s="136">
        <v>0</v>
      </c>
      <c r="X66" s="136">
        <v>0</v>
      </c>
      <c r="Y66" s="136">
        <v>3</v>
      </c>
      <c r="Z66" s="137">
        <v>5</v>
      </c>
      <c r="AA66" s="56"/>
      <c r="AB66" s="105"/>
      <c r="AC66" s="106"/>
      <c r="AD66" s="187"/>
      <c r="AE66" s="187"/>
      <c r="AF66" s="187"/>
      <c r="AG66" s="187"/>
      <c r="AH66" s="188"/>
    </row>
    <row r="67" spans="1:34" ht="15.75" thickBot="1" x14ac:dyDescent="0.3">
      <c r="A67" s="602" t="s">
        <v>138</v>
      </c>
      <c r="B67" s="603"/>
      <c r="C67" s="597">
        <f>SUM(C61:C66)</f>
        <v>16</v>
      </c>
      <c r="D67" s="597">
        <f>SUM(D61:D66)</f>
        <v>0</v>
      </c>
      <c r="E67" s="597">
        <f>SUM(E61:E66)</f>
        <v>6</v>
      </c>
      <c r="F67" s="597">
        <f>SUM(F61:F66)</f>
        <v>19</v>
      </c>
      <c r="G67" s="710">
        <f>SUM(G61:G66)</f>
        <v>31</v>
      </c>
      <c r="H67" s="439"/>
      <c r="I67" s="615"/>
      <c r="J67" s="185" t="s">
        <v>16</v>
      </c>
      <c r="K67" s="77" t="s">
        <v>105</v>
      </c>
      <c r="L67" s="180">
        <v>3</v>
      </c>
      <c r="M67" s="180">
        <v>0</v>
      </c>
      <c r="N67" s="180">
        <v>0</v>
      </c>
      <c r="O67" s="180">
        <v>3</v>
      </c>
      <c r="P67" s="181">
        <v>5</v>
      </c>
      <c r="Q67" s="439"/>
      <c r="R67" s="439"/>
      <c r="S67" s="287" t="s">
        <v>316</v>
      </c>
      <c r="T67" s="175" t="s">
        <v>519</v>
      </c>
      <c r="U67" s="176" t="s">
        <v>290</v>
      </c>
      <c r="V67" s="177">
        <v>1</v>
      </c>
      <c r="W67" s="177">
        <v>0</v>
      </c>
      <c r="X67" s="177">
        <v>2</v>
      </c>
      <c r="Y67" s="177">
        <v>2</v>
      </c>
      <c r="Z67" s="178">
        <v>3</v>
      </c>
      <c r="AA67" s="18"/>
      <c r="AB67" s="57"/>
      <c r="AC67" s="65"/>
      <c r="AD67" s="66"/>
      <c r="AE67" s="66"/>
      <c r="AF67" s="66"/>
      <c r="AG67" s="66"/>
      <c r="AH67" s="50"/>
    </row>
    <row r="68" spans="1:34" ht="15.75" thickBot="1" x14ac:dyDescent="0.3">
      <c r="A68" s="85"/>
      <c r="B68" s="86"/>
      <c r="C68" s="87"/>
      <c r="D68" s="87"/>
      <c r="E68" s="87"/>
      <c r="F68" s="87"/>
      <c r="G68" s="88"/>
      <c r="H68" s="439"/>
      <c r="I68" s="439"/>
      <c r="J68" s="120" t="s">
        <v>318</v>
      </c>
      <c r="K68" s="121"/>
      <c r="L68" s="83">
        <f>SUM(L61:L67)</f>
        <v>17</v>
      </c>
      <c r="M68" s="83">
        <f>SUM(M61:M67)</f>
        <v>0</v>
      </c>
      <c r="N68" s="83">
        <f>SUM(N61:N67)</f>
        <v>4</v>
      </c>
      <c r="O68" s="83">
        <f>SUM(O61:O67)</f>
        <v>19</v>
      </c>
      <c r="P68" s="84">
        <f>SUM(P61:P67)</f>
        <v>31</v>
      </c>
      <c r="Q68" s="439"/>
      <c r="R68" s="439"/>
      <c r="S68" s="613"/>
      <c r="T68" s="213" t="s">
        <v>319</v>
      </c>
      <c r="U68" s="214"/>
      <c r="V68" s="215">
        <f>SUM(V63:V67)</f>
        <v>11</v>
      </c>
      <c r="W68" s="215">
        <f>SUM(W63:W67)</f>
        <v>0</v>
      </c>
      <c r="X68" s="215">
        <f>SUM(X63:X67)</f>
        <v>4</v>
      </c>
      <c r="Y68" s="215">
        <f>SUM(Y63:Y67)</f>
        <v>13</v>
      </c>
      <c r="Z68" s="216">
        <f>SUM(Z63:Z67)</f>
        <v>21</v>
      </c>
      <c r="AA68" s="56"/>
      <c r="AB68" s="57"/>
      <c r="AC68" s="65"/>
      <c r="AD68" s="66"/>
      <c r="AE68" s="66"/>
      <c r="AF68" s="66"/>
      <c r="AG68" s="66"/>
      <c r="AH68" s="50"/>
    </row>
    <row r="69" spans="1:34" x14ac:dyDescent="0.25">
      <c r="A69" s="85"/>
      <c r="B69" s="86"/>
      <c r="C69" s="87"/>
      <c r="D69" s="87"/>
      <c r="E69" s="87"/>
      <c r="F69" s="87"/>
      <c r="G69" s="88"/>
      <c r="H69" s="439"/>
      <c r="I69" s="439"/>
      <c r="J69" s="85"/>
      <c r="K69" s="86"/>
      <c r="L69" s="87"/>
      <c r="M69" s="87"/>
      <c r="N69" s="87"/>
      <c r="O69" s="87"/>
      <c r="P69" s="88"/>
      <c r="Q69" s="439"/>
      <c r="R69" s="439"/>
      <c r="S69" s="253" t="s">
        <v>317</v>
      </c>
      <c r="T69" s="183" t="s">
        <v>16</v>
      </c>
      <c r="U69" s="184" t="s">
        <v>99</v>
      </c>
      <c r="V69" s="136">
        <v>3</v>
      </c>
      <c r="W69" s="136">
        <v>0</v>
      </c>
      <c r="X69" s="136">
        <v>0</v>
      </c>
      <c r="Y69" s="136">
        <v>3</v>
      </c>
      <c r="Z69" s="137">
        <v>5</v>
      </c>
      <c r="AA69" s="56"/>
      <c r="AB69" s="57"/>
      <c r="AC69" s="65"/>
      <c r="AD69" s="66"/>
      <c r="AE69" s="66"/>
      <c r="AF69" s="66"/>
      <c r="AG69" s="66"/>
      <c r="AH69" s="50"/>
    </row>
    <row r="70" spans="1:34" ht="17.25" customHeight="1" x14ac:dyDescent="0.25">
      <c r="A70" s="85"/>
      <c r="B70" s="86"/>
      <c r="C70" s="87"/>
      <c r="D70" s="87"/>
      <c r="E70" s="87"/>
      <c r="F70" s="87"/>
      <c r="G70" s="88"/>
      <c r="H70" s="439"/>
      <c r="I70" s="439"/>
      <c r="J70" s="85"/>
      <c r="K70" s="86"/>
      <c r="L70" s="87"/>
      <c r="M70" s="87"/>
      <c r="N70" s="87"/>
      <c r="O70" s="87"/>
      <c r="P70" s="88"/>
      <c r="Q70" s="439"/>
      <c r="R70" s="439"/>
      <c r="S70" s="253" t="s">
        <v>317</v>
      </c>
      <c r="T70" s="185" t="s">
        <v>16</v>
      </c>
      <c r="U70" s="77" t="s">
        <v>105</v>
      </c>
      <c r="V70" s="180">
        <v>3</v>
      </c>
      <c r="W70" s="180">
        <v>0</v>
      </c>
      <c r="X70" s="180">
        <v>0</v>
      </c>
      <c r="Y70" s="180">
        <v>3</v>
      </c>
      <c r="Z70" s="181">
        <v>5</v>
      </c>
      <c r="AA70" s="56"/>
      <c r="AB70" s="57"/>
      <c r="AC70" s="65"/>
      <c r="AD70" s="66"/>
      <c r="AE70" s="66"/>
      <c r="AF70" s="66"/>
      <c r="AG70" s="66"/>
      <c r="AH70" s="50"/>
    </row>
    <row r="71" spans="1:34" ht="15.75" customHeight="1" thickBot="1" x14ac:dyDescent="0.3">
      <c r="A71" s="32" t="s">
        <v>15</v>
      </c>
      <c r="B71" s="33"/>
      <c r="C71" s="33"/>
      <c r="D71" s="33"/>
      <c r="E71" s="33"/>
      <c r="F71" s="33"/>
      <c r="G71" s="34"/>
      <c r="H71" s="439"/>
      <c r="I71" s="439"/>
      <c r="J71" s="32" t="s">
        <v>308</v>
      </c>
      <c r="K71" s="33"/>
      <c r="L71" s="33"/>
      <c r="M71" s="33"/>
      <c r="N71" s="33"/>
      <c r="O71" s="33"/>
      <c r="P71" s="34"/>
      <c r="Q71" s="439"/>
      <c r="R71" s="439"/>
      <c r="S71" s="253"/>
      <c r="T71" s="213" t="s">
        <v>320</v>
      </c>
      <c r="U71" s="214"/>
      <c r="V71" s="215">
        <f>SUM(V69:V70)</f>
        <v>6</v>
      </c>
      <c r="W71" s="215">
        <f>SUM(W69:W70)</f>
        <v>0</v>
      </c>
      <c r="X71" s="215">
        <f>SUM(X69:X70)</f>
        <v>0</v>
      </c>
      <c r="Y71" s="215">
        <f>SUM(Y69:Y70)</f>
        <v>6</v>
      </c>
      <c r="Z71" s="216">
        <f>SUM(Z69:Z70)</f>
        <v>10</v>
      </c>
      <c r="AA71" s="56"/>
      <c r="AB71" s="57"/>
      <c r="AC71" s="65"/>
      <c r="AD71" s="66"/>
      <c r="AE71" s="66"/>
      <c r="AF71" s="66"/>
      <c r="AG71" s="66"/>
      <c r="AH71" s="50"/>
    </row>
    <row r="72" spans="1:34" x14ac:dyDescent="0.25">
      <c r="A72" s="595" t="s">
        <v>4</v>
      </c>
      <c r="B72" s="596" t="s">
        <v>5</v>
      </c>
      <c r="C72" s="597" t="s">
        <v>6</v>
      </c>
      <c r="D72" s="597" t="s">
        <v>7</v>
      </c>
      <c r="E72" s="597" t="s">
        <v>8</v>
      </c>
      <c r="F72" s="597" t="s">
        <v>9</v>
      </c>
      <c r="G72" s="40" t="s">
        <v>10</v>
      </c>
      <c r="H72" s="439"/>
      <c r="I72" s="439"/>
      <c r="J72" s="100" t="s">
        <v>23</v>
      </c>
      <c r="K72" s="101" t="s">
        <v>24</v>
      </c>
      <c r="L72" s="102" t="s">
        <v>6</v>
      </c>
      <c r="M72" s="102" t="s">
        <v>25</v>
      </c>
      <c r="N72" s="102" t="s">
        <v>8</v>
      </c>
      <c r="O72" s="102" t="s">
        <v>26</v>
      </c>
      <c r="P72" s="103" t="s">
        <v>27</v>
      </c>
      <c r="Q72" s="439"/>
      <c r="R72" s="439"/>
      <c r="S72" s="253"/>
      <c r="T72" s="605" t="s">
        <v>318</v>
      </c>
      <c r="U72" s="606"/>
      <c r="V72" s="229">
        <f>SUM(V71,V68)</f>
        <v>17</v>
      </c>
      <c r="W72" s="229">
        <f>SUM(W71,W68)</f>
        <v>0</v>
      </c>
      <c r="X72" s="229">
        <f>SUM(X71,X68)</f>
        <v>4</v>
      </c>
      <c r="Y72" s="229">
        <f>SUM(Y71,Y68)</f>
        <v>19</v>
      </c>
      <c r="Z72" s="608">
        <f>SUM(Z71,Z68)</f>
        <v>31</v>
      </c>
      <c r="AA72" s="56"/>
      <c r="AB72" s="57"/>
      <c r="AC72" s="65"/>
      <c r="AD72" s="66"/>
      <c r="AE72" s="66"/>
      <c r="AF72" s="66"/>
      <c r="AG72" s="66"/>
      <c r="AH72" s="50"/>
    </row>
    <row r="73" spans="1:34" x14ac:dyDescent="0.25">
      <c r="A73" s="598" t="s">
        <v>462</v>
      </c>
      <c r="B73" s="599" t="s">
        <v>463</v>
      </c>
      <c r="C73" s="708">
        <v>3</v>
      </c>
      <c r="D73" s="708">
        <v>0</v>
      </c>
      <c r="E73" s="708">
        <v>0</v>
      </c>
      <c r="F73" s="708">
        <v>3</v>
      </c>
      <c r="G73" s="709">
        <v>5</v>
      </c>
      <c r="H73" s="439"/>
      <c r="I73" s="439"/>
      <c r="J73" s="173" t="s">
        <v>67</v>
      </c>
      <c r="K73" s="135" t="s">
        <v>295</v>
      </c>
      <c r="L73" s="136">
        <v>0</v>
      </c>
      <c r="M73" s="136">
        <v>0</v>
      </c>
      <c r="N73" s="136">
        <v>4</v>
      </c>
      <c r="O73" s="136">
        <v>2</v>
      </c>
      <c r="P73" s="137">
        <v>3</v>
      </c>
      <c r="Q73" s="439"/>
      <c r="R73" s="439"/>
      <c r="S73" s="253"/>
      <c r="T73" s="646"/>
      <c r="U73" s="646"/>
      <c r="V73" s="646"/>
      <c r="W73" s="646"/>
      <c r="X73" s="646"/>
      <c r="Y73" s="646"/>
      <c r="Z73" s="647"/>
      <c r="AA73" s="56"/>
      <c r="AB73" s="605" t="s">
        <v>318</v>
      </c>
      <c r="AC73" s="610"/>
      <c r="AD73" s="229">
        <f>SUM(AD64:AD72)</f>
        <v>3</v>
      </c>
      <c r="AE73" s="229">
        <f>SUM(AE64:AE72)</f>
        <v>0</v>
      </c>
      <c r="AF73" s="229">
        <f>SUM(AF64:AF72)</f>
        <v>0</v>
      </c>
      <c r="AG73" s="229">
        <f>SUM(AG64:AG72)</f>
        <v>3</v>
      </c>
      <c r="AH73" s="608">
        <f>SUM(AH64:AH72)</f>
        <v>5</v>
      </c>
    </row>
    <row r="74" spans="1:34" ht="15.75" thickBot="1" x14ac:dyDescent="0.3">
      <c r="A74" s="598" t="s">
        <v>464</v>
      </c>
      <c r="B74" s="599" t="s">
        <v>465</v>
      </c>
      <c r="C74" s="708">
        <v>2</v>
      </c>
      <c r="D74" s="708">
        <v>2</v>
      </c>
      <c r="E74" s="708">
        <v>0</v>
      </c>
      <c r="F74" s="708">
        <v>3</v>
      </c>
      <c r="G74" s="709">
        <v>5</v>
      </c>
      <c r="H74" s="439"/>
      <c r="I74" s="439"/>
      <c r="J74" s="158" t="s">
        <v>146</v>
      </c>
      <c r="K74" s="48" t="s">
        <v>87</v>
      </c>
      <c r="L74" s="49">
        <v>3</v>
      </c>
      <c r="M74" s="49">
        <v>0</v>
      </c>
      <c r="N74" s="49">
        <v>0</v>
      </c>
      <c r="O74" s="49">
        <v>3</v>
      </c>
      <c r="P74" s="72">
        <v>4</v>
      </c>
      <c r="Q74" s="439"/>
      <c r="R74" s="439"/>
      <c r="S74" s="253"/>
      <c r="T74" s="35" t="s">
        <v>308</v>
      </c>
      <c r="U74" s="35"/>
      <c r="V74" s="35"/>
      <c r="W74" s="35"/>
      <c r="X74" s="35"/>
      <c r="Y74" s="35"/>
      <c r="Z74" s="36"/>
      <c r="AA74" s="56"/>
      <c r="AB74" s="85"/>
      <c r="AC74" s="200"/>
      <c r="AD74" s="87"/>
      <c r="AE74" s="87"/>
      <c r="AF74" s="87"/>
      <c r="AG74" s="87"/>
      <c r="AH74" s="201"/>
    </row>
    <row r="75" spans="1:34" ht="15.75" thickBot="1" x14ac:dyDescent="0.3">
      <c r="A75" s="598" t="s">
        <v>551</v>
      </c>
      <c r="B75" s="599" t="s">
        <v>552</v>
      </c>
      <c r="C75" s="708">
        <v>2</v>
      </c>
      <c r="D75" s="708">
        <v>2</v>
      </c>
      <c r="E75" s="708">
        <v>0</v>
      </c>
      <c r="F75" s="708">
        <v>3</v>
      </c>
      <c r="G75" s="709">
        <v>4</v>
      </c>
      <c r="H75" s="439"/>
      <c r="I75" s="439"/>
      <c r="J75" s="158" t="s">
        <v>16</v>
      </c>
      <c r="K75" s="48" t="s">
        <v>478</v>
      </c>
      <c r="L75" s="136">
        <v>3</v>
      </c>
      <c r="M75" s="136">
        <v>0</v>
      </c>
      <c r="N75" s="136">
        <v>0</v>
      </c>
      <c r="O75" s="136">
        <v>3</v>
      </c>
      <c r="P75" s="137">
        <v>5</v>
      </c>
      <c r="Q75" s="439"/>
      <c r="R75" s="439"/>
      <c r="S75" s="253"/>
      <c r="T75" s="595" t="s">
        <v>23</v>
      </c>
      <c r="U75" s="596" t="s">
        <v>24</v>
      </c>
      <c r="V75" s="597" t="s">
        <v>6</v>
      </c>
      <c r="W75" s="597" t="s">
        <v>25</v>
      </c>
      <c r="X75" s="597" t="s">
        <v>8</v>
      </c>
      <c r="Y75" s="597" t="s">
        <v>26</v>
      </c>
      <c r="Z75" s="40" t="s">
        <v>27</v>
      </c>
      <c r="AA75" s="56"/>
      <c r="AB75" s="312" t="s">
        <v>308</v>
      </c>
      <c r="AC75" s="35"/>
      <c r="AD75" s="35"/>
      <c r="AE75" s="35"/>
      <c r="AF75" s="35"/>
      <c r="AG75" s="35"/>
      <c r="AH75" s="36"/>
    </row>
    <row r="76" spans="1:34" x14ac:dyDescent="0.25">
      <c r="A76" s="598" t="s">
        <v>139</v>
      </c>
      <c r="B76" s="599" t="s">
        <v>466</v>
      </c>
      <c r="C76" s="708">
        <v>2</v>
      </c>
      <c r="D76" s="708">
        <v>0</v>
      </c>
      <c r="E76" s="708">
        <v>2</v>
      </c>
      <c r="F76" s="708">
        <v>3</v>
      </c>
      <c r="G76" s="709">
        <v>5</v>
      </c>
      <c r="H76" s="439"/>
      <c r="I76" s="439"/>
      <c r="J76" s="158" t="s">
        <v>120</v>
      </c>
      <c r="K76" s="48" t="s">
        <v>53</v>
      </c>
      <c r="L76" s="136">
        <v>3</v>
      </c>
      <c r="M76" s="136">
        <v>0</v>
      </c>
      <c r="N76" s="136">
        <v>0</v>
      </c>
      <c r="O76" s="136">
        <v>3</v>
      </c>
      <c r="P76" s="137">
        <v>5</v>
      </c>
      <c r="Q76" s="439"/>
      <c r="R76" s="439"/>
      <c r="S76" s="287" t="s">
        <v>316</v>
      </c>
      <c r="T76" s="173" t="s">
        <v>67</v>
      </c>
      <c r="U76" s="135" t="s">
        <v>295</v>
      </c>
      <c r="V76" s="136">
        <v>0</v>
      </c>
      <c r="W76" s="136">
        <v>0</v>
      </c>
      <c r="X76" s="136">
        <v>4</v>
      </c>
      <c r="Y76" s="136">
        <v>2</v>
      </c>
      <c r="Z76" s="137">
        <v>3</v>
      </c>
      <c r="AA76" s="56"/>
      <c r="AB76" s="595" t="s">
        <v>23</v>
      </c>
      <c r="AC76" s="596" t="s">
        <v>24</v>
      </c>
      <c r="AD76" s="597" t="s">
        <v>6</v>
      </c>
      <c r="AE76" s="597" t="s">
        <v>25</v>
      </c>
      <c r="AF76" s="597" t="s">
        <v>8</v>
      </c>
      <c r="AG76" s="597" t="s">
        <v>26</v>
      </c>
      <c r="AH76" s="40" t="s">
        <v>27</v>
      </c>
    </row>
    <row r="77" spans="1:34" x14ac:dyDescent="0.25">
      <c r="A77" s="598" t="s">
        <v>139</v>
      </c>
      <c r="B77" s="599" t="s">
        <v>467</v>
      </c>
      <c r="C77" s="708">
        <v>2</v>
      </c>
      <c r="D77" s="708">
        <v>0</v>
      </c>
      <c r="E77" s="708">
        <v>2</v>
      </c>
      <c r="F77" s="708">
        <v>3</v>
      </c>
      <c r="G77" s="709">
        <v>5</v>
      </c>
      <c r="H77" s="439"/>
      <c r="I77" s="439"/>
      <c r="J77" s="173" t="s">
        <v>181</v>
      </c>
      <c r="K77" s="135" t="s">
        <v>296</v>
      </c>
      <c r="L77" s="136">
        <v>3</v>
      </c>
      <c r="M77" s="136">
        <v>0</v>
      </c>
      <c r="N77" s="136">
        <v>2</v>
      </c>
      <c r="O77" s="136">
        <v>4</v>
      </c>
      <c r="P77" s="137">
        <v>5</v>
      </c>
      <c r="Q77" s="439"/>
      <c r="R77" s="439"/>
      <c r="S77" s="287" t="s">
        <v>316</v>
      </c>
      <c r="T77" s="158" t="s">
        <v>146</v>
      </c>
      <c r="U77" s="48" t="s">
        <v>87</v>
      </c>
      <c r="V77" s="49">
        <v>3</v>
      </c>
      <c r="W77" s="49">
        <v>0</v>
      </c>
      <c r="X77" s="49">
        <v>0</v>
      </c>
      <c r="Y77" s="49">
        <v>3</v>
      </c>
      <c r="Z77" s="72">
        <v>4</v>
      </c>
      <c r="AA77" s="56"/>
      <c r="AB77" s="158" t="s">
        <v>146</v>
      </c>
      <c r="AC77" s="48" t="s">
        <v>87</v>
      </c>
      <c r="AD77" s="49">
        <v>3</v>
      </c>
      <c r="AE77" s="49">
        <v>0</v>
      </c>
      <c r="AF77" s="49">
        <v>0</v>
      </c>
      <c r="AG77" s="49">
        <v>3</v>
      </c>
      <c r="AH77" s="72">
        <v>4</v>
      </c>
    </row>
    <row r="78" spans="1:34" x14ac:dyDescent="0.25">
      <c r="A78" s="598" t="s">
        <v>16</v>
      </c>
      <c r="B78" s="599" t="s">
        <v>407</v>
      </c>
      <c r="C78" s="708">
        <v>3</v>
      </c>
      <c r="D78" s="708">
        <v>0</v>
      </c>
      <c r="E78" s="708">
        <v>0</v>
      </c>
      <c r="F78" s="708">
        <v>3</v>
      </c>
      <c r="G78" s="709">
        <v>5</v>
      </c>
      <c r="H78" s="439"/>
      <c r="I78" s="439"/>
      <c r="J78" s="76" t="s">
        <v>63</v>
      </c>
      <c r="K78" s="77" t="s">
        <v>103</v>
      </c>
      <c r="L78" s="78">
        <v>3</v>
      </c>
      <c r="M78" s="78">
        <v>0</v>
      </c>
      <c r="N78" s="78">
        <v>0</v>
      </c>
      <c r="O78" s="78">
        <v>3</v>
      </c>
      <c r="P78" s="79">
        <v>5</v>
      </c>
      <c r="Q78" s="439"/>
      <c r="R78" s="439"/>
      <c r="S78" s="287" t="s">
        <v>316</v>
      </c>
      <c r="T78" s="158" t="s">
        <v>120</v>
      </c>
      <c r="U78" s="48" t="s">
        <v>53</v>
      </c>
      <c r="V78" s="136">
        <v>3</v>
      </c>
      <c r="W78" s="136">
        <v>0</v>
      </c>
      <c r="X78" s="136">
        <v>0</v>
      </c>
      <c r="Y78" s="136">
        <v>3</v>
      </c>
      <c r="Z78" s="137">
        <v>5</v>
      </c>
      <c r="AA78" s="56"/>
      <c r="AB78" s="398"/>
      <c r="AC78" s="106"/>
      <c r="AD78" s="107"/>
      <c r="AE78" s="107"/>
      <c r="AF78" s="107"/>
      <c r="AG78" s="107"/>
      <c r="AH78" s="108"/>
    </row>
    <row r="79" spans="1:34" ht="15.75" thickBot="1" x14ac:dyDescent="0.3">
      <c r="A79" s="602" t="s">
        <v>318</v>
      </c>
      <c r="B79" s="603"/>
      <c r="C79" s="597">
        <f>SUM(C73:C78)</f>
        <v>14</v>
      </c>
      <c r="D79" s="597">
        <f>SUM(D73:D78)</f>
        <v>4</v>
      </c>
      <c r="E79" s="597">
        <f>SUM(E73:E78)</f>
        <v>4</v>
      </c>
      <c r="F79" s="597">
        <f>SUM(F73:F78)</f>
        <v>18</v>
      </c>
      <c r="G79" s="710">
        <f>SUM(G73:G78)</f>
        <v>29</v>
      </c>
      <c r="H79" s="439"/>
      <c r="I79" s="439"/>
      <c r="J79" s="143" t="s">
        <v>297</v>
      </c>
      <c r="K79" s="163" t="s">
        <v>282</v>
      </c>
      <c r="L79" s="180">
        <v>0</v>
      </c>
      <c r="M79" s="180">
        <v>0</v>
      </c>
      <c r="N79" s="180">
        <v>0</v>
      </c>
      <c r="O79" s="180">
        <v>0</v>
      </c>
      <c r="P79" s="181">
        <v>5</v>
      </c>
      <c r="Q79" s="439"/>
      <c r="R79" s="439"/>
      <c r="S79" s="287" t="s">
        <v>316</v>
      </c>
      <c r="T79" s="158" t="s">
        <v>63</v>
      </c>
      <c r="U79" s="48" t="s">
        <v>103</v>
      </c>
      <c r="V79" s="136">
        <v>3</v>
      </c>
      <c r="W79" s="136">
        <v>0</v>
      </c>
      <c r="X79" s="136">
        <v>0</v>
      </c>
      <c r="Y79" s="136">
        <v>3</v>
      </c>
      <c r="Z79" s="137">
        <v>5</v>
      </c>
      <c r="AA79" s="56"/>
      <c r="AB79" s="57"/>
      <c r="AC79" s="65"/>
      <c r="AD79" s="66"/>
      <c r="AE79" s="66"/>
      <c r="AF79" s="66"/>
      <c r="AG79" s="66"/>
      <c r="AH79" s="50"/>
    </row>
    <row r="80" spans="1:34" ht="15.75" thickBot="1" x14ac:dyDescent="0.3">
      <c r="A80" s="409"/>
      <c r="B80" s="410"/>
      <c r="C80" s="337"/>
      <c r="D80" s="337"/>
      <c r="E80" s="337"/>
      <c r="F80" s="337"/>
      <c r="G80" s="711"/>
      <c r="H80" s="439"/>
      <c r="I80" s="439"/>
      <c r="J80" s="80" t="s">
        <v>318</v>
      </c>
      <c r="K80" s="81"/>
      <c r="L80" s="83">
        <f>SUM(L73:L79)</f>
        <v>15</v>
      </c>
      <c r="M80" s="83">
        <f>SUM(M73:M79)</f>
        <v>0</v>
      </c>
      <c r="N80" s="83">
        <f>SUM(N73:N79)</f>
        <v>6</v>
      </c>
      <c r="O80" s="83">
        <f>SUM(O73:O79)</f>
        <v>18</v>
      </c>
      <c r="P80" s="84">
        <f>SUM(P73:P79)</f>
        <v>32</v>
      </c>
      <c r="Q80" s="439"/>
      <c r="R80" s="439"/>
      <c r="S80" s="287" t="s">
        <v>316</v>
      </c>
      <c r="T80" s="173" t="s">
        <v>181</v>
      </c>
      <c r="U80" s="135" t="s">
        <v>296</v>
      </c>
      <c r="V80" s="136">
        <v>3</v>
      </c>
      <c r="W80" s="136">
        <v>0</v>
      </c>
      <c r="X80" s="136">
        <v>2</v>
      </c>
      <c r="Y80" s="136">
        <v>4</v>
      </c>
      <c r="Z80" s="137">
        <v>5</v>
      </c>
      <c r="AA80" s="56"/>
      <c r="AB80" s="57"/>
      <c r="AC80" s="65"/>
      <c r="AD80" s="66"/>
      <c r="AE80" s="66"/>
      <c r="AF80" s="66"/>
      <c r="AG80" s="66"/>
      <c r="AH80" s="50"/>
    </row>
    <row r="81" spans="1:34" x14ac:dyDescent="0.25">
      <c r="A81" s="409"/>
      <c r="B81" s="410"/>
      <c r="C81" s="337"/>
      <c r="D81" s="337"/>
      <c r="E81" s="337"/>
      <c r="F81" s="337"/>
      <c r="G81" s="711"/>
      <c r="H81" s="439"/>
      <c r="I81" s="439"/>
      <c r="J81" s="85"/>
      <c r="K81" s="86"/>
      <c r="L81" s="87"/>
      <c r="M81" s="87"/>
      <c r="N81" s="87"/>
      <c r="O81" s="87"/>
      <c r="P81" s="88"/>
      <c r="Q81" s="439"/>
      <c r="R81" s="439"/>
      <c r="S81" s="287" t="s">
        <v>316</v>
      </c>
      <c r="T81" s="173" t="s">
        <v>297</v>
      </c>
      <c r="U81" s="135" t="s">
        <v>282</v>
      </c>
      <c r="V81" s="136">
        <v>0</v>
      </c>
      <c r="W81" s="136">
        <v>0</v>
      </c>
      <c r="X81" s="136">
        <v>0</v>
      </c>
      <c r="Y81" s="136">
        <v>0</v>
      </c>
      <c r="Z81" s="137">
        <v>5</v>
      </c>
      <c r="AA81" s="18"/>
      <c r="AB81" s="57"/>
      <c r="AC81" s="65"/>
      <c r="AD81" s="66"/>
      <c r="AE81" s="66"/>
      <c r="AF81" s="66"/>
      <c r="AG81" s="66"/>
      <c r="AH81" s="50"/>
    </row>
    <row r="82" spans="1:34" x14ac:dyDescent="0.25">
      <c r="A82" s="409"/>
      <c r="B82" s="410"/>
      <c r="C82" s="337"/>
      <c r="D82" s="337"/>
      <c r="E82" s="337"/>
      <c r="F82" s="337"/>
      <c r="G82" s="711"/>
      <c r="H82" s="439"/>
      <c r="I82" s="439"/>
      <c r="J82" s="85"/>
      <c r="K82" s="86"/>
      <c r="L82" s="87"/>
      <c r="M82" s="87"/>
      <c r="N82" s="87"/>
      <c r="O82" s="87"/>
      <c r="P82" s="88"/>
      <c r="Q82" s="439"/>
      <c r="R82" s="439"/>
      <c r="S82" s="253"/>
      <c r="T82" s="213" t="s">
        <v>319</v>
      </c>
      <c r="U82" s="214"/>
      <c r="V82" s="215">
        <f>SUM(V76:V81)</f>
        <v>12</v>
      </c>
      <c r="W82" s="215">
        <f>SUM(W76:W81)</f>
        <v>0</v>
      </c>
      <c r="X82" s="215">
        <f>SUM(X76:X81)</f>
        <v>6</v>
      </c>
      <c r="Y82" s="215">
        <f>SUM(Y76:Y81)</f>
        <v>15</v>
      </c>
      <c r="Z82" s="216">
        <f>SUM(Z76:Z81)</f>
        <v>27</v>
      </c>
      <c r="AA82" s="18"/>
      <c r="AB82" s="57"/>
      <c r="AC82" s="65"/>
      <c r="AD82" s="66"/>
      <c r="AE82" s="66"/>
      <c r="AF82" s="66"/>
      <c r="AG82" s="66"/>
      <c r="AH82" s="50"/>
    </row>
    <row r="83" spans="1:34" ht="15.75" thickBot="1" x14ac:dyDescent="0.3">
      <c r="A83" s="32" t="s">
        <v>17</v>
      </c>
      <c r="B83" s="33"/>
      <c r="C83" s="33"/>
      <c r="D83" s="33"/>
      <c r="E83" s="33"/>
      <c r="F83" s="33"/>
      <c r="G83" s="34"/>
      <c r="H83" s="439"/>
      <c r="I83" s="439"/>
      <c r="J83" s="32" t="s">
        <v>309</v>
      </c>
      <c r="K83" s="33"/>
      <c r="L83" s="33"/>
      <c r="M83" s="33"/>
      <c r="N83" s="33"/>
      <c r="O83" s="33"/>
      <c r="P83" s="34"/>
      <c r="Q83" s="439"/>
      <c r="R83" s="439"/>
      <c r="S83" s="253" t="s">
        <v>317</v>
      </c>
      <c r="T83" s="158" t="s">
        <v>16</v>
      </c>
      <c r="U83" s="48" t="s">
        <v>478</v>
      </c>
      <c r="V83" s="136">
        <v>3</v>
      </c>
      <c r="W83" s="136">
        <v>0</v>
      </c>
      <c r="X83" s="136">
        <v>0</v>
      </c>
      <c r="Y83" s="136">
        <v>3</v>
      </c>
      <c r="Z83" s="137">
        <v>5</v>
      </c>
      <c r="AA83" s="56"/>
      <c r="AB83" s="57"/>
      <c r="AC83" s="65"/>
      <c r="AD83" s="66"/>
      <c r="AE83" s="66"/>
      <c r="AF83" s="66"/>
      <c r="AG83" s="66"/>
      <c r="AH83" s="50"/>
    </row>
    <row r="84" spans="1:34" ht="15.75" customHeight="1" x14ac:dyDescent="0.25">
      <c r="A84" s="595" t="s">
        <v>4</v>
      </c>
      <c r="B84" s="596" t="s">
        <v>5</v>
      </c>
      <c r="C84" s="597" t="s">
        <v>6</v>
      </c>
      <c r="D84" s="597" t="s">
        <v>7</v>
      </c>
      <c r="E84" s="597" t="s">
        <v>8</v>
      </c>
      <c r="F84" s="597" t="s">
        <v>9</v>
      </c>
      <c r="G84" s="40" t="s">
        <v>10</v>
      </c>
      <c r="H84" s="439"/>
      <c r="I84" s="439"/>
      <c r="J84" s="100" t="s">
        <v>23</v>
      </c>
      <c r="K84" s="101" t="s">
        <v>24</v>
      </c>
      <c r="L84" s="102" t="s">
        <v>6</v>
      </c>
      <c r="M84" s="102" t="s">
        <v>25</v>
      </c>
      <c r="N84" s="102" t="s">
        <v>8</v>
      </c>
      <c r="O84" s="102" t="s">
        <v>26</v>
      </c>
      <c r="P84" s="103" t="s">
        <v>27</v>
      </c>
      <c r="Q84" s="439"/>
      <c r="R84" s="439"/>
      <c r="S84" s="378"/>
      <c r="T84" s="213" t="s">
        <v>320</v>
      </c>
      <c r="U84" s="214"/>
      <c r="V84" s="215">
        <f>SUM(V83)</f>
        <v>3</v>
      </c>
      <c r="W84" s="215">
        <f>SUM(W83)</f>
        <v>0</v>
      </c>
      <c r="X84" s="215">
        <f>SUM(X83)</f>
        <v>0</v>
      </c>
      <c r="Y84" s="215">
        <f>SUM(Y83)</f>
        <v>3</v>
      </c>
      <c r="Z84" s="216">
        <f>SUM(Z83)</f>
        <v>5</v>
      </c>
      <c r="AA84" s="56"/>
      <c r="AB84" s="57"/>
      <c r="AC84" s="65"/>
      <c r="AD84" s="66"/>
      <c r="AE84" s="66"/>
      <c r="AF84" s="66"/>
      <c r="AG84" s="66"/>
      <c r="AH84" s="50"/>
    </row>
    <row r="85" spans="1:34" x14ac:dyDescent="0.25">
      <c r="A85" s="598" t="s">
        <v>471</v>
      </c>
      <c r="B85" s="599" t="s">
        <v>472</v>
      </c>
      <c r="C85" s="708">
        <v>3</v>
      </c>
      <c r="D85" s="708">
        <v>0</v>
      </c>
      <c r="E85" s="708">
        <v>0</v>
      </c>
      <c r="F85" s="708">
        <v>3</v>
      </c>
      <c r="G85" s="709">
        <v>5</v>
      </c>
      <c r="H85" s="439"/>
      <c r="I85" s="439"/>
      <c r="J85" s="183" t="s">
        <v>144</v>
      </c>
      <c r="K85" s="48" t="s">
        <v>298</v>
      </c>
      <c r="L85" s="136">
        <v>2</v>
      </c>
      <c r="M85" s="136">
        <v>2</v>
      </c>
      <c r="N85" s="136">
        <v>0</v>
      </c>
      <c r="O85" s="136">
        <v>3</v>
      </c>
      <c r="P85" s="137">
        <v>5</v>
      </c>
      <c r="Q85" s="439"/>
      <c r="R85" s="439"/>
      <c r="S85" s="378"/>
      <c r="T85" s="605" t="s">
        <v>318</v>
      </c>
      <c r="U85" s="606"/>
      <c r="V85" s="229">
        <f>SUM(V84,V82)</f>
        <v>15</v>
      </c>
      <c r="W85" s="229">
        <f>SUM(W84,W82)</f>
        <v>0</v>
      </c>
      <c r="X85" s="229">
        <f>SUM(X84,X82)</f>
        <v>6</v>
      </c>
      <c r="Y85" s="229">
        <f>SUM(Y84,Y82)</f>
        <v>18</v>
      </c>
      <c r="Z85" s="608">
        <f>SUM(Z84,Z82)</f>
        <v>32</v>
      </c>
      <c r="AA85" s="56"/>
      <c r="AB85" s="605" t="s">
        <v>318</v>
      </c>
      <c r="AC85" s="610"/>
      <c r="AD85" s="229">
        <f>SUM(AD77:AD84)</f>
        <v>3</v>
      </c>
      <c r="AE85" s="229">
        <f>SUM(AE77:AE84)</f>
        <v>0</v>
      </c>
      <c r="AF85" s="229">
        <f>SUM(AF77:AF84)</f>
        <v>0</v>
      </c>
      <c r="AG85" s="229">
        <f>SUM(AG77:AG84)</f>
        <v>3</v>
      </c>
      <c r="AH85" s="608">
        <f>SUM(AH77:AH84)</f>
        <v>4</v>
      </c>
    </row>
    <row r="86" spans="1:34" x14ac:dyDescent="0.25">
      <c r="A86" s="598" t="s">
        <v>553</v>
      </c>
      <c r="B86" s="599" t="s">
        <v>469</v>
      </c>
      <c r="C86" s="708">
        <v>0</v>
      </c>
      <c r="D86" s="708">
        <v>10</v>
      </c>
      <c r="E86" s="708">
        <v>0</v>
      </c>
      <c r="F86" s="708">
        <v>5</v>
      </c>
      <c r="G86" s="709">
        <v>17</v>
      </c>
      <c r="H86" s="439"/>
      <c r="I86" s="439"/>
      <c r="J86" s="173" t="s">
        <v>145</v>
      </c>
      <c r="K86" s="135" t="s">
        <v>43</v>
      </c>
      <c r="L86" s="136">
        <v>3</v>
      </c>
      <c r="M86" s="136">
        <v>0</v>
      </c>
      <c r="N86" s="136">
        <v>0</v>
      </c>
      <c r="O86" s="136">
        <v>3</v>
      </c>
      <c r="P86" s="137">
        <v>5</v>
      </c>
      <c r="Q86" s="439"/>
      <c r="R86" s="439"/>
      <c r="S86" s="378"/>
      <c r="T86" s="639"/>
      <c r="U86" s="639"/>
      <c r="V86" s="640"/>
      <c r="W86" s="640"/>
      <c r="X86" s="640"/>
      <c r="Y86" s="640"/>
      <c r="Z86" s="641"/>
      <c r="AA86" s="56"/>
      <c r="AB86" s="85"/>
      <c r="AC86" s="200"/>
      <c r="AD86" s="87"/>
      <c r="AE86" s="87"/>
      <c r="AF86" s="87"/>
      <c r="AG86" s="87"/>
      <c r="AH86" s="201"/>
    </row>
    <row r="87" spans="1:34" ht="15.75" thickBot="1" x14ac:dyDescent="0.3">
      <c r="A87" s="598" t="s">
        <v>139</v>
      </c>
      <c r="B87" s="599" t="s">
        <v>470</v>
      </c>
      <c r="C87" s="708">
        <v>3</v>
      </c>
      <c r="D87" s="708">
        <v>0</v>
      </c>
      <c r="E87" s="708">
        <v>0</v>
      </c>
      <c r="F87" s="708">
        <v>3</v>
      </c>
      <c r="G87" s="709">
        <v>5</v>
      </c>
      <c r="H87" s="439"/>
      <c r="I87" s="439"/>
      <c r="J87" s="183" t="s">
        <v>512</v>
      </c>
      <c r="K87" s="184" t="s">
        <v>513</v>
      </c>
      <c r="L87" s="156">
        <v>2</v>
      </c>
      <c r="M87" s="156">
        <v>0</v>
      </c>
      <c r="N87" s="156">
        <v>0</v>
      </c>
      <c r="O87" s="156">
        <v>2</v>
      </c>
      <c r="P87" s="157">
        <v>3</v>
      </c>
      <c r="Q87" s="439"/>
      <c r="R87" s="439"/>
      <c r="S87" s="378"/>
      <c r="T87" s="35" t="s">
        <v>309</v>
      </c>
      <c r="U87" s="35"/>
      <c r="V87" s="35"/>
      <c r="W87" s="35"/>
      <c r="X87" s="35"/>
      <c r="Y87" s="35"/>
      <c r="Z87" s="36"/>
      <c r="AA87" s="56"/>
      <c r="AB87" s="169"/>
      <c r="AC87" s="170"/>
      <c r="AD87" s="170"/>
      <c r="AE87" s="170"/>
      <c r="AF87" s="170"/>
      <c r="AG87" s="170"/>
      <c r="AH87" s="171"/>
    </row>
    <row r="88" spans="1:34" ht="15.75" thickBot="1" x14ac:dyDescent="0.3">
      <c r="A88" s="598" t="s">
        <v>139</v>
      </c>
      <c r="B88" s="599" t="s">
        <v>473</v>
      </c>
      <c r="C88" s="708">
        <v>3</v>
      </c>
      <c r="D88" s="708">
        <v>0</v>
      </c>
      <c r="E88" s="708">
        <v>0</v>
      </c>
      <c r="F88" s="708">
        <v>3</v>
      </c>
      <c r="G88" s="709">
        <v>5</v>
      </c>
      <c r="H88" s="439"/>
      <c r="I88" s="439"/>
      <c r="J88" s="183" t="s">
        <v>16</v>
      </c>
      <c r="K88" s="184" t="s">
        <v>104</v>
      </c>
      <c r="L88" s="136">
        <v>3</v>
      </c>
      <c r="M88" s="136">
        <v>0</v>
      </c>
      <c r="N88" s="136">
        <v>0</v>
      </c>
      <c r="O88" s="136">
        <v>3</v>
      </c>
      <c r="P88" s="137">
        <v>5</v>
      </c>
      <c r="Q88" s="439"/>
      <c r="R88" s="439"/>
      <c r="S88" s="378"/>
      <c r="T88" s="592" t="s">
        <v>23</v>
      </c>
      <c r="U88" s="593" t="s">
        <v>24</v>
      </c>
      <c r="V88" s="594" t="s">
        <v>6</v>
      </c>
      <c r="W88" s="594" t="s">
        <v>25</v>
      </c>
      <c r="X88" s="594" t="s">
        <v>8</v>
      </c>
      <c r="Y88" s="594" t="s">
        <v>26</v>
      </c>
      <c r="Z88" s="103" t="s">
        <v>27</v>
      </c>
      <c r="AA88" s="56"/>
      <c r="AB88" s="32" t="s">
        <v>309</v>
      </c>
      <c r="AC88" s="33"/>
      <c r="AD88" s="33"/>
      <c r="AE88" s="33"/>
      <c r="AF88" s="33"/>
      <c r="AG88" s="33"/>
      <c r="AH88" s="34"/>
    </row>
    <row r="89" spans="1:34" x14ac:dyDescent="0.25">
      <c r="A89" s="602" t="s">
        <v>318</v>
      </c>
      <c r="B89" s="603"/>
      <c r="C89" s="597">
        <f>SUM(C85:C88)</f>
        <v>9</v>
      </c>
      <c r="D89" s="597">
        <f>SUM(D85:D88)</f>
        <v>10</v>
      </c>
      <c r="E89" s="597">
        <f>SUM(E85:E88)</f>
        <v>0</v>
      </c>
      <c r="F89" s="597">
        <f>SUM(F85:F88)</f>
        <v>14</v>
      </c>
      <c r="G89" s="710">
        <f>SUM(G85:G88)</f>
        <v>32</v>
      </c>
      <c r="H89" s="439"/>
      <c r="I89" s="439"/>
      <c r="J89" s="183" t="s">
        <v>63</v>
      </c>
      <c r="K89" s="48" t="s">
        <v>106</v>
      </c>
      <c r="L89" s="136">
        <v>3</v>
      </c>
      <c r="M89" s="136">
        <v>0</v>
      </c>
      <c r="N89" s="136">
        <v>0</v>
      </c>
      <c r="O89" s="136">
        <v>3</v>
      </c>
      <c r="P89" s="137">
        <v>5</v>
      </c>
      <c r="Q89" s="439"/>
      <c r="R89" s="439"/>
      <c r="S89" s="287" t="s">
        <v>316</v>
      </c>
      <c r="T89" s="183" t="s">
        <v>144</v>
      </c>
      <c r="U89" s="48" t="s">
        <v>298</v>
      </c>
      <c r="V89" s="136">
        <v>2</v>
      </c>
      <c r="W89" s="136">
        <v>2</v>
      </c>
      <c r="X89" s="136">
        <v>0</v>
      </c>
      <c r="Y89" s="136">
        <v>3</v>
      </c>
      <c r="Z89" s="137">
        <v>5</v>
      </c>
      <c r="AA89" s="56"/>
      <c r="AB89" s="592" t="s">
        <v>23</v>
      </c>
      <c r="AC89" s="593" t="s">
        <v>24</v>
      </c>
      <c r="AD89" s="594" t="s">
        <v>6</v>
      </c>
      <c r="AE89" s="594" t="s">
        <v>25</v>
      </c>
      <c r="AF89" s="594" t="s">
        <v>8</v>
      </c>
      <c r="AG89" s="594" t="s">
        <v>26</v>
      </c>
      <c r="AH89" s="103" t="s">
        <v>27</v>
      </c>
    </row>
    <row r="90" spans="1:34" ht="15.75" thickBot="1" x14ac:dyDescent="0.3">
      <c r="A90" s="85"/>
      <c r="B90" s="86"/>
      <c r="C90" s="87"/>
      <c r="D90" s="87"/>
      <c r="E90" s="87"/>
      <c r="F90" s="87"/>
      <c r="G90" s="88"/>
      <c r="H90" s="439"/>
      <c r="I90" s="439"/>
      <c r="J90" s="183" t="s">
        <v>63</v>
      </c>
      <c r="K90" s="48" t="s">
        <v>107</v>
      </c>
      <c r="L90" s="136">
        <v>3</v>
      </c>
      <c r="M90" s="136">
        <v>0</v>
      </c>
      <c r="N90" s="136">
        <v>0</v>
      </c>
      <c r="O90" s="136">
        <v>3</v>
      </c>
      <c r="P90" s="137">
        <v>5</v>
      </c>
      <c r="Q90" s="439"/>
      <c r="R90" s="439"/>
      <c r="S90" s="287" t="s">
        <v>316</v>
      </c>
      <c r="T90" s="173" t="s">
        <v>145</v>
      </c>
      <c r="U90" s="135" t="s">
        <v>43</v>
      </c>
      <c r="V90" s="136">
        <v>3</v>
      </c>
      <c r="W90" s="136">
        <v>0</v>
      </c>
      <c r="X90" s="136">
        <v>0</v>
      </c>
      <c r="Y90" s="136">
        <v>3</v>
      </c>
      <c r="Z90" s="137">
        <v>5</v>
      </c>
      <c r="AA90" s="56"/>
      <c r="AB90" s="173" t="s">
        <v>145</v>
      </c>
      <c r="AC90" s="135" t="s">
        <v>43</v>
      </c>
      <c r="AD90" s="136">
        <v>3</v>
      </c>
      <c r="AE90" s="136">
        <v>0</v>
      </c>
      <c r="AF90" s="136">
        <v>0</v>
      </c>
      <c r="AG90" s="136">
        <v>3</v>
      </c>
      <c r="AH90" s="137">
        <v>5</v>
      </c>
    </row>
    <row r="91" spans="1:34" ht="15.75" thickBot="1" x14ac:dyDescent="0.3">
      <c r="A91" s="85"/>
      <c r="B91" s="86"/>
      <c r="C91" s="87"/>
      <c r="D91" s="87"/>
      <c r="E91" s="87"/>
      <c r="F91" s="87"/>
      <c r="G91" s="88"/>
      <c r="H91" s="439"/>
      <c r="I91" s="439"/>
      <c r="J91" s="205" t="s">
        <v>318</v>
      </c>
      <c r="K91" s="82"/>
      <c r="L91" s="83">
        <f>SUM(L85:L90)</f>
        <v>16</v>
      </c>
      <c r="M91" s="83">
        <f>SUM(M85:M90)</f>
        <v>2</v>
      </c>
      <c r="N91" s="83">
        <f>SUM(N85:N90)</f>
        <v>0</v>
      </c>
      <c r="O91" s="83">
        <f>SUM(O85:O90)</f>
        <v>17</v>
      </c>
      <c r="P91" s="84">
        <f>SUM(P85:P90)</f>
        <v>28</v>
      </c>
      <c r="Q91" s="439"/>
      <c r="R91" s="439"/>
      <c r="S91" s="287" t="s">
        <v>316</v>
      </c>
      <c r="T91" s="183" t="s">
        <v>512</v>
      </c>
      <c r="U91" s="184" t="s">
        <v>513</v>
      </c>
      <c r="V91" s="156">
        <v>2</v>
      </c>
      <c r="W91" s="156">
        <v>0</v>
      </c>
      <c r="X91" s="156">
        <v>0</v>
      </c>
      <c r="Y91" s="156">
        <v>2</v>
      </c>
      <c r="Z91" s="157">
        <v>3</v>
      </c>
      <c r="AA91" s="18"/>
      <c r="AB91" s="173"/>
      <c r="AC91" s="135"/>
      <c r="AD91" s="136"/>
      <c r="AE91" s="136"/>
      <c r="AF91" s="136"/>
      <c r="AG91" s="136"/>
      <c r="AH91" s="137"/>
    </row>
    <row r="92" spans="1:34" x14ac:dyDescent="0.25">
      <c r="A92" s="85"/>
      <c r="B92" s="86"/>
      <c r="C92" s="87"/>
      <c r="D92" s="87"/>
      <c r="E92" s="87"/>
      <c r="F92" s="87"/>
      <c r="G92" s="88"/>
      <c r="H92" s="439"/>
      <c r="I92" s="439"/>
      <c r="J92" s="85"/>
      <c r="K92" s="86"/>
      <c r="L92" s="87"/>
      <c r="M92" s="87"/>
      <c r="N92" s="87"/>
      <c r="O92" s="87"/>
      <c r="P92" s="88"/>
      <c r="Q92" s="439"/>
      <c r="R92" s="439"/>
      <c r="S92" s="287" t="s">
        <v>316</v>
      </c>
      <c r="T92" s="183" t="s">
        <v>63</v>
      </c>
      <c r="U92" s="48" t="s">
        <v>106</v>
      </c>
      <c r="V92" s="136">
        <v>3</v>
      </c>
      <c r="W92" s="136">
        <v>0</v>
      </c>
      <c r="X92" s="136">
        <v>0</v>
      </c>
      <c r="Y92" s="136">
        <v>3</v>
      </c>
      <c r="Z92" s="137">
        <v>5</v>
      </c>
      <c r="AA92" s="56"/>
      <c r="AB92" s="57"/>
      <c r="AC92" s="65"/>
      <c r="AD92" s="66"/>
      <c r="AE92" s="66"/>
      <c r="AF92" s="66"/>
      <c r="AG92" s="66"/>
      <c r="AH92" s="50"/>
    </row>
    <row r="93" spans="1:34" x14ac:dyDescent="0.25">
      <c r="A93" s="85"/>
      <c r="B93" s="86"/>
      <c r="C93" s="87"/>
      <c r="D93" s="87"/>
      <c r="E93" s="87"/>
      <c r="F93" s="87"/>
      <c r="G93" s="88"/>
      <c r="H93" s="439"/>
      <c r="I93" s="439"/>
      <c r="J93" s="85"/>
      <c r="K93" s="86"/>
      <c r="L93" s="87"/>
      <c r="M93" s="87"/>
      <c r="N93" s="87"/>
      <c r="O93" s="87"/>
      <c r="P93" s="88"/>
      <c r="Q93" s="439"/>
      <c r="R93" s="439"/>
      <c r="S93" s="287" t="s">
        <v>316</v>
      </c>
      <c r="T93" s="183" t="s">
        <v>63</v>
      </c>
      <c r="U93" s="48" t="s">
        <v>107</v>
      </c>
      <c r="V93" s="136">
        <v>3</v>
      </c>
      <c r="W93" s="136">
        <v>0</v>
      </c>
      <c r="X93" s="136">
        <v>0</v>
      </c>
      <c r="Y93" s="136">
        <v>3</v>
      </c>
      <c r="Z93" s="137">
        <v>5</v>
      </c>
      <c r="AB93" s="57"/>
      <c r="AC93" s="65"/>
      <c r="AD93" s="66"/>
      <c r="AE93" s="66"/>
      <c r="AF93" s="66"/>
      <c r="AG93" s="66"/>
      <c r="AH93" s="50"/>
    </row>
    <row r="94" spans="1:34" x14ac:dyDescent="0.25">
      <c r="A94" s="85"/>
      <c r="B94" s="86"/>
      <c r="C94" s="87"/>
      <c r="D94" s="87"/>
      <c r="E94" s="87"/>
      <c r="F94" s="87"/>
      <c r="G94" s="88"/>
      <c r="H94" s="439"/>
      <c r="I94" s="439"/>
      <c r="J94" s="85"/>
      <c r="K94" s="86"/>
      <c r="L94" s="87"/>
      <c r="M94" s="87"/>
      <c r="N94" s="87"/>
      <c r="O94" s="87"/>
      <c r="P94" s="88"/>
      <c r="Q94" s="439"/>
      <c r="R94" s="439"/>
      <c r="S94" s="613"/>
      <c r="T94" s="213" t="s">
        <v>319</v>
      </c>
      <c r="U94" s="214"/>
      <c r="V94" s="215">
        <f>SUM(V89:V93)</f>
        <v>13</v>
      </c>
      <c r="W94" s="215">
        <f>SUM(W89:W93)</f>
        <v>2</v>
      </c>
      <c r="X94" s="215">
        <f>SUM(X89:X93)</f>
        <v>0</v>
      </c>
      <c r="Y94" s="215">
        <f>SUM(Y89:Y93)</f>
        <v>14</v>
      </c>
      <c r="Z94" s="216">
        <f>SUM(Z89:Z93)</f>
        <v>23</v>
      </c>
      <c r="AA94" s="56"/>
      <c r="AB94" s="57"/>
      <c r="AC94" s="65"/>
      <c r="AD94" s="66"/>
      <c r="AE94" s="66"/>
      <c r="AF94" s="66"/>
      <c r="AG94" s="66"/>
      <c r="AH94" s="50"/>
    </row>
    <row r="95" spans="1:34" ht="17.25" customHeight="1" thickBot="1" x14ac:dyDescent="0.3">
      <c r="A95" s="32" t="s">
        <v>18</v>
      </c>
      <c r="B95" s="33"/>
      <c r="C95" s="33"/>
      <c r="D95" s="33"/>
      <c r="E95" s="33"/>
      <c r="F95" s="33"/>
      <c r="G95" s="34"/>
      <c r="H95" s="439"/>
      <c r="I95" s="439"/>
      <c r="J95" s="312" t="s">
        <v>310</v>
      </c>
      <c r="K95" s="331"/>
      <c r="L95" s="331"/>
      <c r="M95" s="331"/>
      <c r="N95" s="331"/>
      <c r="O95" s="331"/>
      <c r="P95" s="332"/>
      <c r="Q95" s="439"/>
      <c r="R95" s="439"/>
      <c r="S95" s="253" t="s">
        <v>317</v>
      </c>
      <c r="T95" s="183" t="s">
        <v>16</v>
      </c>
      <c r="U95" s="184" t="s">
        <v>104</v>
      </c>
      <c r="V95" s="136">
        <v>3</v>
      </c>
      <c r="W95" s="136">
        <v>0</v>
      </c>
      <c r="X95" s="136">
        <v>0</v>
      </c>
      <c r="Y95" s="136">
        <v>3</v>
      </c>
      <c r="Z95" s="137">
        <v>5</v>
      </c>
      <c r="AA95" s="56"/>
      <c r="AB95" s="57"/>
      <c r="AC95" s="65"/>
      <c r="AD95" s="66"/>
      <c r="AE95" s="66"/>
      <c r="AF95" s="66"/>
      <c r="AG95" s="66"/>
      <c r="AH95" s="50"/>
    </row>
    <row r="96" spans="1:34" x14ac:dyDescent="0.25">
      <c r="A96" s="595" t="s">
        <v>4</v>
      </c>
      <c r="B96" s="596" t="s">
        <v>5</v>
      </c>
      <c r="C96" s="597" t="s">
        <v>6</v>
      </c>
      <c r="D96" s="597" t="s">
        <v>7</v>
      </c>
      <c r="E96" s="597" t="s">
        <v>8</v>
      </c>
      <c r="F96" s="597" t="s">
        <v>9</v>
      </c>
      <c r="G96" s="40" t="s">
        <v>10</v>
      </c>
      <c r="H96" s="439"/>
      <c r="I96" s="439"/>
      <c r="J96" s="100" t="s">
        <v>23</v>
      </c>
      <c r="K96" s="101" t="s">
        <v>24</v>
      </c>
      <c r="L96" s="102" t="s">
        <v>6</v>
      </c>
      <c r="M96" s="102" t="s">
        <v>25</v>
      </c>
      <c r="N96" s="102" t="s">
        <v>8</v>
      </c>
      <c r="O96" s="102" t="s">
        <v>26</v>
      </c>
      <c r="P96" s="103" t="s">
        <v>27</v>
      </c>
      <c r="Q96" s="439"/>
      <c r="R96" s="439"/>
      <c r="S96" s="253"/>
      <c r="T96" s="172"/>
      <c r="U96" s="135"/>
      <c r="V96" s="136"/>
      <c r="W96" s="136"/>
      <c r="X96" s="136"/>
      <c r="Y96" s="136"/>
      <c r="Z96" s="137"/>
      <c r="AA96" s="56"/>
      <c r="AB96" s="57"/>
      <c r="AC96" s="65"/>
      <c r="AD96" s="66"/>
      <c r="AE96" s="66"/>
      <c r="AF96" s="66"/>
      <c r="AG96" s="66"/>
      <c r="AH96" s="50"/>
    </row>
    <row r="97" spans="1:34" ht="15.75" customHeight="1" x14ac:dyDescent="0.25">
      <c r="A97" s="598" t="s">
        <v>554</v>
      </c>
      <c r="B97" s="599" t="s">
        <v>555</v>
      </c>
      <c r="C97" s="708">
        <v>3</v>
      </c>
      <c r="D97" s="708">
        <v>0</v>
      </c>
      <c r="E97" s="708">
        <v>0</v>
      </c>
      <c r="F97" s="708">
        <v>3</v>
      </c>
      <c r="G97" s="709">
        <v>4</v>
      </c>
      <c r="H97" s="439"/>
      <c r="I97" s="439"/>
      <c r="J97" s="183" t="s">
        <v>69</v>
      </c>
      <c r="K97" s="135" t="s">
        <v>284</v>
      </c>
      <c r="L97" s="136">
        <v>1</v>
      </c>
      <c r="M97" s="136">
        <v>8</v>
      </c>
      <c r="N97" s="136">
        <v>0</v>
      </c>
      <c r="O97" s="136">
        <v>5</v>
      </c>
      <c r="P97" s="137">
        <v>8</v>
      </c>
      <c r="Q97" s="439"/>
      <c r="R97" s="439"/>
      <c r="S97" s="648"/>
      <c r="T97" s="213" t="s">
        <v>320</v>
      </c>
      <c r="U97" s="214"/>
      <c r="V97" s="215">
        <f>SUM(V95:V96)</f>
        <v>3</v>
      </c>
      <c r="W97" s="215">
        <f>SUM(W95:W96)</f>
        <v>0</v>
      </c>
      <c r="X97" s="215">
        <f>SUM(X95:X96)</f>
        <v>0</v>
      </c>
      <c r="Y97" s="215">
        <f>SUM(Y95:Y96)</f>
        <v>3</v>
      </c>
      <c r="Z97" s="216">
        <f>SUM(Z95:Z96)</f>
        <v>5</v>
      </c>
      <c r="AA97" s="56"/>
      <c r="AB97" s="57"/>
      <c r="AC97" s="65"/>
      <c r="AD97" s="66"/>
      <c r="AE97" s="66"/>
      <c r="AF97" s="66"/>
      <c r="AG97" s="66"/>
      <c r="AH97" s="50"/>
    </row>
    <row r="98" spans="1:34" x14ac:dyDescent="0.25">
      <c r="A98" s="598" t="s">
        <v>556</v>
      </c>
      <c r="B98" s="599" t="s">
        <v>557</v>
      </c>
      <c r="C98" s="708">
        <v>0</v>
      </c>
      <c r="D98" s="708">
        <v>10</v>
      </c>
      <c r="E98" s="708">
        <v>0</v>
      </c>
      <c r="F98" s="708">
        <v>5</v>
      </c>
      <c r="G98" s="709">
        <v>17</v>
      </c>
      <c r="H98" s="439"/>
      <c r="I98" s="439"/>
      <c r="J98" s="183" t="s">
        <v>63</v>
      </c>
      <c r="K98" s="48" t="s">
        <v>110</v>
      </c>
      <c r="L98" s="136">
        <v>3</v>
      </c>
      <c r="M98" s="136">
        <v>0</v>
      </c>
      <c r="N98" s="136">
        <v>0</v>
      </c>
      <c r="O98" s="136">
        <v>3</v>
      </c>
      <c r="P98" s="137">
        <v>5</v>
      </c>
      <c r="Q98" s="439"/>
      <c r="R98" s="439"/>
      <c r="S98" s="648"/>
      <c r="T98" s="605" t="s">
        <v>318</v>
      </c>
      <c r="U98" s="606"/>
      <c r="V98" s="229">
        <f>SUM(V97,V94)</f>
        <v>16</v>
      </c>
      <c r="W98" s="229">
        <f>SUM(W97,W94)</f>
        <v>2</v>
      </c>
      <c r="X98" s="229">
        <f>SUM(X97,X94)</f>
        <v>0</v>
      </c>
      <c r="Y98" s="229">
        <f>SUM(Y97,Y94)</f>
        <v>17</v>
      </c>
      <c r="Z98" s="608">
        <f>SUM(Z97,Z94)</f>
        <v>28</v>
      </c>
      <c r="AA98" s="56"/>
      <c r="AB98" s="57"/>
      <c r="AC98" s="65"/>
      <c r="AD98" s="66"/>
      <c r="AE98" s="66"/>
      <c r="AF98" s="66"/>
      <c r="AG98" s="66"/>
      <c r="AH98" s="50"/>
    </row>
    <row r="99" spans="1:34" x14ac:dyDescent="0.25">
      <c r="A99" s="598" t="s">
        <v>139</v>
      </c>
      <c r="B99" s="599" t="s">
        <v>558</v>
      </c>
      <c r="C99" s="708">
        <v>3</v>
      </c>
      <c r="D99" s="708">
        <v>0</v>
      </c>
      <c r="E99" s="708">
        <v>0</v>
      </c>
      <c r="F99" s="708">
        <v>3</v>
      </c>
      <c r="G99" s="709">
        <v>5</v>
      </c>
      <c r="H99" s="439"/>
      <c r="I99" s="439"/>
      <c r="J99" s="183" t="s">
        <v>63</v>
      </c>
      <c r="K99" s="48" t="s">
        <v>111</v>
      </c>
      <c r="L99" s="136">
        <v>3</v>
      </c>
      <c r="M99" s="136">
        <v>0</v>
      </c>
      <c r="N99" s="136">
        <v>0</v>
      </c>
      <c r="O99" s="136">
        <v>3</v>
      </c>
      <c r="P99" s="137">
        <v>5</v>
      </c>
      <c r="Q99" s="439"/>
      <c r="R99" s="439"/>
      <c r="S99" s="648"/>
      <c r="T99" s="646"/>
      <c r="U99" s="646"/>
      <c r="V99" s="646"/>
      <c r="W99" s="646"/>
      <c r="X99" s="646"/>
      <c r="Y99" s="646"/>
      <c r="Z99" s="647"/>
      <c r="AA99" s="56"/>
      <c r="AB99" s="605" t="s">
        <v>318</v>
      </c>
      <c r="AC99" s="610"/>
      <c r="AD99" s="611">
        <f>SUM(AD90:AD98)</f>
        <v>3</v>
      </c>
      <c r="AE99" s="611">
        <f>SUM(AE90:AE98)</f>
        <v>0</v>
      </c>
      <c r="AF99" s="611">
        <f>SUM(AF90:AF98)</f>
        <v>0</v>
      </c>
      <c r="AG99" s="611">
        <f>SUM(AG90:AG98)</f>
        <v>3</v>
      </c>
      <c r="AH99" s="612">
        <f>SUM(AH90:AH98)</f>
        <v>5</v>
      </c>
    </row>
    <row r="100" spans="1:34" ht="15.75" thickBot="1" x14ac:dyDescent="0.3">
      <c r="A100" s="598" t="s">
        <v>16</v>
      </c>
      <c r="B100" s="599" t="s">
        <v>559</v>
      </c>
      <c r="C100" s="708">
        <v>3</v>
      </c>
      <c r="D100" s="708">
        <v>0</v>
      </c>
      <c r="E100" s="708">
        <v>0</v>
      </c>
      <c r="F100" s="708">
        <v>3</v>
      </c>
      <c r="G100" s="709">
        <v>5</v>
      </c>
      <c r="H100" s="439"/>
      <c r="I100" s="439"/>
      <c r="J100" s="183" t="s">
        <v>16</v>
      </c>
      <c r="K100" s="184" t="s">
        <v>283</v>
      </c>
      <c r="L100" s="136">
        <v>3</v>
      </c>
      <c r="M100" s="136">
        <v>0</v>
      </c>
      <c r="N100" s="136">
        <v>0</v>
      </c>
      <c r="O100" s="136">
        <v>3</v>
      </c>
      <c r="P100" s="137">
        <v>5</v>
      </c>
      <c r="Q100" s="439"/>
      <c r="R100" s="439"/>
      <c r="S100" s="648"/>
      <c r="T100" s="35" t="s">
        <v>310</v>
      </c>
      <c r="U100" s="331"/>
      <c r="V100" s="331"/>
      <c r="W100" s="331"/>
      <c r="X100" s="331"/>
      <c r="Y100" s="331"/>
      <c r="Z100" s="332"/>
      <c r="AA100" s="56"/>
      <c r="AB100" s="85"/>
      <c r="AC100" s="200"/>
      <c r="AD100" s="87"/>
      <c r="AE100" s="87"/>
      <c r="AF100" s="87"/>
      <c r="AG100" s="87"/>
      <c r="AH100" s="201"/>
    </row>
    <row r="101" spans="1:34" ht="15.75" thickBot="1" x14ac:dyDescent="0.3">
      <c r="A101" s="602" t="s">
        <v>318</v>
      </c>
      <c r="B101" s="603"/>
      <c r="C101" s="597">
        <f>SUM(C97:C100)</f>
        <v>9</v>
      </c>
      <c r="D101" s="597">
        <f>SUM(D97:D100)</f>
        <v>10</v>
      </c>
      <c r="E101" s="597">
        <f>SUM(E97:E100)</f>
        <v>0</v>
      </c>
      <c r="F101" s="597">
        <f>SUM(F97:F100)</f>
        <v>14</v>
      </c>
      <c r="G101" s="710">
        <f>SUM(G97:G100)</f>
        <v>31</v>
      </c>
      <c r="H101" s="439"/>
      <c r="I101" s="439"/>
      <c r="J101" s="183" t="s">
        <v>16</v>
      </c>
      <c r="K101" s="184" t="s">
        <v>285</v>
      </c>
      <c r="L101" s="136">
        <v>3</v>
      </c>
      <c r="M101" s="136">
        <v>0</v>
      </c>
      <c r="N101" s="136">
        <v>0</v>
      </c>
      <c r="O101" s="136">
        <v>3</v>
      </c>
      <c r="P101" s="137">
        <v>5</v>
      </c>
      <c r="Q101" s="439"/>
      <c r="R101" s="439"/>
      <c r="S101" s="253"/>
      <c r="T101" s="592" t="s">
        <v>23</v>
      </c>
      <c r="U101" s="593" t="s">
        <v>24</v>
      </c>
      <c r="V101" s="594" t="s">
        <v>6</v>
      </c>
      <c r="W101" s="594" t="s">
        <v>25</v>
      </c>
      <c r="X101" s="594" t="s">
        <v>8</v>
      </c>
      <c r="Y101" s="594" t="s">
        <v>26</v>
      </c>
      <c r="Z101" s="103" t="s">
        <v>27</v>
      </c>
      <c r="AA101" s="56"/>
      <c r="AB101" s="32" t="s">
        <v>310</v>
      </c>
      <c r="AC101" s="33"/>
      <c r="AD101" s="33"/>
      <c r="AE101" s="33"/>
      <c r="AF101" s="33"/>
      <c r="AG101" s="33"/>
      <c r="AH101" s="34"/>
    </row>
    <row r="102" spans="1:34" ht="15.75" thickBot="1" x14ac:dyDescent="0.3">
      <c r="A102" s="222"/>
      <c r="G102" s="692"/>
      <c r="H102" s="439"/>
      <c r="I102" s="439"/>
      <c r="J102" s="217" t="s">
        <v>514</v>
      </c>
      <c r="K102" s="77" t="s">
        <v>515</v>
      </c>
      <c r="L102" s="78">
        <v>4</v>
      </c>
      <c r="M102" s="78">
        <v>0</v>
      </c>
      <c r="N102" s="78">
        <v>0</v>
      </c>
      <c r="O102" s="78">
        <v>4</v>
      </c>
      <c r="P102" s="138">
        <v>4</v>
      </c>
      <c r="Q102" s="439"/>
      <c r="R102" s="439"/>
      <c r="S102" s="287" t="s">
        <v>316</v>
      </c>
      <c r="T102" s="183" t="s">
        <v>69</v>
      </c>
      <c r="U102" s="135" t="s">
        <v>351</v>
      </c>
      <c r="V102" s="136">
        <v>1</v>
      </c>
      <c r="W102" s="136">
        <v>8</v>
      </c>
      <c r="X102" s="136">
        <v>0</v>
      </c>
      <c r="Y102" s="136">
        <v>5</v>
      </c>
      <c r="Z102" s="137">
        <v>8</v>
      </c>
      <c r="AA102" s="56"/>
      <c r="AB102" s="592" t="s">
        <v>23</v>
      </c>
      <c r="AC102" s="593" t="s">
        <v>24</v>
      </c>
      <c r="AD102" s="594" t="s">
        <v>6</v>
      </c>
      <c r="AE102" s="594" t="s">
        <v>25</v>
      </c>
      <c r="AF102" s="594" t="s">
        <v>8</v>
      </c>
      <c r="AG102" s="594" t="s">
        <v>26</v>
      </c>
      <c r="AH102" s="103" t="s">
        <v>27</v>
      </c>
    </row>
    <row r="103" spans="1:34" ht="15.75" thickBot="1" x14ac:dyDescent="0.3">
      <c r="A103" s="222"/>
      <c r="G103" s="692"/>
      <c r="H103" s="439"/>
      <c r="I103" s="439"/>
      <c r="J103" s="205" t="s">
        <v>318</v>
      </c>
      <c r="K103" s="82"/>
      <c r="L103" s="83">
        <f>SUM(L97:L102)</f>
        <v>17</v>
      </c>
      <c r="M103" s="83">
        <f>SUM(M97:M102)</f>
        <v>8</v>
      </c>
      <c r="N103" s="83">
        <f>SUM(N97:N102)</f>
        <v>0</v>
      </c>
      <c r="O103" s="83">
        <f>SUM(O97:O102)</f>
        <v>21</v>
      </c>
      <c r="P103" s="84">
        <f>SUM(P97:P102)</f>
        <v>32</v>
      </c>
      <c r="Q103" s="439"/>
      <c r="R103" s="439"/>
      <c r="S103" s="287" t="s">
        <v>316</v>
      </c>
      <c r="T103" s="183" t="s">
        <v>63</v>
      </c>
      <c r="U103" s="48" t="s">
        <v>110</v>
      </c>
      <c r="V103" s="136">
        <v>3</v>
      </c>
      <c r="W103" s="136">
        <v>0</v>
      </c>
      <c r="X103" s="136">
        <v>0</v>
      </c>
      <c r="Y103" s="136">
        <v>3</v>
      </c>
      <c r="Z103" s="137">
        <v>5</v>
      </c>
      <c r="AA103" s="56"/>
      <c r="AB103" s="57"/>
      <c r="AC103" s="65"/>
      <c r="AD103" s="66"/>
      <c r="AE103" s="66"/>
      <c r="AF103" s="66"/>
      <c r="AG103" s="66"/>
      <c r="AH103" s="50"/>
    </row>
    <row r="104" spans="1:34" x14ac:dyDescent="0.25">
      <c r="A104" s="169"/>
      <c r="B104" s="227" t="s">
        <v>19</v>
      </c>
      <c r="C104" s="419">
        <f>SUM(F101,F89,F79,F67,F54,F42,F30,F17)</f>
        <v>143</v>
      </c>
      <c r="D104" s="420"/>
      <c r="E104" s="420"/>
      <c r="F104" s="421"/>
      <c r="G104" s="230"/>
      <c r="H104" s="439"/>
      <c r="I104" s="439"/>
      <c r="J104" s="169"/>
      <c r="P104" s="171"/>
      <c r="Q104" s="439"/>
      <c r="R104" s="439"/>
      <c r="S104" s="287" t="s">
        <v>316</v>
      </c>
      <c r="T104" s="183" t="s">
        <v>63</v>
      </c>
      <c r="U104" s="48" t="s">
        <v>111</v>
      </c>
      <c r="V104" s="136">
        <v>3</v>
      </c>
      <c r="W104" s="136">
        <v>0</v>
      </c>
      <c r="X104" s="136">
        <v>0</v>
      </c>
      <c r="Y104" s="136">
        <v>3</v>
      </c>
      <c r="Z104" s="137">
        <v>5</v>
      </c>
      <c r="AA104" s="170"/>
      <c r="AB104" s="57"/>
      <c r="AC104" s="65"/>
      <c r="AD104" s="66"/>
      <c r="AE104" s="66"/>
      <c r="AF104" s="66"/>
      <c r="AG104" s="66"/>
      <c r="AH104" s="50"/>
    </row>
    <row r="105" spans="1:34" x14ac:dyDescent="0.25">
      <c r="A105" s="231"/>
      <c r="B105" s="234" t="s">
        <v>10</v>
      </c>
      <c r="C105" s="705">
        <f>SUM(G101,G89,G79,G67,G54,G42,G30,G17)</f>
        <v>242</v>
      </c>
      <c r="D105" s="706"/>
      <c r="E105" s="706"/>
      <c r="F105" s="707"/>
      <c r="G105" s="692"/>
      <c r="H105" s="439"/>
      <c r="I105" s="439"/>
      <c r="J105" s="222"/>
      <c r="P105" s="171"/>
      <c r="Q105" s="439"/>
      <c r="R105" s="439"/>
      <c r="S105" s="287" t="s">
        <v>316</v>
      </c>
      <c r="T105" s="217" t="s">
        <v>514</v>
      </c>
      <c r="U105" s="77" t="s">
        <v>515</v>
      </c>
      <c r="V105" s="78">
        <v>4</v>
      </c>
      <c r="W105" s="78">
        <v>0</v>
      </c>
      <c r="X105" s="78">
        <v>0</v>
      </c>
      <c r="Y105" s="78">
        <v>4</v>
      </c>
      <c r="Z105" s="138">
        <v>4</v>
      </c>
      <c r="AA105" s="170"/>
      <c r="AB105" s="57"/>
      <c r="AC105" s="65"/>
      <c r="AD105" s="66"/>
      <c r="AE105" s="66"/>
      <c r="AF105" s="66"/>
      <c r="AG105" s="66"/>
      <c r="AH105" s="50"/>
    </row>
    <row r="106" spans="1:34" x14ac:dyDescent="0.25">
      <c r="A106" s="169"/>
      <c r="G106" s="692"/>
      <c r="H106" s="439"/>
      <c r="I106" s="439"/>
      <c r="J106" s="222"/>
      <c r="P106" s="171"/>
      <c r="Q106" s="439"/>
      <c r="R106" s="439"/>
      <c r="S106" s="253"/>
      <c r="T106" s="213" t="s">
        <v>319</v>
      </c>
      <c r="U106" s="214"/>
      <c r="V106" s="215">
        <f>SUM(V102:V105)</f>
        <v>11</v>
      </c>
      <c r="W106" s="215">
        <f>SUM(W102:W105)</f>
        <v>8</v>
      </c>
      <c r="X106" s="215">
        <f>SUM(X102:X105)</f>
        <v>0</v>
      </c>
      <c r="Y106" s="215">
        <f>SUM(Y102:Y105)</f>
        <v>15</v>
      </c>
      <c r="Z106" s="216">
        <f>SUM(Z102:Z105)</f>
        <v>22</v>
      </c>
      <c r="AA106" s="171"/>
      <c r="AB106" s="57"/>
      <c r="AC106" s="65"/>
      <c r="AD106" s="66"/>
      <c r="AE106" s="66"/>
      <c r="AF106" s="66"/>
      <c r="AG106" s="66"/>
      <c r="AH106" s="50"/>
    </row>
    <row r="107" spans="1:34" ht="15.75" thickBot="1" x14ac:dyDescent="0.3">
      <c r="A107" s="236"/>
      <c r="B107" s="237"/>
      <c r="C107" s="693"/>
      <c r="D107" s="693"/>
      <c r="E107" s="693"/>
      <c r="F107" s="693"/>
      <c r="G107" s="694"/>
      <c r="H107" s="439"/>
      <c r="I107" s="439"/>
      <c r="J107" s="169"/>
      <c r="K107" s="227" t="s">
        <v>311</v>
      </c>
      <c r="L107" s="229">
        <f>SUM(O103,O91,O80,O68,O55,O43,O30,O17)</f>
        <v>153</v>
      </c>
      <c r="M107" s="229"/>
      <c r="N107" s="229"/>
      <c r="O107" s="229"/>
      <c r="P107" s="230"/>
      <c r="Q107" s="439"/>
      <c r="R107" s="439"/>
      <c r="S107" s="253" t="s">
        <v>317</v>
      </c>
      <c r="T107" s="183" t="s">
        <v>16</v>
      </c>
      <c r="U107" s="184" t="s">
        <v>283</v>
      </c>
      <c r="V107" s="136">
        <v>3</v>
      </c>
      <c r="W107" s="136">
        <v>0</v>
      </c>
      <c r="X107" s="136">
        <v>0</v>
      </c>
      <c r="Y107" s="136">
        <v>3</v>
      </c>
      <c r="Z107" s="137">
        <v>5</v>
      </c>
      <c r="AA107" s="170"/>
      <c r="AB107" s="57"/>
      <c r="AC107" s="65"/>
      <c r="AD107" s="66"/>
      <c r="AE107" s="66"/>
      <c r="AF107" s="66"/>
      <c r="AG107" s="66"/>
      <c r="AH107" s="50"/>
    </row>
    <row r="108" spans="1:34" ht="17.25" customHeight="1" x14ac:dyDescent="0.25">
      <c r="H108" s="439"/>
      <c r="I108" s="439"/>
      <c r="J108" s="231"/>
      <c r="K108" s="234" t="s">
        <v>312</v>
      </c>
      <c r="L108" s="235">
        <f>SUM(P103,P91,P80,P68,P55,P43,P30,P17)</f>
        <v>243</v>
      </c>
      <c r="M108" s="235"/>
      <c r="N108" s="235"/>
      <c r="O108" s="235"/>
      <c r="P108" s="233"/>
      <c r="Q108" s="439"/>
      <c r="R108" s="439"/>
      <c r="S108" s="253" t="s">
        <v>317</v>
      </c>
      <c r="T108" s="183" t="s">
        <v>16</v>
      </c>
      <c r="U108" s="184" t="s">
        <v>285</v>
      </c>
      <c r="V108" s="136">
        <v>3</v>
      </c>
      <c r="W108" s="136">
        <v>0</v>
      </c>
      <c r="X108" s="136">
        <v>0</v>
      </c>
      <c r="Y108" s="136">
        <v>3</v>
      </c>
      <c r="Z108" s="137">
        <v>5</v>
      </c>
      <c r="AA108" s="170"/>
      <c r="AB108" s="57"/>
      <c r="AC108" s="65"/>
      <c r="AD108" s="66"/>
      <c r="AE108" s="66"/>
      <c r="AF108" s="66"/>
      <c r="AG108" s="66"/>
      <c r="AH108" s="50"/>
    </row>
    <row r="109" spans="1:34" ht="15.75" customHeight="1" thickBot="1" x14ac:dyDescent="0.3">
      <c r="H109" s="439"/>
      <c r="I109" s="439"/>
      <c r="J109" s="236"/>
      <c r="K109" s="237"/>
      <c r="L109" s="237"/>
      <c r="M109" s="237"/>
      <c r="N109" s="237"/>
      <c r="O109" s="237"/>
      <c r="P109" s="238"/>
      <c r="Q109" s="439"/>
      <c r="R109" s="439"/>
      <c r="S109" s="51"/>
      <c r="T109" s="213" t="s">
        <v>516</v>
      </c>
      <c r="U109" s="214"/>
      <c r="V109" s="215">
        <f>SUM(V107:V108)</f>
        <v>6</v>
      </c>
      <c r="W109" s="215">
        <f>SUM(W107:W108)</f>
        <v>0</v>
      </c>
      <c r="X109" s="215">
        <f>SUM(X107:X108)</f>
        <v>0</v>
      </c>
      <c r="Y109" s="215">
        <f>SUM(Y107:Y108)</f>
        <v>6</v>
      </c>
      <c r="Z109" s="216">
        <f>SUM(Z107:Z108)</f>
        <v>10</v>
      </c>
      <c r="AA109" s="170"/>
      <c r="AB109" s="57"/>
      <c r="AC109" s="65"/>
      <c r="AD109" s="66"/>
      <c r="AE109" s="66"/>
      <c r="AF109" s="66"/>
      <c r="AG109" s="66"/>
      <c r="AH109" s="50"/>
    </row>
    <row r="110" spans="1:34" ht="15.75" thickBot="1" x14ac:dyDescent="0.3">
      <c r="H110" s="439"/>
      <c r="I110" s="439"/>
      <c r="Q110" s="439"/>
      <c r="R110" s="439"/>
      <c r="S110" s="51"/>
      <c r="T110" s="358" t="s">
        <v>318</v>
      </c>
      <c r="U110" s="359"/>
      <c r="V110" s="360">
        <f>SUM(V106,V109)</f>
        <v>17</v>
      </c>
      <c r="W110" s="360">
        <f>SUM(W106,W109)</f>
        <v>8</v>
      </c>
      <c r="X110" s="360">
        <f>SUM(X106,X109)</f>
        <v>0</v>
      </c>
      <c r="Y110" s="360">
        <f>SUM(Y106,Y109)</f>
        <v>21</v>
      </c>
      <c r="Z110" s="604">
        <f>SUM(Z106,Z109)</f>
        <v>32</v>
      </c>
      <c r="AA110" s="170"/>
      <c r="AB110" s="57"/>
      <c r="AC110" s="65"/>
      <c r="AD110" s="66"/>
      <c r="AE110" s="66"/>
      <c r="AF110" s="66"/>
      <c r="AG110" s="66"/>
      <c r="AH110" s="50"/>
    </row>
    <row r="111" spans="1:34" x14ac:dyDescent="0.25">
      <c r="H111" s="439"/>
      <c r="I111" s="439"/>
      <c r="Q111" s="439"/>
      <c r="R111" s="439"/>
      <c r="S111" s="613"/>
      <c r="T111" s="620"/>
      <c r="U111" s="86"/>
      <c r="V111" s="87"/>
      <c r="W111" s="87"/>
      <c r="X111" s="87"/>
      <c r="Y111" s="87"/>
      <c r="Z111" s="88"/>
      <c r="AA111" s="170"/>
      <c r="AB111" s="605" t="s">
        <v>318</v>
      </c>
      <c r="AC111" s="610"/>
      <c r="AD111" s="229">
        <f>SUM(AD103:AD110)</f>
        <v>0</v>
      </c>
      <c r="AE111" s="229">
        <f>SUM(AE103:AE110)</f>
        <v>0</v>
      </c>
      <c r="AF111" s="229">
        <f>SUM(AF103:AF110)</f>
        <v>0</v>
      </c>
      <c r="AG111" s="229">
        <f>SUM(AG103:AG110)</f>
        <v>0</v>
      </c>
      <c r="AH111" s="619">
        <f>SUM(AH103:AH110)</f>
        <v>0</v>
      </c>
    </row>
    <row r="112" spans="1:34" x14ac:dyDescent="0.25">
      <c r="H112" s="439"/>
      <c r="I112" s="439"/>
      <c r="Q112" s="439"/>
      <c r="R112" s="439"/>
      <c r="S112" s="648"/>
      <c r="T112" s="86"/>
      <c r="U112" s="86"/>
      <c r="V112" s="87"/>
      <c r="W112" s="87"/>
      <c r="X112" s="87"/>
      <c r="Y112" s="87"/>
      <c r="Z112" s="88"/>
      <c r="AA112" s="170"/>
      <c r="AB112" s="222"/>
      <c r="AC112" s="621"/>
      <c r="AD112" s="18"/>
      <c r="AE112" s="622"/>
      <c r="AF112" s="622"/>
      <c r="AG112" s="622"/>
      <c r="AH112" s="230"/>
    </row>
    <row r="113" spans="8:34" ht="15.75" thickBot="1" x14ac:dyDescent="0.3">
      <c r="H113" s="439"/>
      <c r="I113" s="439"/>
      <c r="Q113" s="439"/>
      <c r="R113" s="439"/>
      <c r="S113" s="648"/>
      <c r="T113" s="439"/>
      <c r="U113" s="439"/>
      <c r="V113" s="439"/>
      <c r="W113" s="439"/>
      <c r="X113" s="439"/>
      <c r="Y113" s="439"/>
      <c r="Z113" s="615"/>
      <c r="AA113" s="170"/>
      <c r="AB113" s="231"/>
      <c r="AC113" s="227" t="s">
        <v>313</v>
      </c>
      <c r="AD113" s="232">
        <f>SUM(AG99,AG85,AG73,AG60,AG46,AG33,AG19,AG111)</f>
        <v>27</v>
      </c>
      <c r="AE113" s="228"/>
      <c r="AF113" s="228"/>
      <c r="AG113" s="228"/>
      <c r="AH113" s="233"/>
    </row>
    <row r="114" spans="8:34" ht="15.75" thickBot="1" x14ac:dyDescent="0.3">
      <c r="H114" s="439"/>
      <c r="I114" s="439"/>
      <c r="Q114" s="439"/>
      <c r="R114" s="439"/>
      <c r="S114" s="648"/>
      <c r="T114" s="86"/>
      <c r="U114" s="629" t="s">
        <v>313</v>
      </c>
      <c r="V114" s="630">
        <f>SUM(Y106,Y94,Y82,Y68,Y56,Y41,Y28,Y13)</f>
        <v>113</v>
      </c>
      <c r="W114" s="631"/>
      <c r="X114" s="631"/>
      <c r="Y114" s="649"/>
      <c r="Z114" s="633"/>
      <c r="AA114" s="18"/>
      <c r="AB114" s="231"/>
      <c r="AC114" s="227" t="s">
        <v>323</v>
      </c>
      <c r="AD114" s="650">
        <f>SUM(AH99,AH85,AH73,AH60,AH46,AH33,AH19,AH111)</f>
        <v>40</v>
      </c>
      <c r="AE114" s="228"/>
      <c r="AF114" s="228"/>
      <c r="AG114" s="228"/>
      <c r="AH114" s="233"/>
    </row>
    <row r="115" spans="8:34" ht="15.75" thickBot="1" x14ac:dyDescent="0.3">
      <c r="H115" s="439"/>
      <c r="I115" s="439"/>
      <c r="Q115" s="439"/>
      <c r="R115" s="439"/>
      <c r="S115" s="51"/>
      <c r="T115" s="86"/>
      <c r="U115" s="634" t="s">
        <v>311</v>
      </c>
      <c r="V115" s="422">
        <f>Y110+Y98+Y85+Y72+Y59+Y46+Y33+Y19</f>
        <v>153</v>
      </c>
      <c r="W115" s="423"/>
      <c r="X115" s="423"/>
      <c r="Y115" s="424"/>
      <c r="Z115" s="171"/>
      <c r="AA115" s="171"/>
      <c r="AB115" s="169"/>
      <c r="AC115" s="170"/>
      <c r="AD115" s="651"/>
      <c r="AE115" s="170"/>
      <c r="AF115" s="170"/>
      <c r="AG115" s="170"/>
      <c r="AH115" s="171"/>
    </row>
    <row r="116" spans="8:34" ht="15.75" thickBot="1" x14ac:dyDescent="0.3">
      <c r="H116" s="439"/>
      <c r="I116" s="439"/>
      <c r="Q116" s="439"/>
      <c r="R116" s="439"/>
      <c r="S116" s="652"/>
      <c r="T116" s="237"/>
      <c r="U116" s="635" t="s">
        <v>312</v>
      </c>
      <c r="V116" s="636">
        <f>SUM(Z110,Z98,Z85,Z72,Z59,Z46,Z33,Z19)</f>
        <v>243</v>
      </c>
      <c r="W116" s="637"/>
      <c r="X116" s="637"/>
      <c r="Y116" s="653"/>
      <c r="Z116" s="654"/>
      <c r="AA116" s="171"/>
      <c r="AB116" s="236"/>
      <c r="AC116" s="237"/>
      <c r="AD116" s="237"/>
      <c r="AE116" s="237"/>
      <c r="AF116" s="237"/>
      <c r="AG116" s="237"/>
      <c r="AH116" s="238"/>
    </row>
    <row r="117" spans="8:34" x14ac:dyDescent="0.25">
      <c r="H117" s="439"/>
      <c r="I117" s="439"/>
      <c r="Q117" s="439"/>
      <c r="R117" s="439"/>
      <c r="S117" s="655"/>
      <c r="T117" s="170"/>
      <c r="U117" s="170"/>
      <c r="V117" s="170"/>
      <c r="W117" s="170"/>
      <c r="X117" s="170"/>
      <c r="Y117" s="170"/>
      <c r="Z117" s="439"/>
      <c r="AA117" s="170"/>
      <c r="AB117" s="439"/>
      <c r="AC117" s="439"/>
      <c r="AD117" s="439"/>
      <c r="AE117" s="439"/>
      <c r="AF117" s="439"/>
      <c r="AG117" s="439"/>
      <c r="AH117" s="439"/>
    </row>
    <row r="118" spans="8:34" x14ac:dyDescent="0.25">
      <c r="H118" s="439"/>
      <c r="I118" s="439"/>
      <c r="Q118" s="439"/>
      <c r="R118" s="439"/>
      <c r="S118" s="655"/>
      <c r="T118" s="439"/>
      <c r="U118" s="439"/>
      <c r="V118" s="439"/>
      <c r="W118" s="439"/>
      <c r="X118" s="439"/>
      <c r="Y118" s="439"/>
      <c r="Z118" s="439"/>
      <c r="AA118" s="170"/>
      <c r="AB118" s="439"/>
      <c r="AC118" s="439"/>
      <c r="AD118" s="439"/>
      <c r="AE118" s="439"/>
      <c r="AF118" s="439"/>
      <c r="AG118" s="439"/>
      <c r="AH118" s="439"/>
    </row>
    <row r="119" spans="8:34" x14ac:dyDescent="0.25">
      <c r="H119" s="439"/>
      <c r="I119" s="439"/>
      <c r="Q119" s="439"/>
      <c r="R119" s="439"/>
      <c r="S119" s="655"/>
      <c r="T119" s="439"/>
      <c r="U119" s="439"/>
      <c r="V119" s="439"/>
      <c r="W119" s="439"/>
      <c r="X119" s="439"/>
      <c r="Y119" s="439"/>
      <c r="AA119" s="170"/>
      <c r="AB119" s="439"/>
      <c r="AC119" s="439"/>
      <c r="AD119" s="439"/>
      <c r="AE119" s="439"/>
      <c r="AF119" s="439"/>
      <c r="AG119" s="439"/>
      <c r="AH119" s="439"/>
    </row>
    <row r="120" spans="8:34" x14ac:dyDescent="0.25">
      <c r="H120" s="439"/>
      <c r="I120" s="439"/>
      <c r="Q120" s="439"/>
      <c r="R120" s="439"/>
      <c r="S120" s="655"/>
      <c r="AA120" s="170"/>
    </row>
    <row r="121" spans="8:34" x14ac:dyDescent="0.25">
      <c r="H121" s="439"/>
      <c r="I121" s="439"/>
      <c r="Q121" s="439"/>
      <c r="R121" s="439"/>
      <c r="AA121" s="170"/>
    </row>
    <row r="122" spans="8:34" x14ac:dyDescent="0.25">
      <c r="H122" s="439"/>
      <c r="I122" s="439"/>
      <c r="Q122" s="439"/>
      <c r="R122" s="439"/>
      <c r="S122" s="655"/>
      <c r="AA122" s="170"/>
    </row>
    <row r="123" spans="8:34" x14ac:dyDescent="0.25">
      <c r="H123" s="439"/>
      <c r="I123" s="439"/>
      <c r="Q123" s="439"/>
      <c r="R123" s="439"/>
      <c r="S123" s="438"/>
      <c r="AA123" s="170"/>
    </row>
    <row r="124" spans="8:34" x14ac:dyDescent="0.25">
      <c r="H124" s="439"/>
      <c r="I124" s="439"/>
      <c r="Q124" s="439"/>
      <c r="R124" s="439"/>
      <c r="S124" s="438"/>
      <c r="AA124" s="439"/>
    </row>
    <row r="125" spans="8:34" x14ac:dyDescent="0.25">
      <c r="H125" s="439"/>
      <c r="I125" s="439"/>
      <c r="Q125" s="439"/>
      <c r="R125" s="439"/>
      <c r="S125" s="438"/>
      <c r="AA125" s="439"/>
    </row>
    <row r="126" spans="8:34" x14ac:dyDescent="0.25">
      <c r="H126" s="439"/>
      <c r="I126" s="439"/>
      <c r="Q126" s="439"/>
      <c r="R126" s="439"/>
      <c r="S126" s="438"/>
      <c r="AA126" s="439"/>
    </row>
    <row r="127" spans="8:34" x14ac:dyDescent="0.25">
      <c r="H127" s="439"/>
      <c r="I127" s="439"/>
      <c r="Q127" s="439"/>
      <c r="R127" s="439"/>
      <c r="S127" s="438"/>
      <c r="AA127" s="439"/>
    </row>
    <row r="128" spans="8:34" x14ac:dyDescent="0.25">
      <c r="H128" s="439"/>
      <c r="I128" s="439"/>
      <c r="Q128" s="439"/>
      <c r="R128" s="439"/>
      <c r="S128" s="440"/>
      <c r="AA128" s="439"/>
    </row>
    <row r="129" spans="8:27" x14ac:dyDescent="0.25">
      <c r="H129" s="439"/>
      <c r="I129" s="439"/>
      <c r="Q129" s="439"/>
      <c r="R129" s="439"/>
      <c r="S129" s="440"/>
      <c r="AA129" s="439"/>
    </row>
    <row r="130" spans="8:27" x14ac:dyDescent="0.25">
      <c r="H130" s="439"/>
      <c r="I130" s="439"/>
      <c r="Q130" s="439"/>
      <c r="R130" s="439"/>
      <c r="S130" s="440"/>
      <c r="AA130" s="439"/>
    </row>
    <row r="131" spans="8:27" x14ac:dyDescent="0.25">
      <c r="H131" s="439"/>
      <c r="I131" s="439"/>
      <c r="Q131" s="439"/>
      <c r="R131" s="439"/>
      <c r="S131" s="440"/>
      <c r="AA131" s="439"/>
    </row>
    <row r="132" spans="8:27" x14ac:dyDescent="0.25">
      <c r="H132" s="439"/>
      <c r="I132" s="439"/>
      <c r="Q132" s="439"/>
      <c r="R132" s="439"/>
      <c r="AA132" s="439"/>
    </row>
    <row r="133" spans="8:27" x14ac:dyDescent="0.25">
      <c r="H133" s="439"/>
      <c r="I133" s="439"/>
      <c r="Q133" s="439"/>
      <c r="R133" s="439"/>
      <c r="AA133" s="439"/>
    </row>
    <row r="134" spans="8:27" x14ac:dyDescent="0.25">
      <c r="H134" s="439"/>
      <c r="I134" s="439"/>
      <c r="Q134" s="439"/>
      <c r="R134" s="439"/>
      <c r="AA134" s="439"/>
    </row>
    <row r="135" spans="8:27" x14ac:dyDescent="0.25">
      <c r="H135" s="439"/>
      <c r="I135" s="439"/>
      <c r="Q135" s="439"/>
      <c r="R135" s="439"/>
      <c r="AA135" s="439"/>
    </row>
    <row r="136" spans="8:27" x14ac:dyDescent="0.25">
      <c r="H136" s="439"/>
      <c r="I136" s="439"/>
      <c r="Q136" s="439"/>
      <c r="R136" s="439"/>
    </row>
  </sheetData>
  <mergeCells count="77">
    <mergeCell ref="J83:P83"/>
    <mergeCell ref="A1:AH1"/>
    <mergeCell ref="AD114:AG114"/>
    <mergeCell ref="AD113:AG113"/>
    <mergeCell ref="C105:F105"/>
    <mergeCell ref="AB88:AH88"/>
    <mergeCell ref="A71:G71"/>
    <mergeCell ref="AB75:AH75"/>
    <mergeCell ref="A89:B89"/>
    <mergeCell ref="A101:B101"/>
    <mergeCell ref="A95:G95"/>
    <mergeCell ref="AB101:AH101"/>
    <mergeCell ref="C104:F104"/>
    <mergeCell ref="A83:G83"/>
    <mergeCell ref="J95:P95"/>
    <mergeCell ref="A79:B79"/>
    <mergeCell ref="AB62:AH62"/>
    <mergeCell ref="A54:B54"/>
    <mergeCell ref="J55:K55"/>
    <mergeCell ref="A67:B67"/>
    <mergeCell ref="J59:P59"/>
    <mergeCell ref="A59:G59"/>
    <mergeCell ref="T56:U56"/>
    <mergeCell ref="T58:U58"/>
    <mergeCell ref="T68:U68"/>
    <mergeCell ref="T71:U71"/>
    <mergeCell ref="J71:P71"/>
    <mergeCell ref="T82:U82"/>
    <mergeCell ref="T74:Z74"/>
    <mergeCell ref="T61:Z61"/>
    <mergeCell ref="J68:K68"/>
    <mergeCell ref="AB48:AH48"/>
    <mergeCell ref="J80:K80"/>
    <mergeCell ref="T48:Z48"/>
    <mergeCell ref="T28:U28"/>
    <mergeCell ref="AB21:AH21"/>
    <mergeCell ref="T32:U32"/>
    <mergeCell ref="J34:P34"/>
    <mergeCell ref="AB35:AH35"/>
    <mergeCell ref="T21:Z21"/>
    <mergeCell ref="AB5:AH6"/>
    <mergeCell ref="A6:G6"/>
    <mergeCell ref="J6:P6"/>
    <mergeCell ref="A8:G8"/>
    <mergeCell ref="J8:P8"/>
    <mergeCell ref="T8:Z8"/>
    <mergeCell ref="AB8:AH8"/>
    <mergeCell ref="T5:Z6"/>
    <mergeCell ref="A3:G3"/>
    <mergeCell ref="J3:P3"/>
    <mergeCell ref="A4:G4"/>
    <mergeCell ref="J4:P4"/>
    <mergeCell ref="A5:G5"/>
    <mergeCell ref="J5:P5"/>
    <mergeCell ref="T13:U13"/>
    <mergeCell ref="J17:K17"/>
    <mergeCell ref="T18:U18"/>
    <mergeCell ref="J20:P20"/>
    <mergeCell ref="A46:G46"/>
    <mergeCell ref="A17:B17"/>
    <mergeCell ref="A30:B30"/>
    <mergeCell ref="A42:B42"/>
    <mergeCell ref="A34:G34"/>
    <mergeCell ref="A20:G20"/>
    <mergeCell ref="T41:U41"/>
    <mergeCell ref="T45:U45"/>
    <mergeCell ref="T35:Z35"/>
    <mergeCell ref="J43:K43"/>
    <mergeCell ref="J30:K30"/>
    <mergeCell ref="J46:P46"/>
    <mergeCell ref="T94:U94"/>
    <mergeCell ref="T97:U97"/>
    <mergeCell ref="T106:U106"/>
    <mergeCell ref="T109:U109"/>
    <mergeCell ref="T84:U84"/>
    <mergeCell ref="T87:Z87"/>
    <mergeCell ref="T100:Z100"/>
  </mergeCells>
  <hyperlinks>
    <hyperlink ref="U38" r:id="rId1" display="http://tureng.com/tr/turkce-ingilizce/physicochemistry" xr:uid="{00000000-0004-0000-0600-000000000000}"/>
    <hyperlink ref="AC38" r:id="rId2" display="http://tureng.com/tr/turkce-ingilizce/physicochemistry" xr:uid="{00000000-0004-0000-0600-000001000000}"/>
    <hyperlink ref="K37" r:id="rId3" display="http://tureng.com/tr/turkce-ingilizce/physicochemistry" xr:uid="{1EF6F92D-366F-2F4A-BA09-EC42FB5B372B}"/>
  </hyperlinks>
  <pageMargins left="0.7" right="0.7" top="0.75" bottom="0.75" header="0.3" footer="0.3"/>
  <pageSetup paperSize="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218"/>
  <sheetViews>
    <sheetView tabSelected="1" zoomScaleNormal="100" workbookViewId="0">
      <selection activeCell="I4" sqref="I4"/>
    </sheetView>
  </sheetViews>
  <sheetFormatPr defaultColWidth="8.85546875" defaultRowHeight="15" x14ac:dyDescent="0.25"/>
  <cols>
    <col min="1" max="1" width="9" style="7" customWidth="1"/>
    <col min="2" max="2" width="42.140625" style="7" customWidth="1"/>
    <col min="3" max="3" width="3" style="7" bestFit="1" customWidth="1"/>
    <col min="4" max="5" width="2.85546875" style="7" bestFit="1" customWidth="1"/>
    <col min="6" max="6" width="4.42578125" style="7" bestFit="1" customWidth="1"/>
    <col min="7" max="7" width="5.42578125" style="7" customWidth="1"/>
    <col min="8" max="9" width="8.85546875" style="7"/>
    <col min="10" max="10" width="9.7109375" style="7" customWidth="1"/>
    <col min="11" max="11" width="49.28515625" style="7" customWidth="1"/>
    <col min="12" max="12" width="3.85546875" style="7" customWidth="1"/>
    <col min="13" max="13" width="6" style="7" bestFit="1" customWidth="1"/>
    <col min="14" max="14" width="2.85546875" style="7" bestFit="1" customWidth="1"/>
    <col min="15" max="15" width="4.42578125" style="7" bestFit="1" customWidth="1"/>
    <col min="16" max="16" width="5.42578125" style="7" customWidth="1"/>
    <col min="17" max="18" width="8.85546875" style="7"/>
    <col min="19" max="19" width="11.42578125" style="339" customWidth="1"/>
    <col min="20" max="20" width="9.42578125" style="7" customWidth="1"/>
    <col min="21" max="21" width="49.140625" style="7" customWidth="1"/>
    <col min="22" max="22" width="5.140625" style="7" customWidth="1"/>
    <col min="23" max="23" width="3.42578125" style="7" customWidth="1"/>
    <col min="24" max="24" width="2.7109375" style="7" customWidth="1"/>
    <col min="25" max="25" width="3.28515625" style="7" customWidth="1"/>
    <col min="26" max="26" width="5.42578125" style="7" customWidth="1"/>
    <col min="27" max="27" width="8.85546875" style="7"/>
    <col min="28" max="28" width="9.42578125" style="7" customWidth="1"/>
    <col min="29" max="29" width="36.85546875" style="7" customWidth="1"/>
    <col min="30" max="33" width="2.7109375" style="7" customWidth="1"/>
    <col min="34" max="34" width="5.42578125" style="7" customWidth="1"/>
    <col min="35" max="16384" width="8.85546875" style="7"/>
  </cols>
  <sheetData>
    <row r="1" spans="1:34" ht="24" thickBot="1" x14ac:dyDescent="0.4">
      <c r="A1" s="1" t="s">
        <v>491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34" ht="15.75" thickBot="1" x14ac:dyDescent="0.3">
      <c r="A2" s="8"/>
      <c r="B2" s="8"/>
      <c r="C2" s="8"/>
      <c r="D2" s="8"/>
      <c r="E2" s="8"/>
      <c r="F2" s="8"/>
      <c r="G2" s="8"/>
      <c r="J2" s="8"/>
      <c r="K2" s="8"/>
      <c r="L2" s="8"/>
      <c r="M2" s="8"/>
      <c r="N2" s="8"/>
      <c r="O2" s="8"/>
      <c r="P2" s="8"/>
    </row>
    <row r="3" spans="1:34" x14ac:dyDescent="0.25">
      <c r="A3" s="12" t="s">
        <v>0</v>
      </c>
      <c r="B3" s="13"/>
      <c r="C3" s="13"/>
      <c r="D3" s="13"/>
      <c r="E3" s="13"/>
      <c r="F3" s="13"/>
      <c r="G3" s="14"/>
      <c r="J3" s="12" t="s">
        <v>299</v>
      </c>
      <c r="K3" s="13"/>
      <c r="L3" s="13"/>
      <c r="M3" s="13"/>
      <c r="N3" s="13"/>
      <c r="O3" s="13"/>
      <c r="P3" s="14"/>
      <c r="S3" s="340"/>
      <c r="T3" s="16"/>
      <c r="U3" s="16"/>
      <c r="V3" s="16"/>
      <c r="W3" s="16"/>
      <c r="X3" s="16"/>
      <c r="Y3" s="16"/>
      <c r="Z3" s="17"/>
      <c r="AA3" s="18"/>
      <c r="AB3" s="19"/>
      <c r="AC3" s="16"/>
      <c r="AD3" s="16"/>
      <c r="AE3" s="16"/>
      <c r="AF3" s="16"/>
      <c r="AG3" s="16"/>
      <c r="AH3" s="17"/>
    </row>
    <row r="4" spans="1:34" x14ac:dyDescent="0.25">
      <c r="A4" s="20" t="s">
        <v>1</v>
      </c>
      <c r="B4" s="21"/>
      <c r="C4" s="21"/>
      <c r="D4" s="21"/>
      <c r="E4" s="21"/>
      <c r="F4" s="21"/>
      <c r="G4" s="22"/>
      <c r="J4" s="20" t="s">
        <v>302</v>
      </c>
      <c r="K4" s="21"/>
      <c r="L4" s="21"/>
      <c r="M4" s="21"/>
      <c r="N4" s="21"/>
      <c r="O4" s="21"/>
      <c r="P4" s="22"/>
      <c r="S4" s="341"/>
      <c r="T4" s="18"/>
      <c r="U4" s="18"/>
      <c r="V4" s="18"/>
      <c r="W4" s="18"/>
      <c r="X4" s="18"/>
      <c r="Y4" s="18"/>
      <c r="Z4" s="24"/>
      <c r="AA4" s="18"/>
      <c r="AB4" s="25"/>
      <c r="AC4" s="18"/>
      <c r="AD4" s="18"/>
      <c r="AE4" s="18"/>
      <c r="AF4" s="18"/>
      <c r="AG4" s="18"/>
      <c r="AH4" s="24"/>
    </row>
    <row r="5" spans="1:34" ht="15" customHeight="1" x14ac:dyDescent="0.25">
      <c r="A5" s="20" t="s">
        <v>142</v>
      </c>
      <c r="B5" s="21"/>
      <c r="C5" s="21"/>
      <c r="D5" s="21"/>
      <c r="E5" s="21"/>
      <c r="F5" s="21"/>
      <c r="G5" s="22"/>
      <c r="J5" s="20" t="s">
        <v>314</v>
      </c>
      <c r="K5" s="21"/>
      <c r="L5" s="21"/>
      <c r="M5" s="21"/>
      <c r="N5" s="21"/>
      <c r="O5" s="21"/>
      <c r="P5" s="22"/>
      <c r="S5" s="341"/>
      <c r="T5" s="26" t="s">
        <v>315</v>
      </c>
      <c r="U5" s="26"/>
      <c r="V5" s="26"/>
      <c r="W5" s="26"/>
      <c r="X5" s="26"/>
      <c r="Y5" s="26"/>
      <c r="Z5" s="27"/>
      <c r="AA5" s="18"/>
      <c r="AB5" s="28" t="s">
        <v>321</v>
      </c>
      <c r="AC5" s="26"/>
      <c r="AD5" s="26"/>
      <c r="AE5" s="26"/>
      <c r="AF5" s="26"/>
      <c r="AG5" s="26"/>
      <c r="AH5" s="27"/>
    </row>
    <row r="6" spans="1:34" x14ac:dyDescent="0.25">
      <c r="A6" s="20" t="s">
        <v>2</v>
      </c>
      <c r="B6" s="21"/>
      <c r="C6" s="21"/>
      <c r="D6" s="21"/>
      <c r="E6" s="21"/>
      <c r="F6" s="21"/>
      <c r="G6" s="22"/>
      <c r="J6" s="20" t="s">
        <v>300</v>
      </c>
      <c r="K6" s="21"/>
      <c r="L6" s="21"/>
      <c r="M6" s="21"/>
      <c r="N6" s="21"/>
      <c r="O6" s="21"/>
      <c r="P6" s="22"/>
      <c r="S6" s="341"/>
      <c r="T6" s="26"/>
      <c r="U6" s="26"/>
      <c r="V6" s="26"/>
      <c r="W6" s="26"/>
      <c r="X6" s="26"/>
      <c r="Y6" s="26"/>
      <c r="Z6" s="27"/>
      <c r="AA6" s="18"/>
      <c r="AB6" s="28"/>
      <c r="AC6" s="26"/>
      <c r="AD6" s="26"/>
      <c r="AE6" s="26"/>
      <c r="AF6" s="26"/>
      <c r="AG6" s="26"/>
      <c r="AH6" s="27"/>
    </row>
    <row r="7" spans="1:34" x14ac:dyDescent="0.25">
      <c r="A7" s="30"/>
      <c r="B7" s="31"/>
      <c r="C7" s="31"/>
      <c r="D7" s="31"/>
      <c r="E7" s="31"/>
      <c r="F7" s="31"/>
      <c r="G7" s="24"/>
      <c r="J7" s="30"/>
      <c r="K7" s="31"/>
      <c r="L7" s="31"/>
      <c r="M7" s="31"/>
      <c r="N7" s="31"/>
      <c r="O7" s="31"/>
      <c r="P7" s="24"/>
      <c r="S7" s="341"/>
      <c r="T7" s="18"/>
      <c r="U7" s="18"/>
      <c r="V7" s="18"/>
      <c r="W7" s="18"/>
      <c r="X7" s="18"/>
      <c r="Y7" s="18"/>
      <c r="Z7" s="24"/>
      <c r="AA7" s="18"/>
      <c r="AB7" s="25"/>
      <c r="AC7" s="18"/>
      <c r="AD7" s="18"/>
      <c r="AE7" s="18"/>
      <c r="AF7" s="18"/>
      <c r="AG7" s="18"/>
      <c r="AH7" s="24"/>
    </row>
    <row r="8" spans="1:34" ht="15.75" thickBot="1" x14ac:dyDescent="0.3">
      <c r="A8" s="32" t="s">
        <v>3</v>
      </c>
      <c r="B8" s="33"/>
      <c r="C8" s="33"/>
      <c r="D8" s="33"/>
      <c r="E8" s="33"/>
      <c r="F8" s="33"/>
      <c r="G8" s="34"/>
      <c r="J8" s="32" t="s">
        <v>303</v>
      </c>
      <c r="K8" s="33"/>
      <c r="L8" s="33"/>
      <c r="M8" s="33"/>
      <c r="N8" s="33"/>
      <c r="O8" s="33"/>
      <c r="P8" s="34"/>
      <c r="S8" s="341"/>
      <c r="T8" s="35" t="s">
        <v>303</v>
      </c>
      <c r="U8" s="35"/>
      <c r="V8" s="35"/>
      <c r="W8" s="35"/>
      <c r="X8" s="35"/>
      <c r="Y8" s="35"/>
      <c r="Z8" s="36"/>
      <c r="AA8" s="18"/>
      <c r="AB8" s="32" t="s">
        <v>303</v>
      </c>
      <c r="AC8" s="33"/>
      <c r="AD8" s="33"/>
      <c r="AE8" s="33"/>
      <c r="AF8" s="33"/>
      <c r="AG8" s="33"/>
      <c r="AH8" s="34"/>
    </row>
    <row r="9" spans="1:34" x14ac:dyDescent="0.25">
      <c r="A9" s="656" t="s">
        <v>4</v>
      </c>
      <c r="B9" s="657" t="s">
        <v>5</v>
      </c>
      <c r="C9" s="658" t="s">
        <v>6</v>
      </c>
      <c r="D9" s="658" t="s">
        <v>7</v>
      </c>
      <c r="E9" s="658" t="s">
        <v>8</v>
      </c>
      <c r="F9" s="658" t="s">
        <v>9</v>
      </c>
      <c r="G9" s="345" t="s">
        <v>10</v>
      </c>
      <c r="J9" s="37" t="s">
        <v>23</v>
      </c>
      <c r="K9" s="38" t="s">
        <v>24</v>
      </c>
      <c r="L9" s="39" t="s">
        <v>6</v>
      </c>
      <c r="M9" s="39" t="s">
        <v>25</v>
      </c>
      <c r="N9" s="39" t="s">
        <v>8</v>
      </c>
      <c r="O9" s="39" t="s">
        <v>26</v>
      </c>
      <c r="P9" s="40" t="s">
        <v>27</v>
      </c>
      <c r="S9" s="346"/>
      <c r="T9" s="592" t="s">
        <v>23</v>
      </c>
      <c r="U9" s="593" t="s">
        <v>24</v>
      </c>
      <c r="V9" s="594" t="s">
        <v>6</v>
      </c>
      <c r="W9" s="594" t="s">
        <v>25</v>
      </c>
      <c r="X9" s="594" t="s">
        <v>8</v>
      </c>
      <c r="Y9" s="594" t="s">
        <v>26</v>
      </c>
      <c r="Z9" s="103" t="s">
        <v>27</v>
      </c>
      <c r="AA9" s="271"/>
      <c r="AB9" s="595" t="s">
        <v>23</v>
      </c>
      <c r="AC9" s="596" t="s">
        <v>24</v>
      </c>
      <c r="AD9" s="597" t="s">
        <v>6</v>
      </c>
      <c r="AE9" s="597" t="s">
        <v>25</v>
      </c>
      <c r="AF9" s="597" t="s">
        <v>8</v>
      </c>
      <c r="AG9" s="597" t="s">
        <v>26</v>
      </c>
      <c r="AH9" s="40" t="s">
        <v>27</v>
      </c>
    </row>
    <row r="10" spans="1:34" x14ac:dyDescent="0.25">
      <c r="A10" s="295" t="s">
        <v>199</v>
      </c>
      <c r="B10" s="176" t="s">
        <v>371</v>
      </c>
      <c r="C10" s="177">
        <v>3</v>
      </c>
      <c r="D10" s="177">
        <v>0</v>
      </c>
      <c r="E10" s="177">
        <v>2</v>
      </c>
      <c r="F10" s="177">
        <v>4</v>
      </c>
      <c r="G10" s="50">
        <v>7</v>
      </c>
      <c r="J10" s="47" t="s">
        <v>54</v>
      </c>
      <c r="K10" s="48" t="s">
        <v>260</v>
      </c>
      <c r="L10" s="49">
        <v>3</v>
      </c>
      <c r="M10" s="49">
        <v>0</v>
      </c>
      <c r="N10" s="49">
        <v>2</v>
      </c>
      <c r="O10" s="49">
        <v>4</v>
      </c>
      <c r="P10" s="50">
        <v>6</v>
      </c>
      <c r="S10" s="348"/>
      <c r="T10" s="600" t="s">
        <v>319</v>
      </c>
      <c r="U10" s="601"/>
      <c r="V10" s="215">
        <v>0</v>
      </c>
      <c r="W10" s="215">
        <v>0</v>
      </c>
      <c r="X10" s="215">
        <v>0</v>
      </c>
      <c r="Y10" s="215">
        <v>0</v>
      </c>
      <c r="Z10" s="216">
        <v>0</v>
      </c>
      <c r="AA10" s="252"/>
      <c r="AB10" s="57"/>
      <c r="AC10" s="65"/>
      <c r="AD10" s="66"/>
      <c r="AE10" s="66"/>
      <c r="AF10" s="66"/>
      <c r="AG10" s="66"/>
      <c r="AH10" s="50"/>
    </row>
    <row r="11" spans="1:34" x14ac:dyDescent="0.25">
      <c r="A11" s="659" t="s">
        <v>200</v>
      </c>
      <c r="B11" s="660" t="s">
        <v>372</v>
      </c>
      <c r="C11" s="661">
        <v>3</v>
      </c>
      <c r="D11" s="661">
        <v>2</v>
      </c>
      <c r="E11" s="661">
        <v>0</v>
      </c>
      <c r="F11" s="661">
        <v>4</v>
      </c>
      <c r="G11" s="662">
        <v>6</v>
      </c>
      <c r="J11" s="47" t="s">
        <v>55</v>
      </c>
      <c r="K11" s="48" t="s">
        <v>259</v>
      </c>
      <c r="L11" s="49">
        <v>3</v>
      </c>
      <c r="M11" s="49">
        <v>2</v>
      </c>
      <c r="N11" s="49">
        <v>0</v>
      </c>
      <c r="O11" s="49">
        <v>4</v>
      </c>
      <c r="P11" s="50">
        <v>6</v>
      </c>
      <c r="S11" s="287" t="s">
        <v>317</v>
      </c>
      <c r="T11" s="47" t="s">
        <v>54</v>
      </c>
      <c r="U11" s="48" t="s">
        <v>260</v>
      </c>
      <c r="V11" s="49">
        <v>3</v>
      </c>
      <c r="W11" s="49">
        <v>0</v>
      </c>
      <c r="X11" s="49">
        <v>2</v>
      </c>
      <c r="Y11" s="49">
        <v>4</v>
      </c>
      <c r="Z11" s="50">
        <v>6</v>
      </c>
      <c r="AA11" s="56"/>
      <c r="AB11" s="116"/>
      <c r="AC11" s="212"/>
      <c r="AD11" s="118"/>
      <c r="AE11" s="118"/>
      <c r="AF11" s="118"/>
      <c r="AG11" s="118"/>
      <c r="AH11" s="64"/>
    </row>
    <row r="12" spans="1:34" x14ac:dyDescent="0.25">
      <c r="A12" s="295" t="s">
        <v>201</v>
      </c>
      <c r="B12" s="176" t="s">
        <v>373</v>
      </c>
      <c r="C12" s="177">
        <v>3</v>
      </c>
      <c r="D12" s="177">
        <v>0</v>
      </c>
      <c r="E12" s="177">
        <v>2</v>
      </c>
      <c r="F12" s="177">
        <v>4</v>
      </c>
      <c r="G12" s="50">
        <v>6</v>
      </c>
      <c r="J12" s="47" t="s">
        <v>79</v>
      </c>
      <c r="K12" s="48" t="s">
        <v>286</v>
      </c>
      <c r="L12" s="49">
        <v>3</v>
      </c>
      <c r="M12" s="49">
        <v>0</v>
      </c>
      <c r="N12" s="49">
        <v>2</v>
      </c>
      <c r="O12" s="49">
        <v>4</v>
      </c>
      <c r="P12" s="50">
        <v>6</v>
      </c>
      <c r="S12" s="287" t="s">
        <v>317</v>
      </c>
      <c r="T12" s="47" t="s">
        <v>55</v>
      </c>
      <c r="U12" s="48" t="s">
        <v>259</v>
      </c>
      <c r="V12" s="49">
        <v>3</v>
      </c>
      <c r="W12" s="49">
        <v>2</v>
      </c>
      <c r="X12" s="49">
        <v>0</v>
      </c>
      <c r="Y12" s="49">
        <v>4</v>
      </c>
      <c r="Z12" s="50">
        <v>6</v>
      </c>
      <c r="AA12" s="56"/>
      <c r="AB12" s="57"/>
      <c r="AC12" s="65"/>
      <c r="AD12" s="66"/>
      <c r="AE12" s="66"/>
      <c r="AF12" s="66"/>
      <c r="AG12" s="66"/>
      <c r="AH12" s="50"/>
    </row>
    <row r="13" spans="1:34" x14ac:dyDescent="0.25">
      <c r="A13" s="295" t="s">
        <v>202</v>
      </c>
      <c r="B13" s="176" t="s">
        <v>374</v>
      </c>
      <c r="C13" s="177">
        <v>3</v>
      </c>
      <c r="D13" s="177">
        <v>0</v>
      </c>
      <c r="E13" s="177">
        <v>2</v>
      </c>
      <c r="F13" s="177">
        <v>4</v>
      </c>
      <c r="G13" s="50">
        <v>6</v>
      </c>
      <c r="J13" s="47" t="s">
        <v>501</v>
      </c>
      <c r="K13" s="48" t="s">
        <v>91</v>
      </c>
      <c r="L13" s="49">
        <v>2</v>
      </c>
      <c r="M13" s="49">
        <v>0</v>
      </c>
      <c r="N13" s="49">
        <v>0</v>
      </c>
      <c r="O13" s="49">
        <v>2</v>
      </c>
      <c r="P13" s="50">
        <v>2</v>
      </c>
      <c r="S13" s="287" t="s">
        <v>317</v>
      </c>
      <c r="T13" s="47" t="s">
        <v>79</v>
      </c>
      <c r="U13" s="48" t="s">
        <v>286</v>
      </c>
      <c r="V13" s="49">
        <v>3</v>
      </c>
      <c r="W13" s="49">
        <v>0</v>
      </c>
      <c r="X13" s="49">
        <v>2</v>
      </c>
      <c r="Y13" s="49">
        <v>4</v>
      </c>
      <c r="Z13" s="50">
        <v>6</v>
      </c>
      <c r="AA13" s="56"/>
      <c r="AB13" s="57"/>
      <c r="AC13" s="65"/>
      <c r="AD13" s="66"/>
      <c r="AE13" s="66"/>
      <c r="AF13" s="66"/>
      <c r="AG13" s="66"/>
      <c r="AH13" s="50"/>
    </row>
    <row r="14" spans="1:34" x14ac:dyDescent="0.25">
      <c r="A14" s="295" t="s">
        <v>533</v>
      </c>
      <c r="B14" s="176" t="s">
        <v>375</v>
      </c>
      <c r="C14" s="177">
        <v>0</v>
      </c>
      <c r="D14" s="177">
        <v>2</v>
      </c>
      <c r="E14" s="177">
        <v>0</v>
      </c>
      <c r="F14" s="177">
        <v>1</v>
      </c>
      <c r="G14" s="50">
        <v>4</v>
      </c>
      <c r="J14" s="70" t="s">
        <v>57</v>
      </c>
      <c r="K14" s="71" t="s">
        <v>500</v>
      </c>
      <c r="L14" s="49">
        <v>3</v>
      </c>
      <c r="M14" s="49">
        <v>0</v>
      </c>
      <c r="N14" s="49">
        <v>0</v>
      </c>
      <c r="O14" s="49">
        <v>3</v>
      </c>
      <c r="P14" s="72">
        <v>5</v>
      </c>
      <c r="S14" s="287" t="s">
        <v>317</v>
      </c>
      <c r="T14" s="47" t="s">
        <v>501</v>
      </c>
      <c r="U14" s="48" t="s">
        <v>91</v>
      </c>
      <c r="V14" s="49">
        <v>2</v>
      </c>
      <c r="W14" s="49">
        <v>0</v>
      </c>
      <c r="X14" s="49">
        <v>0</v>
      </c>
      <c r="Y14" s="49">
        <v>2</v>
      </c>
      <c r="Z14" s="50">
        <v>2</v>
      </c>
      <c r="AA14" s="56"/>
      <c r="AB14" s="57"/>
      <c r="AC14" s="65"/>
      <c r="AD14" s="66"/>
      <c r="AE14" s="66"/>
      <c r="AF14" s="66"/>
      <c r="AG14" s="66"/>
      <c r="AH14" s="50"/>
    </row>
    <row r="15" spans="1:34" x14ac:dyDescent="0.25">
      <c r="A15" s="295" t="s">
        <v>203</v>
      </c>
      <c r="B15" s="176" t="s">
        <v>131</v>
      </c>
      <c r="C15" s="177">
        <v>3</v>
      </c>
      <c r="D15" s="177">
        <v>0</v>
      </c>
      <c r="E15" s="177">
        <v>0</v>
      </c>
      <c r="F15" s="177">
        <v>3</v>
      </c>
      <c r="G15" s="50">
        <v>5</v>
      </c>
      <c r="J15" s="47" t="s">
        <v>502</v>
      </c>
      <c r="K15" s="73" t="s">
        <v>262</v>
      </c>
      <c r="L15" s="49">
        <v>0</v>
      </c>
      <c r="M15" s="49">
        <v>2</v>
      </c>
      <c r="N15" s="49">
        <v>0</v>
      </c>
      <c r="O15" s="49">
        <v>1</v>
      </c>
      <c r="P15" s="50">
        <v>4</v>
      </c>
      <c r="S15" s="287" t="s">
        <v>317</v>
      </c>
      <c r="T15" s="70" t="s">
        <v>57</v>
      </c>
      <c r="U15" s="71" t="s">
        <v>500</v>
      </c>
      <c r="V15" s="49">
        <v>3</v>
      </c>
      <c r="W15" s="49">
        <v>0</v>
      </c>
      <c r="X15" s="49">
        <v>0</v>
      </c>
      <c r="Y15" s="49">
        <v>3</v>
      </c>
      <c r="Z15" s="72">
        <v>5</v>
      </c>
      <c r="AA15" s="56"/>
      <c r="AB15" s="57"/>
      <c r="AC15" s="65"/>
      <c r="AD15" s="66"/>
      <c r="AE15" s="66"/>
      <c r="AF15" s="66"/>
      <c r="AG15" s="66"/>
      <c r="AH15" s="50"/>
    </row>
    <row r="16" spans="1:34" ht="16.5" customHeight="1" thickBot="1" x14ac:dyDescent="0.3">
      <c r="A16" s="663" t="s">
        <v>318</v>
      </c>
      <c r="B16" s="664"/>
      <c r="C16" s="665">
        <f>SUM(C10:C15)</f>
        <v>15</v>
      </c>
      <c r="D16" s="665">
        <f>SUM(D10:D15)</f>
        <v>4</v>
      </c>
      <c r="E16" s="665">
        <f>SUM(E10:E15)</f>
        <v>6</v>
      </c>
      <c r="F16" s="665">
        <f>SUM(F10:F15)</f>
        <v>20</v>
      </c>
      <c r="G16" s="666">
        <f>SUM(G10:G15)</f>
        <v>34</v>
      </c>
      <c r="J16" s="76" t="s">
        <v>503</v>
      </c>
      <c r="K16" s="77" t="s">
        <v>287</v>
      </c>
      <c r="L16" s="78">
        <v>2</v>
      </c>
      <c r="M16" s="78">
        <v>0</v>
      </c>
      <c r="N16" s="78">
        <v>0</v>
      </c>
      <c r="O16" s="78">
        <v>2</v>
      </c>
      <c r="P16" s="79">
        <v>2</v>
      </c>
      <c r="S16" s="287" t="s">
        <v>317</v>
      </c>
      <c r="T16" s="47" t="s">
        <v>502</v>
      </c>
      <c r="U16" s="73" t="s">
        <v>262</v>
      </c>
      <c r="V16" s="49">
        <v>0</v>
      </c>
      <c r="W16" s="49">
        <v>2</v>
      </c>
      <c r="X16" s="49">
        <v>0</v>
      </c>
      <c r="Y16" s="49">
        <v>1</v>
      </c>
      <c r="Z16" s="50">
        <v>4</v>
      </c>
      <c r="AA16" s="56"/>
      <c r="AB16" s="57"/>
      <c r="AC16" s="65"/>
      <c r="AD16" s="66"/>
      <c r="AE16" s="66"/>
      <c r="AF16" s="66"/>
      <c r="AG16" s="66"/>
      <c r="AH16" s="50"/>
    </row>
    <row r="17" spans="1:34" ht="15.75" customHeight="1" thickBot="1" x14ac:dyDescent="0.3">
      <c r="A17" s="85"/>
      <c r="B17" s="86"/>
      <c r="C17" s="87"/>
      <c r="D17" s="87"/>
      <c r="E17" s="87"/>
      <c r="F17" s="87"/>
      <c r="G17" s="88"/>
      <c r="J17" s="80" t="s">
        <v>318</v>
      </c>
      <c r="K17" s="81"/>
      <c r="L17" s="83">
        <f>SUM(L10:L16)</f>
        <v>16</v>
      </c>
      <c r="M17" s="83">
        <f>SUM(M10:M16)</f>
        <v>4</v>
      </c>
      <c r="N17" s="83">
        <f>SUM(N10:N16)</f>
        <v>4</v>
      </c>
      <c r="O17" s="83">
        <f>SUM(O10:O16)</f>
        <v>20</v>
      </c>
      <c r="P17" s="84">
        <f>SUM(P10:P16)</f>
        <v>31</v>
      </c>
      <c r="S17" s="287" t="s">
        <v>317</v>
      </c>
      <c r="T17" s="76" t="s">
        <v>503</v>
      </c>
      <c r="U17" s="77" t="s">
        <v>287</v>
      </c>
      <c r="V17" s="78">
        <v>2</v>
      </c>
      <c r="W17" s="78">
        <v>0</v>
      </c>
      <c r="X17" s="78">
        <v>0</v>
      </c>
      <c r="Y17" s="78">
        <v>2</v>
      </c>
      <c r="Z17" s="79">
        <v>2</v>
      </c>
      <c r="AA17" s="56"/>
      <c r="AB17" s="57"/>
      <c r="AC17" s="65"/>
      <c r="AD17" s="66"/>
      <c r="AE17" s="66"/>
      <c r="AF17" s="66"/>
      <c r="AG17" s="66"/>
      <c r="AH17" s="50"/>
    </row>
    <row r="18" spans="1:34" x14ac:dyDescent="0.25">
      <c r="A18" s="85"/>
      <c r="B18" s="86"/>
      <c r="C18" s="87"/>
      <c r="D18" s="87"/>
      <c r="E18" s="87"/>
      <c r="F18" s="87"/>
      <c r="G18" s="88"/>
      <c r="J18" s="85"/>
      <c r="K18" s="87"/>
      <c r="L18" s="87"/>
      <c r="M18" s="87"/>
      <c r="N18" s="87"/>
      <c r="O18" s="87"/>
      <c r="P18" s="88"/>
      <c r="S18" s="287"/>
      <c r="T18" s="600" t="s">
        <v>320</v>
      </c>
      <c r="U18" s="601"/>
      <c r="V18" s="215">
        <f>SUM(V11:V17)</f>
        <v>16</v>
      </c>
      <c r="W18" s="215">
        <f>SUM(W11:W17)</f>
        <v>4</v>
      </c>
      <c r="X18" s="215">
        <f>SUM(X11:X17)</f>
        <v>4</v>
      </c>
      <c r="Y18" s="215">
        <f>SUM(Y11:Y17)</f>
        <v>20</v>
      </c>
      <c r="Z18" s="216">
        <f>SUM(Z11:Z17)</f>
        <v>31</v>
      </c>
      <c r="AA18" s="56"/>
      <c r="AB18" s="57"/>
      <c r="AC18" s="65"/>
      <c r="AD18" s="66"/>
      <c r="AE18" s="66"/>
      <c r="AF18" s="66"/>
      <c r="AG18" s="66"/>
      <c r="AH18" s="50"/>
    </row>
    <row r="19" spans="1:34" ht="15.75" thickBot="1" x14ac:dyDescent="0.3">
      <c r="A19" s="85"/>
      <c r="B19" s="86"/>
      <c r="C19" s="87"/>
      <c r="D19" s="87"/>
      <c r="E19" s="87"/>
      <c r="F19" s="87"/>
      <c r="G19" s="88"/>
      <c r="J19" s="85"/>
      <c r="K19" s="86"/>
      <c r="L19" s="87"/>
      <c r="M19" s="87"/>
      <c r="N19" s="87"/>
      <c r="O19" s="87"/>
      <c r="P19" s="88"/>
      <c r="S19" s="287"/>
      <c r="T19" s="358" t="s">
        <v>318</v>
      </c>
      <c r="U19" s="359"/>
      <c r="V19" s="360">
        <f>V18+V10</f>
        <v>16</v>
      </c>
      <c r="W19" s="360">
        <f>W18+W10</f>
        <v>4</v>
      </c>
      <c r="X19" s="360">
        <f>X18+X10</f>
        <v>4</v>
      </c>
      <c r="Y19" s="360">
        <f>Y18+Y10</f>
        <v>20</v>
      </c>
      <c r="Z19" s="604">
        <f>Z18+Z10</f>
        <v>31</v>
      </c>
      <c r="AA19" s="56"/>
      <c r="AB19" s="605" t="s">
        <v>318</v>
      </c>
      <c r="AC19" s="606"/>
      <c r="AD19" s="229">
        <f>SUM(AD10:AD18)</f>
        <v>0</v>
      </c>
      <c r="AE19" s="229">
        <f>SUM(AE10:AE18)</f>
        <v>0</v>
      </c>
      <c r="AF19" s="229">
        <f>SUM(AF10:AF18)</f>
        <v>0</v>
      </c>
      <c r="AG19" s="229">
        <f>SUM(AG10:AG18)</f>
        <v>0</v>
      </c>
      <c r="AH19" s="607">
        <f>SUM(AH10:AH18)</f>
        <v>0</v>
      </c>
    </row>
    <row r="20" spans="1:34" x14ac:dyDescent="0.25">
      <c r="A20" s="85"/>
      <c r="B20" s="86"/>
      <c r="C20" s="87"/>
      <c r="D20" s="87"/>
      <c r="E20" s="87"/>
      <c r="F20" s="87"/>
      <c r="G20" s="88"/>
      <c r="J20" s="85"/>
      <c r="K20" s="86"/>
      <c r="L20" s="87"/>
      <c r="M20" s="87"/>
      <c r="N20" s="87"/>
      <c r="O20" s="87"/>
      <c r="P20" s="88"/>
      <c r="S20" s="253"/>
      <c r="T20" s="259"/>
      <c r="U20" s="259"/>
      <c r="V20" s="260"/>
      <c r="W20" s="260"/>
      <c r="X20" s="260"/>
      <c r="Y20" s="260"/>
      <c r="Z20" s="261"/>
      <c r="AA20" s="56"/>
      <c r="AB20" s="262"/>
      <c r="AC20" s="263"/>
      <c r="AD20" s="263"/>
      <c r="AE20" s="264"/>
      <c r="AF20" s="264"/>
      <c r="AG20" s="264"/>
      <c r="AH20" s="265"/>
    </row>
    <row r="21" spans="1:34" ht="15.75" thickBot="1" x14ac:dyDescent="0.3">
      <c r="A21" s="32" t="s">
        <v>11</v>
      </c>
      <c r="B21" s="33"/>
      <c r="C21" s="33"/>
      <c r="D21" s="33"/>
      <c r="E21" s="33"/>
      <c r="F21" s="33"/>
      <c r="G21" s="34"/>
      <c r="J21" s="32" t="s">
        <v>304</v>
      </c>
      <c r="K21" s="33"/>
      <c r="L21" s="33"/>
      <c r="M21" s="33"/>
      <c r="N21" s="33"/>
      <c r="O21" s="33"/>
      <c r="P21" s="34"/>
      <c r="S21" s="253"/>
      <c r="T21" s="35" t="s">
        <v>304</v>
      </c>
      <c r="U21" s="35"/>
      <c r="V21" s="35"/>
      <c r="W21" s="35"/>
      <c r="X21" s="35"/>
      <c r="Y21" s="35"/>
      <c r="Z21" s="36"/>
      <c r="AA21" s="56"/>
      <c r="AB21" s="32" t="s">
        <v>304</v>
      </c>
      <c r="AC21" s="33"/>
      <c r="AD21" s="33"/>
      <c r="AE21" s="33"/>
      <c r="AF21" s="33"/>
      <c r="AG21" s="33"/>
      <c r="AH21" s="34"/>
    </row>
    <row r="22" spans="1:34" x14ac:dyDescent="0.25">
      <c r="A22" s="667" t="s">
        <v>4</v>
      </c>
      <c r="B22" s="668" t="s">
        <v>5</v>
      </c>
      <c r="C22" s="669" t="s">
        <v>6</v>
      </c>
      <c r="D22" s="669" t="s">
        <v>7</v>
      </c>
      <c r="E22" s="669" t="s">
        <v>8</v>
      </c>
      <c r="F22" s="669" t="s">
        <v>9</v>
      </c>
      <c r="G22" s="366" t="s">
        <v>10</v>
      </c>
      <c r="J22" s="37" t="s">
        <v>23</v>
      </c>
      <c r="K22" s="38" t="s">
        <v>24</v>
      </c>
      <c r="L22" s="39" t="s">
        <v>6</v>
      </c>
      <c r="M22" s="39" t="s">
        <v>25</v>
      </c>
      <c r="N22" s="39" t="s">
        <v>8</v>
      </c>
      <c r="O22" s="39" t="s">
        <v>26</v>
      </c>
      <c r="P22" s="40" t="s">
        <v>27</v>
      </c>
      <c r="S22" s="367"/>
      <c r="T22" s="592" t="s">
        <v>23</v>
      </c>
      <c r="U22" s="593" t="s">
        <v>24</v>
      </c>
      <c r="V22" s="594" t="s">
        <v>6</v>
      </c>
      <c r="W22" s="594" t="s">
        <v>25</v>
      </c>
      <c r="X22" s="594" t="s">
        <v>8</v>
      </c>
      <c r="Y22" s="594" t="s">
        <v>26</v>
      </c>
      <c r="Z22" s="103" t="s">
        <v>27</v>
      </c>
      <c r="AA22" s="56"/>
      <c r="AB22" s="595" t="s">
        <v>23</v>
      </c>
      <c r="AC22" s="596" t="s">
        <v>24</v>
      </c>
      <c r="AD22" s="597" t="s">
        <v>6</v>
      </c>
      <c r="AE22" s="597" t="s">
        <v>25</v>
      </c>
      <c r="AF22" s="597" t="s">
        <v>8</v>
      </c>
      <c r="AG22" s="597" t="s">
        <v>26</v>
      </c>
      <c r="AH22" s="40" t="s">
        <v>27</v>
      </c>
    </row>
    <row r="23" spans="1:34" x14ac:dyDescent="0.25">
      <c r="A23" s="295" t="s">
        <v>204</v>
      </c>
      <c r="B23" s="176" t="s">
        <v>382</v>
      </c>
      <c r="C23" s="177">
        <v>3</v>
      </c>
      <c r="D23" s="177">
        <v>0</v>
      </c>
      <c r="E23" s="177">
        <v>2</v>
      </c>
      <c r="F23" s="177">
        <v>4</v>
      </c>
      <c r="G23" s="50">
        <v>7</v>
      </c>
      <c r="J23" s="57" t="s">
        <v>58</v>
      </c>
      <c r="K23" s="104" t="s">
        <v>266</v>
      </c>
      <c r="L23" s="66">
        <v>3</v>
      </c>
      <c r="M23" s="66">
        <v>0</v>
      </c>
      <c r="N23" s="66">
        <v>2</v>
      </c>
      <c r="O23" s="66">
        <v>4</v>
      </c>
      <c r="P23" s="50">
        <v>6</v>
      </c>
      <c r="S23" s="287" t="s">
        <v>316</v>
      </c>
      <c r="T23" s="47" t="s">
        <v>61</v>
      </c>
      <c r="U23" s="371" t="s">
        <v>28</v>
      </c>
      <c r="V23" s="372">
        <v>2</v>
      </c>
      <c r="W23" s="372">
        <v>0</v>
      </c>
      <c r="X23" s="372">
        <v>0</v>
      </c>
      <c r="Y23" s="372">
        <v>2</v>
      </c>
      <c r="Z23" s="60">
        <v>3</v>
      </c>
      <c r="AA23" s="46"/>
      <c r="AB23" s="47" t="s">
        <v>61</v>
      </c>
      <c r="AC23" s="371" t="s">
        <v>28</v>
      </c>
      <c r="AD23" s="372">
        <v>2</v>
      </c>
      <c r="AE23" s="372">
        <v>0</v>
      </c>
      <c r="AF23" s="372">
        <v>0</v>
      </c>
      <c r="AG23" s="372">
        <v>2</v>
      </c>
      <c r="AH23" s="60">
        <v>3</v>
      </c>
    </row>
    <row r="24" spans="1:34" x14ac:dyDescent="0.25">
      <c r="A24" s="295" t="s">
        <v>205</v>
      </c>
      <c r="B24" s="176" t="s">
        <v>383</v>
      </c>
      <c r="C24" s="177">
        <v>3</v>
      </c>
      <c r="D24" s="177">
        <v>2</v>
      </c>
      <c r="E24" s="177">
        <v>0</v>
      </c>
      <c r="F24" s="177">
        <v>4</v>
      </c>
      <c r="G24" s="50">
        <v>6</v>
      </c>
      <c r="J24" s="57" t="s">
        <v>59</v>
      </c>
      <c r="K24" s="104" t="s">
        <v>264</v>
      </c>
      <c r="L24" s="66">
        <v>3</v>
      </c>
      <c r="M24" s="66">
        <v>2</v>
      </c>
      <c r="N24" s="66">
        <v>0</v>
      </c>
      <c r="O24" s="66">
        <v>4</v>
      </c>
      <c r="P24" s="50">
        <v>6</v>
      </c>
      <c r="S24" s="287"/>
      <c r="T24" s="600" t="s">
        <v>319</v>
      </c>
      <c r="U24" s="601"/>
      <c r="V24" s="215">
        <f>SUM(V23)</f>
        <v>2</v>
      </c>
      <c r="W24" s="215">
        <f>SUM(W23)</f>
        <v>0</v>
      </c>
      <c r="X24" s="215">
        <f>SUM(X23)</f>
        <v>0</v>
      </c>
      <c r="Y24" s="215">
        <f>SUM(Y23)</f>
        <v>2</v>
      </c>
      <c r="Z24" s="216">
        <f>SUM(Z23)</f>
        <v>3</v>
      </c>
      <c r="AA24" s="56"/>
      <c r="AB24" s="57"/>
      <c r="AC24" s="65"/>
      <c r="AD24" s="66"/>
      <c r="AE24" s="66"/>
      <c r="AF24" s="66"/>
      <c r="AG24" s="66"/>
      <c r="AH24" s="50"/>
    </row>
    <row r="25" spans="1:34" x14ac:dyDescent="0.25">
      <c r="A25" s="295" t="s">
        <v>206</v>
      </c>
      <c r="B25" s="176" t="s">
        <v>384</v>
      </c>
      <c r="C25" s="177">
        <v>3</v>
      </c>
      <c r="D25" s="177">
        <v>0</v>
      </c>
      <c r="E25" s="177">
        <v>2</v>
      </c>
      <c r="F25" s="177">
        <v>4</v>
      </c>
      <c r="G25" s="50">
        <v>6</v>
      </c>
      <c r="J25" s="105" t="s">
        <v>60</v>
      </c>
      <c r="K25" s="106" t="s">
        <v>288</v>
      </c>
      <c r="L25" s="107">
        <v>3</v>
      </c>
      <c r="M25" s="107">
        <v>0</v>
      </c>
      <c r="N25" s="107">
        <v>2</v>
      </c>
      <c r="O25" s="107">
        <v>4</v>
      </c>
      <c r="P25" s="108">
        <v>6</v>
      </c>
      <c r="S25" s="287" t="s">
        <v>317</v>
      </c>
      <c r="T25" s="57" t="s">
        <v>58</v>
      </c>
      <c r="U25" s="104" t="s">
        <v>266</v>
      </c>
      <c r="V25" s="66">
        <v>3</v>
      </c>
      <c r="W25" s="66">
        <v>0</v>
      </c>
      <c r="X25" s="66">
        <v>2</v>
      </c>
      <c r="Y25" s="66">
        <v>4</v>
      </c>
      <c r="Z25" s="50">
        <v>6</v>
      </c>
      <c r="AA25" s="56"/>
      <c r="AB25" s="57"/>
      <c r="AC25" s="65"/>
      <c r="AD25" s="66"/>
      <c r="AE25" s="66"/>
      <c r="AF25" s="66"/>
      <c r="AG25" s="66"/>
      <c r="AH25" s="50"/>
    </row>
    <row r="26" spans="1:34" x14ac:dyDescent="0.25">
      <c r="A26" s="295" t="s">
        <v>207</v>
      </c>
      <c r="B26" s="176" t="s">
        <v>385</v>
      </c>
      <c r="C26" s="177">
        <v>3</v>
      </c>
      <c r="D26" s="177">
        <v>0</v>
      </c>
      <c r="E26" s="177">
        <v>2</v>
      </c>
      <c r="F26" s="177">
        <v>4</v>
      </c>
      <c r="G26" s="50">
        <v>6</v>
      </c>
      <c r="J26" s="105" t="s">
        <v>504</v>
      </c>
      <c r="K26" s="104" t="s">
        <v>95</v>
      </c>
      <c r="L26" s="107">
        <v>2</v>
      </c>
      <c r="M26" s="107">
        <v>0</v>
      </c>
      <c r="N26" s="107">
        <v>0</v>
      </c>
      <c r="O26" s="107">
        <v>2</v>
      </c>
      <c r="P26" s="108">
        <v>2</v>
      </c>
      <c r="S26" s="287" t="s">
        <v>317</v>
      </c>
      <c r="T26" s="57" t="s">
        <v>59</v>
      </c>
      <c r="U26" s="104" t="s">
        <v>264</v>
      </c>
      <c r="V26" s="66">
        <v>3</v>
      </c>
      <c r="W26" s="66">
        <v>2</v>
      </c>
      <c r="X26" s="66">
        <v>0</v>
      </c>
      <c r="Y26" s="66">
        <v>4</v>
      </c>
      <c r="Z26" s="50">
        <v>6</v>
      </c>
      <c r="AA26" s="56"/>
      <c r="AB26" s="57"/>
      <c r="AC26" s="65"/>
      <c r="AD26" s="66"/>
      <c r="AE26" s="66"/>
      <c r="AF26" s="66"/>
      <c r="AG26" s="66"/>
      <c r="AH26" s="50"/>
    </row>
    <row r="27" spans="1:34" x14ac:dyDescent="0.25">
      <c r="A27" s="670" t="s">
        <v>208</v>
      </c>
      <c r="B27" s="671" t="s">
        <v>386</v>
      </c>
      <c r="C27" s="177">
        <v>1</v>
      </c>
      <c r="D27" s="177">
        <v>0</v>
      </c>
      <c r="E27" s="177">
        <v>2</v>
      </c>
      <c r="F27" s="177">
        <v>2</v>
      </c>
      <c r="G27" s="178">
        <v>3</v>
      </c>
      <c r="J27" s="57" t="s">
        <v>61</v>
      </c>
      <c r="K27" s="58" t="s">
        <v>28</v>
      </c>
      <c r="L27" s="59">
        <v>2</v>
      </c>
      <c r="M27" s="59">
        <v>0</v>
      </c>
      <c r="N27" s="59">
        <v>0</v>
      </c>
      <c r="O27" s="59">
        <v>2</v>
      </c>
      <c r="P27" s="60">
        <v>3</v>
      </c>
      <c r="S27" s="287" t="s">
        <v>317</v>
      </c>
      <c r="T27" s="105" t="s">
        <v>60</v>
      </c>
      <c r="U27" s="106" t="s">
        <v>288</v>
      </c>
      <c r="V27" s="107">
        <v>3</v>
      </c>
      <c r="W27" s="107">
        <v>0</v>
      </c>
      <c r="X27" s="107">
        <v>2</v>
      </c>
      <c r="Y27" s="107">
        <v>4</v>
      </c>
      <c r="Z27" s="108">
        <v>6</v>
      </c>
      <c r="AA27" s="56"/>
      <c r="AB27" s="57"/>
      <c r="AC27" s="65"/>
      <c r="AD27" s="66"/>
      <c r="AE27" s="66"/>
      <c r="AF27" s="66"/>
      <c r="AG27" s="66"/>
      <c r="AH27" s="50"/>
    </row>
    <row r="28" spans="1:34" x14ac:dyDescent="0.25">
      <c r="A28" s="295" t="s">
        <v>536</v>
      </c>
      <c r="B28" s="176" t="s">
        <v>387</v>
      </c>
      <c r="C28" s="177">
        <v>0</v>
      </c>
      <c r="D28" s="177">
        <v>2</v>
      </c>
      <c r="E28" s="177">
        <v>0</v>
      </c>
      <c r="F28" s="177">
        <v>1</v>
      </c>
      <c r="G28" s="50">
        <v>4</v>
      </c>
      <c r="J28" s="105" t="s">
        <v>143</v>
      </c>
      <c r="K28" s="106" t="s">
        <v>289</v>
      </c>
      <c r="L28" s="107">
        <v>2</v>
      </c>
      <c r="M28" s="107">
        <v>0</v>
      </c>
      <c r="N28" s="107">
        <v>2</v>
      </c>
      <c r="O28" s="107">
        <v>3</v>
      </c>
      <c r="P28" s="108">
        <v>4</v>
      </c>
      <c r="S28" s="287" t="s">
        <v>317</v>
      </c>
      <c r="T28" s="105" t="s">
        <v>504</v>
      </c>
      <c r="U28" s="104" t="s">
        <v>95</v>
      </c>
      <c r="V28" s="107">
        <v>2</v>
      </c>
      <c r="W28" s="107">
        <v>0</v>
      </c>
      <c r="X28" s="107">
        <v>0</v>
      </c>
      <c r="Y28" s="107">
        <v>2</v>
      </c>
      <c r="Z28" s="108">
        <v>2</v>
      </c>
      <c r="AA28" s="56"/>
      <c r="AB28" s="57"/>
      <c r="AC28" s="65"/>
      <c r="AD28" s="66"/>
      <c r="AE28" s="66"/>
      <c r="AF28" s="66"/>
      <c r="AG28" s="66"/>
      <c r="AH28" s="50"/>
    </row>
    <row r="29" spans="1:34" ht="15" customHeight="1" x14ac:dyDescent="0.25">
      <c r="A29" s="663" t="s">
        <v>318</v>
      </c>
      <c r="B29" s="664"/>
      <c r="C29" s="665">
        <f>SUM(C23:C28)</f>
        <v>13</v>
      </c>
      <c r="D29" s="665">
        <f>SUM(D23:D28)</f>
        <v>4</v>
      </c>
      <c r="E29" s="665">
        <f>SUM(E23:E28)</f>
        <v>8</v>
      </c>
      <c r="F29" s="665">
        <f>SUM(F23:F28)</f>
        <v>19</v>
      </c>
      <c r="G29" s="666">
        <f>SUM(G23:G28)</f>
        <v>32</v>
      </c>
      <c r="J29" s="57" t="s">
        <v>505</v>
      </c>
      <c r="K29" s="104" t="s">
        <v>89</v>
      </c>
      <c r="L29" s="66">
        <v>2</v>
      </c>
      <c r="M29" s="66">
        <v>0</v>
      </c>
      <c r="N29" s="66">
        <v>0</v>
      </c>
      <c r="O29" s="66">
        <v>2</v>
      </c>
      <c r="P29" s="50">
        <v>2</v>
      </c>
      <c r="S29" s="287" t="s">
        <v>317</v>
      </c>
      <c r="T29" s="105" t="s">
        <v>143</v>
      </c>
      <c r="U29" s="106" t="s">
        <v>289</v>
      </c>
      <c r="V29" s="107">
        <v>2</v>
      </c>
      <c r="W29" s="107">
        <v>0</v>
      </c>
      <c r="X29" s="107">
        <v>2</v>
      </c>
      <c r="Y29" s="107">
        <v>3</v>
      </c>
      <c r="Z29" s="108">
        <v>4</v>
      </c>
      <c r="AA29" s="56"/>
      <c r="AB29" s="57"/>
      <c r="AC29" s="65"/>
      <c r="AD29" s="66"/>
      <c r="AE29" s="66"/>
      <c r="AF29" s="66"/>
      <c r="AG29" s="66"/>
      <c r="AH29" s="50"/>
    </row>
    <row r="30" spans="1:34" ht="15.75" thickBot="1" x14ac:dyDescent="0.3">
      <c r="A30" s="85"/>
      <c r="B30" s="86"/>
      <c r="C30" s="87"/>
      <c r="D30" s="87"/>
      <c r="E30" s="87"/>
      <c r="F30" s="87"/>
      <c r="G30" s="88"/>
      <c r="J30" s="111" t="s">
        <v>506</v>
      </c>
      <c r="K30" s="122" t="s">
        <v>267</v>
      </c>
      <c r="L30" s="123">
        <v>0</v>
      </c>
      <c r="M30" s="123">
        <v>2</v>
      </c>
      <c r="N30" s="123">
        <v>0</v>
      </c>
      <c r="O30" s="123">
        <v>1</v>
      </c>
      <c r="P30" s="79">
        <v>4</v>
      </c>
      <c r="S30" s="287" t="s">
        <v>317</v>
      </c>
      <c r="T30" s="57" t="s">
        <v>505</v>
      </c>
      <c r="U30" s="104" t="s">
        <v>89</v>
      </c>
      <c r="V30" s="66">
        <v>2</v>
      </c>
      <c r="W30" s="66">
        <v>0</v>
      </c>
      <c r="X30" s="66">
        <v>0</v>
      </c>
      <c r="Y30" s="66">
        <v>2</v>
      </c>
      <c r="Z30" s="50">
        <v>2</v>
      </c>
      <c r="AA30" s="56"/>
      <c r="AB30" s="57"/>
      <c r="AC30" s="65"/>
      <c r="AD30" s="66"/>
      <c r="AE30" s="66"/>
      <c r="AF30" s="66"/>
      <c r="AG30" s="66"/>
      <c r="AH30" s="50"/>
    </row>
    <row r="31" spans="1:34" ht="18" customHeight="1" thickBot="1" x14ac:dyDescent="0.3">
      <c r="A31" s="85"/>
      <c r="B31" s="86"/>
      <c r="C31" s="87"/>
      <c r="D31" s="87"/>
      <c r="E31" s="87"/>
      <c r="F31" s="87"/>
      <c r="G31" s="88"/>
      <c r="J31" s="124" t="s">
        <v>318</v>
      </c>
      <c r="K31" s="125"/>
      <c r="L31" s="54">
        <f>SUM(L23:L30)</f>
        <v>17</v>
      </c>
      <c r="M31" s="54">
        <f>SUM(M23:M30)</f>
        <v>4</v>
      </c>
      <c r="N31" s="54">
        <f>SUM(N23:N30)</f>
        <v>6</v>
      </c>
      <c r="O31" s="54">
        <f>SUM(O23:O30)</f>
        <v>22</v>
      </c>
      <c r="P31" s="55">
        <f>SUM(P23:P30)</f>
        <v>33</v>
      </c>
      <c r="S31" s="287" t="s">
        <v>317</v>
      </c>
      <c r="T31" s="111" t="s">
        <v>506</v>
      </c>
      <c r="U31" s="122" t="s">
        <v>267</v>
      </c>
      <c r="V31" s="123">
        <v>0</v>
      </c>
      <c r="W31" s="123">
        <v>2</v>
      </c>
      <c r="X31" s="123">
        <v>0</v>
      </c>
      <c r="Y31" s="123">
        <v>1</v>
      </c>
      <c r="Z31" s="79">
        <v>4</v>
      </c>
      <c r="AA31" s="56"/>
      <c r="AB31" s="57"/>
      <c r="AC31" s="65"/>
      <c r="AD31" s="66"/>
      <c r="AE31" s="66"/>
      <c r="AF31" s="66"/>
      <c r="AG31" s="66"/>
      <c r="AH31" s="50"/>
    </row>
    <row r="32" spans="1:34" x14ac:dyDescent="0.25">
      <c r="A32" s="85"/>
      <c r="B32" s="86"/>
      <c r="C32" s="87"/>
      <c r="D32" s="87"/>
      <c r="E32" s="87"/>
      <c r="F32" s="87"/>
      <c r="G32" s="88"/>
      <c r="J32" s="85"/>
      <c r="K32" s="86"/>
      <c r="L32" s="87"/>
      <c r="M32" s="87"/>
      <c r="N32" s="87"/>
      <c r="O32" s="87"/>
      <c r="P32" s="88"/>
      <c r="S32" s="287"/>
      <c r="T32" s="600" t="s">
        <v>320</v>
      </c>
      <c r="U32" s="601"/>
      <c r="V32" s="215">
        <f>SUM(V25:V31)</f>
        <v>15</v>
      </c>
      <c r="W32" s="215">
        <f>SUM(W25:W31)</f>
        <v>4</v>
      </c>
      <c r="X32" s="215">
        <f>SUM(X25:X31)</f>
        <v>6</v>
      </c>
      <c r="Y32" s="215">
        <f>SUM(Y25:Y31)</f>
        <v>20</v>
      </c>
      <c r="Z32" s="216">
        <f>SUM(Z25:Z31)</f>
        <v>30</v>
      </c>
      <c r="AA32" s="56"/>
      <c r="AB32" s="57"/>
      <c r="AC32" s="65"/>
      <c r="AD32" s="66"/>
      <c r="AE32" s="66"/>
      <c r="AF32" s="66"/>
      <c r="AG32" s="66"/>
      <c r="AH32" s="50"/>
    </row>
    <row r="33" spans="1:34" ht="15.75" thickBot="1" x14ac:dyDescent="0.3">
      <c r="A33" s="85"/>
      <c r="B33" s="86"/>
      <c r="C33" s="87"/>
      <c r="D33" s="87"/>
      <c r="E33" s="87"/>
      <c r="F33" s="87"/>
      <c r="G33" s="88"/>
      <c r="J33" s="85"/>
      <c r="K33" s="86"/>
      <c r="L33" s="87"/>
      <c r="M33" s="87"/>
      <c r="N33" s="87"/>
      <c r="O33" s="87"/>
      <c r="P33" s="88"/>
      <c r="S33" s="287"/>
      <c r="T33" s="358" t="s">
        <v>318</v>
      </c>
      <c r="U33" s="359"/>
      <c r="V33" s="360">
        <f>SUM(V32,V24)</f>
        <v>17</v>
      </c>
      <c r="W33" s="360">
        <f>SUM(W32,W24)</f>
        <v>4</v>
      </c>
      <c r="X33" s="360">
        <f>SUM(X32,X24)</f>
        <v>6</v>
      </c>
      <c r="Y33" s="360">
        <f>SUM(Y32,Y24)</f>
        <v>22</v>
      </c>
      <c r="Z33" s="604">
        <f>SUM(Z32,Z24)</f>
        <v>33</v>
      </c>
      <c r="AA33" s="56"/>
      <c r="AB33" s="605" t="s">
        <v>318</v>
      </c>
      <c r="AC33" s="606"/>
      <c r="AD33" s="229">
        <f>SUM(AD23:AD32)</f>
        <v>2</v>
      </c>
      <c r="AE33" s="229">
        <f>SUM(AE23:AE32)</f>
        <v>0</v>
      </c>
      <c r="AF33" s="229">
        <f>SUM(AF23:AF32)</f>
        <v>0</v>
      </c>
      <c r="AG33" s="229">
        <f>SUM(AG23:AG32)</f>
        <v>2</v>
      </c>
      <c r="AH33" s="608">
        <f>SUM(AH23:AH32)</f>
        <v>3</v>
      </c>
    </row>
    <row r="34" spans="1:34" x14ac:dyDescent="0.25">
      <c r="A34" s="85"/>
      <c r="B34" s="86"/>
      <c r="C34" s="87"/>
      <c r="D34" s="87"/>
      <c r="E34" s="87"/>
      <c r="F34" s="87"/>
      <c r="G34" s="88"/>
      <c r="J34" s="85"/>
      <c r="K34" s="86"/>
      <c r="L34" s="87"/>
      <c r="M34" s="87"/>
      <c r="N34" s="87"/>
      <c r="O34" s="87"/>
      <c r="P34" s="88"/>
      <c r="S34" s="253"/>
      <c r="T34" s="86"/>
      <c r="U34" s="86"/>
      <c r="V34" s="87"/>
      <c r="W34" s="87"/>
      <c r="X34" s="87"/>
      <c r="Y34" s="87"/>
      <c r="Z34" s="88"/>
      <c r="AA34" s="56"/>
      <c r="AB34" s="85"/>
      <c r="AC34" s="86"/>
      <c r="AD34" s="87"/>
      <c r="AE34" s="87"/>
      <c r="AF34" s="87"/>
      <c r="AG34" s="87"/>
      <c r="AH34" s="274"/>
    </row>
    <row r="35" spans="1:34" ht="15.75" thickBot="1" x14ac:dyDescent="0.3">
      <c r="A35" s="32" t="s">
        <v>12</v>
      </c>
      <c r="B35" s="33"/>
      <c r="C35" s="33"/>
      <c r="D35" s="33"/>
      <c r="E35" s="33"/>
      <c r="F35" s="33"/>
      <c r="G35" s="34"/>
      <c r="J35" s="126" t="s">
        <v>305</v>
      </c>
      <c r="K35" s="127"/>
      <c r="L35" s="127"/>
      <c r="M35" s="127"/>
      <c r="N35" s="127"/>
      <c r="O35" s="127"/>
      <c r="P35" s="128"/>
      <c r="S35" s="626"/>
      <c r="T35" s="35" t="s">
        <v>305</v>
      </c>
      <c r="U35" s="35"/>
      <c r="V35" s="35"/>
      <c r="W35" s="35"/>
      <c r="X35" s="35"/>
      <c r="Y35" s="35"/>
      <c r="Z35" s="36"/>
      <c r="AA35" s="56"/>
      <c r="AB35" s="312" t="s">
        <v>305</v>
      </c>
      <c r="AC35" s="35"/>
      <c r="AD35" s="35"/>
      <c r="AE35" s="35"/>
      <c r="AF35" s="35"/>
      <c r="AG35" s="35"/>
      <c r="AH35" s="36"/>
    </row>
    <row r="36" spans="1:34" x14ac:dyDescent="0.25">
      <c r="A36" s="656" t="s">
        <v>4</v>
      </c>
      <c r="B36" s="657" t="s">
        <v>5</v>
      </c>
      <c r="C36" s="658" t="s">
        <v>6</v>
      </c>
      <c r="D36" s="658" t="s">
        <v>7</v>
      </c>
      <c r="E36" s="658" t="s">
        <v>8</v>
      </c>
      <c r="F36" s="658" t="s">
        <v>9</v>
      </c>
      <c r="G36" s="345" t="s">
        <v>10</v>
      </c>
      <c r="J36" s="100" t="s">
        <v>23</v>
      </c>
      <c r="K36" s="101" t="s">
        <v>24</v>
      </c>
      <c r="L36" s="102" t="s">
        <v>6</v>
      </c>
      <c r="M36" s="102" t="s">
        <v>25</v>
      </c>
      <c r="N36" s="102" t="s">
        <v>8</v>
      </c>
      <c r="O36" s="102" t="s">
        <v>26</v>
      </c>
      <c r="P36" s="103" t="s">
        <v>27</v>
      </c>
      <c r="S36" s="373"/>
      <c r="T36" s="592" t="s">
        <v>23</v>
      </c>
      <c r="U36" s="593" t="s">
        <v>24</v>
      </c>
      <c r="V36" s="594" t="s">
        <v>6</v>
      </c>
      <c r="W36" s="594" t="s">
        <v>25</v>
      </c>
      <c r="X36" s="594" t="s">
        <v>8</v>
      </c>
      <c r="Y36" s="594" t="s">
        <v>26</v>
      </c>
      <c r="Z36" s="103" t="s">
        <v>27</v>
      </c>
      <c r="AA36" s="56"/>
      <c r="AB36" s="595" t="s">
        <v>23</v>
      </c>
      <c r="AC36" s="596" t="s">
        <v>24</v>
      </c>
      <c r="AD36" s="597" t="s">
        <v>6</v>
      </c>
      <c r="AE36" s="597" t="s">
        <v>25</v>
      </c>
      <c r="AF36" s="597" t="s">
        <v>8</v>
      </c>
      <c r="AG36" s="597" t="s">
        <v>26</v>
      </c>
      <c r="AH36" s="40" t="s">
        <v>27</v>
      </c>
    </row>
    <row r="37" spans="1:34" x14ac:dyDescent="0.25">
      <c r="A37" s="295" t="s">
        <v>209</v>
      </c>
      <c r="B37" s="175" t="s">
        <v>376</v>
      </c>
      <c r="C37" s="177">
        <v>3</v>
      </c>
      <c r="D37" s="177">
        <v>0</v>
      </c>
      <c r="E37" s="177">
        <v>2</v>
      </c>
      <c r="F37" s="177">
        <v>4</v>
      </c>
      <c r="G37" s="50">
        <v>7</v>
      </c>
      <c r="J37" s="134" t="s">
        <v>62</v>
      </c>
      <c r="K37" s="135" t="s">
        <v>34</v>
      </c>
      <c r="L37" s="136">
        <v>3</v>
      </c>
      <c r="M37" s="136">
        <v>0</v>
      </c>
      <c r="N37" s="136">
        <v>0</v>
      </c>
      <c r="O37" s="136">
        <v>3</v>
      </c>
      <c r="P37" s="137">
        <v>4</v>
      </c>
      <c r="S37" s="287" t="s">
        <v>316</v>
      </c>
      <c r="T37" s="134" t="s">
        <v>62</v>
      </c>
      <c r="U37" s="135" t="s">
        <v>34</v>
      </c>
      <c r="V37" s="136">
        <v>3</v>
      </c>
      <c r="W37" s="136">
        <v>0</v>
      </c>
      <c r="X37" s="136">
        <v>0</v>
      </c>
      <c r="Y37" s="136">
        <v>3</v>
      </c>
      <c r="Z37" s="137">
        <v>4</v>
      </c>
      <c r="AA37" s="46"/>
      <c r="AB37" s="134" t="s">
        <v>62</v>
      </c>
      <c r="AC37" s="135" t="s">
        <v>34</v>
      </c>
      <c r="AD37" s="136">
        <v>3</v>
      </c>
      <c r="AE37" s="136">
        <v>0</v>
      </c>
      <c r="AF37" s="136">
        <v>0</v>
      </c>
      <c r="AG37" s="136">
        <v>3</v>
      </c>
      <c r="AH37" s="137">
        <v>4</v>
      </c>
    </row>
    <row r="38" spans="1:34" x14ac:dyDescent="0.25">
      <c r="A38" s="295" t="s">
        <v>210</v>
      </c>
      <c r="B38" s="175" t="s">
        <v>377</v>
      </c>
      <c r="C38" s="177">
        <v>3</v>
      </c>
      <c r="D38" s="177">
        <v>0</v>
      </c>
      <c r="E38" s="177">
        <v>2</v>
      </c>
      <c r="F38" s="177">
        <v>4</v>
      </c>
      <c r="G38" s="386">
        <v>6</v>
      </c>
      <c r="J38" s="47" t="s">
        <v>64</v>
      </c>
      <c r="K38" s="48" t="s">
        <v>499</v>
      </c>
      <c r="L38" s="49">
        <v>3</v>
      </c>
      <c r="M38" s="49">
        <v>0</v>
      </c>
      <c r="N38" s="49">
        <v>0</v>
      </c>
      <c r="O38" s="49">
        <v>3</v>
      </c>
      <c r="P38" s="72">
        <v>4</v>
      </c>
      <c r="S38" s="287" t="s">
        <v>316</v>
      </c>
      <c r="T38" s="47" t="s">
        <v>64</v>
      </c>
      <c r="U38" s="48" t="s">
        <v>499</v>
      </c>
      <c r="V38" s="49">
        <v>3</v>
      </c>
      <c r="W38" s="49">
        <v>0</v>
      </c>
      <c r="X38" s="49">
        <v>0</v>
      </c>
      <c r="Y38" s="49">
        <v>3</v>
      </c>
      <c r="Z38" s="72">
        <v>4</v>
      </c>
      <c r="AA38" s="56"/>
      <c r="AB38" s="47" t="s">
        <v>64</v>
      </c>
      <c r="AC38" s="48" t="s">
        <v>499</v>
      </c>
      <c r="AD38" s="49">
        <v>3</v>
      </c>
      <c r="AE38" s="49">
        <v>0</v>
      </c>
      <c r="AF38" s="49">
        <v>0</v>
      </c>
      <c r="AG38" s="49">
        <v>3</v>
      </c>
      <c r="AH38" s="72">
        <v>4</v>
      </c>
    </row>
    <row r="39" spans="1:34" x14ac:dyDescent="0.25">
      <c r="A39" s="295" t="s">
        <v>211</v>
      </c>
      <c r="B39" s="175" t="s">
        <v>378</v>
      </c>
      <c r="C39" s="177">
        <v>3</v>
      </c>
      <c r="D39" s="177">
        <v>0</v>
      </c>
      <c r="E39" s="177">
        <v>0</v>
      </c>
      <c r="F39" s="177">
        <v>3</v>
      </c>
      <c r="G39" s="50">
        <v>5</v>
      </c>
      <c r="J39" s="47" t="s">
        <v>80</v>
      </c>
      <c r="K39" s="48" t="s">
        <v>291</v>
      </c>
      <c r="L39" s="49">
        <v>3</v>
      </c>
      <c r="M39" s="49">
        <v>0</v>
      </c>
      <c r="N39" s="49">
        <v>2</v>
      </c>
      <c r="O39" s="49">
        <v>4</v>
      </c>
      <c r="P39" s="72">
        <v>5</v>
      </c>
      <c r="S39" s="287" t="s">
        <v>316</v>
      </c>
      <c r="T39" s="47" t="s">
        <v>81</v>
      </c>
      <c r="U39" s="48" t="s">
        <v>271</v>
      </c>
      <c r="V39" s="49">
        <v>2</v>
      </c>
      <c r="W39" s="49">
        <v>2</v>
      </c>
      <c r="X39" s="49">
        <v>0</v>
      </c>
      <c r="Y39" s="49">
        <v>3</v>
      </c>
      <c r="Z39" s="72">
        <v>5</v>
      </c>
      <c r="AA39" s="56"/>
      <c r="AB39" s="57"/>
      <c r="AC39" s="65"/>
      <c r="AD39" s="66"/>
      <c r="AE39" s="66"/>
      <c r="AF39" s="66"/>
      <c r="AG39" s="66"/>
      <c r="AH39" s="50"/>
    </row>
    <row r="40" spans="1:34" x14ac:dyDescent="0.25">
      <c r="A40" s="295" t="s">
        <v>501</v>
      </c>
      <c r="B40" s="175" t="s">
        <v>379</v>
      </c>
      <c r="C40" s="177">
        <v>2</v>
      </c>
      <c r="D40" s="177">
        <v>0</v>
      </c>
      <c r="E40" s="177">
        <v>0</v>
      </c>
      <c r="F40" s="177">
        <v>2</v>
      </c>
      <c r="G40" s="50">
        <v>2</v>
      </c>
      <c r="J40" s="47" t="s">
        <v>81</v>
      </c>
      <c r="K40" s="48" t="s">
        <v>271</v>
      </c>
      <c r="L40" s="49">
        <v>2</v>
      </c>
      <c r="M40" s="49">
        <v>2</v>
      </c>
      <c r="N40" s="49">
        <v>0</v>
      </c>
      <c r="O40" s="49">
        <v>3</v>
      </c>
      <c r="P40" s="72">
        <v>5</v>
      </c>
      <c r="S40" s="374"/>
      <c r="T40" s="213" t="s">
        <v>319</v>
      </c>
      <c r="U40" s="214"/>
      <c r="V40" s="215">
        <f>SUM(V37:V39)</f>
        <v>8</v>
      </c>
      <c r="W40" s="215">
        <f>SUM(W37:W39)</f>
        <v>2</v>
      </c>
      <c r="X40" s="215">
        <f>SUM(X37:X39)</f>
        <v>0</v>
      </c>
      <c r="Y40" s="215">
        <f>SUM(Y37:Y39)</f>
        <v>9</v>
      </c>
      <c r="Z40" s="216">
        <f>SUM(Z37:Z39)</f>
        <v>13</v>
      </c>
      <c r="AA40" s="56"/>
      <c r="AB40" s="57"/>
      <c r="AC40" s="65"/>
      <c r="AD40" s="66"/>
      <c r="AE40" s="66"/>
      <c r="AF40" s="66"/>
      <c r="AG40" s="66"/>
      <c r="AH40" s="50"/>
    </row>
    <row r="41" spans="1:34" x14ac:dyDescent="0.25">
      <c r="A41" s="295" t="s">
        <v>507</v>
      </c>
      <c r="B41" s="175" t="s">
        <v>380</v>
      </c>
      <c r="C41" s="177">
        <v>2</v>
      </c>
      <c r="D41" s="177">
        <v>0</v>
      </c>
      <c r="E41" s="177">
        <v>0</v>
      </c>
      <c r="F41" s="177">
        <v>2</v>
      </c>
      <c r="G41" s="50">
        <v>2</v>
      </c>
      <c r="J41" s="47" t="s">
        <v>16</v>
      </c>
      <c r="K41" s="48" t="s">
        <v>100</v>
      </c>
      <c r="L41" s="49">
        <v>3</v>
      </c>
      <c r="M41" s="49">
        <v>0</v>
      </c>
      <c r="N41" s="49">
        <v>0</v>
      </c>
      <c r="O41" s="49">
        <v>3</v>
      </c>
      <c r="P41" s="72">
        <v>5</v>
      </c>
      <c r="S41" s="287" t="s">
        <v>317</v>
      </c>
      <c r="T41" s="142" t="s">
        <v>66</v>
      </c>
      <c r="U41" s="77" t="s">
        <v>37</v>
      </c>
      <c r="V41" s="78">
        <v>2</v>
      </c>
      <c r="W41" s="78">
        <v>0</v>
      </c>
      <c r="X41" s="78">
        <v>0</v>
      </c>
      <c r="Y41" s="78">
        <v>2</v>
      </c>
      <c r="Z41" s="79">
        <v>3</v>
      </c>
      <c r="AA41" s="56"/>
      <c r="AB41" s="57"/>
      <c r="AC41" s="65"/>
      <c r="AD41" s="66"/>
      <c r="AE41" s="66"/>
      <c r="AF41" s="66"/>
      <c r="AG41" s="66"/>
      <c r="AH41" s="50"/>
    </row>
    <row r="42" spans="1:34" ht="24" customHeight="1" x14ac:dyDescent="0.25">
      <c r="A42" s="295" t="s">
        <v>535</v>
      </c>
      <c r="B42" s="175" t="s">
        <v>381</v>
      </c>
      <c r="C42" s="177">
        <v>2</v>
      </c>
      <c r="D42" s="177">
        <v>0</v>
      </c>
      <c r="E42" s="177">
        <v>0</v>
      </c>
      <c r="F42" s="177">
        <v>2</v>
      </c>
      <c r="G42" s="50">
        <v>2</v>
      </c>
      <c r="J42" s="47" t="s">
        <v>507</v>
      </c>
      <c r="K42" s="77" t="s">
        <v>508</v>
      </c>
      <c r="L42" s="78">
        <v>2</v>
      </c>
      <c r="M42" s="78">
        <v>0</v>
      </c>
      <c r="N42" s="78">
        <v>0</v>
      </c>
      <c r="O42" s="78">
        <v>2</v>
      </c>
      <c r="P42" s="79">
        <v>2</v>
      </c>
      <c r="S42" s="287" t="s">
        <v>317</v>
      </c>
      <c r="T42" s="47" t="s">
        <v>80</v>
      </c>
      <c r="U42" s="48" t="s">
        <v>291</v>
      </c>
      <c r="V42" s="49">
        <v>3</v>
      </c>
      <c r="W42" s="49">
        <v>0</v>
      </c>
      <c r="X42" s="49">
        <v>2</v>
      </c>
      <c r="Y42" s="49">
        <v>4</v>
      </c>
      <c r="Z42" s="72">
        <v>5</v>
      </c>
      <c r="AA42" s="56"/>
      <c r="AB42" s="57"/>
      <c r="AC42" s="65"/>
      <c r="AD42" s="66"/>
      <c r="AE42" s="66"/>
      <c r="AF42" s="66"/>
      <c r="AG42" s="66"/>
      <c r="AH42" s="50"/>
    </row>
    <row r="43" spans="1:34" ht="17.25" customHeight="1" thickBot="1" x14ac:dyDescent="0.3">
      <c r="A43" s="672" t="s">
        <v>212</v>
      </c>
      <c r="B43" s="673" t="s">
        <v>132</v>
      </c>
      <c r="C43" s="674">
        <v>2</v>
      </c>
      <c r="D43" s="674">
        <v>0</v>
      </c>
      <c r="E43" s="674">
        <v>0</v>
      </c>
      <c r="F43" s="674">
        <v>2</v>
      </c>
      <c r="G43" s="675">
        <v>3</v>
      </c>
      <c r="J43" s="142" t="s">
        <v>66</v>
      </c>
      <c r="K43" s="77" t="s">
        <v>37</v>
      </c>
      <c r="L43" s="78">
        <v>2</v>
      </c>
      <c r="M43" s="78">
        <v>0</v>
      </c>
      <c r="N43" s="78">
        <v>0</v>
      </c>
      <c r="O43" s="78">
        <v>2</v>
      </c>
      <c r="P43" s="79">
        <v>3</v>
      </c>
      <c r="S43" s="287" t="s">
        <v>317</v>
      </c>
      <c r="T43" s="47" t="s">
        <v>16</v>
      </c>
      <c r="U43" s="48" t="s">
        <v>100</v>
      </c>
      <c r="V43" s="49">
        <v>3</v>
      </c>
      <c r="W43" s="49">
        <v>0</v>
      </c>
      <c r="X43" s="49">
        <v>0</v>
      </c>
      <c r="Y43" s="49">
        <v>3</v>
      </c>
      <c r="Z43" s="72">
        <v>5</v>
      </c>
      <c r="AA43" s="56"/>
      <c r="AB43" s="57"/>
      <c r="AC43" s="65"/>
      <c r="AD43" s="66"/>
      <c r="AE43" s="66"/>
      <c r="AF43" s="66"/>
      <c r="AG43" s="66"/>
      <c r="AH43" s="50"/>
    </row>
    <row r="44" spans="1:34" ht="17.25" customHeight="1" thickBot="1" x14ac:dyDescent="0.3">
      <c r="A44" s="663" t="s">
        <v>318</v>
      </c>
      <c r="B44" s="664"/>
      <c r="C44" s="665">
        <f>SUM(C37:C43)</f>
        <v>17</v>
      </c>
      <c r="D44" s="665">
        <f>SUM(D37:D43)</f>
        <v>0</v>
      </c>
      <c r="E44" s="665">
        <f>SUM(E37:E43)</f>
        <v>4</v>
      </c>
      <c r="F44" s="665">
        <f>SUM(F37:F43)</f>
        <v>19</v>
      </c>
      <c r="G44" s="666">
        <f>SUM(G37:G43)</f>
        <v>27</v>
      </c>
      <c r="J44" s="80" t="s">
        <v>318</v>
      </c>
      <c r="K44" s="81"/>
      <c r="L44" s="83">
        <f>SUM(L37:L43)</f>
        <v>18</v>
      </c>
      <c r="M44" s="83">
        <f>SUM(M37:M43)</f>
        <v>2</v>
      </c>
      <c r="N44" s="83">
        <f>SUM(N37:N43)</f>
        <v>2</v>
      </c>
      <c r="O44" s="83">
        <f>SUM(O37:O43)</f>
        <v>20</v>
      </c>
      <c r="P44" s="84">
        <f>SUM(P37:P43)</f>
        <v>28</v>
      </c>
      <c r="S44" s="287" t="s">
        <v>317</v>
      </c>
      <c r="T44" s="47" t="s">
        <v>507</v>
      </c>
      <c r="U44" s="77" t="s">
        <v>508</v>
      </c>
      <c r="V44" s="78">
        <v>2</v>
      </c>
      <c r="W44" s="78">
        <v>0</v>
      </c>
      <c r="X44" s="78">
        <v>0</v>
      </c>
      <c r="Y44" s="78">
        <v>2</v>
      </c>
      <c r="Z44" s="79">
        <v>2</v>
      </c>
      <c r="AA44" s="56"/>
      <c r="AB44" s="57"/>
      <c r="AC44" s="65"/>
      <c r="AD44" s="66"/>
      <c r="AE44" s="66"/>
      <c r="AF44" s="66"/>
      <c r="AG44" s="66"/>
      <c r="AH44" s="50"/>
    </row>
    <row r="45" spans="1:34" x14ac:dyDescent="0.25">
      <c r="A45" s="85"/>
      <c r="B45" s="86"/>
      <c r="C45" s="87"/>
      <c r="D45" s="87"/>
      <c r="E45" s="87"/>
      <c r="F45" s="87"/>
      <c r="G45" s="88"/>
      <c r="J45" s="146"/>
      <c r="K45" s="147"/>
      <c r="L45" s="148"/>
      <c r="M45" s="148"/>
      <c r="N45" s="148"/>
      <c r="O45" s="148"/>
      <c r="P45" s="149"/>
      <c r="S45" s="287"/>
      <c r="T45" s="213" t="s">
        <v>320</v>
      </c>
      <c r="U45" s="214"/>
      <c r="V45" s="215">
        <f>SUM(V41:V44)</f>
        <v>10</v>
      </c>
      <c r="W45" s="215">
        <f>SUM(W41:W44)</f>
        <v>0</v>
      </c>
      <c r="X45" s="215">
        <f>SUM(X41:X44)</f>
        <v>2</v>
      </c>
      <c r="Y45" s="215">
        <f>SUM(Y41:Y44)</f>
        <v>11</v>
      </c>
      <c r="Z45" s="216">
        <f>SUM(Z41:Z44)</f>
        <v>15</v>
      </c>
      <c r="AA45" s="56"/>
      <c r="AB45" s="57"/>
      <c r="AC45" s="65"/>
      <c r="AD45" s="66"/>
      <c r="AE45" s="66"/>
      <c r="AF45" s="66"/>
      <c r="AG45" s="66"/>
      <c r="AH45" s="50"/>
    </row>
    <row r="46" spans="1:34" ht="15.75" thickBot="1" x14ac:dyDescent="0.3">
      <c r="A46" s="85"/>
      <c r="B46" s="86"/>
      <c r="C46" s="87"/>
      <c r="D46" s="87"/>
      <c r="E46" s="87"/>
      <c r="F46" s="87"/>
      <c r="G46" s="88"/>
      <c r="J46" s="146"/>
      <c r="K46" s="147"/>
      <c r="L46" s="148"/>
      <c r="M46" s="148"/>
      <c r="N46" s="148"/>
      <c r="O46" s="148"/>
      <c r="P46" s="149"/>
      <c r="S46" s="374"/>
      <c r="T46" s="358" t="s">
        <v>318</v>
      </c>
      <c r="U46" s="359"/>
      <c r="V46" s="360">
        <f>SUM(V45,V40)</f>
        <v>18</v>
      </c>
      <c r="W46" s="360">
        <f>SUM(W45,W40)</f>
        <v>2</v>
      </c>
      <c r="X46" s="360">
        <f>SUM(X45,X40)</f>
        <v>2</v>
      </c>
      <c r="Y46" s="360">
        <f>SUM(Y45,Y40)</f>
        <v>20</v>
      </c>
      <c r="Z46" s="604">
        <f>SUM(Z45,Z40)</f>
        <v>28</v>
      </c>
      <c r="AA46" s="56"/>
      <c r="AB46" s="605" t="s">
        <v>318</v>
      </c>
      <c r="AC46" s="610"/>
      <c r="AD46" s="187">
        <f>SUM(AD37:AD45)</f>
        <v>6</v>
      </c>
      <c r="AE46" s="187">
        <f>SUM(AE37:AE45)</f>
        <v>0</v>
      </c>
      <c r="AF46" s="187">
        <f>SUM(AF37:AF45)</f>
        <v>0</v>
      </c>
      <c r="AG46" s="187">
        <f>SUM(AG37:AG45)</f>
        <v>6</v>
      </c>
      <c r="AH46" s="188">
        <f>SUM(AH37:AH45)</f>
        <v>8</v>
      </c>
    </row>
    <row r="47" spans="1:34" x14ac:dyDescent="0.25">
      <c r="A47" s="85"/>
      <c r="B47" s="86"/>
      <c r="C47" s="87"/>
      <c r="D47" s="87"/>
      <c r="E47" s="87"/>
      <c r="F47" s="87"/>
      <c r="G47" s="88"/>
      <c r="J47" s="85"/>
      <c r="K47" s="86"/>
      <c r="L47" s="87"/>
      <c r="M47" s="87"/>
      <c r="N47" s="87"/>
      <c r="O47" s="87"/>
      <c r="P47" s="88"/>
      <c r="S47" s="378"/>
      <c r="T47" s="86"/>
      <c r="U47" s="86"/>
      <c r="V47" s="87"/>
      <c r="W47" s="87"/>
      <c r="X47" s="87"/>
      <c r="Y47" s="87"/>
      <c r="Z47" s="88"/>
      <c r="AA47" s="56"/>
      <c r="AB47" s="85"/>
      <c r="AC47" s="200"/>
      <c r="AD47" s="87"/>
      <c r="AE47" s="87"/>
      <c r="AF47" s="87"/>
      <c r="AG47" s="87"/>
      <c r="AH47" s="201"/>
    </row>
    <row r="48" spans="1:34" x14ac:dyDescent="0.25">
      <c r="A48" s="85"/>
      <c r="B48" s="86"/>
      <c r="C48" s="87"/>
      <c r="D48" s="87"/>
      <c r="E48" s="87"/>
      <c r="F48" s="87"/>
      <c r="G48" s="88"/>
      <c r="J48" s="32" t="s">
        <v>306</v>
      </c>
      <c r="K48" s="33"/>
      <c r="L48" s="33"/>
      <c r="M48" s="33"/>
      <c r="N48" s="33"/>
      <c r="O48" s="33"/>
      <c r="P48" s="34"/>
      <c r="S48" s="378"/>
      <c r="Z48" s="98"/>
      <c r="AA48" s="56"/>
      <c r="AB48" s="85"/>
      <c r="AC48" s="200"/>
      <c r="AD48" s="87"/>
      <c r="AE48" s="87"/>
      <c r="AF48" s="87"/>
      <c r="AG48" s="87"/>
      <c r="AH48" s="201"/>
    </row>
    <row r="49" spans="1:34" ht="15.75" thickBot="1" x14ac:dyDescent="0.3">
      <c r="A49" s="32" t="s">
        <v>13</v>
      </c>
      <c r="B49" s="33"/>
      <c r="C49" s="33"/>
      <c r="D49" s="33"/>
      <c r="E49" s="33"/>
      <c r="F49" s="33"/>
      <c r="G49" s="34"/>
      <c r="J49" s="152" t="s">
        <v>23</v>
      </c>
      <c r="K49" s="153" t="s">
        <v>24</v>
      </c>
      <c r="L49" s="154" t="s">
        <v>6</v>
      </c>
      <c r="M49" s="154" t="s">
        <v>25</v>
      </c>
      <c r="N49" s="154" t="s">
        <v>8</v>
      </c>
      <c r="O49" s="154" t="s">
        <v>26</v>
      </c>
      <c r="P49" s="155" t="s">
        <v>27</v>
      </c>
      <c r="S49" s="626"/>
      <c r="T49" s="35" t="s">
        <v>306</v>
      </c>
      <c r="U49" s="35"/>
      <c r="V49" s="35"/>
      <c r="W49" s="35"/>
      <c r="X49" s="35"/>
      <c r="Y49" s="35"/>
      <c r="Z49" s="36"/>
      <c r="AA49" s="56"/>
      <c r="AB49" s="32" t="s">
        <v>306</v>
      </c>
      <c r="AC49" s="33"/>
      <c r="AD49" s="33"/>
      <c r="AE49" s="33"/>
      <c r="AF49" s="33"/>
      <c r="AG49" s="33"/>
      <c r="AH49" s="34"/>
    </row>
    <row r="50" spans="1:34" x14ac:dyDescent="0.25">
      <c r="A50" s="667" t="s">
        <v>4</v>
      </c>
      <c r="B50" s="668" t="s">
        <v>5</v>
      </c>
      <c r="C50" s="669" t="s">
        <v>6</v>
      </c>
      <c r="D50" s="669" t="s">
        <v>7</v>
      </c>
      <c r="E50" s="669" t="s">
        <v>8</v>
      </c>
      <c r="F50" s="669" t="s">
        <v>9</v>
      </c>
      <c r="G50" s="345" t="s">
        <v>10</v>
      </c>
      <c r="J50" s="47" t="s">
        <v>82</v>
      </c>
      <c r="K50" s="48" t="s">
        <v>30</v>
      </c>
      <c r="L50" s="49">
        <v>3</v>
      </c>
      <c r="M50" s="49">
        <v>0</v>
      </c>
      <c r="N50" s="49">
        <v>0</v>
      </c>
      <c r="O50" s="49">
        <v>3</v>
      </c>
      <c r="P50" s="72">
        <v>4</v>
      </c>
      <c r="S50" s="374"/>
      <c r="T50" s="592" t="s">
        <v>23</v>
      </c>
      <c r="U50" s="593" t="s">
        <v>24</v>
      </c>
      <c r="V50" s="594" t="s">
        <v>6</v>
      </c>
      <c r="W50" s="594" t="s">
        <v>25</v>
      </c>
      <c r="X50" s="594" t="s">
        <v>8</v>
      </c>
      <c r="Y50" s="594" t="s">
        <v>26</v>
      </c>
      <c r="Z50" s="103" t="s">
        <v>27</v>
      </c>
      <c r="AA50" s="46"/>
      <c r="AB50" s="595" t="s">
        <v>23</v>
      </c>
      <c r="AC50" s="596" t="s">
        <v>24</v>
      </c>
      <c r="AD50" s="597" t="s">
        <v>6</v>
      </c>
      <c r="AE50" s="597" t="s">
        <v>25</v>
      </c>
      <c r="AF50" s="597" t="s">
        <v>8</v>
      </c>
      <c r="AG50" s="597" t="s">
        <v>26</v>
      </c>
      <c r="AH50" s="40" t="s">
        <v>27</v>
      </c>
    </row>
    <row r="51" spans="1:34" x14ac:dyDescent="0.25">
      <c r="A51" s="295" t="s">
        <v>213</v>
      </c>
      <c r="B51" s="176" t="s">
        <v>133</v>
      </c>
      <c r="C51" s="177">
        <v>3</v>
      </c>
      <c r="D51" s="177">
        <v>0</v>
      </c>
      <c r="E51" s="177">
        <v>0</v>
      </c>
      <c r="F51" s="177">
        <v>3</v>
      </c>
      <c r="G51" s="386">
        <v>4</v>
      </c>
      <c r="J51" s="143" t="s">
        <v>83</v>
      </c>
      <c r="K51" s="135" t="s">
        <v>292</v>
      </c>
      <c r="L51" s="156">
        <v>0</v>
      </c>
      <c r="M51" s="156">
        <v>0</v>
      </c>
      <c r="N51" s="156">
        <v>4</v>
      </c>
      <c r="O51" s="156">
        <v>2</v>
      </c>
      <c r="P51" s="157">
        <v>3</v>
      </c>
      <c r="S51" s="287" t="s">
        <v>316</v>
      </c>
      <c r="T51" s="143" t="s">
        <v>83</v>
      </c>
      <c r="U51" s="135" t="s">
        <v>292</v>
      </c>
      <c r="V51" s="156">
        <v>0</v>
      </c>
      <c r="W51" s="156">
        <v>0</v>
      </c>
      <c r="X51" s="156">
        <v>4</v>
      </c>
      <c r="Y51" s="156">
        <v>2</v>
      </c>
      <c r="Z51" s="157">
        <v>3</v>
      </c>
      <c r="AA51" s="56"/>
      <c r="AB51" s="143" t="s">
        <v>476</v>
      </c>
      <c r="AC51" s="135" t="s">
        <v>477</v>
      </c>
      <c r="AD51" s="136">
        <v>3</v>
      </c>
      <c r="AE51" s="136">
        <v>0</v>
      </c>
      <c r="AF51" s="136">
        <v>0</v>
      </c>
      <c r="AG51" s="136">
        <v>3</v>
      </c>
      <c r="AH51" s="137">
        <v>5</v>
      </c>
    </row>
    <row r="52" spans="1:34" x14ac:dyDescent="0.25">
      <c r="A52" s="670" t="s">
        <v>214</v>
      </c>
      <c r="B52" s="671" t="s">
        <v>388</v>
      </c>
      <c r="C52" s="177">
        <v>2</v>
      </c>
      <c r="D52" s="177">
        <v>2</v>
      </c>
      <c r="E52" s="177">
        <v>0</v>
      </c>
      <c r="F52" s="177">
        <v>3</v>
      </c>
      <c r="G52" s="178">
        <v>5</v>
      </c>
      <c r="J52" s="143" t="s">
        <v>476</v>
      </c>
      <c r="K52" s="135" t="s">
        <v>509</v>
      </c>
      <c r="L52" s="136">
        <v>3</v>
      </c>
      <c r="M52" s="136">
        <v>0</v>
      </c>
      <c r="N52" s="136">
        <v>0</v>
      </c>
      <c r="O52" s="136">
        <v>3</v>
      </c>
      <c r="P52" s="137">
        <v>5</v>
      </c>
      <c r="S52" s="287" t="s">
        <v>316</v>
      </c>
      <c r="T52" s="143" t="s">
        <v>476</v>
      </c>
      <c r="U52" s="135" t="s">
        <v>477</v>
      </c>
      <c r="V52" s="136">
        <v>3</v>
      </c>
      <c r="W52" s="136">
        <v>0</v>
      </c>
      <c r="X52" s="136">
        <v>0</v>
      </c>
      <c r="Y52" s="136">
        <v>3</v>
      </c>
      <c r="Z52" s="137">
        <v>5</v>
      </c>
      <c r="AA52" s="56"/>
      <c r="AB52" s="105"/>
      <c r="AC52" s="106"/>
      <c r="AD52" s="187"/>
      <c r="AE52" s="187"/>
      <c r="AF52" s="187"/>
      <c r="AG52" s="187"/>
      <c r="AH52" s="188"/>
    </row>
    <row r="53" spans="1:34" x14ac:dyDescent="0.25">
      <c r="A53" s="295" t="s">
        <v>215</v>
      </c>
      <c r="B53" s="176" t="s">
        <v>389</v>
      </c>
      <c r="C53" s="177">
        <v>3</v>
      </c>
      <c r="D53" s="177">
        <v>0</v>
      </c>
      <c r="E53" s="177">
        <v>2</v>
      </c>
      <c r="F53" s="177">
        <v>4</v>
      </c>
      <c r="G53" s="386">
        <v>6</v>
      </c>
      <c r="J53" s="158" t="s">
        <v>510</v>
      </c>
      <c r="K53" s="48" t="s">
        <v>511</v>
      </c>
      <c r="L53" s="136">
        <v>2</v>
      </c>
      <c r="M53" s="136">
        <v>0</v>
      </c>
      <c r="N53" s="136">
        <v>0</v>
      </c>
      <c r="O53" s="136">
        <v>2</v>
      </c>
      <c r="P53" s="137">
        <v>2</v>
      </c>
      <c r="S53" s="287" t="s">
        <v>316</v>
      </c>
      <c r="T53" s="47" t="s">
        <v>149</v>
      </c>
      <c r="U53" s="48" t="s">
        <v>84</v>
      </c>
      <c r="V53" s="49">
        <v>3</v>
      </c>
      <c r="W53" s="49">
        <v>0</v>
      </c>
      <c r="X53" s="49">
        <v>0</v>
      </c>
      <c r="Y53" s="49">
        <v>3</v>
      </c>
      <c r="Z53" s="72">
        <v>5</v>
      </c>
      <c r="AA53" s="56"/>
      <c r="AB53" s="105"/>
      <c r="AC53" s="106"/>
      <c r="AD53" s="187"/>
      <c r="AE53" s="187"/>
      <c r="AF53" s="187"/>
      <c r="AG53" s="187"/>
      <c r="AH53" s="188"/>
    </row>
    <row r="54" spans="1:34" x14ac:dyDescent="0.25">
      <c r="A54" s="295" t="s">
        <v>216</v>
      </c>
      <c r="B54" s="176" t="s">
        <v>390</v>
      </c>
      <c r="C54" s="177">
        <v>3</v>
      </c>
      <c r="D54" s="177">
        <v>0</v>
      </c>
      <c r="E54" s="177">
        <v>2</v>
      </c>
      <c r="F54" s="177">
        <v>4</v>
      </c>
      <c r="G54" s="386">
        <v>6</v>
      </c>
      <c r="J54" s="143" t="s">
        <v>149</v>
      </c>
      <c r="K54" s="135" t="s">
        <v>84</v>
      </c>
      <c r="L54" s="156">
        <v>3</v>
      </c>
      <c r="M54" s="156">
        <v>0</v>
      </c>
      <c r="N54" s="156">
        <v>0</v>
      </c>
      <c r="O54" s="156">
        <v>3</v>
      </c>
      <c r="P54" s="157">
        <v>5</v>
      </c>
      <c r="S54" s="287" t="s">
        <v>316</v>
      </c>
      <c r="T54" s="70" t="s">
        <v>293</v>
      </c>
      <c r="U54" s="48" t="s">
        <v>276</v>
      </c>
      <c r="V54" s="49">
        <v>0</v>
      </c>
      <c r="W54" s="49">
        <v>0</v>
      </c>
      <c r="X54" s="49">
        <v>0</v>
      </c>
      <c r="Y54" s="49">
        <v>0</v>
      </c>
      <c r="Z54" s="72">
        <v>5</v>
      </c>
      <c r="AA54" s="56"/>
      <c r="AB54" s="105"/>
      <c r="AC54" s="106"/>
      <c r="AD54" s="187"/>
      <c r="AE54" s="187"/>
      <c r="AF54" s="187"/>
      <c r="AG54" s="187"/>
      <c r="AH54" s="188"/>
    </row>
    <row r="55" spans="1:34" x14ac:dyDescent="0.25">
      <c r="A55" s="295" t="s">
        <v>504</v>
      </c>
      <c r="B55" s="176" t="s">
        <v>391</v>
      </c>
      <c r="C55" s="177">
        <v>2</v>
      </c>
      <c r="D55" s="177">
        <v>0</v>
      </c>
      <c r="E55" s="177">
        <v>0</v>
      </c>
      <c r="F55" s="177">
        <v>2</v>
      </c>
      <c r="G55" s="50">
        <v>2</v>
      </c>
      <c r="J55" s="143" t="s">
        <v>44</v>
      </c>
      <c r="K55" s="135" t="s">
        <v>263</v>
      </c>
      <c r="L55" s="136">
        <v>2</v>
      </c>
      <c r="M55" s="136">
        <v>0</v>
      </c>
      <c r="N55" s="136">
        <v>2</v>
      </c>
      <c r="O55" s="136">
        <v>3</v>
      </c>
      <c r="P55" s="137">
        <v>4</v>
      </c>
      <c r="S55" s="287"/>
      <c r="T55" s="213" t="s">
        <v>319</v>
      </c>
      <c r="U55" s="214"/>
      <c r="V55" s="215">
        <f>SUM(V51:V54)</f>
        <v>6</v>
      </c>
      <c r="W55" s="215">
        <f>SUM(W51:W54)</f>
        <v>0</v>
      </c>
      <c r="X55" s="215">
        <f>SUM(X51:X54)</f>
        <v>4</v>
      </c>
      <c r="Y55" s="215">
        <f>SUM(Y51:Y54)</f>
        <v>8</v>
      </c>
      <c r="Z55" s="216">
        <f>SUM(Z51:Z54)</f>
        <v>18</v>
      </c>
      <c r="AA55" s="56"/>
      <c r="AB55" s="105"/>
      <c r="AC55" s="106"/>
      <c r="AD55" s="187"/>
      <c r="AE55" s="187"/>
      <c r="AF55" s="187"/>
      <c r="AG55" s="187"/>
      <c r="AH55" s="188"/>
    </row>
    <row r="56" spans="1:34" ht="15.75" thickBot="1" x14ac:dyDescent="0.3">
      <c r="A56" s="295" t="s">
        <v>510</v>
      </c>
      <c r="B56" s="176" t="s">
        <v>392</v>
      </c>
      <c r="C56" s="177">
        <v>2</v>
      </c>
      <c r="D56" s="177">
        <v>0</v>
      </c>
      <c r="E56" s="177">
        <v>0</v>
      </c>
      <c r="F56" s="177">
        <v>2</v>
      </c>
      <c r="G56" s="50">
        <v>2</v>
      </c>
      <c r="J56" s="143" t="s">
        <v>293</v>
      </c>
      <c r="K56" s="163" t="s">
        <v>276</v>
      </c>
      <c r="L56" s="144">
        <v>0</v>
      </c>
      <c r="M56" s="144">
        <v>0</v>
      </c>
      <c r="N56" s="144">
        <v>0</v>
      </c>
      <c r="O56" s="144">
        <v>0</v>
      </c>
      <c r="P56" s="145">
        <v>5</v>
      </c>
      <c r="S56" s="287" t="s">
        <v>317</v>
      </c>
      <c r="T56" s="47" t="s">
        <v>82</v>
      </c>
      <c r="U56" s="48" t="s">
        <v>30</v>
      </c>
      <c r="V56" s="49">
        <v>3</v>
      </c>
      <c r="W56" s="49">
        <v>0</v>
      </c>
      <c r="X56" s="49">
        <v>0</v>
      </c>
      <c r="Y56" s="49">
        <v>3</v>
      </c>
      <c r="Z56" s="72">
        <v>4</v>
      </c>
      <c r="AA56" s="56"/>
      <c r="AB56" s="57"/>
      <c r="AC56" s="65"/>
      <c r="AD56" s="66"/>
      <c r="AE56" s="66"/>
      <c r="AF56" s="66"/>
      <c r="AG56" s="66"/>
      <c r="AH56" s="50"/>
    </row>
    <row r="57" spans="1:34" ht="15.75" customHeight="1" thickBot="1" x14ac:dyDescent="0.3">
      <c r="A57" s="295" t="s">
        <v>538</v>
      </c>
      <c r="B57" s="176" t="s">
        <v>393</v>
      </c>
      <c r="C57" s="177">
        <v>2</v>
      </c>
      <c r="D57" s="177">
        <v>0</v>
      </c>
      <c r="E57" s="177">
        <v>0</v>
      </c>
      <c r="F57" s="177">
        <v>2</v>
      </c>
      <c r="G57" s="50">
        <v>2</v>
      </c>
      <c r="J57" s="80" t="s">
        <v>318</v>
      </c>
      <c r="K57" s="81"/>
      <c r="L57" s="83">
        <f>SUM(L50:L56)</f>
        <v>13</v>
      </c>
      <c r="M57" s="83">
        <f>SUM(M50:M56)</f>
        <v>0</v>
      </c>
      <c r="N57" s="83">
        <f>SUM(N50:N56)</f>
        <v>6</v>
      </c>
      <c r="O57" s="83">
        <f>SUM(O50:O56)</f>
        <v>16</v>
      </c>
      <c r="P57" s="164">
        <f>SUM(P50:P56)</f>
        <v>28</v>
      </c>
      <c r="S57" s="676" t="s">
        <v>317</v>
      </c>
      <c r="T57" s="76" t="s">
        <v>44</v>
      </c>
      <c r="U57" s="77" t="s">
        <v>263</v>
      </c>
      <c r="V57" s="78">
        <v>2</v>
      </c>
      <c r="W57" s="78">
        <v>0</v>
      </c>
      <c r="X57" s="78">
        <v>2</v>
      </c>
      <c r="Y57" s="78">
        <v>3</v>
      </c>
      <c r="Z57" s="138">
        <v>4</v>
      </c>
      <c r="AA57" s="56"/>
      <c r="AB57" s="57"/>
      <c r="AC57" s="65"/>
      <c r="AD57" s="66"/>
      <c r="AE57" s="66"/>
      <c r="AF57" s="66"/>
      <c r="AG57" s="66"/>
      <c r="AH57" s="50"/>
    </row>
    <row r="58" spans="1:34" ht="20.25" customHeight="1" x14ac:dyDescent="0.25">
      <c r="A58" s="663" t="s">
        <v>318</v>
      </c>
      <c r="B58" s="664"/>
      <c r="C58" s="665">
        <f>SUM(C51:C57)</f>
        <v>17</v>
      </c>
      <c r="D58" s="665">
        <f>SUM(D51:D57)</f>
        <v>2</v>
      </c>
      <c r="E58" s="665">
        <f>SUM(E51:E57)</f>
        <v>4</v>
      </c>
      <c r="F58" s="665">
        <f>SUM(F51:F57)</f>
        <v>20</v>
      </c>
      <c r="G58" s="666">
        <f>SUM(G51:G57)</f>
        <v>27</v>
      </c>
      <c r="J58" s="146"/>
      <c r="K58" s="147"/>
      <c r="L58" s="148"/>
      <c r="M58" s="148"/>
      <c r="N58" s="148"/>
      <c r="O58" s="148"/>
      <c r="P58" s="149"/>
      <c r="S58" s="287" t="s">
        <v>317</v>
      </c>
      <c r="T58" s="158" t="s">
        <v>510</v>
      </c>
      <c r="U58" s="48" t="s">
        <v>511</v>
      </c>
      <c r="V58" s="136">
        <v>2</v>
      </c>
      <c r="W58" s="136">
        <v>0</v>
      </c>
      <c r="X58" s="136">
        <v>0</v>
      </c>
      <c r="Y58" s="136">
        <v>2</v>
      </c>
      <c r="Z58" s="137">
        <v>2</v>
      </c>
      <c r="AA58" s="56"/>
      <c r="AB58" s="57"/>
      <c r="AC58" s="65"/>
      <c r="AD58" s="66"/>
      <c r="AE58" s="66"/>
      <c r="AF58" s="66"/>
      <c r="AG58" s="66"/>
      <c r="AH58" s="50"/>
    </row>
    <row r="59" spans="1:34" ht="15.75" customHeight="1" x14ac:dyDescent="0.25">
      <c r="A59" s="383"/>
      <c r="B59" s="384"/>
      <c r="C59" s="384"/>
      <c r="D59" s="384"/>
      <c r="E59" s="384"/>
      <c r="F59" s="384"/>
      <c r="G59" s="385"/>
      <c r="J59" s="169"/>
      <c r="K59" s="170"/>
      <c r="L59" s="170"/>
      <c r="M59" s="170"/>
      <c r="N59" s="170"/>
      <c r="O59" s="170"/>
      <c r="P59" s="171"/>
      <c r="S59" s="287"/>
      <c r="T59" s="213" t="s">
        <v>320</v>
      </c>
      <c r="U59" s="214"/>
      <c r="V59" s="215">
        <f>SUM(V56:V58)</f>
        <v>7</v>
      </c>
      <c r="W59" s="215">
        <f>SUM(W56:W58)</f>
        <v>0</v>
      </c>
      <c r="X59" s="215">
        <f>SUM(X56:X58)</f>
        <v>2</v>
      </c>
      <c r="Y59" s="215">
        <f>SUM(Y56:Y58)</f>
        <v>8</v>
      </c>
      <c r="Z59" s="216">
        <f>SUM(Z56:Z58)</f>
        <v>10</v>
      </c>
      <c r="AA59" s="56"/>
      <c r="AB59" s="57"/>
      <c r="AC59" s="65"/>
      <c r="AD59" s="66"/>
      <c r="AE59" s="66"/>
      <c r="AF59" s="66"/>
      <c r="AG59" s="66"/>
      <c r="AH59" s="50"/>
    </row>
    <row r="60" spans="1:34" ht="15" customHeight="1" thickBot="1" x14ac:dyDescent="0.3">
      <c r="A60" s="383"/>
      <c r="B60" s="384"/>
      <c r="C60" s="384"/>
      <c r="D60" s="384"/>
      <c r="E60" s="384"/>
      <c r="F60" s="384"/>
      <c r="G60" s="385"/>
      <c r="J60" s="146"/>
      <c r="K60" s="147"/>
      <c r="L60" s="148"/>
      <c r="M60" s="148"/>
      <c r="N60" s="148"/>
      <c r="O60" s="148"/>
      <c r="P60" s="149"/>
      <c r="S60" s="287"/>
      <c r="T60" s="358" t="s">
        <v>318</v>
      </c>
      <c r="U60" s="359"/>
      <c r="V60" s="360">
        <f>SUM(V59,V55)</f>
        <v>13</v>
      </c>
      <c r="W60" s="360">
        <f>SUM(W59,W55)</f>
        <v>0</v>
      </c>
      <c r="X60" s="360">
        <f>SUM(X59,X55)</f>
        <v>6</v>
      </c>
      <c r="Y60" s="360">
        <f>SUM(Y59,Y55)</f>
        <v>16</v>
      </c>
      <c r="Z60" s="604">
        <f>SUM(Z59,Z55)</f>
        <v>28</v>
      </c>
      <c r="AA60" s="56"/>
      <c r="AB60" s="57"/>
      <c r="AC60" s="65"/>
      <c r="AD60" s="66"/>
      <c r="AE60" s="66"/>
      <c r="AF60" s="66"/>
      <c r="AG60" s="66"/>
      <c r="AH60" s="50"/>
    </row>
    <row r="61" spans="1:34" x14ac:dyDescent="0.25">
      <c r="A61" s="383"/>
      <c r="B61" s="384"/>
      <c r="C61" s="384"/>
      <c r="D61" s="384"/>
      <c r="E61" s="384"/>
      <c r="F61" s="384"/>
      <c r="G61" s="385"/>
      <c r="J61" s="169"/>
      <c r="K61" s="170"/>
      <c r="L61" s="170"/>
      <c r="M61" s="170"/>
      <c r="N61" s="170"/>
      <c r="O61" s="170"/>
      <c r="P61" s="171"/>
      <c r="S61" s="253"/>
      <c r="T61" s="86"/>
      <c r="U61" s="86"/>
      <c r="V61" s="87"/>
      <c r="W61" s="87"/>
      <c r="X61" s="87"/>
      <c r="Y61" s="87"/>
      <c r="Z61" s="88"/>
      <c r="AA61" s="56"/>
      <c r="AB61" s="605" t="s">
        <v>318</v>
      </c>
      <c r="AC61" s="610"/>
      <c r="AD61" s="229">
        <f>SUM(AD51:AD60)</f>
        <v>3</v>
      </c>
      <c r="AE61" s="229">
        <f>SUM(AE51:AE60)</f>
        <v>0</v>
      </c>
      <c r="AF61" s="229">
        <f>SUM(AF51:AF60)</f>
        <v>0</v>
      </c>
      <c r="AG61" s="229">
        <f>SUM(AG51:AG60)</f>
        <v>3</v>
      </c>
      <c r="AH61" s="608">
        <f>SUM(AH51:AH60)</f>
        <v>5</v>
      </c>
    </row>
    <row r="62" spans="1:34" ht="15.75" thickBot="1" x14ac:dyDescent="0.3">
      <c r="A62" s="85"/>
      <c r="B62" s="86"/>
      <c r="C62" s="87"/>
      <c r="D62" s="87"/>
      <c r="E62" s="87"/>
      <c r="F62" s="87"/>
      <c r="G62" s="88"/>
      <c r="J62" s="169"/>
      <c r="K62" s="170"/>
      <c r="L62" s="170"/>
      <c r="M62" s="170"/>
      <c r="N62" s="170"/>
      <c r="O62" s="170"/>
      <c r="P62" s="171"/>
      <c r="S62" s="253"/>
      <c r="T62" s="310" t="s">
        <v>307</v>
      </c>
      <c r="U62" s="310"/>
      <c r="V62" s="310"/>
      <c r="W62" s="310"/>
      <c r="X62" s="310"/>
      <c r="Y62" s="310"/>
      <c r="Z62" s="311"/>
      <c r="AA62" s="56"/>
      <c r="AB62" s="85"/>
      <c r="AC62" s="200"/>
      <c r="AD62" s="87"/>
      <c r="AE62" s="87"/>
      <c r="AF62" s="87"/>
      <c r="AG62" s="87"/>
      <c r="AH62" s="201"/>
    </row>
    <row r="63" spans="1:34" x14ac:dyDescent="0.25">
      <c r="A63" s="32" t="s">
        <v>14</v>
      </c>
      <c r="B63" s="33"/>
      <c r="C63" s="33"/>
      <c r="D63" s="33"/>
      <c r="E63" s="33"/>
      <c r="F63" s="33"/>
      <c r="G63" s="34"/>
      <c r="J63" s="85"/>
      <c r="K63" s="86"/>
      <c r="L63" s="87"/>
      <c r="M63" s="87"/>
      <c r="N63" s="87"/>
      <c r="O63" s="87"/>
      <c r="P63" s="88"/>
      <c r="S63" s="374"/>
      <c r="T63" s="592" t="s">
        <v>23</v>
      </c>
      <c r="U63" s="593" t="s">
        <v>24</v>
      </c>
      <c r="V63" s="594" t="s">
        <v>6</v>
      </c>
      <c r="W63" s="594" t="s">
        <v>25</v>
      </c>
      <c r="X63" s="594" t="s">
        <v>8</v>
      </c>
      <c r="Y63" s="594" t="s">
        <v>26</v>
      </c>
      <c r="Z63" s="103" t="s">
        <v>27</v>
      </c>
      <c r="AA63" s="56"/>
      <c r="AB63" s="32" t="s">
        <v>307</v>
      </c>
      <c r="AC63" s="33"/>
      <c r="AD63" s="33"/>
      <c r="AE63" s="33"/>
      <c r="AF63" s="33"/>
      <c r="AG63" s="33"/>
      <c r="AH63" s="34"/>
    </row>
    <row r="64" spans="1:34" ht="15.75" thickBot="1" x14ac:dyDescent="0.3">
      <c r="A64" s="667" t="s">
        <v>4</v>
      </c>
      <c r="B64" s="668" t="s">
        <v>5</v>
      </c>
      <c r="C64" s="669" t="s">
        <v>6</v>
      </c>
      <c r="D64" s="669" t="s">
        <v>7</v>
      </c>
      <c r="E64" s="669" t="s">
        <v>8</v>
      </c>
      <c r="F64" s="669" t="s">
        <v>9</v>
      </c>
      <c r="G64" s="345" t="s">
        <v>10</v>
      </c>
      <c r="J64" s="32" t="s">
        <v>307</v>
      </c>
      <c r="K64" s="33"/>
      <c r="L64" s="33"/>
      <c r="M64" s="33"/>
      <c r="N64" s="33"/>
      <c r="O64" s="33"/>
      <c r="P64" s="34"/>
      <c r="S64" s="676" t="s">
        <v>316</v>
      </c>
      <c r="T64" s="172" t="s">
        <v>85</v>
      </c>
      <c r="U64" s="135" t="s">
        <v>40</v>
      </c>
      <c r="V64" s="136">
        <v>3</v>
      </c>
      <c r="W64" s="136">
        <v>0</v>
      </c>
      <c r="X64" s="136">
        <v>0</v>
      </c>
      <c r="Y64" s="136">
        <v>3</v>
      </c>
      <c r="Z64" s="137">
        <v>5</v>
      </c>
      <c r="AA64" s="56"/>
      <c r="AB64" s="595" t="s">
        <v>23</v>
      </c>
      <c r="AC64" s="596" t="s">
        <v>24</v>
      </c>
      <c r="AD64" s="597" t="s">
        <v>6</v>
      </c>
      <c r="AE64" s="597" t="s">
        <v>25</v>
      </c>
      <c r="AF64" s="597" t="s">
        <v>8</v>
      </c>
      <c r="AG64" s="597" t="s">
        <v>26</v>
      </c>
      <c r="AH64" s="40" t="s">
        <v>27</v>
      </c>
    </row>
    <row r="65" spans="1:34" x14ac:dyDescent="0.25">
      <c r="A65" s="295" t="s">
        <v>217</v>
      </c>
      <c r="B65" s="176" t="s">
        <v>394</v>
      </c>
      <c r="C65" s="177">
        <v>3</v>
      </c>
      <c r="D65" s="177">
        <v>0</v>
      </c>
      <c r="E65" s="177">
        <v>2</v>
      </c>
      <c r="F65" s="177">
        <v>4</v>
      </c>
      <c r="G65" s="386">
        <v>7</v>
      </c>
      <c r="J65" s="100" t="s">
        <v>23</v>
      </c>
      <c r="K65" s="101" t="s">
        <v>24</v>
      </c>
      <c r="L65" s="102" t="s">
        <v>6</v>
      </c>
      <c r="M65" s="102" t="s">
        <v>25</v>
      </c>
      <c r="N65" s="102" t="s">
        <v>8</v>
      </c>
      <c r="O65" s="102" t="s">
        <v>26</v>
      </c>
      <c r="P65" s="103" t="s">
        <v>27</v>
      </c>
      <c r="S65" s="677" t="s">
        <v>316</v>
      </c>
      <c r="T65" s="175" t="s">
        <v>519</v>
      </c>
      <c r="U65" s="176" t="s">
        <v>290</v>
      </c>
      <c r="V65" s="177">
        <v>1</v>
      </c>
      <c r="W65" s="177">
        <v>0</v>
      </c>
      <c r="X65" s="177">
        <v>2</v>
      </c>
      <c r="Y65" s="177">
        <v>2</v>
      </c>
      <c r="Z65" s="178">
        <v>3</v>
      </c>
      <c r="AA65" s="46"/>
      <c r="AB65" s="172" t="s">
        <v>85</v>
      </c>
      <c r="AC65" s="135" t="s">
        <v>40</v>
      </c>
      <c r="AD65" s="136">
        <v>3</v>
      </c>
      <c r="AE65" s="136">
        <v>0</v>
      </c>
      <c r="AF65" s="136">
        <v>0</v>
      </c>
      <c r="AG65" s="136">
        <v>3</v>
      </c>
      <c r="AH65" s="137">
        <v>5</v>
      </c>
    </row>
    <row r="66" spans="1:34" x14ac:dyDescent="0.25">
      <c r="A66" s="295" t="s">
        <v>218</v>
      </c>
      <c r="B66" s="176" t="s">
        <v>134</v>
      </c>
      <c r="C66" s="177">
        <v>3</v>
      </c>
      <c r="D66" s="177">
        <v>0</v>
      </c>
      <c r="E66" s="177">
        <v>0</v>
      </c>
      <c r="F66" s="177">
        <v>3</v>
      </c>
      <c r="G66" s="50">
        <v>4</v>
      </c>
      <c r="J66" s="172" t="s">
        <v>85</v>
      </c>
      <c r="K66" s="135" t="s">
        <v>40</v>
      </c>
      <c r="L66" s="136">
        <v>3</v>
      </c>
      <c r="M66" s="136">
        <v>0</v>
      </c>
      <c r="N66" s="136">
        <v>0</v>
      </c>
      <c r="O66" s="136">
        <v>3</v>
      </c>
      <c r="P66" s="137">
        <v>5</v>
      </c>
      <c r="S66" s="676" t="s">
        <v>316</v>
      </c>
      <c r="T66" s="173" t="s">
        <v>63</v>
      </c>
      <c r="U66" s="48" t="s">
        <v>98</v>
      </c>
      <c r="V66" s="136">
        <v>3</v>
      </c>
      <c r="W66" s="136">
        <v>0</v>
      </c>
      <c r="X66" s="136">
        <v>0</v>
      </c>
      <c r="Y66" s="136">
        <v>3</v>
      </c>
      <c r="Z66" s="137">
        <v>5</v>
      </c>
      <c r="AA66" s="56"/>
      <c r="AB66" s="105"/>
      <c r="AC66" s="106"/>
      <c r="AD66" s="187"/>
      <c r="AE66" s="187"/>
      <c r="AF66" s="187"/>
      <c r="AG66" s="187"/>
      <c r="AH66" s="188"/>
    </row>
    <row r="67" spans="1:34" x14ac:dyDescent="0.25">
      <c r="A67" s="295" t="s">
        <v>219</v>
      </c>
      <c r="B67" s="176" t="s">
        <v>395</v>
      </c>
      <c r="C67" s="177">
        <v>0</v>
      </c>
      <c r="D67" s="177">
        <v>2</v>
      </c>
      <c r="E67" s="177">
        <v>0</v>
      </c>
      <c r="F67" s="177">
        <v>1</v>
      </c>
      <c r="G67" s="50">
        <v>1</v>
      </c>
      <c r="I67" s="98"/>
      <c r="J67" s="175" t="s">
        <v>519</v>
      </c>
      <c r="K67" s="176" t="s">
        <v>290</v>
      </c>
      <c r="L67" s="177">
        <v>1</v>
      </c>
      <c r="M67" s="177">
        <v>0</v>
      </c>
      <c r="N67" s="177">
        <v>2</v>
      </c>
      <c r="O67" s="177">
        <v>2</v>
      </c>
      <c r="P67" s="178">
        <v>3</v>
      </c>
      <c r="S67" s="613"/>
      <c r="T67" s="213" t="s">
        <v>319</v>
      </c>
      <c r="U67" s="214"/>
      <c r="V67" s="215">
        <f>SUM(V64:V66)</f>
        <v>7</v>
      </c>
      <c r="W67" s="215">
        <f>SUM(W64:W66)</f>
        <v>0</v>
      </c>
      <c r="X67" s="215">
        <f>SUM(X64:X66)</f>
        <v>2</v>
      </c>
      <c r="Y67" s="215">
        <f>SUM(Y64:Y66)</f>
        <v>8</v>
      </c>
      <c r="Z67" s="216">
        <f>SUM(Z64:Z66)</f>
        <v>13</v>
      </c>
      <c r="AA67" s="56"/>
      <c r="AB67" s="57"/>
      <c r="AC67" s="65"/>
      <c r="AD67" s="66"/>
      <c r="AE67" s="66"/>
      <c r="AF67" s="66"/>
      <c r="AG67" s="66"/>
      <c r="AH67" s="50"/>
    </row>
    <row r="68" spans="1:34" x14ac:dyDescent="0.25">
      <c r="A68" s="295" t="s">
        <v>211</v>
      </c>
      <c r="B68" s="176" t="s">
        <v>396</v>
      </c>
      <c r="C68" s="177">
        <v>3</v>
      </c>
      <c r="D68" s="177">
        <v>0</v>
      </c>
      <c r="E68" s="177">
        <v>0</v>
      </c>
      <c r="F68" s="177">
        <v>3</v>
      </c>
      <c r="G68" s="386">
        <v>5</v>
      </c>
      <c r="J68" s="173" t="s">
        <v>148</v>
      </c>
      <c r="K68" s="135" t="s">
        <v>86</v>
      </c>
      <c r="L68" s="156">
        <v>2</v>
      </c>
      <c r="M68" s="156">
        <v>0</v>
      </c>
      <c r="N68" s="156">
        <v>0</v>
      </c>
      <c r="O68" s="156">
        <v>2</v>
      </c>
      <c r="P68" s="157">
        <v>3</v>
      </c>
      <c r="S68" s="253" t="s">
        <v>317</v>
      </c>
      <c r="T68" s="173" t="s">
        <v>148</v>
      </c>
      <c r="U68" s="135" t="s">
        <v>86</v>
      </c>
      <c r="V68" s="156">
        <v>2</v>
      </c>
      <c r="W68" s="156">
        <v>0</v>
      </c>
      <c r="X68" s="156">
        <v>0</v>
      </c>
      <c r="Y68" s="156">
        <v>2</v>
      </c>
      <c r="Z68" s="157">
        <v>3</v>
      </c>
      <c r="AA68" s="56"/>
      <c r="AB68" s="57"/>
      <c r="AC68" s="65"/>
      <c r="AD68" s="66"/>
      <c r="AE68" s="66"/>
      <c r="AF68" s="66"/>
      <c r="AG68" s="66"/>
      <c r="AH68" s="50"/>
    </row>
    <row r="69" spans="1:34" x14ac:dyDescent="0.25">
      <c r="A69" s="295" t="s">
        <v>211</v>
      </c>
      <c r="B69" s="176" t="s">
        <v>401</v>
      </c>
      <c r="C69" s="177">
        <v>3</v>
      </c>
      <c r="D69" s="177">
        <v>0</v>
      </c>
      <c r="E69" s="177">
        <v>0</v>
      </c>
      <c r="F69" s="177">
        <v>3</v>
      </c>
      <c r="G69" s="386">
        <v>5</v>
      </c>
      <c r="J69" s="173" t="s">
        <v>147</v>
      </c>
      <c r="K69" s="135" t="s">
        <v>294</v>
      </c>
      <c r="L69" s="156">
        <v>2</v>
      </c>
      <c r="M69" s="156">
        <v>0</v>
      </c>
      <c r="N69" s="156">
        <v>2</v>
      </c>
      <c r="O69" s="156">
        <v>3</v>
      </c>
      <c r="P69" s="157">
        <v>5</v>
      </c>
      <c r="S69" s="253" t="s">
        <v>317</v>
      </c>
      <c r="T69" s="173" t="s">
        <v>147</v>
      </c>
      <c r="U69" s="135" t="s">
        <v>294</v>
      </c>
      <c r="V69" s="156">
        <v>2</v>
      </c>
      <c r="W69" s="156">
        <v>0</v>
      </c>
      <c r="X69" s="156">
        <v>2</v>
      </c>
      <c r="Y69" s="156">
        <v>3</v>
      </c>
      <c r="Z69" s="157">
        <v>5</v>
      </c>
      <c r="AA69" s="56"/>
      <c r="AB69" s="57"/>
      <c r="AC69" s="65"/>
      <c r="AD69" s="66"/>
      <c r="AE69" s="66"/>
      <c r="AF69" s="66"/>
      <c r="AG69" s="66"/>
      <c r="AH69" s="50"/>
    </row>
    <row r="70" spans="1:34" x14ac:dyDescent="0.25">
      <c r="A70" s="295" t="s">
        <v>48</v>
      </c>
      <c r="B70" s="176" t="s">
        <v>560</v>
      </c>
      <c r="C70" s="177">
        <v>3</v>
      </c>
      <c r="D70" s="177">
        <v>0</v>
      </c>
      <c r="E70" s="177">
        <v>0</v>
      </c>
      <c r="F70" s="177">
        <v>3</v>
      </c>
      <c r="G70" s="386">
        <v>5</v>
      </c>
      <c r="J70" s="173" t="s">
        <v>63</v>
      </c>
      <c r="K70" s="48" t="s">
        <v>98</v>
      </c>
      <c r="L70" s="136">
        <v>3</v>
      </c>
      <c r="M70" s="136">
        <v>0</v>
      </c>
      <c r="N70" s="136">
        <v>0</v>
      </c>
      <c r="O70" s="136">
        <v>3</v>
      </c>
      <c r="P70" s="137">
        <v>5</v>
      </c>
      <c r="S70" s="253" t="s">
        <v>317</v>
      </c>
      <c r="T70" s="183" t="s">
        <v>16</v>
      </c>
      <c r="U70" s="184" t="s">
        <v>99</v>
      </c>
      <c r="V70" s="136">
        <v>3</v>
      </c>
      <c r="W70" s="136">
        <v>0</v>
      </c>
      <c r="X70" s="136">
        <v>0</v>
      </c>
      <c r="Y70" s="136">
        <v>3</v>
      </c>
      <c r="Z70" s="137">
        <v>5</v>
      </c>
      <c r="AA70" s="56"/>
      <c r="AB70" s="57"/>
      <c r="AC70" s="65"/>
      <c r="AD70" s="66"/>
      <c r="AE70" s="66"/>
      <c r="AF70" s="66"/>
      <c r="AG70" s="66"/>
      <c r="AH70" s="50"/>
    </row>
    <row r="71" spans="1:34" ht="15.75" customHeight="1" x14ac:dyDescent="0.25">
      <c r="A71" s="295" t="s">
        <v>48</v>
      </c>
      <c r="B71" s="175" t="s">
        <v>407</v>
      </c>
      <c r="C71" s="177">
        <v>3</v>
      </c>
      <c r="D71" s="177">
        <v>0</v>
      </c>
      <c r="E71" s="177">
        <v>0</v>
      </c>
      <c r="F71" s="177">
        <v>3</v>
      </c>
      <c r="G71" s="309">
        <v>5</v>
      </c>
      <c r="J71" s="183" t="s">
        <v>16</v>
      </c>
      <c r="K71" s="184" t="s">
        <v>99</v>
      </c>
      <c r="L71" s="136">
        <v>3</v>
      </c>
      <c r="M71" s="136">
        <v>0</v>
      </c>
      <c r="N71" s="136">
        <v>0</v>
      </c>
      <c r="O71" s="136">
        <v>3</v>
      </c>
      <c r="P71" s="137">
        <v>5</v>
      </c>
      <c r="S71" s="253" t="s">
        <v>317</v>
      </c>
      <c r="T71" s="185" t="s">
        <v>16</v>
      </c>
      <c r="U71" s="77" t="s">
        <v>105</v>
      </c>
      <c r="V71" s="180">
        <v>3</v>
      </c>
      <c r="W71" s="180">
        <v>0</v>
      </c>
      <c r="X71" s="180">
        <v>0</v>
      </c>
      <c r="Y71" s="180">
        <v>3</v>
      </c>
      <c r="Z71" s="181">
        <v>5</v>
      </c>
      <c r="AA71" s="56"/>
      <c r="AB71" s="57"/>
      <c r="AC71" s="65"/>
      <c r="AD71" s="66"/>
      <c r="AE71" s="66"/>
      <c r="AF71" s="66"/>
      <c r="AG71" s="66"/>
      <c r="AH71" s="50"/>
    </row>
    <row r="72" spans="1:34" ht="15.75" customHeight="1" thickBot="1" x14ac:dyDescent="0.3">
      <c r="A72" s="663" t="s">
        <v>318</v>
      </c>
      <c r="B72" s="664"/>
      <c r="C72" s="665">
        <f>SUM(C65:C71)</f>
        <v>18</v>
      </c>
      <c r="D72" s="665">
        <f>SUM(D65:D71)</f>
        <v>2</v>
      </c>
      <c r="E72" s="665">
        <f>SUM(E65:E71)</f>
        <v>2</v>
      </c>
      <c r="F72" s="665">
        <f>SUM(F65:F71)</f>
        <v>20</v>
      </c>
      <c r="G72" s="666">
        <f>SUM(G65:G71)</f>
        <v>32</v>
      </c>
      <c r="J72" s="185" t="s">
        <v>16</v>
      </c>
      <c r="K72" s="77" t="s">
        <v>105</v>
      </c>
      <c r="L72" s="180">
        <v>3</v>
      </c>
      <c r="M72" s="180">
        <v>0</v>
      </c>
      <c r="N72" s="180">
        <v>0</v>
      </c>
      <c r="O72" s="180">
        <v>3</v>
      </c>
      <c r="P72" s="181">
        <v>5</v>
      </c>
      <c r="S72" s="253"/>
      <c r="T72" s="213" t="s">
        <v>320</v>
      </c>
      <c r="U72" s="214"/>
      <c r="V72" s="215">
        <f>SUM(V68:V71)</f>
        <v>10</v>
      </c>
      <c r="W72" s="215">
        <f>SUM(W68:W71)</f>
        <v>0</v>
      </c>
      <c r="X72" s="215">
        <f>SUM(X68:X71)</f>
        <v>2</v>
      </c>
      <c r="Y72" s="215">
        <f>SUM(Y68:Y71)</f>
        <v>11</v>
      </c>
      <c r="Z72" s="216">
        <f>SUM(Z68:Z71)</f>
        <v>18</v>
      </c>
      <c r="AA72" s="56"/>
      <c r="AB72" s="57"/>
      <c r="AC72" s="65"/>
      <c r="AD72" s="66"/>
      <c r="AE72" s="66"/>
      <c r="AF72" s="66"/>
      <c r="AG72" s="66"/>
      <c r="AH72" s="50"/>
    </row>
    <row r="73" spans="1:34" ht="14.45" customHeight="1" thickBot="1" x14ac:dyDescent="0.3">
      <c r="A73" s="85"/>
      <c r="B73" s="86"/>
      <c r="C73" s="87"/>
      <c r="D73" s="87"/>
      <c r="E73" s="87"/>
      <c r="F73" s="87"/>
      <c r="G73" s="88"/>
      <c r="J73" s="120" t="s">
        <v>318</v>
      </c>
      <c r="K73" s="121"/>
      <c r="L73" s="83">
        <f>SUM(L66:L72)</f>
        <v>17</v>
      </c>
      <c r="M73" s="83">
        <f>SUM(M66:M72)</f>
        <v>0</v>
      </c>
      <c r="N73" s="83">
        <f>SUM(N66:N72)</f>
        <v>4</v>
      </c>
      <c r="O73" s="83">
        <f>SUM(O66:O72)</f>
        <v>19</v>
      </c>
      <c r="P73" s="84">
        <f>SUM(P66:P72)</f>
        <v>31</v>
      </c>
      <c r="S73" s="613"/>
      <c r="T73" s="358" t="s">
        <v>318</v>
      </c>
      <c r="U73" s="359"/>
      <c r="V73" s="360">
        <f>SUM(V72,V67)</f>
        <v>17</v>
      </c>
      <c r="W73" s="360">
        <f>SUM(W72,W67)</f>
        <v>0</v>
      </c>
      <c r="X73" s="360">
        <f>SUM(X72,X67)</f>
        <v>4</v>
      </c>
      <c r="Y73" s="360">
        <f>SUM(Y72,Y67)</f>
        <v>19</v>
      </c>
      <c r="Z73" s="604">
        <f>SUM(Z72,Z67)</f>
        <v>31</v>
      </c>
      <c r="AA73" s="56"/>
      <c r="AB73" s="605" t="s">
        <v>318</v>
      </c>
      <c r="AC73" s="610"/>
      <c r="AD73" s="229">
        <f>SUM(AD65:AD72)</f>
        <v>3</v>
      </c>
      <c r="AE73" s="229">
        <f>SUM(AE65:AE72)</f>
        <v>0</v>
      </c>
      <c r="AF73" s="229">
        <f>SUM(AF65:AF72)</f>
        <v>0</v>
      </c>
      <c r="AG73" s="229">
        <f>SUM(AG65:AG72)</f>
        <v>3</v>
      </c>
      <c r="AH73" s="608">
        <f>SUM(AH65:AH72)</f>
        <v>5</v>
      </c>
    </row>
    <row r="74" spans="1:34" x14ac:dyDescent="0.25">
      <c r="A74" s="85"/>
      <c r="B74" s="86"/>
      <c r="C74" s="87"/>
      <c r="D74" s="87"/>
      <c r="E74" s="87"/>
      <c r="F74" s="87"/>
      <c r="G74" s="88"/>
      <c r="J74" s="85"/>
      <c r="K74" s="86"/>
      <c r="L74" s="87"/>
      <c r="M74" s="87"/>
      <c r="N74" s="87"/>
      <c r="O74" s="87"/>
      <c r="P74" s="88"/>
      <c r="S74" s="253"/>
      <c r="Z74" s="98"/>
      <c r="AA74" s="56"/>
      <c r="AB74" s="85"/>
      <c r="AC74" s="200"/>
      <c r="AD74" s="87"/>
      <c r="AE74" s="87"/>
      <c r="AF74" s="87"/>
      <c r="AG74" s="87"/>
      <c r="AH74" s="201"/>
    </row>
    <row r="75" spans="1:34" ht="15.75" thickBot="1" x14ac:dyDescent="0.3">
      <c r="A75" s="85"/>
      <c r="B75" s="86"/>
      <c r="C75" s="87"/>
      <c r="D75" s="87"/>
      <c r="E75" s="87"/>
      <c r="F75" s="87"/>
      <c r="G75" s="88"/>
      <c r="J75" s="85"/>
      <c r="K75" s="86"/>
      <c r="L75" s="87"/>
      <c r="M75" s="87"/>
      <c r="N75" s="87"/>
      <c r="O75" s="87"/>
      <c r="P75" s="88"/>
      <c r="S75" s="253"/>
      <c r="T75" s="310" t="s">
        <v>308</v>
      </c>
      <c r="U75" s="310"/>
      <c r="V75" s="310"/>
      <c r="W75" s="310"/>
      <c r="X75" s="310"/>
      <c r="Y75" s="310"/>
      <c r="Z75" s="310"/>
      <c r="AA75" s="56"/>
      <c r="AB75" s="32" t="s">
        <v>308</v>
      </c>
      <c r="AC75" s="33"/>
      <c r="AD75" s="33"/>
      <c r="AE75" s="33"/>
      <c r="AF75" s="33"/>
      <c r="AG75" s="33"/>
      <c r="AH75" s="34"/>
    </row>
    <row r="76" spans="1:34" x14ac:dyDescent="0.25">
      <c r="A76" s="32" t="s">
        <v>15</v>
      </c>
      <c r="B76" s="33"/>
      <c r="C76" s="33"/>
      <c r="D76" s="33"/>
      <c r="E76" s="33"/>
      <c r="F76" s="33"/>
      <c r="G76" s="34"/>
      <c r="J76" s="85"/>
      <c r="K76" s="86"/>
      <c r="L76" s="87"/>
      <c r="M76" s="87"/>
      <c r="N76" s="87"/>
      <c r="O76" s="87"/>
      <c r="P76" s="88"/>
      <c r="S76" s="253"/>
      <c r="T76" s="592" t="s">
        <v>23</v>
      </c>
      <c r="U76" s="593" t="s">
        <v>24</v>
      </c>
      <c r="V76" s="594" t="s">
        <v>6</v>
      </c>
      <c r="W76" s="594" t="s">
        <v>25</v>
      </c>
      <c r="X76" s="594" t="s">
        <v>8</v>
      </c>
      <c r="Y76" s="594" t="s">
        <v>26</v>
      </c>
      <c r="Z76" s="103" t="s">
        <v>27</v>
      </c>
      <c r="AA76" s="678"/>
      <c r="AB76" s="592" t="s">
        <v>23</v>
      </c>
      <c r="AC76" s="593" t="s">
        <v>24</v>
      </c>
      <c r="AD76" s="594" t="s">
        <v>6</v>
      </c>
      <c r="AE76" s="594" t="s">
        <v>25</v>
      </c>
      <c r="AF76" s="594" t="s">
        <v>8</v>
      </c>
      <c r="AG76" s="594" t="s">
        <v>26</v>
      </c>
      <c r="AH76" s="103" t="s">
        <v>27</v>
      </c>
    </row>
    <row r="77" spans="1:34" x14ac:dyDescent="0.25">
      <c r="A77" s="667" t="s">
        <v>4</v>
      </c>
      <c r="B77" s="668" t="s">
        <v>5</v>
      </c>
      <c r="C77" s="669" t="s">
        <v>6</v>
      </c>
      <c r="D77" s="669" t="s">
        <v>7</v>
      </c>
      <c r="E77" s="669" t="s">
        <v>8</v>
      </c>
      <c r="F77" s="669" t="s">
        <v>9</v>
      </c>
      <c r="G77" s="366" t="s">
        <v>10</v>
      </c>
      <c r="J77" s="85"/>
      <c r="K77" s="86"/>
      <c r="L77" s="87"/>
      <c r="M77" s="87"/>
      <c r="N77" s="87"/>
      <c r="O77" s="87"/>
      <c r="P77" s="88"/>
      <c r="S77" s="676" t="s">
        <v>316</v>
      </c>
      <c r="T77" s="173" t="s">
        <v>67</v>
      </c>
      <c r="U77" s="135" t="s">
        <v>295</v>
      </c>
      <c r="V77" s="136">
        <v>0</v>
      </c>
      <c r="W77" s="136">
        <v>0</v>
      </c>
      <c r="X77" s="136">
        <v>4</v>
      </c>
      <c r="Y77" s="136">
        <v>2</v>
      </c>
      <c r="Z77" s="137">
        <v>3</v>
      </c>
      <c r="AA77" s="56"/>
      <c r="AB77" s="158" t="s">
        <v>120</v>
      </c>
      <c r="AC77" s="48" t="s">
        <v>53</v>
      </c>
      <c r="AD77" s="136">
        <v>3</v>
      </c>
      <c r="AE77" s="136">
        <v>0</v>
      </c>
      <c r="AF77" s="136">
        <v>0</v>
      </c>
      <c r="AG77" s="136">
        <v>3</v>
      </c>
      <c r="AH77" s="137">
        <v>5</v>
      </c>
    </row>
    <row r="78" spans="1:34" ht="15.75" thickBot="1" x14ac:dyDescent="0.3">
      <c r="A78" s="295" t="s">
        <v>220</v>
      </c>
      <c r="B78" s="176" t="s">
        <v>398</v>
      </c>
      <c r="C78" s="177">
        <v>3</v>
      </c>
      <c r="D78" s="177">
        <v>0</v>
      </c>
      <c r="E78" s="177">
        <v>2</v>
      </c>
      <c r="F78" s="177">
        <v>4</v>
      </c>
      <c r="G78" s="386">
        <v>7</v>
      </c>
      <c r="J78" s="32" t="s">
        <v>308</v>
      </c>
      <c r="K78" s="33"/>
      <c r="L78" s="33"/>
      <c r="M78" s="33"/>
      <c r="N78" s="33"/>
      <c r="O78" s="33"/>
      <c r="P78" s="34"/>
      <c r="S78" s="676" t="s">
        <v>316</v>
      </c>
      <c r="T78" s="158" t="s">
        <v>63</v>
      </c>
      <c r="U78" s="48" t="s">
        <v>103</v>
      </c>
      <c r="V78" s="136">
        <v>3</v>
      </c>
      <c r="W78" s="136">
        <v>0</v>
      </c>
      <c r="X78" s="136">
        <v>0</v>
      </c>
      <c r="Y78" s="136">
        <v>3</v>
      </c>
      <c r="Z78" s="137">
        <v>5</v>
      </c>
      <c r="AA78" s="56"/>
      <c r="AB78" s="398"/>
      <c r="AC78" s="106"/>
      <c r="AD78" s="107"/>
      <c r="AE78" s="107"/>
      <c r="AF78" s="107"/>
      <c r="AG78" s="107"/>
      <c r="AH78" s="108"/>
    </row>
    <row r="79" spans="1:34" x14ac:dyDescent="0.25">
      <c r="A79" s="295" t="s">
        <v>221</v>
      </c>
      <c r="B79" s="176" t="s">
        <v>399</v>
      </c>
      <c r="C79" s="177">
        <v>3</v>
      </c>
      <c r="D79" s="177">
        <v>2</v>
      </c>
      <c r="E79" s="177">
        <v>0</v>
      </c>
      <c r="F79" s="177">
        <v>4</v>
      </c>
      <c r="G79" s="50">
        <v>7</v>
      </c>
      <c r="J79" s="100" t="s">
        <v>23</v>
      </c>
      <c r="K79" s="101" t="s">
        <v>24</v>
      </c>
      <c r="L79" s="102" t="s">
        <v>6</v>
      </c>
      <c r="M79" s="102" t="s">
        <v>25</v>
      </c>
      <c r="N79" s="102" t="s">
        <v>8</v>
      </c>
      <c r="O79" s="102" t="s">
        <v>26</v>
      </c>
      <c r="P79" s="103" t="s">
        <v>27</v>
      </c>
      <c r="S79" s="676" t="s">
        <v>316</v>
      </c>
      <c r="T79" s="158" t="s">
        <v>120</v>
      </c>
      <c r="U79" s="48" t="s">
        <v>53</v>
      </c>
      <c r="V79" s="136">
        <v>3</v>
      </c>
      <c r="W79" s="136">
        <v>0</v>
      </c>
      <c r="X79" s="136">
        <v>0</v>
      </c>
      <c r="Y79" s="136">
        <v>3</v>
      </c>
      <c r="Z79" s="137">
        <v>5</v>
      </c>
      <c r="AA79" s="56"/>
      <c r="AB79" s="57"/>
      <c r="AC79" s="65"/>
      <c r="AD79" s="66"/>
      <c r="AE79" s="66"/>
      <c r="AF79" s="66"/>
      <c r="AG79" s="66"/>
      <c r="AH79" s="50"/>
    </row>
    <row r="80" spans="1:34" x14ac:dyDescent="0.25">
      <c r="A80" s="295" t="s">
        <v>222</v>
      </c>
      <c r="B80" s="671" t="s">
        <v>400</v>
      </c>
      <c r="C80" s="177">
        <v>3</v>
      </c>
      <c r="D80" s="177">
        <v>0</v>
      </c>
      <c r="E80" s="177">
        <v>2</v>
      </c>
      <c r="F80" s="177">
        <v>4</v>
      </c>
      <c r="G80" s="50">
        <v>7</v>
      </c>
      <c r="J80" s="173" t="s">
        <v>67</v>
      </c>
      <c r="K80" s="135" t="s">
        <v>295</v>
      </c>
      <c r="L80" s="136">
        <v>0</v>
      </c>
      <c r="M80" s="136">
        <v>0</v>
      </c>
      <c r="N80" s="136">
        <v>4</v>
      </c>
      <c r="O80" s="136">
        <v>2</v>
      </c>
      <c r="P80" s="137">
        <v>3</v>
      </c>
      <c r="S80" s="676" t="s">
        <v>316</v>
      </c>
      <c r="T80" s="173" t="s">
        <v>297</v>
      </c>
      <c r="U80" s="135" t="s">
        <v>282</v>
      </c>
      <c r="V80" s="136">
        <v>0</v>
      </c>
      <c r="W80" s="136">
        <v>0</v>
      </c>
      <c r="X80" s="136">
        <v>0</v>
      </c>
      <c r="Y80" s="136">
        <v>0</v>
      </c>
      <c r="Z80" s="137">
        <v>5</v>
      </c>
      <c r="AA80" s="46"/>
      <c r="AB80" s="57"/>
      <c r="AC80" s="65"/>
      <c r="AD80" s="66"/>
      <c r="AE80" s="66"/>
      <c r="AF80" s="66"/>
      <c r="AG80" s="66"/>
      <c r="AH80" s="50"/>
    </row>
    <row r="81" spans="1:34" x14ac:dyDescent="0.25">
      <c r="A81" s="295" t="s">
        <v>211</v>
      </c>
      <c r="B81" s="176" t="s">
        <v>405</v>
      </c>
      <c r="C81" s="177">
        <v>3</v>
      </c>
      <c r="D81" s="177">
        <v>0</v>
      </c>
      <c r="E81" s="177">
        <v>0</v>
      </c>
      <c r="F81" s="177">
        <v>3</v>
      </c>
      <c r="G81" s="386">
        <v>5</v>
      </c>
      <c r="J81" s="158" t="s">
        <v>146</v>
      </c>
      <c r="K81" s="48" t="s">
        <v>87</v>
      </c>
      <c r="L81" s="49">
        <v>3</v>
      </c>
      <c r="M81" s="49">
        <v>0</v>
      </c>
      <c r="N81" s="49">
        <v>0</v>
      </c>
      <c r="O81" s="49">
        <v>3</v>
      </c>
      <c r="P81" s="72">
        <v>4</v>
      </c>
      <c r="S81" s="676"/>
      <c r="T81" s="213" t="s">
        <v>319</v>
      </c>
      <c r="U81" s="214"/>
      <c r="V81" s="215">
        <f>SUM(V77:V80)</f>
        <v>6</v>
      </c>
      <c r="W81" s="215">
        <f>SUM(W77:W80)</f>
        <v>0</v>
      </c>
      <c r="X81" s="215">
        <f>SUM(X77:X80)</f>
        <v>4</v>
      </c>
      <c r="Y81" s="215">
        <f>SUM(Y77:Y80)</f>
        <v>8</v>
      </c>
      <c r="Z81" s="216">
        <f>SUM(Z77:Z80)</f>
        <v>18</v>
      </c>
      <c r="AA81" s="46"/>
      <c r="AB81" s="57"/>
      <c r="AC81" s="65"/>
      <c r="AD81" s="66"/>
      <c r="AE81" s="66"/>
      <c r="AF81" s="66"/>
      <c r="AG81" s="66"/>
      <c r="AH81" s="50"/>
    </row>
    <row r="82" spans="1:34" x14ac:dyDescent="0.25">
      <c r="A82" s="670" t="s">
        <v>402</v>
      </c>
      <c r="B82" s="671" t="s">
        <v>403</v>
      </c>
      <c r="C82" s="177">
        <v>0</v>
      </c>
      <c r="D82" s="177">
        <v>0</v>
      </c>
      <c r="E82" s="177">
        <v>0</v>
      </c>
      <c r="F82" s="177">
        <v>0</v>
      </c>
      <c r="G82" s="178">
        <v>5</v>
      </c>
      <c r="J82" s="158" t="s">
        <v>16</v>
      </c>
      <c r="K82" s="48" t="s">
        <v>478</v>
      </c>
      <c r="L82" s="136">
        <v>3</v>
      </c>
      <c r="M82" s="136">
        <v>0</v>
      </c>
      <c r="N82" s="136">
        <v>0</v>
      </c>
      <c r="O82" s="136">
        <v>3</v>
      </c>
      <c r="P82" s="137">
        <v>5</v>
      </c>
      <c r="S82" s="676" t="s">
        <v>317</v>
      </c>
      <c r="T82" s="158" t="s">
        <v>16</v>
      </c>
      <c r="U82" s="48" t="s">
        <v>478</v>
      </c>
      <c r="V82" s="136">
        <v>3</v>
      </c>
      <c r="W82" s="136">
        <v>0</v>
      </c>
      <c r="X82" s="136">
        <v>0</v>
      </c>
      <c r="Y82" s="136">
        <v>3</v>
      </c>
      <c r="Z82" s="137">
        <v>5</v>
      </c>
      <c r="AA82" s="56"/>
      <c r="AB82" s="57"/>
      <c r="AC82" s="65"/>
      <c r="AD82" s="66"/>
      <c r="AE82" s="66"/>
      <c r="AF82" s="66"/>
      <c r="AG82" s="66"/>
      <c r="AH82" s="50"/>
    </row>
    <row r="83" spans="1:34" x14ac:dyDescent="0.25">
      <c r="A83" s="663" t="s">
        <v>318</v>
      </c>
      <c r="B83" s="664"/>
      <c r="C83" s="665">
        <f>SUM(C78:C82)</f>
        <v>12</v>
      </c>
      <c r="D83" s="665">
        <f>SUM(D78:D82)</f>
        <v>2</v>
      </c>
      <c r="E83" s="665">
        <f>SUM(E78:E82)</f>
        <v>4</v>
      </c>
      <c r="F83" s="665">
        <f>SUM(F78:F82)</f>
        <v>15</v>
      </c>
      <c r="G83" s="666">
        <f>SUM(G78:G82)</f>
        <v>31</v>
      </c>
      <c r="J83" s="158" t="s">
        <v>120</v>
      </c>
      <c r="K83" s="48" t="s">
        <v>53</v>
      </c>
      <c r="L83" s="136">
        <v>3</v>
      </c>
      <c r="M83" s="136">
        <v>0</v>
      </c>
      <c r="N83" s="136">
        <v>0</v>
      </c>
      <c r="O83" s="136">
        <v>3</v>
      </c>
      <c r="P83" s="137">
        <v>5</v>
      </c>
      <c r="S83" s="676" t="s">
        <v>317</v>
      </c>
      <c r="T83" s="158" t="s">
        <v>146</v>
      </c>
      <c r="U83" s="48" t="s">
        <v>87</v>
      </c>
      <c r="V83" s="49">
        <v>3</v>
      </c>
      <c r="W83" s="49">
        <v>0</v>
      </c>
      <c r="X83" s="49">
        <v>0</v>
      </c>
      <c r="Y83" s="49">
        <v>3</v>
      </c>
      <c r="Z83" s="72">
        <v>4</v>
      </c>
      <c r="AA83" s="56"/>
      <c r="AB83" s="57"/>
      <c r="AC83" s="65"/>
      <c r="AD83" s="66"/>
      <c r="AE83" s="66"/>
      <c r="AF83" s="66"/>
      <c r="AG83" s="66"/>
      <c r="AH83" s="50"/>
    </row>
    <row r="84" spans="1:34" ht="15.75" customHeight="1" x14ac:dyDescent="0.25">
      <c r="A84" s="409"/>
      <c r="B84" s="410"/>
      <c r="C84" s="410"/>
      <c r="D84" s="410"/>
      <c r="E84" s="410"/>
      <c r="F84" s="410"/>
      <c r="G84" s="411"/>
      <c r="J84" s="173" t="s">
        <v>181</v>
      </c>
      <c r="K84" s="135" t="s">
        <v>296</v>
      </c>
      <c r="L84" s="136">
        <v>3</v>
      </c>
      <c r="M84" s="136">
        <v>0</v>
      </c>
      <c r="N84" s="136">
        <v>2</v>
      </c>
      <c r="O84" s="136">
        <v>4</v>
      </c>
      <c r="P84" s="137">
        <v>5</v>
      </c>
      <c r="S84" s="676" t="s">
        <v>317</v>
      </c>
      <c r="T84" s="173" t="s">
        <v>181</v>
      </c>
      <c r="U84" s="135" t="s">
        <v>296</v>
      </c>
      <c r="V84" s="136">
        <v>3</v>
      </c>
      <c r="W84" s="136">
        <v>0</v>
      </c>
      <c r="X84" s="136">
        <v>2</v>
      </c>
      <c r="Y84" s="136">
        <v>4</v>
      </c>
      <c r="Z84" s="137">
        <v>5</v>
      </c>
      <c r="AA84" s="56"/>
      <c r="AB84" s="57"/>
      <c r="AC84" s="65"/>
      <c r="AD84" s="66"/>
      <c r="AE84" s="66"/>
      <c r="AF84" s="66"/>
      <c r="AG84" s="66"/>
      <c r="AH84" s="50"/>
    </row>
    <row r="85" spans="1:34" x14ac:dyDescent="0.25">
      <c r="A85" s="409"/>
      <c r="B85" s="410"/>
      <c r="C85" s="410"/>
      <c r="D85" s="410"/>
      <c r="E85" s="410"/>
      <c r="F85" s="410"/>
      <c r="G85" s="411"/>
      <c r="J85" s="76" t="s">
        <v>63</v>
      </c>
      <c r="K85" s="77" t="s">
        <v>103</v>
      </c>
      <c r="L85" s="78">
        <v>3</v>
      </c>
      <c r="M85" s="78">
        <v>0</v>
      </c>
      <c r="N85" s="78">
        <v>0</v>
      </c>
      <c r="O85" s="78">
        <v>3</v>
      </c>
      <c r="P85" s="79">
        <v>5</v>
      </c>
      <c r="S85" s="253"/>
      <c r="T85" s="213" t="s">
        <v>320</v>
      </c>
      <c r="U85" s="214"/>
      <c r="V85" s="215">
        <f>SUM(V82:V84)</f>
        <v>9</v>
      </c>
      <c r="W85" s="215">
        <f>SUM(W82:W84)</f>
        <v>0</v>
      </c>
      <c r="X85" s="215">
        <f>SUM(X82:X84)</f>
        <v>2</v>
      </c>
      <c r="Y85" s="215">
        <f>SUM(Y82:Y84)</f>
        <v>10</v>
      </c>
      <c r="Z85" s="216">
        <f>SUM(Z82:Z84)</f>
        <v>14</v>
      </c>
      <c r="AA85" s="56"/>
      <c r="AB85" s="57"/>
      <c r="AC85" s="65"/>
      <c r="AD85" s="66"/>
      <c r="AE85" s="66"/>
      <c r="AF85" s="66"/>
      <c r="AG85" s="66"/>
      <c r="AH85" s="50"/>
    </row>
    <row r="86" spans="1:34" ht="15.75" customHeight="1" thickBot="1" x14ac:dyDescent="0.3">
      <c r="A86" s="409"/>
      <c r="B86" s="410"/>
      <c r="C86" s="410"/>
      <c r="D86" s="410"/>
      <c r="E86" s="410"/>
      <c r="F86" s="410"/>
      <c r="G86" s="411"/>
      <c r="J86" s="143" t="s">
        <v>297</v>
      </c>
      <c r="K86" s="163" t="s">
        <v>282</v>
      </c>
      <c r="L86" s="180">
        <v>0</v>
      </c>
      <c r="M86" s="180">
        <v>0</v>
      </c>
      <c r="N86" s="180">
        <v>0</v>
      </c>
      <c r="O86" s="180">
        <v>0</v>
      </c>
      <c r="P86" s="181">
        <v>5</v>
      </c>
      <c r="S86" s="676"/>
      <c r="T86" s="358" t="s">
        <v>318</v>
      </c>
      <c r="U86" s="359"/>
      <c r="V86" s="360">
        <f>SUM(V85,V81)</f>
        <v>15</v>
      </c>
      <c r="W86" s="360">
        <f>SUM(W85,W81)</f>
        <v>0</v>
      </c>
      <c r="X86" s="360">
        <f>SUM(X85,X81)</f>
        <v>6</v>
      </c>
      <c r="Y86" s="360">
        <f>SUM(Y85,Y81)</f>
        <v>18</v>
      </c>
      <c r="Z86" s="604">
        <f>SUM(Z85,Z81)</f>
        <v>32</v>
      </c>
      <c r="AA86" s="56"/>
      <c r="AB86" s="57"/>
      <c r="AC86" s="65"/>
      <c r="AD86" s="66"/>
      <c r="AE86" s="66"/>
      <c r="AF86" s="66"/>
      <c r="AG86" s="66"/>
      <c r="AH86" s="50"/>
    </row>
    <row r="87" spans="1:34" ht="15" customHeight="1" thickBot="1" x14ac:dyDescent="0.3">
      <c r="A87" s="409"/>
      <c r="B87" s="410"/>
      <c r="C87" s="410"/>
      <c r="D87" s="410"/>
      <c r="E87" s="410"/>
      <c r="F87" s="410"/>
      <c r="G87" s="411"/>
      <c r="J87" s="80" t="s">
        <v>318</v>
      </c>
      <c r="K87" s="81"/>
      <c r="L87" s="83">
        <f>SUM(L80:L86)</f>
        <v>15</v>
      </c>
      <c r="M87" s="83">
        <f>SUM(M80:M86)</f>
        <v>0</v>
      </c>
      <c r="N87" s="83">
        <f>SUM(N80:N86)</f>
        <v>6</v>
      </c>
      <c r="O87" s="83">
        <f>SUM(O80:O86)</f>
        <v>18</v>
      </c>
      <c r="P87" s="84">
        <f>SUM(P80:P86)</f>
        <v>32</v>
      </c>
      <c r="S87" s="253"/>
      <c r="T87" s="86"/>
      <c r="U87" s="86"/>
      <c r="V87" s="87"/>
      <c r="W87" s="87"/>
      <c r="X87" s="87"/>
      <c r="Y87" s="87"/>
      <c r="Z87" s="88"/>
      <c r="AA87" s="56"/>
      <c r="AB87" s="605" t="s">
        <v>318</v>
      </c>
      <c r="AC87" s="610"/>
      <c r="AD87" s="66">
        <f>SUM(AD77:AD86)</f>
        <v>3</v>
      </c>
      <c r="AE87" s="66">
        <f>SUM(AE77:AE86)</f>
        <v>0</v>
      </c>
      <c r="AF87" s="66">
        <f>SUM(AF77:AF86)</f>
        <v>0</v>
      </c>
      <c r="AG87" s="66">
        <f>SUM(AG77:AG86)</f>
        <v>3</v>
      </c>
      <c r="AH87" s="277">
        <f>SUM(AH77:AH86)</f>
        <v>5</v>
      </c>
    </row>
    <row r="88" spans="1:34" ht="15.75" customHeight="1" thickBot="1" x14ac:dyDescent="0.3">
      <c r="A88" s="409"/>
      <c r="B88" s="410"/>
      <c r="C88" s="410"/>
      <c r="D88" s="410"/>
      <c r="E88" s="410"/>
      <c r="F88" s="410"/>
      <c r="G88" s="411"/>
      <c r="J88" s="85"/>
      <c r="K88" s="86"/>
      <c r="L88" s="87"/>
      <c r="M88" s="87"/>
      <c r="N88" s="87"/>
      <c r="O88" s="87"/>
      <c r="P88" s="88"/>
      <c r="S88" s="253"/>
      <c r="T88" s="310" t="s">
        <v>309</v>
      </c>
      <c r="U88" s="310"/>
      <c r="V88" s="310"/>
      <c r="W88" s="310"/>
      <c r="X88" s="310"/>
      <c r="Y88" s="310"/>
      <c r="Z88" s="311"/>
      <c r="AA88" s="56"/>
      <c r="AB88" s="85"/>
      <c r="AC88" s="200"/>
      <c r="AD88" s="87"/>
      <c r="AE88" s="87"/>
      <c r="AF88" s="87"/>
      <c r="AG88" s="87"/>
      <c r="AH88" s="201"/>
    </row>
    <row r="89" spans="1:34" x14ac:dyDescent="0.25">
      <c r="A89" s="383"/>
      <c r="B89" s="384"/>
      <c r="C89" s="384"/>
      <c r="D89" s="384"/>
      <c r="E89" s="384"/>
      <c r="F89" s="384"/>
      <c r="G89" s="385"/>
      <c r="J89" s="85"/>
      <c r="K89" s="86"/>
      <c r="L89" s="87"/>
      <c r="M89" s="87"/>
      <c r="N89" s="87"/>
      <c r="O89" s="87"/>
      <c r="P89" s="88"/>
      <c r="S89" s="676"/>
      <c r="T89" s="592" t="s">
        <v>23</v>
      </c>
      <c r="U89" s="593" t="s">
        <v>24</v>
      </c>
      <c r="V89" s="594" t="s">
        <v>6</v>
      </c>
      <c r="W89" s="594" t="s">
        <v>25</v>
      </c>
      <c r="X89" s="594" t="s">
        <v>8</v>
      </c>
      <c r="Y89" s="594" t="s">
        <v>26</v>
      </c>
      <c r="Z89" s="103" t="s">
        <v>27</v>
      </c>
      <c r="AA89" s="678"/>
      <c r="AB89" s="169"/>
      <c r="AC89" s="170"/>
      <c r="AD89" s="170"/>
      <c r="AE89" s="170"/>
      <c r="AF89" s="170"/>
      <c r="AG89" s="170"/>
      <c r="AH89" s="171"/>
    </row>
    <row r="90" spans="1:34" ht="15.75" thickBot="1" x14ac:dyDescent="0.3">
      <c r="A90" s="32" t="s">
        <v>17</v>
      </c>
      <c r="B90" s="33"/>
      <c r="C90" s="33"/>
      <c r="D90" s="33"/>
      <c r="E90" s="33"/>
      <c r="F90" s="33"/>
      <c r="G90" s="34"/>
      <c r="J90" s="85"/>
      <c r="K90" s="86"/>
      <c r="L90" s="87"/>
      <c r="M90" s="87"/>
      <c r="N90" s="87"/>
      <c r="O90" s="87"/>
      <c r="P90" s="88"/>
      <c r="S90" s="676" t="s">
        <v>316</v>
      </c>
      <c r="T90" s="183" t="s">
        <v>144</v>
      </c>
      <c r="U90" s="48" t="s">
        <v>298</v>
      </c>
      <c r="V90" s="136">
        <v>2</v>
      </c>
      <c r="W90" s="136">
        <v>2</v>
      </c>
      <c r="X90" s="136">
        <v>0</v>
      </c>
      <c r="Y90" s="136">
        <v>3</v>
      </c>
      <c r="Z90" s="137">
        <v>5</v>
      </c>
      <c r="AA90" s="56"/>
      <c r="AB90" s="312" t="s">
        <v>309</v>
      </c>
      <c r="AC90" s="35"/>
      <c r="AD90" s="35"/>
      <c r="AE90" s="35"/>
      <c r="AF90" s="35"/>
      <c r="AG90" s="35"/>
      <c r="AH90" s="36"/>
    </row>
    <row r="91" spans="1:34" x14ac:dyDescent="0.25">
      <c r="A91" s="667" t="s">
        <v>4</v>
      </c>
      <c r="B91" s="668" t="s">
        <v>5</v>
      </c>
      <c r="C91" s="658" t="s">
        <v>6</v>
      </c>
      <c r="D91" s="669" t="s">
        <v>7</v>
      </c>
      <c r="E91" s="669" t="s">
        <v>8</v>
      </c>
      <c r="F91" s="669" t="s">
        <v>9</v>
      </c>
      <c r="G91" s="345" t="s">
        <v>10</v>
      </c>
      <c r="J91" s="169"/>
      <c r="K91" s="170"/>
      <c r="L91" s="170"/>
      <c r="M91" s="170"/>
      <c r="N91" s="170"/>
      <c r="O91" s="170"/>
      <c r="P91" s="171"/>
      <c r="S91" s="676" t="s">
        <v>316</v>
      </c>
      <c r="T91" s="173" t="s">
        <v>145</v>
      </c>
      <c r="U91" s="135" t="s">
        <v>43</v>
      </c>
      <c r="V91" s="136">
        <v>3</v>
      </c>
      <c r="W91" s="136">
        <v>0</v>
      </c>
      <c r="X91" s="136">
        <v>0</v>
      </c>
      <c r="Y91" s="136">
        <v>3</v>
      </c>
      <c r="Z91" s="137">
        <v>5</v>
      </c>
      <c r="AA91" s="46"/>
      <c r="AB91" s="592" t="s">
        <v>23</v>
      </c>
      <c r="AC91" s="593" t="s">
        <v>24</v>
      </c>
      <c r="AD91" s="594" t="s">
        <v>6</v>
      </c>
      <c r="AE91" s="594" t="s">
        <v>25</v>
      </c>
      <c r="AF91" s="594" t="s">
        <v>8</v>
      </c>
      <c r="AG91" s="594" t="s">
        <v>26</v>
      </c>
      <c r="AH91" s="103" t="s">
        <v>27</v>
      </c>
    </row>
    <row r="92" spans="1:34" ht="15.75" thickBot="1" x14ac:dyDescent="0.3">
      <c r="A92" s="679" t="s">
        <v>223</v>
      </c>
      <c r="B92" s="176" t="s">
        <v>404</v>
      </c>
      <c r="C92" s="177">
        <v>0</v>
      </c>
      <c r="D92" s="177">
        <v>0</v>
      </c>
      <c r="E92" s="177">
        <v>6</v>
      </c>
      <c r="F92" s="177">
        <v>3</v>
      </c>
      <c r="G92" s="50">
        <v>5</v>
      </c>
      <c r="J92" s="32" t="s">
        <v>309</v>
      </c>
      <c r="K92" s="33"/>
      <c r="L92" s="33"/>
      <c r="M92" s="33"/>
      <c r="N92" s="33"/>
      <c r="O92" s="33"/>
      <c r="P92" s="34"/>
      <c r="S92" s="676" t="s">
        <v>316</v>
      </c>
      <c r="T92" s="183" t="s">
        <v>63</v>
      </c>
      <c r="U92" s="48" t="s">
        <v>106</v>
      </c>
      <c r="V92" s="136">
        <v>3</v>
      </c>
      <c r="W92" s="136">
        <v>0</v>
      </c>
      <c r="X92" s="136">
        <v>0</v>
      </c>
      <c r="Y92" s="136">
        <v>3</v>
      </c>
      <c r="Z92" s="137">
        <v>5</v>
      </c>
      <c r="AA92" s="56"/>
      <c r="AB92" s="173" t="s">
        <v>145</v>
      </c>
      <c r="AC92" s="135" t="s">
        <v>43</v>
      </c>
      <c r="AD92" s="136">
        <v>3</v>
      </c>
      <c r="AE92" s="136">
        <v>0</v>
      </c>
      <c r="AF92" s="136">
        <v>0</v>
      </c>
      <c r="AG92" s="136">
        <v>3</v>
      </c>
      <c r="AH92" s="137">
        <v>5</v>
      </c>
    </row>
    <row r="93" spans="1:34" x14ac:dyDescent="0.25">
      <c r="A93" s="680" t="s">
        <v>224</v>
      </c>
      <c r="B93" s="176" t="s">
        <v>135</v>
      </c>
      <c r="C93" s="177">
        <v>2</v>
      </c>
      <c r="D93" s="177">
        <v>0</v>
      </c>
      <c r="E93" s="177">
        <v>0</v>
      </c>
      <c r="F93" s="177">
        <v>2</v>
      </c>
      <c r="G93" s="178">
        <v>3</v>
      </c>
      <c r="J93" s="100" t="s">
        <v>23</v>
      </c>
      <c r="K93" s="101" t="s">
        <v>24</v>
      </c>
      <c r="L93" s="102" t="s">
        <v>6</v>
      </c>
      <c r="M93" s="102" t="s">
        <v>25</v>
      </c>
      <c r="N93" s="102" t="s">
        <v>8</v>
      </c>
      <c r="O93" s="102" t="s">
        <v>26</v>
      </c>
      <c r="P93" s="103" t="s">
        <v>27</v>
      </c>
      <c r="S93" s="676" t="s">
        <v>316</v>
      </c>
      <c r="T93" s="183" t="s">
        <v>63</v>
      </c>
      <c r="U93" s="48" t="s">
        <v>107</v>
      </c>
      <c r="V93" s="136">
        <v>3</v>
      </c>
      <c r="W93" s="136">
        <v>0</v>
      </c>
      <c r="X93" s="136">
        <v>0</v>
      </c>
      <c r="Y93" s="136">
        <v>3</v>
      </c>
      <c r="Z93" s="137">
        <v>5</v>
      </c>
      <c r="AA93" s="56"/>
      <c r="AB93" s="57"/>
      <c r="AC93" s="65"/>
      <c r="AD93" s="66"/>
      <c r="AE93" s="66"/>
      <c r="AF93" s="66"/>
      <c r="AG93" s="66"/>
      <c r="AH93" s="50"/>
    </row>
    <row r="94" spans="1:34" x14ac:dyDescent="0.25">
      <c r="A94" s="679" t="s">
        <v>211</v>
      </c>
      <c r="B94" s="176" t="s">
        <v>409</v>
      </c>
      <c r="C94" s="177">
        <v>3</v>
      </c>
      <c r="D94" s="177">
        <v>0</v>
      </c>
      <c r="E94" s="177">
        <v>0</v>
      </c>
      <c r="F94" s="177">
        <v>3</v>
      </c>
      <c r="G94" s="50">
        <v>5</v>
      </c>
      <c r="J94" s="183" t="s">
        <v>144</v>
      </c>
      <c r="K94" s="48" t="s">
        <v>298</v>
      </c>
      <c r="L94" s="136">
        <v>2</v>
      </c>
      <c r="M94" s="136">
        <v>2</v>
      </c>
      <c r="N94" s="136">
        <v>0</v>
      </c>
      <c r="O94" s="136">
        <v>3</v>
      </c>
      <c r="P94" s="137">
        <v>5</v>
      </c>
      <c r="S94" s="613"/>
      <c r="T94" s="213" t="s">
        <v>319</v>
      </c>
      <c r="U94" s="214"/>
      <c r="V94" s="215">
        <f>SUM(V90:V93)</f>
        <v>11</v>
      </c>
      <c r="W94" s="215">
        <f>SUM(W90:W93)</f>
        <v>2</v>
      </c>
      <c r="X94" s="215">
        <f>SUM(X90:X93)</f>
        <v>0</v>
      </c>
      <c r="Y94" s="215">
        <f>SUM(Y90:Y93)</f>
        <v>12</v>
      </c>
      <c r="Z94" s="216">
        <f>SUM(Z90:Z93)</f>
        <v>20</v>
      </c>
      <c r="AA94" s="56"/>
      <c r="AB94" s="57"/>
      <c r="AC94" s="65"/>
      <c r="AD94" s="66"/>
      <c r="AE94" s="66"/>
      <c r="AF94" s="66"/>
      <c r="AG94" s="66"/>
      <c r="AH94" s="50"/>
    </row>
    <row r="95" spans="1:34" x14ac:dyDescent="0.25">
      <c r="A95" s="679" t="s">
        <v>211</v>
      </c>
      <c r="B95" s="176" t="s">
        <v>410</v>
      </c>
      <c r="C95" s="177">
        <v>3</v>
      </c>
      <c r="D95" s="177">
        <v>0</v>
      </c>
      <c r="E95" s="177">
        <v>0</v>
      </c>
      <c r="F95" s="177">
        <v>3</v>
      </c>
      <c r="G95" s="50">
        <v>5</v>
      </c>
      <c r="J95" s="173" t="s">
        <v>145</v>
      </c>
      <c r="K95" s="135" t="s">
        <v>43</v>
      </c>
      <c r="L95" s="136">
        <v>3</v>
      </c>
      <c r="M95" s="136">
        <v>0</v>
      </c>
      <c r="N95" s="136">
        <v>0</v>
      </c>
      <c r="O95" s="136">
        <v>3</v>
      </c>
      <c r="P95" s="137">
        <v>5</v>
      </c>
      <c r="S95" s="253" t="s">
        <v>317</v>
      </c>
      <c r="T95" s="183" t="s">
        <v>512</v>
      </c>
      <c r="U95" s="184" t="s">
        <v>513</v>
      </c>
      <c r="V95" s="156">
        <v>2</v>
      </c>
      <c r="W95" s="156">
        <v>0</v>
      </c>
      <c r="X95" s="156">
        <v>0</v>
      </c>
      <c r="Y95" s="156">
        <v>2</v>
      </c>
      <c r="Z95" s="157">
        <v>3</v>
      </c>
      <c r="AA95" s="56"/>
      <c r="AB95" s="57"/>
      <c r="AC95" s="65"/>
      <c r="AD95" s="66"/>
      <c r="AE95" s="66"/>
      <c r="AF95" s="66"/>
      <c r="AG95" s="66"/>
      <c r="AH95" s="50"/>
    </row>
    <row r="96" spans="1:34" x14ac:dyDescent="0.25">
      <c r="A96" s="679" t="s">
        <v>16</v>
      </c>
      <c r="B96" s="176" t="s">
        <v>397</v>
      </c>
      <c r="C96" s="177">
        <v>3</v>
      </c>
      <c r="D96" s="177">
        <v>0</v>
      </c>
      <c r="E96" s="177">
        <v>0</v>
      </c>
      <c r="F96" s="177">
        <v>3</v>
      </c>
      <c r="G96" s="50">
        <v>5</v>
      </c>
      <c r="J96" s="183" t="s">
        <v>512</v>
      </c>
      <c r="K96" s="184" t="s">
        <v>513</v>
      </c>
      <c r="L96" s="156">
        <v>2</v>
      </c>
      <c r="M96" s="156">
        <v>0</v>
      </c>
      <c r="N96" s="156">
        <v>0</v>
      </c>
      <c r="O96" s="156">
        <v>2</v>
      </c>
      <c r="P96" s="157">
        <v>3</v>
      </c>
      <c r="S96" s="253" t="s">
        <v>317</v>
      </c>
      <c r="T96" s="183" t="s">
        <v>16</v>
      </c>
      <c r="U96" s="184" t="s">
        <v>104</v>
      </c>
      <c r="V96" s="136">
        <v>3</v>
      </c>
      <c r="W96" s="136">
        <v>0</v>
      </c>
      <c r="X96" s="136">
        <v>0</v>
      </c>
      <c r="Y96" s="136">
        <v>3</v>
      </c>
      <c r="Z96" s="137">
        <v>5</v>
      </c>
      <c r="AA96" s="56"/>
      <c r="AB96" s="57"/>
      <c r="AC96" s="65"/>
      <c r="AD96" s="66"/>
      <c r="AE96" s="66"/>
      <c r="AF96" s="66"/>
      <c r="AG96" s="66"/>
      <c r="AH96" s="50"/>
    </row>
    <row r="97" spans="1:34" ht="15" customHeight="1" x14ac:dyDescent="0.25">
      <c r="A97" s="679" t="s">
        <v>16</v>
      </c>
      <c r="B97" s="176" t="s">
        <v>561</v>
      </c>
      <c r="C97" s="177">
        <v>3</v>
      </c>
      <c r="D97" s="177">
        <v>0</v>
      </c>
      <c r="E97" s="177">
        <v>0</v>
      </c>
      <c r="F97" s="177">
        <v>3</v>
      </c>
      <c r="G97" s="178">
        <v>5</v>
      </c>
      <c r="J97" s="183" t="s">
        <v>16</v>
      </c>
      <c r="K97" s="184" t="s">
        <v>104</v>
      </c>
      <c r="L97" s="136">
        <v>3</v>
      </c>
      <c r="M97" s="136">
        <v>0</v>
      </c>
      <c r="N97" s="136">
        <v>0</v>
      </c>
      <c r="O97" s="136">
        <v>3</v>
      </c>
      <c r="P97" s="137">
        <v>5</v>
      </c>
      <c r="S97" s="253"/>
      <c r="T97" s="213" t="s">
        <v>320</v>
      </c>
      <c r="U97" s="214"/>
      <c r="V97" s="215">
        <f>SUM(V95:V96)</f>
        <v>5</v>
      </c>
      <c r="W97" s="215">
        <f>SUM(W95:W96)</f>
        <v>0</v>
      </c>
      <c r="X97" s="215">
        <f>SUM(X95:X96)</f>
        <v>0</v>
      </c>
      <c r="Y97" s="215">
        <f>SUM(Y95:Y96)</f>
        <v>5</v>
      </c>
      <c r="Z97" s="216">
        <f>SUM(Z95:Z96)</f>
        <v>8</v>
      </c>
      <c r="AA97" s="56"/>
      <c r="AB97" s="57"/>
      <c r="AC97" s="65"/>
      <c r="AD97" s="66"/>
      <c r="AE97" s="66"/>
      <c r="AF97" s="66"/>
      <c r="AG97" s="66"/>
      <c r="AH97" s="50"/>
    </row>
    <row r="98" spans="1:34" ht="15.75" customHeight="1" thickBot="1" x14ac:dyDescent="0.3">
      <c r="A98" s="663" t="s">
        <v>318</v>
      </c>
      <c r="B98" s="664"/>
      <c r="C98" s="665">
        <f>SUM(C92:C97)</f>
        <v>14</v>
      </c>
      <c r="D98" s="665">
        <f>SUM(D92:D97)</f>
        <v>0</v>
      </c>
      <c r="E98" s="665">
        <f>SUM(E92:E97)</f>
        <v>6</v>
      </c>
      <c r="F98" s="665">
        <f>SUM(F92:F97)</f>
        <v>17</v>
      </c>
      <c r="G98" s="666">
        <f>SUM(G92:G97)</f>
        <v>28</v>
      </c>
      <c r="J98" s="183" t="s">
        <v>63</v>
      </c>
      <c r="K98" s="48" t="s">
        <v>106</v>
      </c>
      <c r="L98" s="136">
        <v>3</v>
      </c>
      <c r="M98" s="136">
        <v>0</v>
      </c>
      <c r="N98" s="136">
        <v>0</v>
      </c>
      <c r="O98" s="136">
        <v>3</v>
      </c>
      <c r="P98" s="137">
        <v>5</v>
      </c>
      <c r="S98" s="253"/>
      <c r="T98" s="358" t="s">
        <v>318</v>
      </c>
      <c r="U98" s="359"/>
      <c r="V98" s="360">
        <f>SUM(V97,V94)</f>
        <v>16</v>
      </c>
      <c r="W98" s="360">
        <f>SUM(W97,W94)</f>
        <v>2</v>
      </c>
      <c r="X98" s="360">
        <f>SUM(X97,X94)</f>
        <v>0</v>
      </c>
      <c r="Y98" s="360">
        <f>SUM(Y97,Y94)</f>
        <v>17</v>
      </c>
      <c r="Z98" s="604">
        <f>SUM(Z97,Z94)</f>
        <v>28</v>
      </c>
      <c r="AA98" s="56"/>
      <c r="AB98" s="57"/>
      <c r="AC98" s="65"/>
      <c r="AD98" s="66"/>
      <c r="AE98" s="66"/>
      <c r="AF98" s="66"/>
      <c r="AG98" s="66"/>
      <c r="AH98" s="50"/>
    </row>
    <row r="99" spans="1:34" ht="15.75" customHeight="1" thickBot="1" x14ac:dyDescent="0.3">
      <c r="A99" s="85"/>
      <c r="B99" s="86"/>
      <c r="C99" s="87"/>
      <c r="D99" s="87"/>
      <c r="E99" s="87"/>
      <c r="F99" s="87"/>
      <c r="G99" s="88"/>
      <c r="J99" s="183" t="s">
        <v>63</v>
      </c>
      <c r="K99" s="48" t="s">
        <v>107</v>
      </c>
      <c r="L99" s="136">
        <v>3</v>
      </c>
      <c r="M99" s="136">
        <v>0</v>
      </c>
      <c r="N99" s="136">
        <v>0</v>
      </c>
      <c r="O99" s="136">
        <v>3</v>
      </c>
      <c r="P99" s="137">
        <v>5</v>
      </c>
      <c r="S99" s="253"/>
      <c r="Z99" s="98"/>
      <c r="AA99" s="56"/>
      <c r="AB99" s="57"/>
      <c r="AC99" s="65"/>
      <c r="AD99" s="66"/>
      <c r="AE99" s="66"/>
      <c r="AF99" s="66"/>
      <c r="AG99" s="66"/>
      <c r="AH99" s="50"/>
    </row>
    <row r="100" spans="1:34" ht="15.75" thickBot="1" x14ac:dyDescent="0.3">
      <c r="A100" s="85"/>
      <c r="B100" s="86"/>
      <c r="C100" s="87"/>
      <c r="D100" s="87"/>
      <c r="E100" s="87"/>
      <c r="F100" s="87"/>
      <c r="G100" s="88"/>
      <c r="J100" s="205" t="s">
        <v>318</v>
      </c>
      <c r="K100" s="82"/>
      <c r="L100" s="83">
        <f>SUM(L94:L99)</f>
        <v>16</v>
      </c>
      <c r="M100" s="83">
        <f>SUM(M94:M99)</f>
        <v>2</v>
      </c>
      <c r="N100" s="83">
        <f>SUM(N94:N99)</f>
        <v>0</v>
      </c>
      <c r="O100" s="83">
        <f>SUM(O94:O99)</f>
        <v>17</v>
      </c>
      <c r="P100" s="84">
        <f>SUM(P94:P99)</f>
        <v>28</v>
      </c>
      <c r="S100" s="253"/>
      <c r="T100" s="35" t="s">
        <v>310</v>
      </c>
      <c r="U100" s="331"/>
      <c r="V100" s="331"/>
      <c r="W100" s="331"/>
      <c r="X100" s="331"/>
      <c r="Y100" s="331"/>
      <c r="Z100" s="332"/>
      <c r="AA100" s="56"/>
      <c r="AB100" s="605" t="s">
        <v>318</v>
      </c>
      <c r="AC100" s="610"/>
      <c r="AD100" s="187">
        <f>SUM(AD92:AD99)</f>
        <v>3</v>
      </c>
      <c r="AE100" s="187">
        <f>SUM(AE92:AE99)</f>
        <v>0</v>
      </c>
      <c r="AF100" s="187">
        <f>SUM(AF92:AF99)</f>
        <v>0</v>
      </c>
      <c r="AG100" s="187">
        <f>SUM(AG92:AG99)</f>
        <v>3</v>
      </c>
      <c r="AH100" s="188">
        <f>SUM(AH92:AH99)</f>
        <v>5</v>
      </c>
    </row>
    <row r="101" spans="1:34" ht="14.45" customHeight="1" x14ac:dyDescent="0.25">
      <c r="A101" s="85"/>
      <c r="B101" s="86"/>
      <c r="C101" s="87"/>
      <c r="D101" s="87"/>
      <c r="E101" s="87"/>
      <c r="F101" s="87"/>
      <c r="G101" s="88"/>
      <c r="J101" s="85"/>
      <c r="K101" s="86"/>
      <c r="L101" s="87"/>
      <c r="M101" s="87"/>
      <c r="N101" s="87"/>
      <c r="O101" s="87"/>
      <c r="P101" s="88"/>
      <c r="S101" s="287"/>
      <c r="T101" s="592" t="s">
        <v>23</v>
      </c>
      <c r="U101" s="593" t="s">
        <v>24</v>
      </c>
      <c r="V101" s="594" t="s">
        <v>6</v>
      </c>
      <c r="W101" s="594" t="s">
        <v>25</v>
      </c>
      <c r="X101" s="594" t="s">
        <v>8</v>
      </c>
      <c r="Y101" s="594" t="s">
        <v>26</v>
      </c>
      <c r="Z101" s="103" t="s">
        <v>27</v>
      </c>
      <c r="AA101" s="56"/>
      <c r="AB101" s="85"/>
      <c r="AC101" s="200"/>
      <c r="AD101" s="87"/>
      <c r="AE101" s="87"/>
      <c r="AF101" s="87"/>
      <c r="AG101" s="87"/>
      <c r="AH101" s="201"/>
    </row>
    <row r="102" spans="1:34" x14ac:dyDescent="0.25">
      <c r="A102" s="32" t="s">
        <v>18</v>
      </c>
      <c r="B102" s="33"/>
      <c r="C102" s="33"/>
      <c r="D102" s="33"/>
      <c r="E102" s="33"/>
      <c r="F102" s="33"/>
      <c r="G102" s="34"/>
      <c r="J102" s="85"/>
      <c r="K102" s="86"/>
      <c r="L102" s="87"/>
      <c r="M102" s="87"/>
      <c r="N102" s="87"/>
      <c r="O102" s="87"/>
      <c r="P102" s="88"/>
      <c r="S102" s="676" t="s">
        <v>316</v>
      </c>
      <c r="T102" s="183" t="s">
        <v>69</v>
      </c>
      <c r="U102" s="135" t="s">
        <v>351</v>
      </c>
      <c r="V102" s="136">
        <v>1</v>
      </c>
      <c r="W102" s="136">
        <v>8</v>
      </c>
      <c r="X102" s="136">
        <v>0</v>
      </c>
      <c r="Y102" s="136">
        <v>5</v>
      </c>
      <c r="Z102" s="137">
        <v>8</v>
      </c>
      <c r="AA102" s="678"/>
      <c r="AB102" s="169"/>
      <c r="AC102" s="170"/>
      <c r="AD102" s="170"/>
      <c r="AE102" s="170"/>
      <c r="AF102" s="170"/>
      <c r="AG102" s="170"/>
      <c r="AH102" s="171"/>
    </row>
    <row r="103" spans="1:34" ht="15.75" thickBot="1" x14ac:dyDescent="0.3">
      <c r="A103" s="667" t="s">
        <v>4</v>
      </c>
      <c r="B103" s="668" t="s">
        <v>5</v>
      </c>
      <c r="C103" s="658" t="s">
        <v>6</v>
      </c>
      <c r="D103" s="669" t="s">
        <v>7</v>
      </c>
      <c r="E103" s="669" t="s">
        <v>8</v>
      </c>
      <c r="F103" s="669" t="s">
        <v>9</v>
      </c>
      <c r="G103" s="345" t="s">
        <v>10</v>
      </c>
      <c r="J103" s="85"/>
      <c r="K103" s="86"/>
      <c r="L103" s="87"/>
      <c r="M103" s="87"/>
      <c r="N103" s="87"/>
      <c r="O103" s="87"/>
      <c r="P103" s="88"/>
      <c r="S103" s="676" t="s">
        <v>316</v>
      </c>
      <c r="T103" s="183" t="s">
        <v>63</v>
      </c>
      <c r="U103" s="48" t="s">
        <v>110</v>
      </c>
      <c r="V103" s="136">
        <v>3</v>
      </c>
      <c r="W103" s="136">
        <v>0</v>
      </c>
      <c r="X103" s="136">
        <v>0</v>
      </c>
      <c r="Y103" s="136">
        <v>3</v>
      </c>
      <c r="Z103" s="137">
        <v>5</v>
      </c>
      <c r="AA103" s="170"/>
      <c r="AB103" s="35" t="s">
        <v>310</v>
      </c>
      <c r="AC103" s="35"/>
      <c r="AD103" s="35"/>
      <c r="AE103" s="35"/>
      <c r="AF103" s="35"/>
      <c r="AG103" s="35"/>
      <c r="AH103" s="36"/>
    </row>
    <row r="104" spans="1:34" ht="15" customHeight="1" thickBot="1" x14ac:dyDescent="0.3">
      <c r="A104" s="295" t="s">
        <v>225</v>
      </c>
      <c r="B104" s="681" t="s">
        <v>408</v>
      </c>
      <c r="C104" s="177">
        <v>0</v>
      </c>
      <c r="D104" s="177">
        <v>0</v>
      </c>
      <c r="E104" s="177">
        <v>6</v>
      </c>
      <c r="F104" s="177">
        <v>3</v>
      </c>
      <c r="G104" s="50">
        <v>10</v>
      </c>
      <c r="J104" s="202" t="s">
        <v>310</v>
      </c>
      <c r="K104" s="203"/>
      <c r="L104" s="203"/>
      <c r="M104" s="203"/>
      <c r="N104" s="203"/>
      <c r="O104" s="203"/>
      <c r="P104" s="204"/>
      <c r="S104" s="676" t="s">
        <v>316</v>
      </c>
      <c r="T104" s="183" t="s">
        <v>63</v>
      </c>
      <c r="U104" s="48" t="s">
        <v>111</v>
      </c>
      <c r="V104" s="136">
        <v>3</v>
      </c>
      <c r="W104" s="136">
        <v>0</v>
      </c>
      <c r="X104" s="136">
        <v>0</v>
      </c>
      <c r="Y104" s="136">
        <v>3</v>
      </c>
      <c r="Z104" s="137">
        <v>5</v>
      </c>
      <c r="AA104" s="171"/>
      <c r="AB104" s="592" t="s">
        <v>23</v>
      </c>
      <c r="AC104" s="593" t="s">
        <v>24</v>
      </c>
      <c r="AD104" s="594" t="s">
        <v>6</v>
      </c>
      <c r="AE104" s="594" t="s">
        <v>25</v>
      </c>
      <c r="AF104" s="594" t="s">
        <v>8</v>
      </c>
      <c r="AG104" s="594" t="s">
        <v>26</v>
      </c>
      <c r="AH104" s="103" t="s">
        <v>27</v>
      </c>
    </row>
    <row r="105" spans="1:34" x14ac:dyDescent="0.25">
      <c r="A105" s="295" t="s">
        <v>211</v>
      </c>
      <c r="B105" s="681" t="s">
        <v>562</v>
      </c>
      <c r="C105" s="177">
        <v>3</v>
      </c>
      <c r="D105" s="177">
        <v>0</v>
      </c>
      <c r="E105" s="177">
        <v>0</v>
      </c>
      <c r="F105" s="177">
        <v>3</v>
      </c>
      <c r="G105" s="50">
        <v>5</v>
      </c>
      <c r="J105" s="100" t="s">
        <v>23</v>
      </c>
      <c r="K105" s="101" t="s">
        <v>24</v>
      </c>
      <c r="L105" s="102" t="s">
        <v>6</v>
      </c>
      <c r="M105" s="102" t="s">
        <v>25</v>
      </c>
      <c r="N105" s="102" t="s">
        <v>8</v>
      </c>
      <c r="O105" s="102" t="s">
        <v>26</v>
      </c>
      <c r="P105" s="103" t="s">
        <v>27</v>
      </c>
      <c r="S105" s="676"/>
      <c r="T105" s="213" t="s">
        <v>319</v>
      </c>
      <c r="U105" s="214"/>
      <c r="V105" s="215">
        <f>SUM(V102:V104)</f>
        <v>7</v>
      </c>
      <c r="W105" s="215">
        <f>SUM(W102:W104)</f>
        <v>8</v>
      </c>
      <c r="X105" s="215">
        <f>SUM(X102:X104)</f>
        <v>0</v>
      </c>
      <c r="Y105" s="215">
        <f>SUM(Y102:Y104)</f>
        <v>11</v>
      </c>
      <c r="Z105" s="216">
        <f>SUM(Z102:Z104)</f>
        <v>18</v>
      </c>
      <c r="AA105" s="170"/>
      <c r="AB105" s="57"/>
      <c r="AC105" s="65"/>
      <c r="AD105" s="66"/>
      <c r="AE105" s="66"/>
      <c r="AF105" s="66"/>
      <c r="AG105" s="66"/>
      <c r="AH105" s="50"/>
    </row>
    <row r="106" spans="1:34" x14ac:dyDescent="0.25">
      <c r="A106" s="670" t="s">
        <v>211</v>
      </c>
      <c r="B106" s="682" t="s">
        <v>470</v>
      </c>
      <c r="C106" s="177">
        <v>3</v>
      </c>
      <c r="D106" s="177">
        <v>0</v>
      </c>
      <c r="E106" s="177">
        <v>0</v>
      </c>
      <c r="F106" s="177">
        <v>3</v>
      </c>
      <c r="G106" s="178">
        <v>5</v>
      </c>
      <c r="J106" s="183" t="s">
        <v>69</v>
      </c>
      <c r="K106" s="135" t="s">
        <v>284</v>
      </c>
      <c r="L106" s="136">
        <v>1</v>
      </c>
      <c r="M106" s="136">
        <v>8</v>
      </c>
      <c r="N106" s="136">
        <v>0</v>
      </c>
      <c r="O106" s="136">
        <v>5</v>
      </c>
      <c r="P106" s="137">
        <v>8</v>
      </c>
      <c r="S106" s="253" t="s">
        <v>317</v>
      </c>
      <c r="T106" s="183" t="s">
        <v>16</v>
      </c>
      <c r="U106" s="184" t="s">
        <v>283</v>
      </c>
      <c r="V106" s="136">
        <v>3</v>
      </c>
      <c r="W106" s="136">
        <v>0</v>
      </c>
      <c r="X106" s="136">
        <v>0</v>
      </c>
      <c r="Y106" s="136">
        <v>3</v>
      </c>
      <c r="Z106" s="137">
        <v>5</v>
      </c>
      <c r="AA106" s="170"/>
      <c r="AB106" s="57"/>
      <c r="AC106" s="65"/>
      <c r="AD106" s="66"/>
      <c r="AE106" s="66"/>
      <c r="AF106" s="66"/>
      <c r="AG106" s="66"/>
      <c r="AH106" s="50"/>
    </row>
    <row r="107" spans="1:34" x14ac:dyDescent="0.25">
      <c r="A107" s="295" t="s">
        <v>16</v>
      </c>
      <c r="B107" s="681" t="s">
        <v>406</v>
      </c>
      <c r="C107" s="177">
        <v>3</v>
      </c>
      <c r="D107" s="177">
        <v>0</v>
      </c>
      <c r="E107" s="177">
        <v>0</v>
      </c>
      <c r="F107" s="177">
        <v>3</v>
      </c>
      <c r="G107" s="50">
        <v>5</v>
      </c>
      <c r="J107" s="183" t="s">
        <v>63</v>
      </c>
      <c r="K107" s="48" t="s">
        <v>110</v>
      </c>
      <c r="L107" s="136">
        <v>3</v>
      </c>
      <c r="M107" s="136">
        <v>0</v>
      </c>
      <c r="N107" s="136">
        <v>0</v>
      </c>
      <c r="O107" s="136">
        <v>3</v>
      </c>
      <c r="P107" s="137">
        <v>5</v>
      </c>
      <c r="S107" s="253" t="s">
        <v>317</v>
      </c>
      <c r="T107" s="183" t="s">
        <v>16</v>
      </c>
      <c r="U107" s="184" t="s">
        <v>285</v>
      </c>
      <c r="V107" s="136">
        <v>3</v>
      </c>
      <c r="W107" s="136">
        <v>0</v>
      </c>
      <c r="X107" s="136">
        <v>0</v>
      </c>
      <c r="Y107" s="136">
        <v>3</v>
      </c>
      <c r="Z107" s="137">
        <v>5</v>
      </c>
      <c r="AA107" s="170"/>
      <c r="AB107" s="57"/>
      <c r="AC107" s="65"/>
      <c r="AD107" s="66"/>
      <c r="AE107" s="66"/>
      <c r="AF107" s="66"/>
      <c r="AG107" s="66"/>
      <c r="AH107" s="50"/>
    </row>
    <row r="108" spans="1:34" x14ac:dyDescent="0.25">
      <c r="A108" s="683" t="s">
        <v>226</v>
      </c>
      <c r="B108" s="681" t="s">
        <v>136</v>
      </c>
      <c r="C108" s="177">
        <v>2</v>
      </c>
      <c r="D108" s="177">
        <v>0</v>
      </c>
      <c r="E108" s="177">
        <v>0</v>
      </c>
      <c r="F108" s="177">
        <v>2</v>
      </c>
      <c r="G108" s="50">
        <v>3</v>
      </c>
      <c r="J108" s="183" t="s">
        <v>63</v>
      </c>
      <c r="K108" s="48" t="s">
        <v>111</v>
      </c>
      <c r="L108" s="136">
        <v>3</v>
      </c>
      <c r="M108" s="136">
        <v>0</v>
      </c>
      <c r="N108" s="136">
        <v>0</v>
      </c>
      <c r="O108" s="136">
        <v>3</v>
      </c>
      <c r="P108" s="137">
        <v>5</v>
      </c>
      <c r="S108" s="253" t="s">
        <v>317</v>
      </c>
      <c r="T108" s="217" t="s">
        <v>514</v>
      </c>
      <c r="U108" s="77" t="s">
        <v>515</v>
      </c>
      <c r="V108" s="78">
        <v>4</v>
      </c>
      <c r="W108" s="78">
        <v>0</v>
      </c>
      <c r="X108" s="78">
        <v>0</v>
      </c>
      <c r="Y108" s="78">
        <v>4</v>
      </c>
      <c r="Z108" s="138">
        <v>4</v>
      </c>
      <c r="AA108" s="170"/>
      <c r="AB108" s="57"/>
      <c r="AC108" s="65"/>
      <c r="AD108" s="66"/>
      <c r="AE108" s="66"/>
      <c r="AF108" s="66"/>
      <c r="AG108" s="66"/>
      <c r="AH108" s="50"/>
    </row>
    <row r="109" spans="1:34" ht="15" customHeight="1" x14ac:dyDescent="0.25">
      <c r="A109" s="683" t="s">
        <v>563</v>
      </c>
      <c r="B109" s="682" t="s">
        <v>564</v>
      </c>
      <c r="C109" s="177">
        <v>4</v>
      </c>
      <c r="D109" s="177">
        <v>0</v>
      </c>
      <c r="E109" s="177">
        <v>0</v>
      </c>
      <c r="F109" s="177">
        <v>4</v>
      </c>
      <c r="G109" s="178">
        <v>4</v>
      </c>
      <c r="J109" s="183" t="s">
        <v>16</v>
      </c>
      <c r="K109" s="184" t="s">
        <v>283</v>
      </c>
      <c r="L109" s="136">
        <v>3</v>
      </c>
      <c r="M109" s="136">
        <v>0</v>
      </c>
      <c r="N109" s="136">
        <v>0</v>
      </c>
      <c r="O109" s="136">
        <v>3</v>
      </c>
      <c r="P109" s="137">
        <v>5</v>
      </c>
      <c r="S109" s="613"/>
      <c r="T109" s="213" t="s">
        <v>320</v>
      </c>
      <c r="U109" s="214"/>
      <c r="V109" s="215">
        <f>SUM(V106:V108)</f>
        <v>10</v>
      </c>
      <c r="W109" s="215">
        <f>SUM(W106:W108)</f>
        <v>0</v>
      </c>
      <c r="X109" s="215">
        <f>SUM(X106:X108)</f>
        <v>0</v>
      </c>
      <c r="Y109" s="215">
        <f>SUM(Y106:Y108)</f>
        <v>10</v>
      </c>
      <c r="Z109" s="216">
        <f>SUM(Z106:Z108)</f>
        <v>14</v>
      </c>
      <c r="AA109" s="170"/>
      <c r="AB109" s="57"/>
      <c r="AC109" s="65"/>
      <c r="AD109" s="66"/>
      <c r="AE109" s="66"/>
      <c r="AF109" s="66"/>
      <c r="AG109" s="66"/>
      <c r="AH109" s="50"/>
    </row>
    <row r="110" spans="1:34" ht="15.75" customHeight="1" thickBot="1" x14ac:dyDescent="0.3">
      <c r="A110" s="663" t="s">
        <v>318</v>
      </c>
      <c r="B110" s="664"/>
      <c r="C110" s="665">
        <f>SUM(C104:C109)</f>
        <v>15</v>
      </c>
      <c r="D110" s="665">
        <f>SUM(D104:D109)</f>
        <v>0</v>
      </c>
      <c r="E110" s="665">
        <f>SUM(E104:E109)</f>
        <v>6</v>
      </c>
      <c r="F110" s="665">
        <f>SUM(F104:F109)</f>
        <v>18</v>
      </c>
      <c r="G110" s="666">
        <f>SUM(G104:G109)</f>
        <v>32</v>
      </c>
      <c r="J110" s="183" t="s">
        <v>16</v>
      </c>
      <c r="K110" s="184" t="s">
        <v>285</v>
      </c>
      <c r="L110" s="136">
        <v>3</v>
      </c>
      <c r="M110" s="136">
        <v>0</v>
      </c>
      <c r="N110" s="136">
        <v>0</v>
      </c>
      <c r="O110" s="136">
        <v>3</v>
      </c>
      <c r="P110" s="137">
        <v>5</v>
      </c>
      <c r="S110" s="378"/>
      <c r="T110" s="358" t="s">
        <v>318</v>
      </c>
      <c r="U110" s="359"/>
      <c r="V110" s="360">
        <f>SUM(V109,V105)</f>
        <v>17</v>
      </c>
      <c r="W110" s="360">
        <f>SUM(W109,W105)</f>
        <v>8</v>
      </c>
      <c r="X110" s="360">
        <f>SUM(X109,X105)</f>
        <v>0</v>
      </c>
      <c r="Y110" s="360">
        <f>SUM(Y109,Y105)</f>
        <v>21</v>
      </c>
      <c r="Z110" s="604">
        <f>SUM(Z109,Z105)</f>
        <v>32</v>
      </c>
      <c r="AA110" s="170"/>
      <c r="AB110" s="57"/>
      <c r="AC110" s="65"/>
      <c r="AD110" s="66"/>
      <c r="AE110" s="66"/>
      <c r="AF110" s="66"/>
      <c r="AG110" s="66"/>
      <c r="AH110" s="50"/>
    </row>
    <row r="111" spans="1:34" ht="15.75" customHeight="1" thickBot="1" x14ac:dyDescent="0.3">
      <c r="A111" s="222"/>
      <c r="B111" s="170"/>
      <c r="C111" s="170"/>
      <c r="D111" s="170"/>
      <c r="E111" s="170"/>
      <c r="F111" s="170"/>
      <c r="G111" s="171"/>
      <c r="J111" s="217" t="s">
        <v>514</v>
      </c>
      <c r="K111" s="77" t="s">
        <v>515</v>
      </c>
      <c r="L111" s="78">
        <v>4</v>
      </c>
      <c r="M111" s="78">
        <v>0</v>
      </c>
      <c r="N111" s="78">
        <v>0</v>
      </c>
      <c r="O111" s="78">
        <v>4</v>
      </c>
      <c r="P111" s="138">
        <v>4</v>
      </c>
      <c r="S111" s="378"/>
      <c r="T111" s="86"/>
      <c r="U111" s="86"/>
      <c r="V111" s="87"/>
      <c r="W111" s="87"/>
      <c r="X111" s="87"/>
      <c r="Y111" s="87"/>
      <c r="Z111" s="88"/>
      <c r="AA111" s="46"/>
      <c r="AB111" s="57"/>
      <c r="AC111" s="65"/>
      <c r="AD111" s="66"/>
      <c r="AE111" s="66"/>
      <c r="AF111" s="66"/>
      <c r="AG111" s="66"/>
      <c r="AH111" s="50"/>
    </row>
    <row r="112" spans="1:34" ht="15.75" thickBot="1" x14ac:dyDescent="0.3">
      <c r="A112" s="222"/>
      <c r="B112" s="170"/>
      <c r="C112" s="170"/>
      <c r="D112" s="170"/>
      <c r="E112" s="170"/>
      <c r="F112" s="170"/>
      <c r="G112" s="171"/>
      <c r="J112" s="205" t="s">
        <v>318</v>
      </c>
      <c r="K112" s="82"/>
      <c r="L112" s="83">
        <f>SUM(L106:L111)</f>
        <v>17</v>
      </c>
      <c r="M112" s="83">
        <f>SUM(M106:M111)</f>
        <v>8</v>
      </c>
      <c r="N112" s="83">
        <f>SUM(N106:N111)</f>
        <v>0</v>
      </c>
      <c r="O112" s="83">
        <f>SUM(O106:O111)</f>
        <v>21</v>
      </c>
      <c r="P112" s="84">
        <f>SUM(P106:P111)</f>
        <v>32</v>
      </c>
      <c r="S112" s="51"/>
      <c r="T112" s="86"/>
      <c r="U112" s="86"/>
      <c r="V112" s="87"/>
      <c r="W112" s="87"/>
      <c r="X112" s="87"/>
      <c r="Y112" s="87"/>
      <c r="Z112" s="88"/>
      <c r="AA112" s="171"/>
      <c r="AB112" s="57"/>
      <c r="AC112" s="65"/>
      <c r="AD112" s="66"/>
      <c r="AE112" s="66"/>
      <c r="AF112" s="66"/>
      <c r="AG112" s="66"/>
      <c r="AH112" s="50"/>
    </row>
    <row r="113" spans="1:34" ht="14.45" customHeight="1" x14ac:dyDescent="0.25">
      <c r="A113" s="169"/>
      <c r="B113" s="227" t="s">
        <v>518</v>
      </c>
      <c r="C113" s="684">
        <f>SUM(F110,F98,F83,F72,F58,F44,F29,F16)</f>
        <v>148</v>
      </c>
      <c r="D113" s="420"/>
      <c r="E113" s="420"/>
      <c r="F113" s="421"/>
      <c r="G113" s="230"/>
      <c r="J113" s="169"/>
      <c r="K113" s="170"/>
      <c r="L113" s="170"/>
      <c r="M113" s="170"/>
      <c r="N113" s="170"/>
      <c r="O113" s="170"/>
      <c r="P113" s="171"/>
      <c r="S113" s="51"/>
      <c r="Z113" s="98"/>
      <c r="AA113" s="171"/>
      <c r="AB113" s="605" t="s">
        <v>318</v>
      </c>
      <c r="AC113" s="610"/>
      <c r="AD113" s="229">
        <f>SUM(AD105:AD112)</f>
        <v>0</v>
      </c>
      <c r="AE113" s="229">
        <f>SUM(AE105:AE112)</f>
        <v>0</v>
      </c>
      <c r="AF113" s="229">
        <f>SUM(AF105:AF112)</f>
        <v>0</v>
      </c>
      <c r="AG113" s="229">
        <f>SUM(AG105:AG112)</f>
        <v>0</v>
      </c>
      <c r="AH113" s="608">
        <f>SUM(AH105:AH112)</f>
        <v>0</v>
      </c>
    </row>
    <row r="114" spans="1:34" x14ac:dyDescent="0.25">
      <c r="A114" s="231"/>
      <c r="B114" s="234" t="s">
        <v>10</v>
      </c>
      <c r="C114" s="685">
        <f>SUM(G110,G98,G83,G72,G58,G44,G29,G16)</f>
        <v>243</v>
      </c>
      <c r="D114" s="426"/>
      <c r="E114" s="426"/>
      <c r="F114" s="427"/>
      <c r="G114" s="233"/>
      <c r="J114" s="222"/>
      <c r="K114" s="170"/>
      <c r="L114" s="170"/>
      <c r="M114" s="170"/>
      <c r="N114" s="170"/>
      <c r="O114" s="170"/>
      <c r="P114" s="171"/>
      <c r="S114" s="428"/>
      <c r="T114" s="86"/>
      <c r="U114" s="227" t="s">
        <v>313</v>
      </c>
      <c r="V114" s="229">
        <f>SUM(Y10,Y105,Y94,Y81,Y67,Y55,Y40,Y24)</f>
        <v>58</v>
      </c>
      <c r="W114" s="229"/>
      <c r="X114" s="229"/>
      <c r="Y114" s="229"/>
      <c r="Z114" s="88"/>
      <c r="AA114" s="170"/>
      <c r="AB114" s="223"/>
      <c r="AC114" s="224"/>
      <c r="AD114" s="46"/>
      <c r="AE114" s="225"/>
      <c r="AF114" s="225"/>
      <c r="AG114" s="225"/>
      <c r="AH114" s="226"/>
    </row>
    <row r="115" spans="1:34" x14ac:dyDescent="0.25">
      <c r="A115" s="169"/>
      <c r="B115" s="170"/>
      <c r="C115" s="170"/>
      <c r="D115" s="170"/>
      <c r="E115" s="170"/>
      <c r="F115" s="170"/>
      <c r="G115" s="171"/>
      <c r="J115" s="222"/>
      <c r="K115" s="170"/>
      <c r="L115" s="170"/>
      <c r="M115" s="170"/>
      <c r="N115" s="170"/>
      <c r="O115" s="170"/>
      <c r="P115" s="171"/>
      <c r="S115" s="428"/>
      <c r="T115" s="86"/>
      <c r="U115" s="227" t="s">
        <v>311</v>
      </c>
      <c r="V115" s="229">
        <f>Y110+Y98+Y86+Y73+Y60+Y46+Y33+Y19</f>
        <v>153</v>
      </c>
      <c r="W115" s="229"/>
      <c r="X115" s="229"/>
      <c r="Y115" s="229"/>
      <c r="Z115" s="171"/>
      <c r="AA115" s="170"/>
      <c r="AB115" s="231"/>
      <c r="AC115" s="227" t="s">
        <v>313</v>
      </c>
      <c r="AD115" s="232">
        <f>SUM(AG19,AG100,AG87,AG73,AG61,AG46,AG33,AG113)</f>
        <v>20</v>
      </c>
      <c r="AE115" s="228"/>
      <c r="AF115" s="228"/>
      <c r="AG115" s="228"/>
      <c r="AH115" s="233"/>
    </row>
    <row r="116" spans="1:34" ht="15.75" thickBot="1" x14ac:dyDescent="0.3">
      <c r="A116" s="236"/>
      <c r="B116" s="237"/>
      <c r="C116" s="237"/>
      <c r="D116" s="237"/>
      <c r="E116" s="237"/>
      <c r="F116" s="237"/>
      <c r="G116" s="238"/>
      <c r="J116" s="169"/>
      <c r="K116" s="227" t="s">
        <v>311</v>
      </c>
      <c r="L116" s="229">
        <f>SUM(O112,O100,O87,O73,O57,O44,O31,O17)</f>
        <v>153</v>
      </c>
      <c r="M116" s="229"/>
      <c r="N116" s="229"/>
      <c r="O116" s="229"/>
      <c r="P116" s="230"/>
      <c r="S116" s="428"/>
      <c r="T116" s="170"/>
      <c r="U116" s="234" t="s">
        <v>312</v>
      </c>
      <c r="V116" s="235">
        <f>SUM(Z110,Z98,Z86,Z73,Z60,Z46,Z33,Z19)</f>
        <v>243</v>
      </c>
      <c r="W116" s="235"/>
      <c r="X116" s="235"/>
      <c r="Y116" s="235"/>
      <c r="Z116" s="432"/>
      <c r="AA116" s="170"/>
      <c r="AB116" s="231"/>
      <c r="AC116" s="227" t="s">
        <v>323</v>
      </c>
      <c r="AD116" s="650">
        <f>SUM(AH19,AH100,AH87,AH73,AH61,AH46,AH33,AH113)</f>
        <v>31</v>
      </c>
      <c r="AE116" s="228"/>
      <c r="AF116" s="228"/>
      <c r="AG116" s="228"/>
      <c r="AH116" s="233"/>
    </row>
    <row r="117" spans="1:34" ht="15.75" thickBot="1" x14ac:dyDescent="0.3">
      <c r="A117" s="170"/>
      <c r="B117" s="170"/>
      <c r="C117" s="170"/>
      <c r="D117" s="170"/>
      <c r="E117" s="170"/>
      <c r="F117" s="170"/>
      <c r="G117" s="170"/>
      <c r="J117" s="231"/>
      <c r="K117" s="234" t="s">
        <v>312</v>
      </c>
      <c r="L117" s="235">
        <f>SUM(P112,P100,P87,P73,P57,P44,P31,P17)</f>
        <v>243</v>
      </c>
      <c r="M117" s="235"/>
      <c r="N117" s="235"/>
      <c r="O117" s="235"/>
      <c r="P117" s="233"/>
      <c r="S117" s="433"/>
      <c r="T117" s="237"/>
      <c r="U117" s="237"/>
      <c r="V117" s="237"/>
      <c r="W117" s="237"/>
      <c r="X117" s="237"/>
      <c r="Y117" s="237"/>
      <c r="Z117" s="436"/>
      <c r="AA117" s="170"/>
      <c r="AB117" s="169"/>
      <c r="AC117" s="170"/>
      <c r="AD117" s="686"/>
      <c r="AE117" s="170"/>
      <c r="AF117" s="170"/>
      <c r="AG117" s="170"/>
      <c r="AH117" s="171"/>
    </row>
    <row r="118" spans="1:34" ht="15.75" thickBot="1" x14ac:dyDescent="0.3">
      <c r="A118" s="170"/>
      <c r="B118" s="170"/>
      <c r="C118" s="170"/>
      <c r="D118" s="170"/>
      <c r="E118" s="170"/>
      <c r="F118" s="170"/>
      <c r="G118" s="170"/>
      <c r="J118" s="236"/>
      <c r="K118" s="237"/>
      <c r="L118" s="237"/>
      <c r="M118" s="237"/>
      <c r="N118" s="237"/>
      <c r="O118" s="237"/>
      <c r="P118" s="238"/>
      <c r="S118" s="438"/>
      <c r="T118" s="439"/>
      <c r="U118" s="439"/>
      <c r="V118" s="439"/>
      <c r="W118" s="439"/>
      <c r="X118" s="439"/>
      <c r="Y118" s="439"/>
      <c r="Z118" s="439"/>
      <c r="AA118" s="170"/>
      <c r="AB118" s="236"/>
      <c r="AC118" s="237"/>
      <c r="AD118" s="237"/>
      <c r="AE118" s="237"/>
      <c r="AF118" s="237"/>
      <c r="AG118" s="237"/>
      <c r="AH118" s="238"/>
    </row>
    <row r="119" spans="1:34" x14ac:dyDescent="0.25">
      <c r="A119" s="170"/>
      <c r="B119" s="170"/>
      <c r="C119" s="170"/>
      <c r="D119" s="170"/>
      <c r="E119" s="170"/>
      <c r="F119" s="170"/>
      <c r="G119" s="170"/>
      <c r="J119" s="170"/>
      <c r="K119" s="170"/>
      <c r="L119" s="170"/>
      <c r="M119" s="170"/>
      <c r="N119" s="170"/>
      <c r="O119" s="170"/>
      <c r="P119" s="170"/>
      <c r="S119" s="440"/>
      <c r="T119" s="439"/>
      <c r="U119" s="439"/>
      <c r="V119" s="439"/>
      <c r="W119" s="439"/>
      <c r="X119" s="439"/>
      <c r="Y119" s="439"/>
      <c r="AA119" s="170"/>
    </row>
    <row r="120" spans="1:34" x14ac:dyDescent="0.25">
      <c r="A120" s="170"/>
      <c r="B120" s="170"/>
      <c r="C120" s="170"/>
      <c r="D120" s="170"/>
      <c r="E120" s="170"/>
      <c r="F120" s="170"/>
      <c r="G120" s="170"/>
      <c r="J120" s="170"/>
      <c r="K120" s="170"/>
      <c r="L120" s="170"/>
      <c r="M120" s="170"/>
      <c r="N120" s="170"/>
      <c r="O120" s="170"/>
      <c r="P120" s="170"/>
      <c r="AA120" s="170"/>
    </row>
    <row r="121" spans="1:34" x14ac:dyDescent="0.25">
      <c r="A121" s="170"/>
      <c r="B121" s="170"/>
      <c r="C121" s="170"/>
      <c r="D121" s="170"/>
      <c r="E121" s="170"/>
      <c r="F121" s="170"/>
      <c r="G121" s="170"/>
      <c r="J121" s="170"/>
      <c r="K121" s="170"/>
      <c r="L121" s="170"/>
      <c r="M121" s="170"/>
      <c r="N121" s="170"/>
      <c r="O121" s="170"/>
      <c r="P121" s="170"/>
    </row>
    <row r="122" spans="1:34" x14ac:dyDescent="0.25">
      <c r="A122" s="170"/>
      <c r="B122" s="170"/>
      <c r="C122" s="170"/>
      <c r="D122" s="170"/>
      <c r="E122" s="170"/>
      <c r="F122" s="170"/>
      <c r="G122" s="170"/>
      <c r="J122" s="170"/>
      <c r="K122" s="170"/>
      <c r="L122" s="170"/>
      <c r="M122" s="170"/>
      <c r="N122" s="170"/>
      <c r="O122" s="170"/>
      <c r="P122" s="170"/>
    </row>
    <row r="123" spans="1:34" x14ac:dyDescent="0.25">
      <c r="A123" s="170"/>
      <c r="B123" s="170"/>
      <c r="C123" s="170"/>
      <c r="D123" s="170"/>
      <c r="E123" s="170"/>
      <c r="F123" s="170"/>
      <c r="G123" s="170"/>
      <c r="J123" s="170"/>
      <c r="K123" s="170"/>
      <c r="L123" s="170"/>
      <c r="M123" s="170"/>
      <c r="N123" s="170"/>
      <c r="O123" s="170"/>
      <c r="P123" s="170"/>
    </row>
    <row r="124" spans="1:34" x14ac:dyDescent="0.25">
      <c r="A124" s="170"/>
      <c r="B124" s="170"/>
      <c r="C124" s="170"/>
      <c r="D124" s="170"/>
      <c r="E124" s="170"/>
      <c r="F124" s="170"/>
      <c r="G124" s="170"/>
      <c r="J124" s="170"/>
      <c r="K124" s="170"/>
      <c r="L124" s="170"/>
      <c r="M124" s="170"/>
      <c r="N124" s="170"/>
      <c r="O124" s="170"/>
      <c r="P124" s="170"/>
    </row>
    <row r="125" spans="1:34" x14ac:dyDescent="0.25">
      <c r="A125" s="170"/>
      <c r="B125" s="170"/>
      <c r="C125" s="170"/>
      <c r="D125" s="170"/>
      <c r="E125" s="170"/>
      <c r="F125" s="170"/>
      <c r="G125" s="170"/>
      <c r="J125" s="170"/>
      <c r="K125" s="170"/>
      <c r="L125" s="170"/>
      <c r="M125" s="170"/>
      <c r="N125" s="170"/>
      <c r="O125" s="170"/>
      <c r="P125" s="170"/>
    </row>
    <row r="126" spans="1:34" x14ac:dyDescent="0.25">
      <c r="J126" s="170"/>
      <c r="K126" s="170"/>
      <c r="L126" s="170"/>
      <c r="M126" s="170"/>
      <c r="N126" s="170"/>
      <c r="O126" s="170"/>
      <c r="P126" s="170"/>
    </row>
    <row r="127" spans="1:34" x14ac:dyDescent="0.25">
      <c r="J127" s="170"/>
      <c r="K127" s="170"/>
      <c r="L127" s="170"/>
      <c r="M127" s="170"/>
      <c r="N127" s="170"/>
      <c r="O127" s="170"/>
      <c r="P127" s="170"/>
    </row>
    <row r="128" spans="1:34" x14ac:dyDescent="0.25">
      <c r="J128" s="170"/>
      <c r="K128" s="170"/>
      <c r="L128" s="170"/>
      <c r="M128" s="170"/>
      <c r="N128" s="170"/>
      <c r="O128" s="170"/>
      <c r="P128" s="170"/>
    </row>
    <row r="129" spans="10:16" x14ac:dyDescent="0.25">
      <c r="J129" s="170"/>
      <c r="K129" s="170"/>
      <c r="L129" s="170"/>
      <c r="M129" s="170"/>
      <c r="N129" s="170"/>
      <c r="O129" s="170"/>
      <c r="P129" s="170"/>
    </row>
    <row r="130" spans="10:16" x14ac:dyDescent="0.25">
      <c r="J130" s="170"/>
      <c r="K130" s="170"/>
      <c r="L130" s="170"/>
      <c r="M130" s="170"/>
      <c r="N130" s="170"/>
      <c r="O130" s="170"/>
      <c r="P130" s="170"/>
    </row>
    <row r="131" spans="10:16" x14ac:dyDescent="0.25">
      <c r="J131" s="170"/>
      <c r="K131" s="170"/>
      <c r="L131" s="170"/>
      <c r="M131" s="170"/>
      <c r="N131" s="170"/>
      <c r="O131" s="170"/>
      <c r="P131" s="170"/>
    </row>
    <row r="132" spans="10:16" x14ac:dyDescent="0.25">
      <c r="J132" s="170"/>
      <c r="K132" s="170"/>
      <c r="L132" s="170"/>
      <c r="M132" s="170"/>
      <c r="N132" s="170"/>
      <c r="O132" s="170"/>
      <c r="P132" s="170"/>
    </row>
    <row r="133" spans="10:16" x14ac:dyDescent="0.25">
      <c r="J133" s="170"/>
      <c r="K133" s="170"/>
      <c r="L133" s="170"/>
      <c r="M133" s="170"/>
      <c r="N133" s="170"/>
      <c r="O133" s="170"/>
      <c r="P133" s="170"/>
    </row>
    <row r="134" spans="10:16" x14ac:dyDescent="0.25">
      <c r="J134" s="170"/>
      <c r="K134" s="170"/>
      <c r="L134" s="170"/>
      <c r="M134" s="170"/>
      <c r="N134" s="170"/>
      <c r="O134" s="170"/>
      <c r="P134" s="170"/>
    </row>
    <row r="135" spans="10:16" x14ac:dyDescent="0.25">
      <c r="J135" s="170"/>
      <c r="K135" s="170"/>
      <c r="L135" s="170"/>
      <c r="M135" s="170"/>
      <c r="N135" s="170"/>
      <c r="O135" s="170"/>
      <c r="P135" s="170"/>
    </row>
    <row r="136" spans="10:16" x14ac:dyDescent="0.25">
      <c r="J136" s="170"/>
      <c r="K136" s="170"/>
      <c r="L136" s="170"/>
      <c r="M136" s="170"/>
      <c r="N136" s="170"/>
      <c r="O136" s="170"/>
      <c r="P136" s="170"/>
    </row>
    <row r="137" spans="10:16" x14ac:dyDescent="0.25">
      <c r="J137" s="170"/>
      <c r="K137" s="170"/>
      <c r="L137" s="170"/>
      <c r="M137" s="170"/>
      <c r="N137" s="170"/>
      <c r="O137" s="170"/>
      <c r="P137" s="170"/>
    </row>
    <row r="138" spans="10:16" x14ac:dyDescent="0.25">
      <c r="J138" s="170"/>
      <c r="K138" s="170"/>
      <c r="L138" s="170"/>
      <c r="M138" s="170"/>
      <c r="N138" s="170"/>
      <c r="O138" s="170"/>
      <c r="P138" s="170"/>
    </row>
    <row r="139" spans="10:16" x14ac:dyDescent="0.25">
      <c r="J139" s="170"/>
      <c r="K139" s="170"/>
      <c r="L139" s="170"/>
      <c r="M139" s="170"/>
      <c r="N139" s="170"/>
      <c r="O139" s="170"/>
      <c r="P139" s="170"/>
    </row>
    <row r="140" spans="10:16" x14ac:dyDescent="0.25">
      <c r="J140" s="170"/>
      <c r="K140" s="170"/>
      <c r="L140" s="170"/>
      <c r="M140" s="170"/>
      <c r="N140" s="170"/>
      <c r="O140" s="170"/>
      <c r="P140" s="170"/>
    </row>
    <row r="141" spans="10:16" x14ac:dyDescent="0.25">
      <c r="J141" s="170"/>
      <c r="K141" s="170"/>
      <c r="L141" s="170"/>
      <c r="M141" s="170"/>
      <c r="N141" s="170"/>
      <c r="O141" s="170"/>
      <c r="P141" s="170"/>
    </row>
    <row r="142" spans="10:16" x14ac:dyDescent="0.25">
      <c r="J142" s="170"/>
      <c r="K142" s="170"/>
      <c r="L142" s="170"/>
      <c r="M142" s="170"/>
      <c r="N142" s="170"/>
      <c r="O142" s="170"/>
      <c r="P142" s="170"/>
    </row>
    <row r="143" spans="10:16" x14ac:dyDescent="0.25">
      <c r="J143" s="170"/>
      <c r="K143" s="170"/>
      <c r="L143" s="170"/>
      <c r="M143" s="170"/>
      <c r="N143" s="170"/>
      <c r="O143" s="170"/>
      <c r="P143" s="170"/>
    </row>
    <row r="144" spans="10:16" x14ac:dyDescent="0.25">
      <c r="J144" s="170"/>
      <c r="K144" s="170"/>
      <c r="L144" s="170"/>
      <c r="M144" s="170"/>
      <c r="N144" s="170"/>
      <c r="O144" s="170"/>
      <c r="P144" s="170"/>
    </row>
    <row r="145" spans="10:16" x14ac:dyDescent="0.25">
      <c r="J145" s="170"/>
      <c r="K145" s="170"/>
      <c r="L145" s="170"/>
      <c r="M145" s="170"/>
      <c r="N145" s="170"/>
      <c r="O145" s="170"/>
      <c r="P145" s="170"/>
    </row>
    <row r="146" spans="10:16" x14ac:dyDescent="0.25">
      <c r="J146" s="170"/>
      <c r="K146" s="170"/>
      <c r="L146" s="170"/>
      <c r="M146" s="170"/>
      <c r="N146" s="170"/>
      <c r="O146" s="170"/>
      <c r="P146" s="170"/>
    </row>
    <row r="147" spans="10:16" x14ac:dyDescent="0.25">
      <c r="J147" s="170"/>
      <c r="K147" s="170"/>
      <c r="L147" s="170"/>
      <c r="M147" s="170"/>
      <c r="N147" s="170"/>
      <c r="O147" s="170"/>
      <c r="P147" s="170"/>
    </row>
    <row r="148" spans="10:16" x14ac:dyDescent="0.25">
      <c r="J148" s="170"/>
      <c r="K148" s="170"/>
      <c r="L148" s="170"/>
      <c r="M148" s="170"/>
      <c r="N148" s="170"/>
      <c r="O148" s="170"/>
      <c r="P148" s="170"/>
    </row>
    <row r="149" spans="10:16" x14ac:dyDescent="0.25">
      <c r="J149" s="170"/>
      <c r="K149" s="170"/>
      <c r="L149" s="170"/>
      <c r="M149" s="170"/>
      <c r="N149" s="170"/>
      <c r="O149" s="170"/>
      <c r="P149" s="170"/>
    </row>
    <row r="150" spans="10:16" x14ac:dyDescent="0.25">
      <c r="J150" s="170"/>
      <c r="K150" s="170"/>
      <c r="L150" s="170"/>
      <c r="M150" s="170"/>
      <c r="N150" s="170"/>
      <c r="O150" s="170"/>
      <c r="P150" s="170"/>
    </row>
    <row r="151" spans="10:16" x14ac:dyDescent="0.25">
      <c r="J151" s="170"/>
      <c r="K151" s="170"/>
      <c r="L151" s="170"/>
      <c r="M151" s="170"/>
      <c r="N151" s="170"/>
      <c r="O151" s="170"/>
      <c r="P151" s="170"/>
    </row>
    <row r="152" spans="10:16" x14ac:dyDescent="0.25">
      <c r="J152" s="170"/>
      <c r="K152" s="170"/>
      <c r="L152" s="170"/>
      <c r="M152" s="170"/>
      <c r="N152" s="170"/>
      <c r="O152" s="170"/>
      <c r="P152" s="170"/>
    </row>
    <row r="153" spans="10:16" x14ac:dyDescent="0.25">
      <c r="J153" s="170"/>
      <c r="K153" s="170"/>
      <c r="L153" s="170"/>
      <c r="M153" s="170"/>
      <c r="N153" s="170"/>
      <c r="O153" s="170"/>
      <c r="P153" s="170"/>
    </row>
    <row r="154" spans="10:16" x14ac:dyDescent="0.25">
      <c r="J154" s="170"/>
      <c r="K154" s="170"/>
      <c r="L154" s="170"/>
      <c r="M154" s="170"/>
      <c r="N154" s="170"/>
      <c r="O154" s="170"/>
      <c r="P154" s="170"/>
    </row>
    <row r="155" spans="10:16" x14ac:dyDescent="0.25">
      <c r="J155" s="170"/>
      <c r="K155" s="170"/>
      <c r="L155" s="170"/>
      <c r="M155" s="170"/>
      <c r="N155" s="170"/>
      <c r="O155" s="170"/>
      <c r="P155" s="170"/>
    </row>
    <row r="156" spans="10:16" x14ac:dyDescent="0.25">
      <c r="J156" s="170"/>
      <c r="K156" s="170"/>
      <c r="L156" s="170"/>
      <c r="M156" s="170"/>
      <c r="N156" s="170"/>
      <c r="O156" s="170"/>
      <c r="P156" s="170"/>
    </row>
    <row r="157" spans="10:16" x14ac:dyDescent="0.25">
      <c r="J157" s="170"/>
      <c r="K157" s="170"/>
      <c r="L157" s="170"/>
      <c r="M157" s="170"/>
      <c r="N157" s="170"/>
      <c r="O157" s="170"/>
      <c r="P157" s="170"/>
    </row>
    <row r="158" spans="10:16" x14ac:dyDescent="0.25">
      <c r="J158" s="170"/>
      <c r="K158" s="170"/>
      <c r="L158" s="170"/>
      <c r="M158" s="170"/>
      <c r="N158" s="170"/>
      <c r="O158" s="170"/>
      <c r="P158" s="170"/>
    </row>
    <row r="159" spans="10:16" x14ac:dyDescent="0.25">
      <c r="J159" s="170"/>
      <c r="K159" s="170"/>
      <c r="L159" s="170"/>
      <c r="M159" s="170"/>
      <c r="N159" s="170"/>
      <c r="O159" s="170"/>
      <c r="P159" s="170"/>
    </row>
    <row r="160" spans="10:16" x14ac:dyDescent="0.25">
      <c r="J160" s="170"/>
      <c r="K160" s="170"/>
      <c r="L160" s="170"/>
      <c r="M160" s="170"/>
      <c r="N160" s="170"/>
      <c r="O160" s="170"/>
      <c r="P160" s="170"/>
    </row>
    <row r="161" spans="10:16" x14ac:dyDescent="0.25">
      <c r="J161" s="170"/>
      <c r="K161" s="170"/>
      <c r="L161" s="170"/>
      <c r="M161" s="170"/>
      <c r="N161" s="170"/>
      <c r="O161" s="170"/>
      <c r="P161" s="170"/>
    </row>
    <row r="162" spans="10:16" x14ac:dyDescent="0.25">
      <c r="J162" s="170"/>
      <c r="K162" s="170"/>
      <c r="L162" s="170"/>
      <c r="M162" s="170"/>
      <c r="N162" s="170"/>
      <c r="O162" s="170"/>
      <c r="P162" s="170"/>
    </row>
    <row r="163" spans="10:16" x14ac:dyDescent="0.25">
      <c r="J163" s="170"/>
      <c r="K163" s="170"/>
      <c r="L163" s="170"/>
      <c r="M163" s="170"/>
      <c r="N163" s="170"/>
      <c r="O163" s="170"/>
      <c r="P163" s="170"/>
    </row>
    <row r="164" spans="10:16" x14ac:dyDescent="0.25">
      <c r="J164" s="170"/>
      <c r="K164" s="170"/>
      <c r="L164" s="170"/>
      <c r="M164" s="170"/>
      <c r="N164" s="170"/>
      <c r="O164" s="170"/>
      <c r="P164" s="170"/>
    </row>
    <row r="165" spans="10:16" x14ac:dyDescent="0.25">
      <c r="J165" s="170"/>
      <c r="K165" s="170"/>
      <c r="L165" s="170"/>
      <c r="M165" s="170"/>
      <c r="N165" s="170"/>
      <c r="O165" s="170"/>
      <c r="P165" s="170"/>
    </row>
    <row r="166" spans="10:16" x14ac:dyDescent="0.25">
      <c r="J166" s="170"/>
      <c r="K166" s="170"/>
      <c r="L166" s="170"/>
      <c r="M166" s="170"/>
      <c r="N166" s="170"/>
      <c r="O166" s="170"/>
      <c r="P166" s="170"/>
    </row>
    <row r="167" spans="10:16" x14ac:dyDescent="0.25">
      <c r="J167" s="170"/>
      <c r="K167" s="170"/>
      <c r="L167" s="170"/>
      <c r="M167" s="170"/>
      <c r="N167" s="170"/>
      <c r="O167" s="170"/>
      <c r="P167" s="170"/>
    </row>
    <row r="168" spans="10:16" x14ac:dyDescent="0.25">
      <c r="J168" s="170"/>
      <c r="K168" s="170"/>
      <c r="L168" s="170"/>
      <c r="M168" s="170"/>
      <c r="N168" s="170"/>
      <c r="O168" s="170"/>
      <c r="P168" s="170"/>
    </row>
    <row r="169" spans="10:16" x14ac:dyDescent="0.25">
      <c r="J169" s="170"/>
      <c r="K169" s="170"/>
      <c r="L169" s="170"/>
      <c r="M169" s="170"/>
      <c r="N169" s="170"/>
      <c r="O169" s="170"/>
      <c r="P169" s="170"/>
    </row>
    <row r="170" spans="10:16" x14ac:dyDescent="0.25">
      <c r="J170" s="170"/>
      <c r="K170" s="170"/>
      <c r="L170" s="170"/>
      <c r="M170" s="170"/>
      <c r="N170" s="170"/>
      <c r="O170" s="170"/>
      <c r="P170" s="170"/>
    </row>
    <row r="171" spans="10:16" x14ac:dyDescent="0.25">
      <c r="J171" s="170"/>
      <c r="K171" s="170"/>
      <c r="L171" s="170"/>
      <c r="M171" s="170"/>
      <c r="N171" s="170"/>
      <c r="O171" s="170"/>
      <c r="P171" s="170"/>
    </row>
    <row r="172" spans="10:16" x14ac:dyDescent="0.25">
      <c r="J172" s="170"/>
      <c r="K172" s="170"/>
      <c r="L172" s="170"/>
      <c r="M172" s="170"/>
      <c r="N172" s="170"/>
      <c r="O172" s="170"/>
      <c r="P172" s="170"/>
    </row>
    <row r="173" spans="10:16" x14ac:dyDescent="0.25">
      <c r="J173" s="170"/>
      <c r="K173" s="170"/>
      <c r="L173" s="170"/>
      <c r="M173" s="170"/>
      <c r="N173" s="170"/>
      <c r="O173" s="170"/>
      <c r="P173" s="170"/>
    </row>
    <row r="174" spans="10:16" x14ac:dyDescent="0.25">
      <c r="J174" s="170"/>
      <c r="K174" s="170"/>
      <c r="L174" s="170"/>
      <c r="M174" s="170"/>
      <c r="N174" s="170"/>
      <c r="O174" s="170"/>
      <c r="P174" s="170"/>
    </row>
    <row r="175" spans="10:16" x14ac:dyDescent="0.25">
      <c r="J175" s="170"/>
      <c r="K175" s="170"/>
      <c r="L175" s="170"/>
      <c r="M175" s="170"/>
      <c r="N175" s="170"/>
      <c r="O175" s="170"/>
      <c r="P175" s="170"/>
    </row>
    <row r="176" spans="10:16" x14ac:dyDescent="0.25">
      <c r="J176" s="170"/>
      <c r="K176" s="170"/>
      <c r="L176" s="170"/>
      <c r="M176" s="170"/>
      <c r="N176" s="170"/>
      <c r="O176" s="170"/>
      <c r="P176" s="170"/>
    </row>
    <row r="177" spans="10:16" x14ac:dyDescent="0.25">
      <c r="J177" s="170"/>
      <c r="K177" s="170"/>
      <c r="L177" s="170"/>
      <c r="M177" s="170"/>
      <c r="N177" s="170"/>
      <c r="O177" s="170"/>
      <c r="P177" s="170"/>
    </row>
    <row r="178" spans="10:16" x14ac:dyDescent="0.25">
      <c r="J178" s="170"/>
      <c r="K178" s="170"/>
      <c r="L178" s="170"/>
      <c r="M178" s="170"/>
      <c r="N178" s="170"/>
      <c r="O178" s="170"/>
      <c r="P178" s="170"/>
    </row>
    <row r="179" spans="10:16" x14ac:dyDescent="0.25">
      <c r="J179" s="170"/>
      <c r="K179" s="170"/>
      <c r="L179" s="170"/>
      <c r="M179" s="170"/>
      <c r="N179" s="170"/>
      <c r="O179" s="170"/>
      <c r="P179" s="170"/>
    </row>
    <row r="180" spans="10:16" x14ac:dyDescent="0.25">
      <c r="J180" s="170"/>
      <c r="K180" s="170"/>
      <c r="L180" s="170"/>
      <c r="M180" s="170"/>
      <c r="N180" s="170"/>
      <c r="O180" s="170"/>
      <c r="P180" s="170"/>
    </row>
    <row r="181" spans="10:16" x14ac:dyDescent="0.25">
      <c r="J181" s="170"/>
      <c r="K181" s="170"/>
      <c r="L181" s="170"/>
      <c r="M181" s="170"/>
      <c r="N181" s="170"/>
      <c r="O181" s="170"/>
      <c r="P181" s="170"/>
    </row>
    <row r="182" spans="10:16" x14ac:dyDescent="0.25">
      <c r="J182" s="170"/>
      <c r="K182" s="170"/>
      <c r="L182" s="170"/>
      <c r="M182" s="170"/>
      <c r="N182" s="170"/>
      <c r="O182" s="170"/>
      <c r="P182" s="170"/>
    </row>
    <row r="183" spans="10:16" x14ac:dyDescent="0.25">
      <c r="J183" s="170"/>
      <c r="K183" s="170"/>
      <c r="L183" s="170"/>
      <c r="M183" s="170"/>
      <c r="N183" s="170"/>
      <c r="O183" s="170"/>
      <c r="P183" s="170"/>
    </row>
    <row r="184" spans="10:16" x14ac:dyDescent="0.25">
      <c r="J184" s="170"/>
      <c r="K184" s="170"/>
      <c r="L184" s="170"/>
      <c r="M184" s="170"/>
      <c r="N184" s="170"/>
      <c r="O184" s="170"/>
      <c r="P184" s="170"/>
    </row>
    <row r="185" spans="10:16" x14ac:dyDescent="0.25">
      <c r="J185" s="170"/>
      <c r="K185" s="170"/>
      <c r="L185" s="170"/>
      <c r="M185" s="170"/>
      <c r="N185" s="170"/>
      <c r="O185" s="170"/>
      <c r="P185" s="170"/>
    </row>
    <row r="186" spans="10:16" x14ac:dyDescent="0.25">
      <c r="J186" s="170"/>
      <c r="K186" s="170"/>
      <c r="L186" s="170"/>
      <c r="M186" s="170"/>
      <c r="N186" s="170"/>
      <c r="O186" s="170"/>
      <c r="P186" s="170"/>
    </row>
    <row r="187" spans="10:16" x14ac:dyDescent="0.25">
      <c r="J187" s="170"/>
      <c r="K187" s="170"/>
      <c r="L187" s="170"/>
      <c r="M187" s="170"/>
      <c r="N187" s="170"/>
      <c r="O187" s="170"/>
      <c r="P187" s="170"/>
    </row>
    <row r="188" spans="10:16" x14ac:dyDescent="0.25">
      <c r="J188" s="170"/>
      <c r="K188" s="170"/>
      <c r="L188" s="170"/>
      <c r="M188" s="170"/>
      <c r="N188" s="170"/>
      <c r="O188" s="170"/>
      <c r="P188" s="170"/>
    </row>
    <row r="189" spans="10:16" x14ac:dyDescent="0.25">
      <c r="J189" s="170"/>
      <c r="K189" s="170"/>
      <c r="L189" s="170"/>
      <c r="M189" s="170"/>
      <c r="N189" s="170"/>
      <c r="O189" s="170"/>
      <c r="P189" s="170"/>
    </row>
    <row r="190" spans="10:16" x14ac:dyDescent="0.25">
      <c r="J190" s="170"/>
      <c r="K190" s="170"/>
      <c r="L190" s="170"/>
      <c r="M190" s="170"/>
      <c r="N190" s="170"/>
      <c r="O190" s="170"/>
      <c r="P190" s="170"/>
    </row>
    <row r="191" spans="10:16" x14ac:dyDescent="0.25">
      <c r="J191" s="170"/>
      <c r="K191" s="170"/>
      <c r="L191" s="170"/>
      <c r="M191" s="170"/>
      <c r="N191" s="170"/>
      <c r="O191" s="170"/>
      <c r="P191" s="170"/>
    </row>
    <row r="192" spans="10:16" x14ac:dyDescent="0.25">
      <c r="J192" s="170"/>
      <c r="K192" s="170"/>
      <c r="L192" s="170"/>
      <c r="M192" s="170"/>
      <c r="N192" s="170"/>
      <c r="O192" s="170"/>
      <c r="P192" s="170"/>
    </row>
    <row r="193" spans="10:16" x14ac:dyDescent="0.25">
      <c r="J193" s="170"/>
      <c r="K193" s="170"/>
      <c r="L193" s="170"/>
      <c r="M193" s="170"/>
      <c r="N193" s="170"/>
      <c r="O193" s="170"/>
      <c r="P193" s="170"/>
    </row>
    <row r="194" spans="10:16" x14ac:dyDescent="0.25">
      <c r="J194" s="170"/>
      <c r="K194" s="170"/>
      <c r="L194" s="170"/>
      <c r="M194" s="170"/>
      <c r="N194" s="170"/>
      <c r="O194" s="170"/>
      <c r="P194" s="170"/>
    </row>
    <row r="195" spans="10:16" x14ac:dyDescent="0.25">
      <c r="J195" s="170"/>
      <c r="K195" s="170"/>
      <c r="L195" s="170"/>
      <c r="M195" s="170"/>
      <c r="N195" s="170"/>
      <c r="O195" s="170"/>
      <c r="P195" s="170"/>
    </row>
    <row r="196" spans="10:16" x14ac:dyDescent="0.25">
      <c r="J196" s="170"/>
      <c r="K196" s="170"/>
      <c r="L196" s="170"/>
      <c r="M196" s="170"/>
      <c r="N196" s="170"/>
      <c r="O196" s="170"/>
      <c r="P196" s="170"/>
    </row>
    <row r="197" spans="10:16" x14ac:dyDescent="0.25">
      <c r="J197" s="170"/>
      <c r="K197" s="170"/>
      <c r="L197" s="170"/>
      <c r="M197" s="170"/>
      <c r="N197" s="170"/>
      <c r="O197" s="170"/>
      <c r="P197" s="170"/>
    </row>
    <row r="198" spans="10:16" x14ac:dyDescent="0.25">
      <c r="J198" s="170"/>
      <c r="K198" s="170"/>
      <c r="L198" s="170"/>
      <c r="M198" s="170"/>
      <c r="N198" s="170"/>
      <c r="O198" s="170"/>
      <c r="P198" s="170"/>
    </row>
    <row r="199" spans="10:16" x14ac:dyDescent="0.25">
      <c r="J199" s="170"/>
      <c r="K199" s="170"/>
      <c r="L199" s="170"/>
      <c r="M199" s="170"/>
      <c r="N199" s="170"/>
      <c r="O199" s="170"/>
      <c r="P199" s="170"/>
    </row>
    <row r="200" spans="10:16" x14ac:dyDescent="0.25">
      <c r="J200" s="170"/>
      <c r="K200" s="170"/>
      <c r="L200" s="170"/>
      <c r="M200" s="170"/>
      <c r="N200" s="170"/>
      <c r="O200" s="170"/>
      <c r="P200" s="170"/>
    </row>
    <row r="201" spans="10:16" x14ac:dyDescent="0.25">
      <c r="J201" s="170"/>
      <c r="K201" s="170"/>
      <c r="L201" s="170"/>
      <c r="M201" s="170"/>
      <c r="N201" s="170"/>
      <c r="O201" s="170"/>
      <c r="P201" s="170"/>
    </row>
    <row r="202" spans="10:16" x14ac:dyDescent="0.25">
      <c r="J202" s="170"/>
      <c r="K202" s="170"/>
      <c r="L202" s="170"/>
      <c r="M202" s="170"/>
      <c r="N202" s="170"/>
      <c r="O202" s="170"/>
      <c r="P202" s="170"/>
    </row>
    <row r="203" spans="10:16" x14ac:dyDescent="0.25">
      <c r="J203" s="170"/>
      <c r="K203" s="170"/>
      <c r="L203" s="170"/>
      <c r="M203" s="170"/>
      <c r="N203" s="170"/>
      <c r="O203" s="170"/>
      <c r="P203" s="170"/>
    </row>
    <row r="204" spans="10:16" x14ac:dyDescent="0.25">
      <c r="J204" s="170"/>
      <c r="K204" s="170"/>
      <c r="L204" s="170"/>
      <c r="M204" s="170"/>
      <c r="N204" s="170"/>
      <c r="O204" s="170"/>
      <c r="P204" s="170"/>
    </row>
    <row r="205" spans="10:16" x14ac:dyDescent="0.25">
      <c r="J205" s="170"/>
      <c r="K205" s="170"/>
      <c r="L205" s="170"/>
      <c r="M205" s="170"/>
      <c r="N205" s="170"/>
      <c r="O205" s="170"/>
      <c r="P205" s="170"/>
    </row>
    <row r="206" spans="10:16" x14ac:dyDescent="0.25">
      <c r="J206" s="170"/>
      <c r="K206" s="170"/>
      <c r="L206" s="170"/>
      <c r="M206" s="170"/>
      <c r="N206" s="170"/>
      <c r="O206" s="170"/>
      <c r="P206" s="170"/>
    </row>
    <row r="207" spans="10:16" x14ac:dyDescent="0.25">
      <c r="J207" s="170"/>
      <c r="K207" s="170"/>
      <c r="L207" s="170"/>
      <c r="M207" s="170"/>
      <c r="N207" s="170"/>
      <c r="O207" s="170"/>
      <c r="P207" s="170"/>
    </row>
    <row r="208" spans="10:16" x14ac:dyDescent="0.25">
      <c r="J208" s="170"/>
      <c r="K208" s="170"/>
      <c r="L208" s="170"/>
      <c r="M208" s="170"/>
      <c r="N208" s="170"/>
      <c r="O208" s="170"/>
      <c r="P208" s="170"/>
    </row>
    <row r="209" spans="10:16" x14ac:dyDescent="0.25">
      <c r="J209" s="170"/>
      <c r="K209" s="170"/>
      <c r="L209" s="170"/>
      <c r="M209" s="170"/>
      <c r="N209" s="170"/>
      <c r="O209" s="170"/>
      <c r="P209" s="170"/>
    </row>
    <row r="210" spans="10:16" x14ac:dyDescent="0.25">
      <c r="J210" s="170"/>
      <c r="K210" s="170"/>
      <c r="L210" s="170"/>
      <c r="M210" s="170"/>
      <c r="N210" s="170"/>
      <c r="O210" s="170"/>
      <c r="P210" s="170"/>
    </row>
    <row r="211" spans="10:16" x14ac:dyDescent="0.25">
      <c r="J211" s="170"/>
      <c r="K211" s="170"/>
      <c r="L211" s="170"/>
      <c r="M211" s="170"/>
      <c r="N211" s="170"/>
      <c r="O211" s="170"/>
      <c r="P211" s="170"/>
    </row>
    <row r="212" spans="10:16" x14ac:dyDescent="0.25">
      <c r="J212" s="170"/>
      <c r="K212" s="170"/>
      <c r="L212" s="170"/>
      <c r="M212" s="170"/>
      <c r="N212" s="170"/>
      <c r="O212" s="170"/>
      <c r="P212" s="170"/>
    </row>
    <row r="213" spans="10:16" x14ac:dyDescent="0.25">
      <c r="J213" s="170"/>
      <c r="K213" s="170"/>
      <c r="L213" s="170"/>
      <c r="M213" s="170"/>
      <c r="N213" s="170"/>
      <c r="O213" s="170"/>
      <c r="P213" s="170"/>
    </row>
    <row r="214" spans="10:16" x14ac:dyDescent="0.25">
      <c r="J214" s="170"/>
      <c r="K214" s="170"/>
      <c r="L214" s="170"/>
      <c r="M214" s="170"/>
      <c r="N214" s="170"/>
      <c r="O214" s="170"/>
      <c r="P214" s="170"/>
    </row>
    <row r="215" spans="10:16" x14ac:dyDescent="0.25">
      <c r="J215" s="170"/>
      <c r="K215" s="170"/>
      <c r="L215" s="170"/>
      <c r="M215" s="170"/>
      <c r="N215" s="170"/>
      <c r="O215" s="170"/>
      <c r="P215" s="170"/>
    </row>
    <row r="216" spans="10:16" x14ac:dyDescent="0.25">
      <c r="J216" s="170"/>
      <c r="K216" s="170"/>
      <c r="L216" s="170"/>
      <c r="M216" s="170"/>
      <c r="N216" s="170"/>
      <c r="O216" s="170"/>
      <c r="P216" s="170"/>
    </row>
    <row r="217" spans="10:16" x14ac:dyDescent="0.25">
      <c r="J217" s="170"/>
      <c r="K217" s="170"/>
      <c r="L217" s="170"/>
      <c r="M217" s="170"/>
      <c r="N217" s="170"/>
      <c r="O217" s="170"/>
      <c r="P217" s="170"/>
    </row>
    <row r="218" spans="10:16" x14ac:dyDescent="0.25">
      <c r="J218" s="170"/>
      <c r="K218" s="170"/>
      <c r="L218" s="170"/>
      <c r="M218" s="170"/>
      <c r="N218" s="170"/>
      <c r="O218" s="170"/>
      <c r="P218" s="170"/>
    </row>
  </sheetData>
  <mergeCells count="73">
    <mergeCell ref="AD116:AG116"/>
    <mergeCell ref="A1:AH1"/>
    <mergeCell ref="J78:P78"/>
    <mergeCell ref="J87:K87"/>
    <mergeCell ref="J92:P92"/>
    <mergeCell ref="AD115:AG115"/>
    <mergeCell ref="C114:F114"/>
    <mergeCell ref="AB103:AH103"/>
    <mergeCell ref="A58:B58"/>
    <mergeCell ref="A72:B72"/>
    <mergeCell ref="A83:B83"/>
    <mergeCell ref="A110:B110"/>
    <mergeCell ref="A98:B98"/>
    <mergeCell ref="A102:G102"/>
    <mergeCell ref="A76:G76"/>
    <mergeCell ref="A63:G63"/>
    <mergeCell ref="C113:F113"/>
    <mergeCell ref="AB90:AH90"/>
    <mergeCell ref="AB75:AH75"/>
    <mergeCell ref="AB63:AH63"/>
    <mergeCell ref="A90:G90"/>
    <mergeCell ref="T81:U81"/>
    <mergeCell ref="T85:U85"/>
    <mergeCell ref="T94:U94"/>
    <mergeCell ref="T97:U97"/>
    <mergeCell ref="T105:U105"/>
    <mergeCell ref="T109:U109"/>
    <mergeCell ref="T100:Z100"/>
    <mergeCell ref="J57:K57"/>
    <mergeCell ref="J64:P64"/>
    <mergeCell ref="J73:K73"/>
    <mergeCell ref="AB35:AH35"/>
    <mergeCell ref="T55:U55"/>
    <mergeCell ref="T59:U59"/>
    <mergeCell ref="T67:U67"/>
    <mergeCell ref="T72:U72"/>
    <mergeCell ref="J31:K31"/>
    <mergeCell ref="AB49:AH49"/>
    <mergeCell ref="AB21:AH21"/>
    <mergeCell ref="T45:U45"/>
    <mergeCell ref="T40:U40"/>
    <mergeCell ref="T35:Z35"/>
    <mergeCell ref="T49:Z49"/>
    <mergeCell ref="T10:U10"/>
    <mergeCell ref="A16:B16"/>
    <mergeCell ref="J17:K17"/>
    <mergeCell ref="T18:U18"/>
    <mergeCell ref="A49:G49"/>
    <mergeCell ref="A44:B44"/>
    <mergeCell ref="J44:K44"/>
    <mergeCell ref="J48:P48"/>
    <mergeCell ref="T24:U24"/>
    <mergeCell ref="A29:B29"/>
    <mergeCell ref="T32:U32"/>
    <mergeCell ref="J35:P35"/>
    <mergeCell ref="A35:G35"/>
    <mergeCell ref="A21:G21"/>
    <mergeCell ref="J21:P21"/>
    <mergeCell ref="T21:Z21"/>
    <mergeCell ref="AB5:AH6"/>
    <mergeCell ref="A6:G6"/>
    <mergeCell ref="J6:P6"/>
    <mergeCell ref="A8:G8"/>
    <mergeCell ref="J8:P8"/>
    <mergeCell ref="T8:Z8"/>
    <mergeCell ref="AB8:AH8"/>
    <mergeCell ref="T5:Z6"/>
    <mergeCell ref="A3:G3"/>
    <mergeCell ref="J3:P3"/>
    <mergeCell ref="A4:G4"/>
    <mergeCell ref="J4:P4"/>
    <mergeCell ref="A5:G5"/>
    <mergeCell ref="J5:P5"/>
  </mergeCells>
  <hyperlinks>
    <hyperlink ref="U38" r:id="rId1" display="http://tureng.com/tr/turkce-ingilizce/physicochemistry" xr:uid="{00000000-0004-0000-0700-000000000000}"/>
    <hyperlink ref="AC38" r:id="rId2" display="http://tureng.com/tr/turkce-ingilizce/physicochemistry" xr:uid="{00000000-0004-0000-0700-000001000000}"/>
    <hyperlink ref="K38" r:id="rId3" display="http://tureng.com/tr/turkce-ingilizce/physicochemistry" xr:uid="{D0580051-9894-4E49-96C3-FAEF2977B5DA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4</vt:i4>
      </vt:variant>
    </vt:vector>
  </HeadingPairs>
  <TitlesOfParts>
    <vt:vector size="12" baseType="lpstr">
      <vt:lpstr>Biyomüh.-Bil.Müh.</vt:lpstr>
      <vt:lpstr>Biyomüh.-Endüstri Müh.</vt:lpstr>
      <vt:lpstr>Biyomüh.-MBG Eng</vt:lpstr>
      <vt:lpstr>Biyomüh.-Kimya Müh.</vt:lpstr>
      <vt:lpstr>Biyomüh.-Yazılım Müh.</vt:lpstr>
      <vt:lpstr>Biyomüh.-EE Müh.</vt:lpstr>
      <vt:lpstr>Biyomüh.-Adli Bilimler</vt:lpstr>
      <vt:lpstr>Biyomüh.-MBG TR</vt:lpstr>
      <vt:lpstr>'Biyomüh.-Bil.Müh.'!Yazdırma_Alanı</vt:lpstr>
      <vt:lpstr>'Biyomüh.-Endüstri Müh.'!Yazdırma_Alanı</vt:lpstr>
      <vt:lpstr>'Biyomüh.-MBG Eng'!Yazdırma_Alanı</vt:lpstr>
      <vt:lpstr>'Biyomüh.-Yazılım Müh.'!Yazdırma_Alanı</vt:lpstr>
    </vt:vector>
  </TitlesOfParts>
  <Company>2011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vildan enisoglu atalay</dc:creator>
  <cp:lastModifiedBy>Tuğba Bal</cp:lastModifiedBy>
  <cp:lastPrinted>2016-10-26T09:29:24Z</cp:lastPrinted>
  <dcterms:created xsi:type="dcterms:W3CDTF">2013-10-09T12:27:02Z</dcterms:created>
  <dcterms:modified xsi:type="dcterms:W3CDTF">2024-07-26T08:42:05Z</dcterms:modified>
</cp:coreProperties>
</file>