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AB - MBG (ENG)" sheetId="1" r:id="rId1"/>
    <sheet name="BEN-MBG (ENG)" sheetId="2" r:id="rId2"/>
    <sheet name="CE - MBG ENG)" sheetId="3" r:id="rId3"/>
    <sheet name="COME - MBG (ENG)" sheetId="4" r:id="rId4"/>
    <sheet name="EE - MBG (ENG)" sheetId="5" r:id="rId5"/>
    <sheet name="IE - MBG (ENG)" sheetId="6" r:id="rId6"/>
    <sheet name="SE - MBG (ENG)" sheetId="7" r:id="rId7"/>
  </sheets>
  <definedNames>
    <definedName name="_xlnm.Print_Area" localSheetId="0">'AB - MBG (ENG)'!$A$1:$AF$114</definedName>
    <definedName name="_xlnm.Print_Area" localSheetId="1">'BEN-MBG (ENG)'!$A$1:$AF$120</definedName>
    <definedName name="_xlnm.Print_Area" localSheetId="2">'CE - MBG ENG)'!$A$1:$AF$114</definedName>
    <definedName name="_xlnm.Print_Area" localSheetId="3">'COME - MBG (ENG)'!$A$1:$AF$114</definedName>
    <definedName name="_xlnm.Print_Area" localSheetId="4">'EE - MBG (ENG)'!$A$1:$AF$114</definedName>
    <definedName name="_xlnm.Print_Area" localSheetId="5">'IE - MBG (ENG)'!$A$1:$AF$114</definedName>
    <definedName name="_xlnm.Print_Area" localSheetId="6">'SE - MBG (ENG)'!$A$1:$AF$115</definedName>
  </definedNames>
  <calcPr fullCalcOnLoad="1"/>
</workbook>
</file>

<file path=xl/sharedStrings.xml><?xml version="1.0" encoding="utf-8"?>
<sst xmlns="http://schemas.openxmlformats.org/spreadsheetml/2006/main" count="4914" uniqueCount="536">
  <si>
    <t>T</t>
  </si>
  <si>
    <t>English-I</t>
  </si>
  <si>
    <t>Kod</t>
  </si>
  <si>
    <t>Ders Adı</t>
  </si>
  <si>
    <t>U</t>
  </si>
  <si>
    <t>L</t>
  </si>
  <si>
    <t>K</t>
  </si>
  <si>
    <t>AKTS</t>
  </si>
  <si>
    <t>CHEM 101</t>
  </si>
  <si>
    <t>Introduction to Bioengineering</t>
  </si>
  <si>
    <t>English - I</t>
  </si>
  <si>
    <t>TURK 101</t>
  </si>
  <si>
    <t>ATA 101</t>
  </si>
  <si>
    <t>1. Dönem</t>
  </si>
  <si>
    <t>2. Dönem</t>
  </si>
  <si>
    <t>General Biology</t>
  </si>
  <si>
    <t>English - II</t>
  </si>
  <si>
    <t>TURK 102</t>
  </si>
  <si>
    <t>ATA 102</t>
  </si>
  <si>
    <t>3. Dönem</t>
  </si>
  <si>
    <t>4. Dönem</t>
  </si>
  <si>
    <t>Physiology</t>
  </si>
  <si>
    <t>5. Dönem</t>
  </si>
  <si>
    <t>Recombinant DNA Technology</t>
  </si>
  <si>
    <t>Stoichiometry</t>
  </si>
  <si>
    <t>6. Dönem</t>
  </si>
  <si>
    <t>XXXXXX</t>
  </si>
  <si>
    <t>7. Dönem</t>
  </si>
  <si>
    <t>Process Dynamics and Control</t>
  </si>
  <si>
    <t>8. Dönem</t>
  </si>
  <si>
    <t>Mezuniyet İçin Toplam Kredi</t>
  </si>
  <si>
    <t>ÜSKÜDAR ÜNİVERSİTESİ</t>
  </si>
  <si>
    <t>MÜHENDİSLİK VE DOĞA BİLİMLERİ FAKÜLTESİ</t>
  </si>
  <si>
    <t>BİYOMÜHENDİSLİK BÖLÜMÜ</t>
  </si>
  <si>
    <t>LİSANS 4 YILLIK DERS PLANI</t>
  </si>
  <si>
    <t>English-II</t>
  </si>
  <si>
    <t>Departmental Elective - II</t>
  </si>
  <si>
    <t>ÇİFT ANADAL DERSLERİ</t>
  </si>
  <si>
    <t>YANDAL DERSLERİ</t>
  </si>
  <si>
    <t>Zorunlu</t>
  </si>
  <si>
    <t>Eşdeğer</t>
  </si>
  <si>
    <t>Zorunlu Toplamı:</t>
  </si>
  <si>
    <t>Eşdeğer Toplamı:</t>
  </si>
  <si>
    <t>Toplam</t>
  </si>
  <si>
    <t>Toplam Zorunlu Kredi</t>
  </si>
  <si>
    <t xml:space="preserve">General Chemistry-I </t>
  </si>
  <si>
    <t>CHEM 102</t>
  </si>
  <si>
    <t>MBG 304</t>
  </si>
  <si>
    <t>Social Elective - II</t>
  </si>
  <si>
    <t>MBG XXX</t>
  </si>
  <si>
    <t>Introduction to Programming for Engineers</t>
  </si>
  <si>
    <t>BİLGİSAYAR MÜHENDİSLİĞİ BÖLÜMÜ</t>
  </si>
  <si>
    <t>Introduction to Computer Engineering</t>
  </si>
  <si>
    <t>COME 104</t>
  </si>
  <si>
    <t>COME 205</t>
  </si>
  <si>
    <t>Data Structures</t>
  </si>
  <si>
    <t>Computer Architecture</t>
  </si>
  <si>
    <t>COME 301</t>
  </si>
  <si>
    <t>Database Management Systems</t>
  </si>
  <si>
    <t>COME 307</t>
  </si>
  <si>
    <t>Operating Systems</t>
  </si>
  <si>
    <t>Departmental Elective - I</t>
  </si>
  <si>
    <t>Departmental Elective - III</t>
  </si>
  <si>
    <t>Departmental Elective - IV</t>
  </si>
  <si>
    <t>Departmental Elective - V</t>
  </si>
  <si>
    <t>Departmental Elective - VI</t>
  </si>
  <si>
    <t>MOLEKÜLER BİYOLOJİ VE GENETİK BÖLÜMÜ (İNGİLİZCE)</t>
  </si>
  <si>
    <t>MBG 101</t>
  </si>
  <si>
    <t xml:space="preserve">General Biology-I </t>
  </si>
  <si>
    <t>MATH 101</t>
  </si>
  <si>
    <t xml:space="preserve">Calculus-I </t>
  </si>
  <si>
    <t>PHYS 101</t>
  </si>
  <si>
    <t xml:space="preserve">Physics-I </t>
  </si>
  <si>
    <t>ENG 101</t>
  </si>
  <si>
    <t>ENG101</t>
  </si>
  <si>
    <t>ATA101</t>
  </si>
  <si>
    <t>Principles of Atatürk and History of Revolutions-I</t>
  </si>
  <si>
    <t>Total Credits</t>
  </si>
  <si>
    <t>TURK101</t>
  </si>
  <si>
    <t>Turkish Language-I</t>
  </si>
  <si>
    <t>RKUL101</t>
  </si>
  <si>
    <t>University Culture-I</t>
  </si>
  <si>
    <t>MBG 102</t>
  </si>
  <si>
    <t xml:space="preserve">General Biology-II </t>
  </si>
  <si>
    <t>Statistics</t>
  </si>
  <si>
    <t>MATH 102</t>
  </si>
  <si>
    <t xml:space="preserve">Calculus-II </t>
  </si>
  <si>
    <t>PHYS 102</t>
  </si>
  <si>
    <t xml:space="preserve">Physics-II </t>
  </si>
  <si>
    <t xml:space="preserve">General Chemistry-II </t>
  </si>
  <si>
    <t>ENG 102</t>
  </si>
  <si>
    <t>ENG102</t>
  </si>
  <si>
    <t>ATA102</t>
  </si>
  <si>
    <t>Principles of Atatürk and History of Revolutions-II</t>
  </si>
  <si>
    <t>Turkish Language-II</t>
  </si>
  <si>
    <t>University Culture-II</t>
  </si>
  <si>
    <t>Bioethics</t>
  </si>
  <si>
    <t>CHEM 104</t>
  </si>
  <si>
    <t>Organic Chemistry</t>
  </si>
  <si>
    <t>Entrepreneurship and Project Culture</t>
  </si>
  <si>
    <t>Microbiology</t>
  </si>
  <si>
    <t>Biochemistry-I</t>
  </si>
  <si>
    <t>Departmental Elective-I</t>
  </si>
  <si>
    <t>Social Elective - I</t>
  </si>
  <si>
    <t>Departmental Elective-II</t>
  </si>
  <si>
    <t>Biochemistry-II</t>
  </si>
  <si>
    <t>Biotechnology</t>
  </si>
  <si>
    <t>Departmental Elective-V</t>
  </si>
  <si>
    <t>Graduation Thesis</t>
  </si>
  <si>
    <t>General Biology-II</t>
  </si>
  <si>
    <t>RCUL 101</t>
  </si>
  <si>
    <t>RPSC 109</t>
  </si>
  <si>
    <t>RCUL 102</t>
  </si>
  <si>
    <t>MBG 211</t>
  </si>
  <si>
    <t>Genetics</t>
  </si>
  <si>
    <t>MBG 209</t>
  </si>
  <si>
    <t>Turkish Language - I</t>
  </si>
  <si>
    <t>Principles of Atatürk and History of Revolutions - I</t>
  </si>
  <si>
    <t>MBG 212</t>
  </si>
  <si>
    <t>Molecular Genetics</t>
  </si>
  <si>
    <t>MBG 204</t>
  </si>
  <si>
    <t>Introduction to Bioinformatics</t>
  </si>
  <si>
    <t>MBG 210</t>
  </si>
  <si>
    <t>Turkish Language - II</t>
  </si>
  <si>
    <t>Principles of Atatürk and History of Revolutions - II</t>
  </si>
  <si>
    <t>MBG 309</t>
  </si>
  <si>
    <t xml:space="preserve">Molecular Cell Biology </t>
  </si>
  <si>
    <t>Field Elective - I</t>
  </si>
  <si>
    <t>RPRE 104</t>
  </si>
  <si>
    <t>MBG 310</t>
  </si>
  <si>
    <t>MBG 382</t>
  </si>
  <si>
    <t>Summer Practice</t>
  </si>
  <si>
    <t>Graduation Project</t>
  </si>
  <si>
    <t>MBG 405</t>
  </si>
  <si>
    <t>Immunology</t>
  </si>
  <si>
    <t>Departmental Elective -VI</t>
  </si>
  <si>
    <t>Field Elective - II</t>
  </si>
  <si>
    <t>Heat and Mass Transfer</t>
  </si>
  <si>
    <t>Field Elective-I</t>
  </si>
  <si>
    <t xml:space="preserve">Graduation Thesis </t>
  </si>
  <si>
    <t>Field Elective-II</t>
  </si>
  <si>
    <t>Field Elective-III</t>
  </si>
  <si>
    <t>Physics-I</t>
  </si>
  <si>
    <t>Calculus-I</t>
  </si>
  <si>
    <t>Positive Phychology and Communication Skills</t>
  </si>
  <si>
    <t>Physics-II</t>
  </si>
  <si>
    <t>Calculus-II</t>
  </si>
  <si>
    <t>BEN XXX</t>
  </si>
  <si>
    <t>Physicalchemistry</t>
  </si>
  <si>
    <t>Summer Practice-I</t>
  </si>
  <si>
    <t>Bioengineering Laboratory - I</t>
  </si>
  <si>
    <t>Social Elective-I</t>
  </si>
  <si>
    <t>Elective (2nd Foreign Language)</t>
  </si>
  <si>
    <t>Bioengineering Laboratory - II</t>
  </si>
  <si>
    <t>Summer Practice-II</t>
  </si>
  <si>
    <t>COME 102</t>
  </si>
  <si>
    <t>Introduction to Algorithms and Programming</t>
  </si>
  <si>
    <t>COME 201</t>
  </si>
  <si>
    <t>Object Oriented Programming-I</t>
  </si>
  <si>
    <t>COME 202</t>
  </si>
  <si>
    <t>Object Oriented Programming-II</t>
  </si>
  <si>
    <t>Computer Networks</t>
  </si>
  <si>
    <t>COME XXX</t>
  </si>
  <si>
    <t>MATH 302</t>
  </si>
  <si>
    <t>Numerical Analysis</t>
  </si>
  <si>
    <t>COME 491</t>
  </si>
  <si>
    <t>COME 492</t>
  </si>
  <si>
    <t xml:space="preserve">Discrete Mathematics </t>
  </si>
  <si>
    <t>Logic Circuits</t>
  </si>
  <si>
    <t>MATH 203</t>
  </si>
  <si>
    <t>Differential Equations</t>
  </si>
  <si>
    <t>Signals and Systems</t>
  </si>
  <si>
    <t>Electronic Circuits</t>
  </si>
  <si>
    <t>COME 282</t>
  </si>
  <si>
    <t>Microprocessors</t>
  </si>
  <si>
    <t>COME 382</t>
  </si>
  <si>
    <t>PHYS101</t>
  </si>
  <si>
    <t>MATH101</t>
  </si>
  <si>
    <t>RPSC109</t>
  </si>
  <si>
    <t>RCUL101</t>
  </si>
  <si>
    <t>University Culture I</t>
  </si>
  <si>
    <t>Positive Psychology and Communcation Skills</t>
  </si>
  <si>
    <t>Total  Credits</t>
  </si>
  <si>
    <t>MBG 108</t>
  </si>
  <si>
    <t>Introduction to Programming</t>
  </si>
  <si>
    <t>University Culture II</t>
  </si>
  <si>
    <r>
      <t xml:space="preserve">MBG </t>
    </r>
    <r>
      <rPr>
        <sz val="11"/>
        <rFont val="Calibri"/>
        <family val="2"/>
      </rPr>
      <t>XXX</t>
    </r>
  </si>
  <si>
    <t>MBG 325</t>
  </si>
  <si>
    <t>MBG 331</t>
  </si>
  <si>
    <t>Current Developments in Molecular Biology</t>
  </si>
  <si>
    <t>MBG 314</t>
  </si>
  <si>
    <r>
      <t xml:space="preserve">MBG </t>
    </r>
    <r>
      <rPr>
        <sz val="11"/>
        <rFont val="Calibri"/>
        <family val="2"/>
      </rPr>
      <t>493</t>
    </r>
  </si>
  <si>
    <t>Field Elective - III</t>
  </si>
  <si>
    <t>OHS 401</t>
  </si>
  <si>
    <t>Occupational Health and Safety I</t>
  </si>
  <si>
    <t>MBG 408</t>
  </si>
  <si>
    <r>
      <t xml:space="preserve">MBG </t>
    </r>
    <r>
      <rPr>
        <sz val="11"/>
        <rFont val="Calibri"/>
        <family val="2"/>
      </rPr>
      <t>494</t>
    </r>
  </si>
  <si>
    <t>Field Elective - IV</t>
  </si>
  <si>
    <t>OHS 402</t>
  </si>
  <si>
    <t>Occupational Health and Safety</t>
  </si>
  <si>
    <t>PHYS102</t>
  </si>
  <si>
    <t>MATH102</t>
  </si>
  <si>
    <t>CHEM104</t>
  </si>
  <si>
    <t>TURK102</t>
  </si>
  <si>
    <t>BEN102</t>
  </si>
  <si>
    <t>MBG151</t>
  </si>
  <si>
    <t>RCUL102</t>
  </si>
  <si>
    <t>BEN205</t>
  </si>
  <si>
    <t>BENXXX</t>
  </si>
  <si>
    <t>CHEM203</t>
  </si>
  <si>
    <t>COME211</t>
  </si>
  <si>
    <t>MBG408</t>
  </si>
  <si>
    <t>BEN282</t>
  </si>
  <si>
    <t>RPRE104</t>
  </si>
  <si>
    <t>BEN304</t>
  </si>
  <si>
    <t>BEN382</t>
  </si>
  <si>
    <t>OHS401</t>
  </si>
  <si>
    <t>Occupational Health and Safety -I</t>
  </si>
  <si>
    <t>BEN492</t>
  </si>
  <si>
    <t>Field Elective-IV</t>
  </si>
  <si>
    <t>OHS402</t>
  </si>
  <si>
    <t>Occupational Health and Safety -II</t>
  </si>
  <si>
    <t>MATH 104</t>
  </si>
  <si>
    <t>Basic Linear Algebra</t>
  </si>
  <si>
    <t>COME 207</t>
  </si>
  <si>
    <t>MATH 204</t>
  </si>
  <si>
    <t>COME 413</t>
  </si>
  <si>
    <t>Occupational Health and Safety - I</t>
  </si>
  <si>
    <t>Occupational Health and Safety - II</t>
  </si>
  <si>
    <t xml:space="preserve"> </t>
  </si>
  <si>
    <t>S</t>
  </si>
  <si>
    <t>Toplam Kredi</t>
  </si>
  <si>
    <t>Introduction to Industrial Engineering</t>
  </si>
  <si>
    <t>COME102</t>
  </si>
  <si>
    <t xml:space="preserve">Introduction to Algorithms and Programming </t>
  </si>
  <si>
    <t xml:space="preserve">Basic Linear Algebra </t>
  </si>
  <si>
    <t>IE 223</t>
  </si>
  <si>
    <t>IE 215</t>
  </si>
  <si>
    <t xml:space="preserve">Operations Research I </t>
  </si>
  <si>
    <t xml:space="preserve">Differential Equations </t>
  </si>
  <si>
    <t>IE 226</t>
  </si>
  <si>
    <t>Computer Aided Engineering Graphics</t>
  </si>
  <si>
    <t>IE 282</t>
  </si>
  <si>
    <t xml:space="preserve">Entrepreneurship and Project Culture </t>
  </si>
  <si>
    <t>IE XXX</t>
  </si>
  <si>
    <t>IE 491</t>
  </si>
  <si>
    <t>IE 413</t>
  </si>
  <si>
    <t>Statistical Quality Control</t>
  </si>
  <si>
    <t>XXXXX</t>
  </si>
  <si>
    <t>IE 492</t>
  </si>
  <si>
    <t>Atatürk İlkeleri ve İnkılap Tarihi-I</t>
  </si>
  <si>
    <t xml:space="preserve">Türk Dili-I </t>
  </si>
  <si>
    <t>Üniversite Kültürü-I</t>
  </si>
  <si>
    <t>Pozitif Psikoloji ve İletişim Becerileri</t>
  </si>
  <si>
    <t>ING101</t>
  </si>
  <si>
    <t>İngilizce-I</t>
  </si>
  <si>
    <t>Türk Dili-II</t>
  </si>
  <si>
    <t>RKUL102</t>
  </si>
  <si>
    <t>Üniversite Kültürü-II</t>
  </si>
  <si>
    <t>ING102</t>
  </si>
  <si>
    <t>İngilizce-II</t>
  </si>
  <si>
    <t>Atatürk İlkeleri ve İnkilap Tarihi-II</t>
  </si>
  <si>
    <t>ABL211</t>
  </si>
  <si>
    <t>Adli Biyoloji</t>
  </si>
  <si>
    <t>ABL212</t>
  </si>
  <si>
    <t>Bilirkişilik ve Etik</t>
  </si>
  <si>
    <t>ABLXXX</t>
  </si>
  <si>
    <t>ABL407</t>
  </si>
  <si>
    <t>Klinik Çalışma</t>
  </si>
  <si>
    <t>ABL409</t>
  </si>
  <si>
    <t>Bitirme Projesi-I</t>
  </si>
  <si>
    <t>Bölüm Seçmeli-IV</t>
  </si>
  <si>
    <t>Bölüm Seçmeli-V</t>
  </si>
  <si>
    <t>Bölüm Seçmeli-VI</t>
  </si>
  <si>
    <t>Bitirme Projesi-II</t>
  </si>
  <si>
    <t>Alan Seçmeli-I</t>
  </si>
  <si>
    <t>ABL408</t>
  </si>
  <si>
    <t>Adli Tıp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</si>
  <si>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</si>
  <si>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</si>
  <si>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</si>
  <si>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</si>
  <si>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</si>
  <si>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</si>
  <si>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</si>
  <si>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</si>
  <si>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282</t>
  </si>
  <si>
    <t>SE 301</t>
  </si>
  <si>
    <t>Software Validation and Testing</t>
  </si>
  <si>
    <t>SE XXX</t>
  </si>
  <si>
    <t>SE 302</t>
  </si>
  <si>
    <t>Software Project Management</t>
  </si>
  <si>
    <t>SE 382</t>
  </si>
  <si>
    <t>SE 491</t>
  </si>
  <si>
    <t>SE 492</t>
  </si>
  <si>
    <t>CHEM103</t>
  </si>
  <si>
    <t>Fundamentals of Chemistry</t>
  </si>
  <si>
    <t>MATH203</t>
  </si>
  <si>
    <t xml:space="preserve"> Differential Equations</t>
  </si>
  <si>
    <t>BEN202</t>
  </si>
  <si>
    <t xml:space="preserve"> Biochemistry</t>
  </si>
  <si>
    <t>BEN207</t>
  </si>
  <si>
    <t>BEN 216</t>
  </si>
  <si>
    <t>Kinetics and Reactor Design</t>
  </si>
  <si>
    <t>BEN301</t>
  </si>
  <si>
    <t>Human Physiology</t>
  </si>
  <si>
    <t>BEN 326</t>
  </si>
  <si>
    <t>Bioinformatics I</t>
  </si>
  <si>
    <t>BEN 328</t>
  </si>
  <si>
    <t>Genetic Engineering</t>
  </si>
  <si>
    <t>General Chemistry- I</t>
  </si>
  <si>
    <t>COME209</t>
  </si>
  <si>
    <t>Introduction to Signals and Systems</t>
  </si>
  <si>
    <t>COME 215</t>
  </si>
  <si>
    <t>COME 204</t>
  </si>
  <si>
    <t>COME206</t>
  </si>
  <si>
    <t>Object Oriented Programming</t>
  </si>
  <si>
    <t>COME305</t>
  </si>
  <si>
    <t>Analysis of Algorithms</t>
  </si>
  <si>
    <t>COME315</t>
  </si>
  <si>
    <t>COME 302</t>
  </si>
  <si>
    <t>COME 322</t>
  </si>
  <si>
    <t>BİLGİSAYAR MÜHENDİSLİĞİ BÖLÜMÜ  ÖĞRENCİLERİNİN 
MOLEKÜLER BİYOLOJİ VE GENETİK (İNGİLİZCE) BÖLÜMÜ İÇİN ÇİFT ANADAL VE YANDAL DERSLERİ</t>
  </si>
  <si>
    <t>BİYOMÜHENDİSLİK BÖLÜMÜ  ÖĞRENCİLERİNİN 
MOLEKÜLER BİYOLOJİ VE GENETİK (İNGİLİZCE) BÖLÜMÜ İÇİN ÇİFT ANADAL VE YANDAL DERSLERİ</t>
  </si>
  <si>
    <t>ADLİ BİLİMLER BÖLÜMÜ  ÖĞRENCİLERİNİN 
MOLEKÜLER BİYOLOJİ VE GENETİK (İNGİLİZCE) BÖLÜMÜ İÇİN ÇİFT ANADAL VE YANDAL DERSLERİ</t>
  </si>
  <si>
    <t xml:space="preserve">Önemli Not </t>
  </si>
  <si>
    <t>Bu bölüm öğrencilerinin İngilizce Hazırlık okumuş olması gerekmektedir.</t>
  </si>
  <si>
    <t>Adli Kimyaya Giriş-II</t>
  </si>
  <si>
    <t>Adli Matematik-II</t>
  </si>
  <si>
    <t>Adli Bilimlerde İstatistik</t>
  </si>
  <si>
    <t>Bölüm Seçmeli-VII</t>
  </si>
  <si>
    <t>Girişimcilik ve Proje Kültürü</t>
  </si>
  <si>
    <t>Bölüm Seçmeli-VIII</t>
  </si>
  <si>
    <t>Bölüm Seçmeli-IX</t>
  </si>
  <si>
    <t>Introduction to Digital Systems</t>
  </si>
  <si>
    <t>Circuit Theory-I</t>
  </si>
  <si>
    <t>Digital Systems Design</t>
  </si>
  <si>
    <t>Probability and Random Variables</t>
  </si>
  <si>
    <t>Circuit Theory-II</t>
  </si>
  <si>
    <t>Electromagnetic Field Theory</t>
  </si>
  <si>
    <t>Electronics-I</t>
  </si>
  <si>
    <t>Communication Engineering</t>
  </si>
  <si>
    <t>Introduction to Microprocessors</t>
  </si>
  <si>
    <t>Electromagnetic Waves</t>
  </si>
  <si>
    <t>Electronics-II</t>
  </si>
  <si>
    <t>Control Systems</t>
  </si>
  <si>
    <t>General Chemistry I</t>
  </si>
  <si>
    <t>Calculus II</t>
  </si>
  <si>
    <t>Physics II</t>
  </si>
  <si>
    <t>IE 110</t>
  </si>
  <si>
    <t>English II</t>
  </si>
  <si>
    <t>Principles of Atatürk and History of Revolutions II</t>
  </si>
  <si>
    <t>MATH 207</t>
  </si>
  <si>
    <t xml:space="preserve">Probability  </t>
  </si>
  <si>
    <t>IE 217</t>
  </si>
  <si>
    <t>Manufacturing Systems Analysis</t>
  </si>
  <si>
    <t>Turkish Language I</t>
  </si>
  <si>
    <t>IE 211</t>
  </si>
  <si>
    <t>Engineering Economics</t>
  </si>
  <si>
    <t xml:space="preserve">Statistics </t>
  </si>
  <si>
    <t>Operations Research II</t>
  </si>
  <si>
    <t>Turkish Language II</t>
  </si>
  <si>
    <t>Summer Practice  I</t>
  </si>
  <si>
    <t>IE 305</t>
  </si>
  <si>
    <t xml:space="preserve">System Simulation </t>
  </si>
  <si>
    <t>IE 325</t>
  </si>
  <si>
    <t>Production and Inventory Systems</t>
  </si>
  <si>
    <t>IE 351</t>
  </si>
  <si>
    <t>Ergonomics</t>
  </si>
  <si>
    <t>Departmental Elective I</t>
  </si>
  <si>
    <t>Field Elective I</t>
  </si>
  <si>
    <t>Social Elective I</t>
  </si>
  <si>
    <t>IE 346</t>
  </si>
  <si>
    <t>Management Information Systems</t>
  </si>
  <si>
    <t>Departmental Elective II</t>
  </si>
  <si>
    <t>Field Elective II</t>
  </si>
  <si>
    <t>Social Elective II</t>
  </si>
  <si>
    <t>IE 382</t>
  </si>
  <si>
    <t>Summer Practice II</t>
  </si>
  <si>
    <t>Departmental Elective III</t>
  </si>
  <si>
    <t>Departmental Elective IV</t>
  </si>
  <si>
    <t xml:space="preserve">Field Elective III </t>
  </si>
  <si>
    <t>IE 408</t>
  </si>
  <si>
    <t>Supply Chain Management</t>
  </si>
  <si>
    <t>Departmental Elective V</t>
  </si>
  <si>
    <t>Departmental Elective VI</t>
  </si>
  <si>
    <t>Occupational Health and Safety II</t>
  </si>
  <si>
    <t>BEN209</t>
  </si>
  <si>
    <t>Cell Biology</t>
  </si>
  <si>
    <t>BEN333</t>
  </si>
  <si>
    <t>General Microbiology</t>
  </si>
  <si>
    <t>COME 103</t>
  </si>
  <si>
    <t>Adli Bilimler Alan Uygulaması-I</t>
  </si>
  <si>
    <t>Adli Bilimler Alan Uygulaması-II</t>
  </si>
  <si>
    <t>EEE 101</t>
  </si>
  <si>
    <t>Orientation to Electrical Engineering</t>
  </si>
  <si>
    <t>EEE 102</t>
  </si>
  <si>
    <t>EEE 201</t>
  </si>
  <si>
    <t>EEE 203</t>
  </si>
  <si>
    <t>Computer Tools for Electrical Engineering</t>
  </si>
  <si>
    <t>EEE 205</t>
  </si>
  <si>
    <t>EEE 207</t>
  </si>
  <si>
    <t>EEE 202</t>
  </si>
  <si>
    <t>EEE 204</t>
  </si>
  <si>
    <t>EEE 206</t>
  </si>
  <si>
    <t>Numerical Methods for Electrical Engineering</t>
  </si>
  <si>
    <t>EEE 208</t>
  </si>
  <si>
    <t>EEE 282</t>
  </si>
  <si>
    <t>EEE 301</t>
  </si>
  <si>
    <t>EEE 303</t>
  </si>
  <si>
    <t>EEE 307</t>
  </si>
  <si>
    <t>EEE 305</t>
  </si>
  <si>
    <t>EEE 302</t>
  </si>
  <si>
    <t>EEE 304</t>
  </si>
  <si>
    <t>EEE 3XX</t>
  </si>
  <si>
    <t>EEE 382</t>
  </si>
  <si>
    <t>EEE 491</t>
  </si>
  <si>
    <t>EEE 4XX</t>
  </si>
  <si>
    <t>EEE 492</t>
  </si>
  <si>
    <t>IE 250</t>
  </si>
  <si>
    <t>Work Systems Analysis and Design</t>
  </si>
  <si>
    <t>IE 304</t>
  </si>
  <si>
    <t>Facility Planning and Layout Design</t>
  </si>
  <si>
    <t>IE 406</t>
  </si>
  <si>
    <t>ADLİ BİLİMLER BÖLÜMÜ</t>
  </si>
  <si>
    <t>ENDÜSTRİ MÜHENDİSLİĞİ BÖLÜMÜ  ÖĞRENCİLERİNİN 
MOLEKÜLER BİYOLOJİ VE GENETİK (İNGİLİZCE) BÖLÜMÜ İÇİN ÇİFT ANADAL VE YANDAL DERSLERİ</t>
  </si>
  <si>
    <t>ENDÜSTRİ MÜHENDİSLİĞİ BÖLÜMÜ</t>
  </si>
  <si>
    <t>ELEKTRİK ELEKTRONİK BÖLÜMÜ  ÖĞRENCİLERİNİN 
MOLEKÜLER BİYOLOJİ VE GENETİK (İNGİLİZCE) BÖLÜMÜ İÇİN ÇİFT ANADAL VE YANDAL DERSLERİ</t>
  </si>
  <si>
    <t>ELEKTRİK ELEKTRONİK MÜHENDİSLİĞİ BÖLÜMÜ</t>
  </si>
  <si>
    <t>KİMYA MÜHENDİSLİĞİ BÖLÜMÜ  ÖĞRENCİLERİNİN 
MOLEKÜLER BİYOLOJİ VE GENETİK (İNGİLİZCE) BÖLÜMÜ İÇİN ÇİFT ANADAL VE YANDAL DERSLERİ</t>
  </si>
  <si>
    <t>KİMYA MÜHENDİSLİĞİ BÖLÜMÜ (İNGİLİZCE)</t>
  </si>
  <si>
    <t>CHEM101</t>
  </si>
  <si>
    <t>CHE105</t>
  </si>
  <si>
    <t>CHE102</t>
  </si>
  <si>
    <t>Introduction to Chemical Engineering</t>
  </si>
  <si>
    <t>CHEM102</t>
  </si>
  <si>
    <t>General Chemistry-II</t>
  </si>
  <si>
    <t>CHE204</t>
  </si>
  <si>
    <t>Chemical Engineering Thermodynamics</t>
  </si>
  <si>
    <t>IE211</t>
  </si>
  <si>
    <t>Heat Transfer</t>
  </si>
  <si>
    <t>CHEXXX</t>
  </si>
  <si>
    <t>CHE330</t>
  </si>
  <si>
    <t>Mass Transfer</t>
  </si>
  <si>
    <t>CHE326</t>
  </si>
  <si>
    <t>Chemical Engineering Laboratory I</t>
  </si>
  <si>
    <t>MATH204</t>
  </si>
  <si>
    <t>CHE491</t>
  </si>
  <si>
    <t>CHE XXX</t>
  </si>
  <si>
    <t>Chemical Engineering Laboratory II</t>
  </si>
  <si>
    <t>Occupational Health and Safety-I</t>
  </si>
  <si>
    <t>CHE492</t>
  </si>
  <si>
    <t>Occupational Health and Safety-II</t>
  </si>
  <si>
    <t>Social Elective-II</t>
  </si>
  <si>
    <t>YAZILIM MÜHENDİSLİĞİ BÖLÜMÜ</t>
  </si>
  <si>
    <t>YAZILIM MÜHENDİSLİĞİ BÖLÜMÜ  ÖĞRENCİLERİNİN 
MOLEKÜLER BİYOLOJİ VE GENETİK (İNGİLİZCE) BÖLÜMÜ İÇİN ÇİFT ANADAL VE YANDAL DERSLERİ</t>
  </si>
  <si>
    <t>Social Elective - III</t>
  </si>
  <si>
    <t>ABL119</t>
  </si>
  <si>
    <t>ABL121</t>
  </si>
  <si>
    <t>Adli Kimyaya Giriş</t>
  </si>
  <si>
    <t>ABL123</t>
  </si>
  <si>
    <t>Adli Matematik I</t>
  </si>
  <si>
    <t>ABL122</t>
  </si>
  <si>
    <t>ABL124</t>
  </si>
  <si>
    <t>ABL110</t>
  </si>
  <si>
    <t>Adli Bilim Uygulamaları ve Yasal Düzenlemeler</t>
  </si>
  <si>
    <t>ABL126</t>
  </si>
  <si>
    <t>Adli Bilimciler için Python Programlamaya Giriş</t>
  </si>
  <si>
    <t>Adli Organik Kimya I</t>
  </si>
  <si>
    <t>ABL231</t>
  </si>
  <si>
    <t>Adli Fiziğe Giriş I</t>
  </si>
  <si>
    <t>ABL223</t>
  </si>
  <si>
    <t>Adli Bilimlerde Mesleki İngilizce I</t>
  </si>
  <si>
    <t>Bölüm Seçmeli I</t>
  </si>
  <si>
    <t>Bölüm Seçmeli II</t>
  </si>
  <si>
    <t>RPSI109</t>
  </si>
  <si>
    <t>ABL232</t>
  </si>
  <si>
    <t>Adli Organik Kimya II</t>
  </si>
  <si>
    <t>ABL224</t>
  </si>
  <si>
    <t>Adli Fiziğe Giriş II</t>
  </si>
  <si>
    <t>Adli Bilimlerde Mesleki İngilizce II</t>
  </si>
  <si>
    <t>Bölüm Seçmeli III</t>
  </si>
  <si>
    <t>RPRG104</t>
  </si>
  <si>
    <t>Adli Genetik</t>
  </si>
  <si>
    <t>ABL236</t>
  </si>
  <si>
    <t>ABL331</t>
  </si>
  <si>
    <t>Kriminalistik</t>
  </si>
  <si>
    <t>ABL337</t>
  </si>
  <si>
    <t>ABL335</t>
  </si>
  <si>
    <t>Olay Yeri İnceleme</t>
  </si>
  <si>
    <t>Seçmeli I</t>
  </si>
  <si>
    <t>Kriminoloji ve Viktimoloji</t>
  </si>
  <si>
    <t>ABL332</t>
  </si>
  <si>
    <t>Sosyal Seçmeli-II</t>
  </si>
  <si>
    <t>ABL334</t>
  </si>
  <si>
    <t>ABL340</t>
  </si>
  <si>
    <t>Bilimsel Araştırma Yöntemleri ve Akademik Yazım</t>
  </si>
  <si>
    <t>ABL403</t>
  </si>
  <si>
    <t>ABL413</t>
  </si>
  <si>
    <t>Adli bilimlerde güncel konular</t>
  </si>
  <si>
    <t>ABL404</t>
  </si>
  <si>
    <t>ABL412</t>
  </si>
  <si>
    <t>CHE206</t>
  </si>
  <si>
    <t>Fluid Mechanics and Applications</t>
  </si>
  <si>
    <t>BEN 341</t>
  </si>
  <si>
    <t xml:space="preserve">Social Elective II </t>
  </si>
  <si>
    <t xml:space="preserve">Social Elective III </t>
  </si>
  <si>
    <t>XXXX</t>
  </si>
  <si>
    <t>BEN489</t>
  </si>
  <si>
    <t>BEN409</t>
  </si>
  <si>
    <t>CHE201</t>
  </si>
  <si>
    <t>Mass and Energy Balances</t>
  </si>
  <si>
    <t>CHE221</t>
  </si>
  <si>
    <t>Introduction to Programming for Chemical</t>
  </si>
  <si>
    <t>Physical Chemistry</t>
  </si>
  <si>
    <t xml:space="preserve">CHE206 </t>
  </si>
  <si>
    <t>CHE292</t>
  </si>
  <si>
    <t>CHE307</t>
  </si>
  <si>
    <t>Chemical Reaction Engineering I</t>
  </si>
  <si>
    <t>CHE301</t>
  </si>
  <si>
    <t>Departmental Elective - I  (Project Based)</t>
  </si>
  <si>
    <t>Social Elective-III</t>
  </si>
  <si>
    <t>CHE392</t>
  </si>
  <si>
    <t>Departmental Elective - II (Project Based)</t>
  </si>
  <si>
    <t>Chemical Reaction Engineering- II</t>
  </si>
  <si>
    <t>CHE312</t>
  </si>
  <si>
    <t>CHE 431</t>
  </si>
  <si>
    <t>Chemical Process  Control</t>
  </si>
  <si>
    <t>CHE403</t>
  </si>
  <si>
    <t>CHE421</t>
  </si>
  <si>
    <t>Mathematical Modeling for Chemical</t>
  </si>
  <si>
    <t>Departmental Elective - I (Project Based)</t>
  </si>
  <si>
    <t>Departmental Elective - II  (Project Based)</t>
  </si>
  <si>
    <t>Social Elective – III</t>
  </si>
  <si>
    <t>Social Elective III</t>
  </si>
  <si>
    <t>Project Management</t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</si>
</sst>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  <numFmt numFmtId="200" formatCode="[$¥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85" fontId="0" fillId="0" borderId="0" applyFill="0" applyBorder="0" applyAlignment="0" applyProtection="0"/>
    <xf numFmtId="0" fontId="4" fillId="20" borderId="5" applyNumberFormat="0" applyAlignment="0" applyProtection="0"/>
    <xf numFmtId="0" fontId="5" fillId="21" borderId="6" applyNumberFormat="0" applyAlignment="0" applyProtection="0"/>
    <xf numFmtId="0" fontId="15" fillId="20" borderId="7" applyNumberFormat="0" applyAlignment="0" applyProtection="0"/>
    <xf numFmtId="0" fontId="11" fillId="7" borderId="5" applyNumberFormat="0" applyAlignment="0" applyProtection="0"/>
    <xf numFmtId="0" fontId="7" fillId="4" borderId="0" applyNumberFormat="0" applyBorder="0" applyAlignment="0" applyProtection="0"/>
    <xf numFmtId="0" fontId="33" fillId="22" borderId="8" applyNumberFormat="0" applyAlignment="0" applyProtection="0"/>
    <xf numFmtId="0" fontId="34" fillId="23" borderId="9" applyNumberFormat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7" borderId="10" applyNumberFormat="0" applyAlignment="0" applyProtection="0"/>
    <xf numFmtId="0" fontId="42" fillId="28" borderId="0" applyNumberFormat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ill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21" fillId="0" borderId="12" xfId="72" applyFont="1" applyFill="1" applyBorder="1" applyAlignment="1">
      <alignment vertical="center"/>
      <protection/>
    </xf>
    <xf numFmtId="0" fontId="21" fillId="0" borderId="12" xfId="73" applyFont="1" applyFill="1" applyBorder="1">
      <alignment/>
      <protection/>
    </xf>
    <xf numFmtId="0" fontId="21" fillId="0" borderId="0" xfId="73" applyFont="1" applyFill="1">
      <alignment/>
      <protection/>
    </xf>
    <xf numFmtId="0" fontId="21" fillId="0" borderId="0" xfId="72" applyFont="1" applyFill="1" applyAlignment="1">
      <alignment vertical="center"/>
      <protection/>
    </xf>
    <xf numFmtId="0" fontId="21" fillId="0" borderId="13" xfId="72" applyFont="1" applyFill="1" applyBorder="1" applyAlignment="1">
      <alignment vertical="center"/>
      <protection/>
    </xf>
    <xf numFmtId="0" fontId="21" fillId="0" borderId="14" xfId="72" applyFont="1" applyFill="1" applyBorder="1" applyAlignment="1">
      <alignment vertical="center"/>
      <protection/>
    </xf>
    <xf numFmtId="0" fontId="21" fillId="0" borderId="15" xfId="72" applyFont="1" applyFill="1" applyBorder="1" applyAlignment="1">
      <alignment vertical="center"/>
      <protection/>
    </xf>
    <xf numFmtId="0" fontId="21" fillId="0" borderId="0" xfId="72" applyFont="1" applyFill="1" applyBorder="1" applyAlignment="1">
      <alignment vertical="center"/>
      <protection/>
    </xf>
    <xf numFmtId="0" fontId="21" fillId="0" borderId="16" xfId="72" applyFont="1" applyFill="1" applyBorder="1" applyAlignment="1">
      <alignment vertical="center"/>
      <protection/>
    </xf>
    <xf numFmtId="0" fontId="28" fillId="0" borderId="0" xfId="73" applyFont="1" applyFill="1" applyBorder="1">
      <alignment/>
      <protection/>
    </xf>
    <xf numFmtId="0" fontId="21" fillId="0" borderId="0" xfId="73" applyFont="1" applyFill="1" applyBorder="1">
      <alignment/>
      <protection/>
    </xf>
    <xf numFmtId="0" fontId="21" fillId="0" borderId="16" xfId="73" applyFont="1" applyFill="1" applyBorder="1">
      <alignment/>
      <protection/>
    </xf>
    <xf numFmtId="0" fontId="28" fillId="0" borderId="0" xfId="0" applyFont="1" applyFill="1" applyBorder="1" applyAlignment="1">
      <alignment horizontal="center" vertical="center" wrapText="1"/>
    </xf>
    <xf numFmtId="0" fontId="21" fillId="0" borderId="0" xfId="73" applyFont="1" applyFill="1" applyBorder="1" applyAlignment="1">
      <alignment horizontal="center"/>
      <protection/>
    </xf>
    <xf numFmtId="0" fontId="23" fillId="0" borderId="17" xfId="0" applyFont="1" applyBorder="1" applyAlignment="1">
      <alignment horizontal="left" vertical="center" wrapText="1"/>
    </xf>
    <xf numFmtId="0" fontId="23" fillId="0" borderId="18" xfId="73" applyFont="1" applyFill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6" xfId="72" applyFont="1" applyFill="1" applyBorder="1" applyAlignment="1">
      <alignment vertical="center"/>
      <protection/>
    </xf>
    <xf numFmtId="0" fontId="29" fillId="35" borderId="17" xfId="0" applyFont="1" applyFill="1" applyBorder="1" applyAlignment="1">
      <alignment vertical="center" wrapText="1"/>
    </xf>
    <xf numFmtId="0" fontId="29" fillId="35" borderId="19" xfId="0" applyFont="1" applyFill="1" applyBorder="1" applyAlignment="1">
      <alignment vertical="center" wrapText="1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18" xfId="72" applyFont="1" applyFill="1" applyBorder="1" applyAlignment="1">
      <alignment horizontal="center" vertical="center"/>
      <protection/>
    </xf>
    <xf numFmtId="0" fontId="29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0" fillId="0" borderId="12" xfId="73" applyFont="1" applyFill="1" applyBorder="1">
      <alignment/>
      <protection/>
    </xf>
    <xf numFmtId="0" fontId="0" fillId="0" borderId="0" xfId="73" applyFont="1" applyFill="1" applyBorder="1">
      <alignment/>
      <protection/>
    </xf>
    <xf numFmtId="0" fontId="0" fillId="0" borderId="16" xfId="73" applyFont="1" applyFill="1" applyBorder="1">
      <alignment/>
      <protection/>
    </xf>
    <xf numFmtId="0" fontId="20" fillId="0" borderId="12" xfId="72" applyFont="1" applyFill="1" applyBorder="1" applyAlignment="1">
      <alignment horizontal="center" vertical="center" wrapText="1"/>
      <protection/>
    </xf>
    <xf numFmtId="0" fontId="29" fillId="0" borderId="19" xfId="0" applyFont="1" applyFill="1" applyBorder="1" applyAlignment="1">
      <alignment horizontal="right" vertical="center"/>
    </xf>
    <xf numFmtId="0" fontId="20" fillId="0" borderId="16" xfId="72" applyFont="1" applyFill="1" applyBorder="1" applyAlignment="1">
      <alignment horizontal="center" vertical="center"/>
      <protection/>
    </xf>
    <xf numFmtId="0" fontId="20" fillId="0" borderId="12" xfId="73" applyFont="1" applyFill="1" applyBorder="1">
      <alignment/>
      <protection/>
    </xf>
    <xf numFmtId="0" fontId="23" fillId="0" borderId="19" xfId="73" applyFont="1" applyFill="1" applyBorder="1" applyAlignment="1">
      <alignment horizontal="right"/>
      <protection/>
    </xf>
    <xf numFmtId="0" fontId="0" fillId="0" borderId="16" xfId="73" applyFont="1" applyFill="1" applyBorder="1" applyAlignment="1">
      <alignment horizontal="center"/>
      <protection/>
    </xf>
    <xf numFmtId="0" fontId="0" fillId="0" borderId="20" xfId="73" applyFont="1" applyFill="1" applyBorder="1">
      <alignment/>
      <protection/>
    </xf>
    <xf numFmtId="0" fontId="0" fillId="0" borderId="21" xfId="73" applyFont="1" applyFill="1" applyBorder="1">
      <alignment/>
      <protection/>
    </xf>
    <xf numFmtId="0" fontId="0" fillId="0" borderId="22" xfId="73" applyFont="1" applyFill="1" applyBorder="1">
      <alignment/>
      <protection/>
    </xf>
    <xf numFmtId="0" fontId="23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justify" vertical="center" wrapText="1"/>
    </xf>
    <xf numFmtId="0" fontId="44" fillId="0" borderId="19" xfId="0" applyFont="1" applyBorder="1" applyAlignment="1">
      <alignment horizontal="justify" vertical="center" wrapText="1"/>
    </xf>
    <xf numFmtId="0" fontId="23" fillId="0" borderId="0" xfId="73" applyFont="1" applyFill="1">
      <alignment/>
      <protection/>
    </xf>
    <xf numFmtId="0" fontId="23" fillId="0" borderId="12" xfId="73" applyFont="1" applyFill="1" applyBorder="1">
      <alignment/>
      <protection/>
    </xf>
    <xf numFmtId="0" fontId="23" fillId="0" borderId="0" xfId="73" applyFont="1" applyFill="1" applyBorder="1">
      <alignment/>
      <protection/>
    </xf>
    <xf numFmtId="0" fontId="23" fillId="0" borderId="16" xfId="73" applyFont="1" applyFill="1" applyBorder="1">
      <alignment/>
      <protection/>
    </xf>
    <xf numFmtId="0" fontId="23" fillId="0" borderId="0" xfId="72" applyFont="1" applyFill="1" applyAlignment="1">
      <alignment vertical="center"/>
      <protection/>
    </xf>
    <xf numFmtId="0" fontId="23" fillId="0" borderId="12" xfId="72" applyFont="1" applyFill="1" applyBorder="1" applyAlignment="1">
      <alignment vertical="center"/>
      <protection/>
    </xf>
    <xf numFmtId="0" fontId="29" fillId="0" borderId="12" xfId="73" applyFont="1" applyFill="1" applyBorder="1">
      <alignment/>
      <protection/>
    </xf>
    <xf numFmtId="0" fontId="29" fillId="0" borderId="18" xfId="73" applyFont="1" applyFill="1" applyBorder="1" applyAlignment="1">
      <alignment horizontal="center"/>
      <protection/>
    </xf>
    <xf numFmtId="1" fontId="29" fillId="0" borderId="18" xfId="0" applyNumberFormat="1" applyFont="1" applyBorder="1" applyAlignment="1">
      <alignment horizontal="center" vertical="center" wrapText="1"/>
    </xf>
    <xf numFmtId="0" fontId="29" fillId="0" borderId="0" xfId="73" applyFont="1" applyFill="1" applyBorder="1" applyAlignment="1">
      <alignment horizontal="center"/>
      <protection/>
    </xf>
    <xf numFmtId="0" fontId="29" fillId="0" borderId="16" xfId="73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justify" vertical="center" wrapText="1"/>
    </xf>
    <xf numFmtId="1" fontId="29" fillId="0" borderId="18" xfId="73" applyNumberFormat="1" applyFont="1" applyFill="1" applyBorder="1" applyAlignment="1">
      <alignment horizontal="center" vertical="center"/>
      <protection/>
    </xf>
    <xf numFmtId="0" fontId="23" fillId="0" borderId="16" xfId="73" applyFont="1" applyFill="1" applyBorder="1" applyAlignment="1">
      <alignment horizontal="center" vertical="center"/>
      <protection/>
    </xf>
    <xf numFmtId="0" fontId="23" fillId="0" borderId="23" xfId="73" applyFont="1" applyFill="1" applyBorder="1" applyAlignment="1">
      <alignment horizontal="center" vertical="center"/>
      <protection/>
    </xf>
    <xf numFmtId="0" fontId="23" fillId="0" borderId="16" xfId="73" applyFont="1" applyFill="1" applyBorder="1" applyAlignment="1">
      <alignment horizontal="center"/>
      <protection/>
    </xf>
    <xf numFmtId="0" fontId="23" fillId="0" borderId="0" xfId="72" applyFont="1" applyFill="1" applyBorder="1" applyAlignment="1">
      <alignment vertical="center"/>
      <protection/>
    </xf>
    <xf numFmtId="0" fontId="29" fillId="0" borderId="19" xfId="73" applyFont="1" applyFill="1" applyBorder="1">
      <alignment/>
      <protection/>
    </xf>
    <xf numFmtId="0" fontId="29" fillId="0" borderId="18" xfId="73" applyFont="1" applyFill="1" applyBorder="1">
      <alignment/>
      <protection/>
    </xf>
    <xf numFmtId="0" fontId="29" fillId="0" borderId="12" xfId="72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vertical="center"/>
    </xf>
    <xf numFmtId="0" fontId="29" fillId="0" borderId="0" xfId="72" applyFont="1" applyFill="1" applyBorder="1" applyAlignment="1">
      <alignment horizontal="center" vertical="center"/>
      <protection/>
    </xf>
    <xf numFmtId="0" fontId="29" fillId="0" borderId="16" xfId="72" applyFont="1" applyFill="1" applyBorder="1" applyAlignment="1">
      <alignment horizontal="center" vertical="center"/>
      <protection/>
    </xf>
    <xf numFmtId="0" fontId="23" fillId="0" borderId="20" xfId="73" applyFont="1" applyFill="1" applyBorder="1">
      <alignment/>
      <protection/>
    </xf>
    <xf numFmtId="0" fontId="23" fillId="0" borderId="21" xfId="73" applyFont="1" applyFill="1" applyBorder="1">
      <alignment/>
      <protection/>
    </xf>
    <xf numFmtId="0" fontId="23" fillId="0" borderId="22" xfId="73" applyFont="1" applyFill="1" applyBorder="1">
      <alignment/>
      <protection/>
    </xf>
    <xf numFmtId="0" fontId="23" fillId="0" borderId="17" xfId="0" applyFont="1" applyFill="1" applyBorder="1" applyAlignment="1">
      <alignment horizontal="left" vertical="center" wrapText="1"/>
    </xf>
    <xf numFmtId="0" fontId="0" fillId="0" borderId="12" xfId="72" applyFont="1" applyFill="1" applyBorder="1" applyAlignment="1">
      <alignment vertical="center"/>
      <protection/>
    </xf>
    <xf numFmtId="0" fontId="0" fillId="0" borderId="0" xfId="72" applyFont="1" applyFill="1" applyBorder="1" applyAlignment="1">
      <alignment vertical="center"/>
      <protection/>
    </xf>
    <xf numFmtId="0" fontId="29" fillId="0" borderId="0" xfId="0" applyFont="1" applyFill="1" applyBorder="1" applyAlignment="1">
      <alignment horizontal="right" vertical="center"/>
    </xf>
    <xf numFmtId="0" fontId="20" fillId="0" borderId="0" xfId="72" applyFont="1" applyFill="1" applyBorder="1" applyAlignment="1">
      <alignment horizontal="center" vertical="center"/>
      <protection/>
    </xf>
    <xf numFmtId="0" fontId="20" fillId="0" borderId="0" xfId="73" applyFont="1" applyFill="1" applyBorder="1">
      <alignment/>
      <protection/>
    </xf>
    <xf numFmtId="0" fontId="23" fillId="0" borderId="0" xfId="73" applyFont="1" applyFill="1" applyBorder="1" applyAlignment="1">
      <alignment horizontal="right"/>
      <protection/>
    </xf>
    <xf numFmtId="0" fontId="0" fillId="0" borderId="0" xfId="73" applyFont="1" applyFill="1" applyBorder="1" applyAlignment="1">
      <alignment horizontal="center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8" xfId="73" applyFont="1" applyFill="1" applyBorder="1" applyAlignment="1">
      <alignment horizontal="center" vertical="center"/>
      <protection/>
    </xf>
    <xf numFmtId="0" fontId="28" fillId="0" borderId="1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1" fillId="0" borderId="20" xfId="73" applyFont="1" applyFill="1" applyBorder="1">
      <alignment/>
      <protection/>
    </xf>
    <xf numFmtId="0" fontId="21" fillId="0" borderId="21" xfId="73" applyFont="1" applyFill="1" applyBorder="1">
      <alignment/>
      <protection/>
    </xf>
    <xf numFmtId="0" fontId="21" fillId="0" borderId="22" xfId="73" applyFont="1" applyFill="1" applyBorder="1">
      <alignment/>
      <protection/>
    </xf>
    <xf numFmtId="0" fontId="28" fillId="0" borderId="0" xfId="73" applyFont="1" applyFill="1" applyAlignment="1">
      <alignment horizontal="center" wrapText="1"/>
      <protection/>
    </xf>
    <xf numFmtId="0" fontId="28" fillId="0" borderId="0" xfId="72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4" xfId="73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19" xfId="73" applyFont="1" applyFill="1" applyBorder="1" applyAlignment="1">
      <alignment vertical="center"/>
      <protection/>
    </xf>
    <xf numFmtId="0" fontId="22" fillId="0" borderId="26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 wrapText="1"/>
    </xf>
    <xf numFmtId="0" fontId="29" fillId="0" borderId="18" xfId="72" applyFont="1" applyFill="1" applyBorder="1" applyAlignment="1">
      <alignment horizontal="center" vertical="center"/>
      <protection/>
    </xf>
    <xf numFmtId="0" fontId="29" fillId="0" borderId="17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29" fillId="0" borderId="18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73" applyFont="1" applyFill="1" applyAlignment="1">
      <alignment horizont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3" fillId="36" borderId="0" xfId="73" applyFont="1" applyFill="1" applyBorder="1" applyAlignment="1">
      <alignment horizontal="center" vertical="center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22" fillId="0" borderId="0" xfId="73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2" fillId="36" borderId="0" xfId="73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8" xfId="73" applyFont="1" applyFill="1" applyBorder="1" applyAlignment="1">
      <alignment horizontal="center" vertical="center"/>
      <protection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2" fillId="0" borderId="23" xfId="73" applyFont="1" applyFill="1" applyBorder="1" applyAlignment="1">
      <alignment horizontal="center" vertical="center"/>
      <protection/>
    </xf>
    <xf numFmtId="0" fontId="32" fillId="0" borderId="3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32" xfId="73" applyFont="1" applyFill="1" applyBorder="1" applyAlignment="1">
      <alignment horizontal="center" vertical="center"/>
      <protection/>
    </xf>
    <xf numFmtId="0" fontId="22" fillId="0" borderId="31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2" fillId="0" borderId="17" xfId="73" applyFont="1" applyFill="1" applyBorder="1" applyAlignment="1">
      <alignment vertical="center"/>
      <protection/>
    </xf>
    <xf numFmtId="0" fontId="22" fillId="0" borderId="33" xfId="0" applyFont="1" applyFill="1" applyBorder="1" applyAlignment="1">
      <alignment horizontal="left" vertical="center" wrapText="1"/>
    </xf>
    <xf numFmtId="0" fontId="22" fillId="0" borderId="34" xfId="73" applyFont="1" applyFill="1" applyBorder="1" applyAlignment="1">
      <alignment horizontal="center" vertical="center"/>
      <protection/>
    </xf>
    <xf numFmtId="0" fontId="32" fillId="0" borderId="30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0" fillId="0" borderId="0" xfId="72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vertical="center" wrapText="1"/>
    </xf>
    <xf numFmtId="0" fontId="23" fillId="36" borderId="0" xfId="72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left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justify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9" xfId="73" applyFont="1" applyFill="1" applyBorder="1" applyAlignment="1">
      <alignment horizontal="center"/>
      <protection/>
    </xf>
    <xf numFmtId="0" fontId="28" fillId="0" borderId="25" xfId="0" applyFont="1" applyBorder="1" applyAlignment="1">
      <alignment horizontal="center" vertical="center" wrapText="1"/>
    </xf>
    <xf numFmtId="0" fontId="21" fillId="0" borderId="0" xfId="73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3" fillId="0" borderId="16" xfId="72" applyFont="1" applyFill="1" applyBorder="1" applyAlignment="1">
      <alignment vertical="center"/>
      <protection/>
    </xf>
    <xf numFmtId="0" fontId="29" fillId="0" borderId="1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73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9" xfId="73" applyFont="1" applyFill="1" applyBorder="1" applyAlignment="1">
      <alignment horizontal="center"/>
      <protection/>
    </xf>
    <xf numFmtId="0" fontId="29" fillId="0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0" xfId="73" applyFont="1" applyFill="1" applyBorder="1" applyAlignment="1">
      <alignment horizontal="center"/>
      <protection/>
    </xf>
    <xf numFmtId="0" fontId="22" fillId="0" borderId="19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28" fillId="0" borderId="0" xfId="73" applyFont="1" applyFill="1" applyAlignment="1">
      <alignment horizontal="center" wrapText="1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19" xfId="73" applyFont="1" applyFill="1" applyBorder="1" applyAlignment="1">
      <alignment horizontal="center"/>
      <protection/>
    </xf>
    <xf numFmtId="0" fontId="29" fillId="0" borderId="39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37" borderId="19" xfId="0" applyFont="1" applyFill="1" applyBorder="1" applyAlignment="1">
      <alignment horizontal="center" vertical="center" wrapText="1"/>
    </xf>
    <xf numFmtId="0" fontId="23" fillId="37" borderId="19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37" borderId="19" xfId="0" applyFont="1" applyFill="1" applyBorder="1" applyAlignment="1">
      <alignment vertical="center" wrapText="1"/>
    </xf>
    <xf numFmtId="0" fontId="44" fillId="0" borderId="19" xfId="0" applyFont="1" applyBorder="1" applyAlignment="1">
      <alignment horizontal="justify" vertical="center" wrapText="1"/>
    </xf>
    <xf numFmtId="0" fontId="44" fillId="0" borderId="19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37" borderId="19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9" fillId="0" borderId="31" xfId="0" applyFont="1" applyFill="1" applyBorder="1" applyAlignment="1">
      <alignment vertical="center" wrapText="1"/>
    </xf>
    <xf numFmtId="0" fontId="29" fillId="0" borderId="25" xfId="0" applyFont="1" applyFill="1" applyBorder="1" applyAlignment="1">
      <alignment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35" xfId="72" applyFont="1" applyFill="1" applyBorder="1" applyAlignment="1">
      <alignment horizontal="center" vertical="center"/>
      <protection/>
    </xf>
    <xf numFmtId="0" fontId="29" fillId="0" borderId="26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center"/>
    </xf>
    <xf numFmtId="0" fontId="23" fillId="37" borderId="19" xfId="0" applyFont="1" applyFill="1" applyBorder="1" applyAlignment="1">
      <alignment vertical="center"/>
    </xf>
    <xf numFmtId="0" fontId="0" fillId="0" borderId="19" xfId="73" applyFont="1" applyFill="1" applyBorder="1">
      <alignment/>
      <protection/>
    </xf>
    <xf numFmtId="0" fontId="29" fillId="0" borderId="19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vertical="center" wrapText="1"/>
    </xf>
    <xf numFmtId="0" fontId="23" fillId="37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37" borderId="17" xfId="0" applyFont="1" applyFill="1" applyBorder="1" applyAlignment="1">
      <alignment vertical="center" wrapText="1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37" borderId="17" xfId="0" applyFont="1" applyFill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0" fillId="0" borderId="17" xfId="73" applyFont="1" applyFill="1" applyBorder="1">
      <alignment/>
      <protection/>
    </xf>
    <xf numFmtId="0" fontId="0" fillId="0" borderId="18" xfId="73" applyFont="1" applyFill="1" applyBorder="1">
      <alignment/>
      <protection/>
    </xf>
    <xf numFmtId="0" fontId="29" fillId="0" borderId="18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vertical="center"/>
    </xf>
    <xf numFmtId="0" fontId="23" fillId="0" borderId="19" xfId="68" applyFont="1" applyFill="1" applyBorder="1" applyAlignment="1">
      <alignment horizontal="left" vertical="center" wrapText="1"/>
      <protection/>
    </xf>
    <xf numFmtId="0" fontId="23" fillId="36" borderId="19" xfId="68" applyFont="1" applyFill="1" applyBorder="1" applyAlignment="1">
      <alignment horizontal="center" vertical="center" wrapText="1"/>
      <protection/>
    </xf>
    <xf numFmtId="0" fontId="23" fillId="36" borderId="19" xfId="73" applyFont="1" applyFill="1" applyBorder="1" applyAlignment="1">
      <alignment horizontal="center" vertical="center"/>
      <protection/>
    </xf>
    <xf numFmtId="0" fontId="21" fillId="0" borderId="19" xfId="68" applyFont="1" applyFill="1" applyBorder="1" applyAlignment="1">
      <alignment horizontal="left" vertical="center" wrapText="1"/>
      <protection/>
    </xf>
    <xf numFmtId="0" fontId="21" fillId="0" borderId="19" xfId="68" applyFont="1" applyFill="1" applyBorder="1" applyAlignment="1">
      <alignment horizontal="justify" vertical="center" wrapText="1"/>
      <protection/>
    </xf>
    <xf numFmtId="0" fontId="21" fillId="0" borderId="19" xfId="68" applyFont="1" applyFill="1" applyBorder="1" applyAlignment="1">
      <alignment horizontal="center" vertical="center" wrapText="1"/>
      <protection/>
    </xf>
    <xf numFmtId="0" fontId="21" fillId="0" borderId="25" xfId="68" applyFont="1" applyFill="1" applyBorder="1" applyAlignment="1">
      <alignment horizontal="left" vertical="center" wrapText="1"/>
      <protection/>
    </xf>
    <xf numFmtId="0" fontId="21" fillId="0" borderId="0" xfId="68" applyFont="1" applyAlignment="1">
      <alignment vertical="center" wrapText="1"/>
      <protection/>
    </xf>
    <xf numFmtId="0" fontId="21" fillId="0" borderId="25" xfId="68" applyFont="1" applyFill="1" applyBorder="1" applyAlignment="1">
      <alignment horizontal="center" vertical="center" wrapText="1"/>
      <protection/>
    </xf>
    <xf numFmtId="0" fontId="21" fillId="0" borderId="25" xfId="73" applyFont="1" applyFill="1" applyBorder="1" applyAlignment="1">
      <alignment horizontal="center" vertical="center" wrapText="1"/>
      <protection/>
    </xf>
    <xf numFmtId="0" fontId="22" fillId="36" borderId="19" xfId="68" applyFont="1" applyFill="1" applyBorder="1" applyAlignment="1">
      <alignment vertical="center"/>
      <protection/>
    </xf>
    <xf numFmtId="0" fontId="21" fillId="36" borderId="19" xfId="68" applyFont="1" applyFill="1" applyBorder="1" applyAlignment="1">
      <alignment horizontal="left" vertical="center" wrapText="1"/>
      <protection/>
    </xf>
    <xf numFmtId="0" fontId="22" fillId="36" borderId="19" xfId="68" applyFont="1" applyFill="1" applyBorder="1" applyAlignment="1">
      <alignment horizontal="center" vertical="center"/>
      <protection/>
    </xf>
    <xf numFmtId="0" fontId="22" fillId="36" borderId="19" xfId="68" applyFont="1" applyFill="1" applyBorder="1" applyAlignment="1">
      <alignment horizontal="center" vertical="center" wrapText="1"/>
      <protection/>
    </xf>
    <xf numFmtId="0" fontId="21" fillId="36" borderId="19" xfId="68" applyFont="1" applyFill="1" applyBorder="1" applyAlignment="1">
      <alignment vertical="center" wrapText="1"/>
      <protection/>
    </xf>
    <xf numFmtId="0" fontId="21" fillId="36" borderId="26" xfId="68" applyFont="1" applyFill="1" applyBorder="1" applyAlignment="1">
      <alignment horizontal="left" vertical="center" wrapText="1"/>
      <protection/>
    </xf>
    <xf numFmtId="0" fontId="21" fillId="36" borderId="26" xfId="68" applyFont="1" applyFill="1" applyBorder="1" applyAlignment="1">
      <alignment horizontal="center" vertical="center" wrapText="1"/>
      <protection/>
    </xf>
    <xf numFmtId="0" fontId="21" fillId="0" borderId="26" xfId="68" applyFont="1" applyFill="1" applyBorder="1" applyAlignment="1">
      <alignment horizontal="left" vertical="center" wrapText="1"/>
      <protection/>
    </xf>
    <xf numFmtId="0" fontId="21" fillId="0" borderId="26" xfId="68" applyFont="1" applyFill="1" applyBorder="1" applyAlignment="1">
      <alignment horizontal="center" vertical="center" wrapText="1"/>
      <protection/>
    </xf>
    <xf numFmtId="0" fontId="21" fillId="0" borderId="41" xfId="73" applyFont="1" applyFill="1" applyBorder="1" applyAlignment="1">
      <alignment horizontal="center" vertical="center" wrapText="1"/>
      <protection/>
    </xf>
    <xf numFmtId="0" fontId="21" fillId="0" borderId="24" xfId="73" applyFont="1" applyFill="1" applyBorder="1" applyAlignment="1">
      <alignment horizontal="center" vertical="center" wrapText="1"/>
      <protection/>
    </xf>
    <xf numFmtId="0" fontId="21" fillId="36" borderId="25" xfId="68" applyFont="1" applyFill="1" applyBorder="1" applyAlignment="1">
      <alignment horizontal="left" vertical="center" wrapText="1"/>
      <protection/>
    </xf>
    <xf numFmtId="0" fontId="21" fillId="36" borderId="25" xfId="68" applyFont="1" applyFill="1" applyBorder="1" applyAlignment="1">
      <alignment horizontal="center" vertical="center" wrapText="1"/>
      <protection/>
    </xf>
    <xf numFmtId="0" fontId="21" fillId="36" borderId="42" xfId="73" applyFont="1" applyFill="1" applyBorder="1" applyAlignment="1">
      <alignment horizontal="center" vertical="center" wrapText="1"/>
      <protection/>
    </xf>
    <xf numFmtId="0" fontId="21" fillId="36" borderId="19" xfId="68" applyFont="1" applyFill="1" applyBorder="1" applyAlignment="1">
      <alignment horizontal="center" vertical="center" wrapText="1"/>
      <protection/>
    </xf>
    <xf numFmtId="0" fontId="21" fillId="36" borderId="19" xfId="73" applyFont="1" applyFill="1" applyBorder="1" applyAlignment="1">
      <alignment horizontal="center" vertical="center" wrapText="1"/>
      <protection/>
    </xf>
    <xf numFmtId="0" fontId="21" fillId="36" borderId="41" xfId="73" applyFont="1" applyFill="1" applyBorder="1" applyAlignment="1">
      <alignment horizontal="center" vertical="center" wrapText="1"/>
      <protection/>
    </xf>
    <xf numFmtId="0" fontId="21" fillId="0" borderId="42" xfId="73" applyFont="1" applyFill="1" applyBorder="1" applyAlignment="1">
      <alignment horizontal="center" vertical="center" wrapText="1"/>
      <protection/>
    </xf>
    <xf numFmtId="0" fontId="21" fillId="36" borderId="24" xfId="73" applyFont="1" applyFill="1" applyBorder="1" applyAlignment="1">
      <alignment horizontal="center" vertical="center" wrapText="1"/>
      <protection/>
    </xf>
    <xf numFmtId="0" fontId="21" fillId="0" borderId="0" xfId="73" applyFont="1" applyFill="1">
      <alignment/>
      <protection/>
    </xf>
    <xf numFmtId="0" fontId="21" fillId="0" borderId="0" xfId="72" applyFont="1" applyFill="1" applyAlignment="1">
      <alignment vertical="center"/>
      <protection/>
    </xf>
    <xf numFmtId="0" fontId="21" fillId="0" borderId="0" xfId="73" applyFont="1" applyFill="1" applyBorder="1">
      <alignment/>
      <protection/>
    </xf>
    <xf numFmtId="0" fontId="29" fillId="0" borderId="19" xfId="73" applyFont="1" applyFill="1" applyBorder="1" applyAlignment="1">
      <alignment horizontal="right"/>
      <protection/>
    </xf>
    <xf numFmtId="0" fontId="29" fillId="0" borderId="17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19" xfId="73" applyFont="1" applyFill="1" applyBorder="1" applyAlignment="1">
      <alignment horizontal="center"/>
      <protection/>
    </xf>
    <xf numFmtId="1" fontId="23" fillId="0" borderId="43" xfId="0" applyNumberFormat="1" applyFont="1" applyFill="1" applyBorder="1" applyAlignment="1">
      <alignment vertical="center" wrapText="1"/>
    </xf>
    <xf numFmtId="1" fontId="23" fillId="0" borderId="44" xfId="0" applyNumberFormat="1" applyFont="1" applyFill="1" applyBorder="1" applyAlignment="1">
      <alignment vertical="center" wrapText="1"/>
    </xf>
    <xf numFmtId="1" fontId="23" fillId="0" borderId="40" xfId="0" applyNumberFormat="1" applyFont="1" applyFill="1" applyBorder="1" applyAlignment="1">
      <alignment vertical="center" wrapText="1"/>
    </xf>
    <xf numFmtId="0" fontId="23" fillId="0" borderId="19" xfId="73" applyFont="1" applyFill="1" applyBorder="1">
      <alignment/>
      <protection/>
    </xf>
    <xf numFmtId="0" fontId="23" fillId="0" borderId="19" xfId="73" applyFont="1" applyFill="1" applyBorder="1" applyAlignment="1">
      <alignment horizontal="center" vertical="center"/>
      <protection/>
    </xf>
    <xf numFmtId="0" fontId="23" fillId="0" borderId="19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left" vertical="center" wrapText="1"/>
      <protection/>
    </xf>
    <xf numFmtId="0" fontId="23" fillId="36" borderId="19" xfId="69" applyFont="1" applyFill="1" applyBorder="1" applyAlignment="1">
      <alignment horizontal="center" vertical="center" wrapText="1"/>
      <protection/>
    </xf>
    <xf numFmtId="0" fontId="23" fillId="36" borderId="19" xfId="73" applyFont="1" applyFill="1" applyBorder="1" applyAlignment="1">
      <alignment horizontal="center" vertical="center"/>
      <protection/>
    </xf>
    <xf numFmtId="0" fontId="22" fillId="0" borderId="18" xfId="73" applyFont="1" applyFill="1" applyBorder="1" applyAlignment="1">
      <alignment horizontal="center" vertical="center"/>
      <protection/>
    </xf>
    <xf numFmtId="0" fontId="21" fillId="0" borderId="19" xfId="69" applyFont="1" applyFill="1" applyBorder="1" applyAlignment="1">
      <alignment horizontal="justify" vertical="center" wrapText="1"/>
      <protection/>
    </xf>
    <xf numFmtId="0" fontId="21" fillId="0" borderId="19" xfId="69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19" xfId="69" applyFont="1" applyBorder="1" applyAlignment="1">
      <alignment vertical="center" wrapText="1"/>
      <protection/>
    </xf>
    <xf numFmtId="0" fontId="21" fillId="0" borderId="19" xfId="69" applyFont="1" applyBorder="1" applyAlignment="1">
      <alignment horizontal="center" vertical="center" wrapText="1"/>
      <protection/>
    </xf>
    <xf numFmtId="0" fontId="21" fillId="0" borderId="19" xfId="69" applyFont="1" applyFill="1" applyBorder="1" applyAlignment="1">
      <alignment horizontal="left" vertical="center" wrapText="1"/>
      <protection/>
    </xf>
    <xf numFmtId="0" fontId="21" fillId="0" borderId="19" xfId="69" applyFont="1" applyFill="1" applyBorder="1" applyAlignment="1">
      <alignment horizontal="center" vertical="center" wrapText="1"/>
      <protection/>
    </xf>
    <xf numFmtId="0" fontId="21" fillId="36" borderId="19" xfId="62" applyFont="1" applyFill="1" applyBorder="1" applyAlignment="1">
      <alignment horizontal="left" vertical="center" wrapText="1"/>
      <protection/>
    </xf>
    <xf numFmtId="0" fontId="21" fillId="36" borderId="19" xfId="62" applyFont="1" applyFill="1" applyBorder="1" applyAlignment="1">
      <alignment horizontal="center" vertical="center" wrapText="1"/>
      <protection/>
    </xf>
    <xf numFmtId="0" fontId="21" fillId="0" borderId="19" xfId="68" applyFont="1" applyBorder="1" applyAlignment="1">
      <alignment horizontal="center" vertical="center" wrapText="1"/>
      <protection/>
    </xf>
    <xf numFmtId="0" fontId="21" fillId="0" borderId="19" xfId="68" applyFont="1" applyBorder="1" applyAlignment="1">
      <alignment horizontal="justify" vertical="center" wrapText="1"/>
      <protection/>
    </xf>
    <xf numFmtId="0" fontId="21" fillId="36" borderId="19" xfId="62" applyFont="1" applyFill="1" applyBorder="1" applyAlignment="1">
      <alignment horizontal="left" vertical="center" wrapText="1"/>
      <protection/>
    </xf>
    <xf numFmtId="0" fontId="21" fillId="36" borderId="19" xfId="62" applyFont="1" applyFill="1" applyBorder="1" applyAlignment="1">
      <alignment horizontal="center" vertical="center" wrapText="1"/>
      <protection/>
    </xf>
    <xf numFmtId="0" fontId="21" fillId="0" borderId="19" xfId="68" applyFont="1" applyFill="1" applyBorder="1" applyAlignment="1">
      <alignment horizontal="justify" vertical="center" wrapText="1"/>
      <protection/>
    </xf>
    <xf numFmtId="0" fontId="21" fillId="0" borderId="19" xfId="68" applyFont="1" applyBorder="1" applyAlignment="1">
      <alignment horizontal="center" vertical="center" wrapText="1"/>
      <protection/>
    </xf>
    <xf numFmtId="0" fontId="21" fillId="0" borderId="19" xfId="68" applyFont="1" applyBorder="1" applyAlignment="1">
      <alignment horizontal="justify" vertical="center" wrapText="1"/>
      <protection/>
    </xf>
    <xf numFmtId="0" fontId="21" fillId="0" borderId="19" xfId="68" applyFont="1" applyBorder="1" applyAlignment="1">
      <alignment horizontal="justify" vertical="center" wrapText="1"/>
      <protection/>
    </xf>
    <xf numFmtId="0" fontId="21" fillId="0" borderId="19" xfId="68" applyFont="1" applyBorder="1" applyAlignment="1">
      <alignment horizontal="center" vertical="center" wrapText="1"/>
      <protection/>
    </xf>
    <xf numFmtId="0" fontId="21" fillId="0" borderId="19" xfId="68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0" xfId="68" applyFont="1" applyFill="1" applyBorder="1" applyAlignment="1">
      <alignment vertical="center" wrapText="1"/>
      <protection/>
    </xf>
    <xf numFmtId="0" fontId="41" fillId="0" borderId="19" xfId="68" applyFont="1" applyFill="1" applyBorder="1" applyAlignment="1">
      <alignment horizontal="center" vertical="center" wrapText="1"/>
      <protection/>
    </xf>
    <xf numFmtId="0" fontId="21" fillId="0" borderId="19" xfId="68" applyFont="1" applyFill="1" applyBorder="1" applyAlignment="1">
      <alignment horizontal="justify" vertical="center" wrapText="1"/>
      <protection/>
    </xf>
    <xf numFmtId="0" fontId="21" fillId="0" borderId="19" xfId="68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justify" vertical="center" wrapText="1"/>
      <protection/>
    </xf>
    <xf numFmtId="0" fontId="21" fillId="0" borderId="19" xfId="61" applyFont="1" applyFill="1" applyBorder="1" applyAlignment="1">
      <alignment horizontal="justify"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46" fillId="0" borderId="19" xfId="62" applyFont="1" applyFill="1" applyBorder="1" applyAlignment="1">
      <alignment horizontal="justify" vertical="center" wrapText="1"/>
      <protection/>
    </xf>
    <xf numFmtId="0" fontId="21" fillId="0" borderId="19" xfId="62" applyFont="1" applyFill="1" applyBorder="1" applyAlignment="1">
      <alignment horizontal="justify" vertical="center" wrapText="1"/>
      <protection/>
    </xf>
    <xf numFmtId="0" fontId="21" fillId="0" borderId="19" xfId="62" applyFont="1" applyBorder="1" applyAlignment="1">
      <alignment vertical="center" wrapText="1"/>
      <protection/>
    </xf>
    <xf numFmtId="0" fontId="21" fillId="0" borderId="19" xfId="62" applyFont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24" xfId="73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24" xfId="73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24" xfId="73" applyFont="1" applyFill="1" applyBorder="1" applyAlignment="1">
      <alignment horizontal="center" vertical="center" wrapText="1"/>
      <protection/>
    </xf>
    <xf numFmtId="0" fontId="22" fillId="0" borderId="19" xfId="62" applyFont="1" applyFill="1" applyBorder="1" applyAlignment="1">
      <alignment horizontal="center" vertical="center" wrapText="1"/>
      <protection/>
    </xf>
    <xf numFmtId="0" fontId="22" fillId="0" borderId="19" xfId="62" applyFont="1" applyFill="1" applyBorder="1" applyAlignment="1">
      <alignment vertical="center"/>
      <protection/>
    </xf>
    <xf numFmtId="0" fontId="22" fillId="0" borderId="19" xfId="62" applyFont="1" applyFill="1" applyBorder="1" applyAlignment="1">
      <alignment horizontal="center" vertical="center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24" xfId="73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24" xfId="73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21" fillId="0" borderId="24" xfId="73" applyFont="1" applyFill="1" applyBorder="1" applyAlignment="1">
      <alignment horizontal="center" vertical="center" wrapText="1"/>
      <protection/>
    </xf>
    <xf numFmtId="0" fontId="21" fillId="0" borderId="19" xfId="61" applyFont="1" applyBorder="1" applyAlignment="1">
      <alignment vertical="center" wrapText="1"/>
      <protection/>
    </xf>
    <xf numFmtId="0" fontId="21" fillId="0" borderId="19" xfId="61" applyFont="1" applyBorder="1" applyAlignment="1">
      <alignment horizontal="center" vertical="center" wrapText="1"/>
      <protection/>
    </xf>
    <xf numFmtId="0" fontId="21" fillId="0" borderId="26" xfId="61" applyFont="1" applyFill="1" applyBorder="1" applyAlignment="1">
      <alignment horizontal="left" vertical="center" wrapText="1"/>
      <protection/>
    </xf>
    <xf numFmtId="0" fontId="21" fillId="0" borderId="26" xfId="61" applyFont="1" applyFill="1" applyBorder="1" applyAlignment="1">
      <alignment horizontal="center" vertical="center" wrapText="1"/>
      <protection/>
    </xf>
    <xf numFmtId="0" fontId="21" fillId="0" borderId="41" xfId="73" applyFont="1" applyFill="1" applyBorder="1" applyAlignment="1">
      <alignment horizontal="center" vertical="center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/>
      <protection/>
    </xf>
    <xf numFmtId="0" fontId="21" fillId="0" borderId="0" xfId="73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24" xfId="73" applyFont="1" applyFill="1" applyBorder="1" applyAlignment="1">
      <alignment horizontal="center" vertical="center" wrapText="1"/>
      <protection/>
    </xf>
    <xf numFmtId="0" fontId="21" fillId="0" borderId="24" xfId="73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24" xfId="73" applyFont="1" applyFill="1" applyBorder="1" applyAlignment="1">
      <alignment horizontal="center" vertical="center"/>
      <protection/>
    </xf>
    <xf numFmtId="0" fontId="21" fillId="0" borderId="24" xfId="73" applyFont="1" applyFill="1" applyBorder="1" applyAlignment="1">
      <alignment horizontal="center" vertical="center" wrapText="1"/>
      <protection/>
    </xf>
    <xf numFmtId="0" fontId="23" fillId="0" borderId="17" xfId="69" applyFont="1" applyFill="1" applyBorder="1" applyAlignment="1">
      <alignment horizontal="left" vertical="center" wrapText="1"/>
      <protection/>
    </xf>
    <xf numFmtId="0" fontId="47" fillId="0" borderId="17" xfId="69" applyFont="1" applyFill="1" applyBorder="1" applyAlignment="1">
      <alignment vertical="center"/>
      <protection/>
    </xf>
    <xf numFmtId="0" fontId="47" fillId="0" borderId="19" xfId="69" applyFont="1" applyFill="1" applyBorder="1" applyAlignment="1">
      <alignment vertical="center"/>
      <protection/>
    </xf>
    <xf numFmtId="0" fontId="47" fillId="0" borderId="19" xfId="69" applyFont="1" applyFill="1" applyBorder="1" applyAlignment="1">
      <alignment horizontal="center" vertical="center"/>
      <protection/>
    </xf>
    <xf numFmtId="0" fontId="47" fillId="0" borderId="19" xfId="69" applyFont="1" applyFill="1" applyBorder="1" applyAlignment="1">
      <alignment horizontal="left" vertical="center" wrapText="1"/>
      <protection/>
    </xf>
    <xf numFmtId="0" fontId="47" fillId="0" borderId="19" xfId="69" applyFont="1" applyFill="1" applyBorder="1" applyAlignment="1">
      <alignment horizontal="center" vertical="center" wrapText="1"/>
      <protection/>
    </xf>
    <xf numFmtId="0" fontId="47" fillId="0" borderId="19" xfId="73" applyFont="1" applyFill="1" applyBorder="1" applyAlignment="1">
      <alignment horizontal="center" vertical="center"/>
      <protection/>
    </xf>
    <xf numFmtId="0" fontId="47" fillId="36" borderId="17" xfId="69" applyFont="1" applyFill="1" applyBorder="1" applyAlignment="1">
      <alignment vertical="center"/>
      <protection/>
    </xf>
    <xf numFmtId="0" fontId="47" fillId="36" borderId="19" xfId="69" applyFont="1" applyFill="1" applyBorder="1" applyAlignment="1">
      <alignment vertical="center"/>
      <protection/>
    </xf>
    <xf numFmtId="0" fontId="47" fillId="36" borderId="19" xfId="69" applyFont="1" applyFill="1" applyBorder="1" applyAlignment="1">
      <alignment horizontal="center" vertical="center"/>
      <protection/>
    </xf>
    <xf numFmtId="0" fontId="23" fillId="36" borderId="17" xfId="69" applyFont="1" applyFill="1" applyBorder="1" applyAlignment="1">
      <alignment horizontal="left" vertical="center" wrapText="1"/>
      <protection/>
    </xf>
    <xf numFmtId="0" fontId="23" fillId="36" borderId="19" xfId="69" applyFont="1" applyFill="1" applyBorder="1" applyAlignment="1">
      <alignment horizontal="left" vertical="center" wrapText="1"/>
      <protection/>
    </xf>
    <xf numFmtId="0" fontId="47" fillId="0" borderId="31" xfId="69" applyFont="1" applyBorder="1" applyAlignment="1">
      <alignment vertical="center"/>
      <protection/>
    </xf>
    <xf numFmtId="0" fontId="44" fillId="0" borderId="25" xfId="69" applyFont="1" applyFill="1" applyBorder="1" applyAlignment="1">
      <alignment horizontal="justify" vertical="center" wrapText="1"/>
      <protection/>
    </xf>
    <xf numFmtId="0" fontId="23" fillId="36" borderId="25" xfId="69" applyFont="1" applyFill="1" applyBorder="1" applyAlignment="1">
      <alignment horizontal="center" vertical="center" wrapText="1"/>
      <protection/>
    </xf>
    <xf numFmtId="0" fontId="23" fillId="36" borderId="25" xfId="73" applyFont="1" applyFill="1" applyBorder="1" applyAlignment="1">
      <alignment horizontal="center" vertical="center"/>
      <protection/>
    </xf>
    <xf numFmtId="0" fontId="21" fillId="0" borderId="0" xfId="73" applyFont="1" applyFill="1" applyAlignment="1">
      <alignment horizontal="center"/>
      <protection/>
    </xf>
    <xf numFmtId="0" fontId="23" fillId="38" borderId="24" xfId="64" applyFont="1" applyFill="1" applyBorder="1" applyAlignment="1">
      <alignment horizontal="center" vertical="center" wrapText="1"/>
      <protection/>
    </xf>
    <xf numFmtId="0" fontId="47" fillId="0" borderId="19" xfId="0" applyFont="1" applyFill="1" applyBorder="1" applyAlignment="1">
      <alignment vertical="center"/>
    </xf>
    <xf numFmtId="0" fontId="47" fillId="0" borderId="19" xfId="0" applyFont="1" applyFill="1" applyBorder="1" applyAlignment="1">
      <alignment horizontal="center" vertical="center"/>
    </xf>
    <xf numFmtId="0" fontId="23" fillId="0" borderId="19" xfId="69" applyFont="1" applyFill="1" applyBorder="1" applyAlignment="1">
      <alignment horizontal="left" vertical="center"/>
      <protection/>
    </xf>
    <xf numFmtId="0" fontId="23" fillId="0" borderId="19" xfId="69" applyFont="1" applyFill="1" applyBorder="1" applyAlignment="1">
      <alignment horizontal="center" vertical="center"/>
      <protection/>
    </xf>
    <xf numFmtId="0" fontId="23" fillId="0" borderId="19" xfId="69" applyFont="1" applyFill="1" applyBorder="1" applyAlignment="1">
      <alignment vertical="center" wrapText="1"/>
      <protection/>
    </xf>
    <xf numFmtId="0" fontId="23" fillId="0" borderId="24" xfId="64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vertical="center" wrapText="1"/>
      <protection/>
    </xf>
    <xf numFmtId="0" fontId="23" fillId="0" borderId="19" xfId="61" applyFont="1" applyFill="1" applyBorder="1" applyAlignment="1">
      <alignment horizontal="left" vertical="center" wrapText="1"/>
      <protection/>
    </xf>
    <xf numFmtId="0" fontId="23" fillId="0" borderId="19" xfId="61" applyFont="1" applyFill="1" applyBorder="1" applyAlignment="1">
      <alignment horizontal="center" vertical="center" wrapText="1"/>
      <protection/>
    </xf>
    <xf numFmtId="0" fontId="29" fillId="0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73" applyFont="1" applyFill="1" applyBorder="1" applyAlignment="1">
      <alignment horizontal="center"/>
      <protection/>
    </xf>
    <xf numFmtId="0" fontId="29" fillId="0" borderId="19" xfId="73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0" xfId="73" applyFont="1" applyFill="1" applyAlignment="1">
      <alignment horizontal="center" wrapText="1"/>
      <protection/>
    </xf>
    <xf numFmtId="0" fontId="29" fillId="0" borderId="17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1" fillId="0" borderId="45" xfId="73" applyFont="1" applyFill="1" applyBorder="1" applyAlignment="1">
      <alignment horizontal="center" vertical="center" wrapText="1"/>
      <protection/>
    </xf>
    <xf numFmtId="0" fontId="21" fillId="36" borderId="46" xfId="73" applyFont="1" applyFill="1" applyBorder="1" applyAlignment="1">
      <alignment horizontal="center" vertical="center" wrapText="1"/>
      <protection/>
    </xf>
    <xf numFmtId="0" fontId="23" fillId="0" borderId="18" xfId="73" applyFont="1" applyFill="1" applyBorder="1" applyAlignment="1">
      <alignment horizontal="center"/>
      <protection/>
    </xf>
    <xf numFmtId="0" fontId="23" fillId="0" borderId="18" xfId="0" applyFont="1" applyFill="1" applyBorder="1" applyAlignment="1">
      <alignment horizontal="center" vertical="center" wrapText="1"/>
    </xf>
    <xf numFmtId="0" fontId="21" fillId="0" borderId="28" xfId="62" applyFont="1" applyFill="1" applyBorder="1" applyAlignment="1">
      <alignment horizontal="left" vertical="center" wrapText="1"/>
      <protection/>
    </xf>
    <xf numFmtId="0" fontId="21" fillId="0" borderId="43" xfId="73" applyFont="1" applyFill="1" applyBorder="1" applyAlignment="1">
      <alignment horizontal="center" vertical="center" wrapText="1"/>
      <protection/>
    </xf>
    <xf numFmtId="0" fontId="21" fillId="0" borderId="28" xfId="61" applyFont="1" applyFill="1" applyBorder="1" applyAlignment="1">
      <alignment horizontal="justify" vertical="center" wrapText="1"/>
      <protection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0" xfId="73" applyFont="1" applyFill="1" applyBorder="1" applyAlignment="1">
      <alignment horizontal="center"/>
      <protection/>
    </xf>
    <xf numFmtId="1" fontId="23" fillId="0" borderId="43" xfId="0" applyNumberFormat="1" applyFont="1" applyFill="1" applyBorder="1" applyAlignment="1">
      <alignment horizontal="center" vertical="center" wrapText="1"/>
    </xf>
    <xf numFmtId="1" fontId="23" fillId="0" borderId="43" xfId="73" applyNumberFormat="1" applyFont="1" applyFill="1" applyBorder="1" applyAlignment="1">
      <alignment horizontal="center"/>
      <protection/>
    </xf>
    <xf numFmtId="0" fontId="23" fillId="0" borderId="44" xfId="73" applyFont="1" applyFill="1" applyBorder="1" applyAlignment="1">
      <alignment horizontal="center"/>
      <protection/>
    </xf>
    <xf numFmtId="0" fontId="23" fillId="0" borderId="40" xfId="73" applyFont="1" applyFill="1" applyBorder="1" applyAlignment="1">
      <alignment horizontal="center"/>
      <protection/>
    </xf>
    <xf numFmtId="0" fontId="29" fillId="0" borderId="19" xfId="73" applyFont="1" applyFill="1" applyBorder="1" applyAlignment="1">
      <alignment horizontal="right"/>
      <protection/>
    </xf>
    <xf numFmtId="0" fontId="29" fillId="0" borderId="43" xfId="73" applyFont="1" applyFill="1" applyBorder="1" applyAlignment="1">
      <alignment horizontal="center"/>
      <protection/>
    </xf>
    <xf numFmtId="0" fontId="29" fillId="0" borderId="40" xfId="73" applyFont="1" applyFill="1" applyBorder="1" applyAlignment="1">
      <alignment horizontal="center"/>
      <protection/>
    </xf>
    <xf numFmtId="0" fontId="29" fillId="0" borderId="43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9" fillId="0" borderId="44" xfId="73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" fontId="23" fillId="0" borderId="43" xfId="0" applyNumberFormat="1" applyFont="1" applyBorder="1" applyAlignment="1">
      <alignment horizontal="center" vertical="center" wrapText="1"/>
    </xf>
    <xf numFmtId="1" fontId="23" fillId="0" borderId="44" xfId="0" applyNumberFormat="1" applyFont="1" applyBorder="1" applyAlignment="1">
      <alignment horizontal="center" vertical="center" wrapText="1"/>
    </xf>
    <xf numFmtId="1" fontId="23" fillId="0" borderId="40" xfId="0" applyNumberFormat="1" applyFont="1" applyBorder="1" applyAlignment="1">
      <alignment horizontal="center" vertical="center" wrapText="1"/>
    </xf>
    <xf numFmtId="0" fontId="23" fillId="0" borderId="19" xfId="73" applyFont="1" applyFill="1" applyBorder="1" applyAlignment="1">
      <alignment horizontal="center"/>
      <protection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19" xfId="73" applyFont="1" applyFill="1" applyBorder="1" applyAlignment="1">
      <alignment horizontal="center"/>
      <protection/>
    </xf>
    <xf numFmtId="0" fontId="28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32" fillId="0" borderId="31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36" xfId="0" applyFont="1" applyFill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left" vertical="center" wrapText="1"/>
    </xf>
    <xf numFmtId="0" fontId="32" fillId="0" borderId="40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0" xfId="73" applyFont="1" applyFill="1" applyAlignment="1">
      <alignment horizontal="center" wrapText="1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8" fillId="0" borderId="0" xfId="72" applyFont="1" applyFill="1" applyBorder="1" applyAlignment="1">
      <alignment horizontal="center" vertical="center" wrapText="1"/>
      <protection/>
    </xf>
    <xf numFmtId="0" fontId="28" fillId="0" borderId="16" xfId="72" applyFont="1" applyFill="1" applyBorder="1" applyAlignment="1">
      <alignment horizontal="center" vertical="center" wrapText="1"/>
      <protection/>
    </xf>
    <xf numFmtId="0" fontId="28" fillId="0" borderId="12" xfId="72" applyFont="1" applyFill="1" applyBorder="1" applyAlignment="1">
      <alignment horizontal="center" vertical="center" wrapText="1"/>
      <protection/>
    </xf>
    <xf numFmtId="0" fontId="28" fillId="0" borderId="0" xfId="72" applyFont="1" applyFill="1" applyBorder="1" applyAlignment="1">
      <alignment horizontal="center" vertical="center"/>
      <protection/>
    </xf>
    <xf numFmtId="0" fontId="28" fillId="0" borderId="16" xfId="72" applyFont="1" applyFill="1" applyBorder="1" applyAlignment="1">
      <alignment horizontal="center" vertical="center"/>
      <protection/>
    </xf>
    <xf numFmtId="0" fontId="28" fillId="0" borderId="12" xfId="72" applyFont="1" applyFill="1" applyBorder="1" applyAlignment="1">
      <alignment horizontal="center" vertical="center"/>
      <protection/>
    </xf>
    <xf numFmtId="0" fontId="28" fillId="0" borderId="12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2" fillId="0" borderId="39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23" fillId="0" borderId="43" xfId="73" applyFont="1" applyFill="1" applyBorder="1" applyAlignment="1">
      <alignment horizontal="center"/>
      <protection/>
    </xf>
    <xf numFmtId="0" fontId="23" fillId="0" borderId="19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29" fillId="0" borderId="39" xfId="63" applyFont="1" applyBorder="1" applyAlignment="1">
      <alignment horizontal="left" vertical="center" wrapText="1"/>
      <protection/>
    </xf>
    <xf numFmtId="0" fontId="29" fillId="0" borderId="40" xfId="63" applyFont="1" applyBorder="1" applyAlignment="1">
      <alignment horizontal="left" vertical="center" wrapText="1"/>
      <protection/>
    </xf>
    <xf numFmtId="0" fontId="29" fillId="0" borderId="39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8" fillId="0" borderId="40" xfId="0" applyFont="1" applyBorder="1" applyAlignment="1">
      <alignment horizontal="left" vertical="center" wrapText="1"/>
    </xf>
    <xf numFmtId="1" fontId="23" fillId="0" borderId="44" xfId="0" applyNumberFormat="1" applyFont="1" applyFill="1" applyBorder="1" applyAlignment="1">
      <alignment horizontal="center" vertical="center" wrapText="1"/>
    </xf>
    <xf numFmtId="1" fontId="23" fillId="0" borderId="40" xfId="0" applyNumberFormat="1" applyFont="1" applyFill="1" applyBorder="1" applyAlignment="1">
      <alignment horizontal="center" vertical="center" wrapText="1"/>
    </xf>
  </cellXfs>
  <cellStyles count="7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çıklama Metni" xfId="39"/>
    <cellStyle name="Ana Başlık" xfId="40"/>
    <cellStyle name="Bad" xfId="41"/>
    <cellStyle name="Bağlı Hücre" xfId="42"/>
    <cellStyle name="Başlık 1" xfId="43"/>
    <cellStyle name="Başlık 2" xfId="44"/>
    <cellStyle name="Başlık 3" xfId="45"/>
    <cellStyle name="Başlık 4" xfId="46"/>
    <cellStyle name="Comma [0]" xfId="47"/>
    <cellStyle name="Calculation" xfId="48"/>
    <cellStyle name="Check Cell" xfId="49"/>
    <cellStyle name="Çıkış" xfId="50"/>
    <cellStyle name="Giriş" xfId="51"/>
    <cellStyle name="Good" xfId="52"/>
    <cellStyle name="Hesaplama" xfId="53"/>
    <cellStyle name="İşaretli Hücre" xfId="54"/>
    <cellStyle name="İyi" xfId="55"/>
    <cellStyle name="Followed Hyperlink" xfId="56"/>
    <cellStyle name="Hyperlink" xfId="57"/>
    <cellStyle name="Kötü" xfId="58"/>
    <cellStyle name="Neutral" xfId="59"/>
    <cellStyle name="Normal 2" xfId="60"/>
    <cellStyle name="Normal 2 2" xfId="61"/>
    <cellStyle name="Normal 2 3" xfId="62"/>
    <cellStyle name="Normal 3" xfId="63"/>
    <cellStyle name="Normal 3 2" xfId="64"/>
    <cellStyle name="Normal 3 3" xfId="65"/>
    <cellStyle name="Normal 3 3 2" xfId="66"/>
    <cellStyle name="Normal 3 4" xfId="67"/>
    <cellStyle name="Normal 4" xfId="68"/>
    <cellStyle name="Normal 4 2" xfId="69"/>
    <cellStyle name="Normal 5" xfId="70"/>
    <cellStyle name="Normal 6" xfId="71"/>
    <cellStyle name="Normal_EEE UNDERGRADUATE22062009" xfId="72"/>
    <cellStyle name="Normal_SON_AREL_CENG_UNDERGRADUATE_CURRICULUM_ENG_3" xfId="73"/>
    <cellStyle name="Not" xfId="74"/>
    <cellStyle name="Nötr" xfId="75"/>
    <cellStyle name="Currency" xfId="76"/>
    <cellStyle name="Currency [0]" xfId="77"/>
    <cellStyle name="Toplam" xfId="78"/>
    <cellStyle name="Uyarı Metni" xfId="79"/>
    <cellStyle name="Comma" xfId="80"/>
    <cellStyle name="Vurgu1" xfId="81"/>
    <cellStyle name="Vurgu2" xfId="82"/>
    <cellStyle name="Vurgu3" xfId="83"/>
    <cellStyle name="Vurgu4" xfId="84"/>
    <cellStyle name="Vurgu5" xfId="85"/>
    <cellStyle name="Vurgu6" xfId="86"/>
    <cellStyle name="Percent" xfId="87"/>
    <cellStyle name="Yüzde 2" xfId="88"/>
    <cellStyle name="Yüzde 3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tabSelected="1" zoomScale="77" zoomScaleNormal="77" zoomScalePageLayoutView="0" workbookViewId="0" topLeftCell="A1">
      <selection activeCell="AI99" sqref="AI99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42187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0.57421875" style="3" bestFit="1" customWidth="1"/>
    <col min="10" max="10" width="36.8515625" style="3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529" t="s">
        <v>324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</row>
    <row r="2" spans="1:32" ht="33.75" customHeight="1" thickBot="1">
      <c r="A2" s="213" t="s">
        <v>325</v>
      </c>
      <c r="B2" s="213" t="s">
        <v>326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</row>
    <row r="3" spans="1:32" s="4" customFormat="1" ht="19.5" customHeight="1">
      <c r="A3" s="530" t="s">
        <v>31</v>
      </c>
      <c r="B3" s="531"/>
      <c r="C3" s="531"/>
      <c r="D3" s="531"/>
      <c r="E3" s="531"/>
      <c r="F3" s="531"/>
      <c r="G3" s="532"/>
      <c r="I3" s="533" t="s">
        <v>31</v>
      </c>
      <c r="J3" s="534"/>
      <c r="K3" s="534"/>
      <c r="L3" s="534"/>
      <c r="M3" s="534"/>
      <c r="N3" s="534"/>
      <c r="O3" s="535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23" t="s">
        <v>32</v>
      </c>
      <c r="B4" s="524"/>
      <c r="C4" s="524"/>
      <c r="D4" s="524"/>
      <c r="E4" s="524"/>
      <c r="F4" s="524"/>
      <c r="G4" s="525"/>
      <c r="I4" s="514" t="s">
        <v>32</v>
      </c>
      <c r="J4" s="515"/>
      <c r="K4" s="515"/>
      <c r="L4" s="515"/>
      <c r="M4" s="515"/>
      <c r="N4" s="515"/>
      <c r="O4" s="516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23" t="s">
        <v>424</v>
      </c>
      <c r="B5" s="524"/>
      <c r="C5" s="524"/>
      <c r="D5" s="524"/>
      <c r="E5" s="524"/>
      <c r="F5" s="524"/>
      <c r="G5" s="525"/>
      <c r="I5" s="514" t="s">
        <v>66</v>
      </c>
      <c r="J5" s="515"/>
      <c r="K5" s="515"/>
      <c r="L5" s="515"/>
      <c r="M5" s="515"/>
      <c r="N5" s="515"/>
      <c r="O5" s="516"/>
      <c r="Q5" s="1"/>
      <c r="R5" s="536" t="s">
        <v>37</v>
      </c>
      <c r="S5" s="536"/>
      <c r="T5" s="536"/>
      <c r="U5" s="536"/>
      <c r="V5" s="536"/>
      <c r="W5" s="536"/>
      <c r="X5" s="537"/>
      <c r="Z5" s="538" t="s">
        <v>38</v>
      </c>
      <c r="AA5" s="536"/>
      <c r="AB5" s="536"/>
      <c r="AC5" s="536"/>
      <c r="AD5" s="536"/>
      <c r="AE5" s="536"/>
      <c r="AF5" s="537"/>
    </row>
    <row r="6" spans="1:32" s="4" customFormat="1" ht="19.5" customHeight="1">
      <c r="A6" s="523" t="s">
        <v>34</v>
      </c>
      <c r="B6" s="524"/>
      <c r="C6" s="524"/>
      <c r="D6" s="524"/>
      <c r="E6" s="524"/>
      <c r="F6" s="524"/>
      <c r="G6" s="525"/>
      <c r="I6" s="514" t="s">
        <v>34</v>
      </c>
      <c r="J6" s="515"/>
      <c r="K6" s="515"/>
      <c r="L6" s="515"/>
      <c r="M6" s="515"/>
      <c r="N6" s="515"/>
      <c r="O6" s="516"/>
      <c r="P6" s="8"/>
      <c r="Q6" s="1"/>
      <c r="R6" s="536"/>
      <c r="S6" s="536"/>
      <c r="T6" s="536"/>
      <c r="U6" s="536"/>
      <c r="V6" s="536"/>
      <c r="W6" s="536"/>
      <c r="X6" s="537"/>
      <c r="Z6" s="538"/>
      <c r="AA6" s="536"/>
      <c r="AB6" s="536"/>
      <c r="AC6" s="536"/>
      <c r="AD6" s="536"/>
      <c r="AE6" s="536"/>
      <c r="AF6" s="537"/>
    </row>
    <row r="7" spans="1:32" s="4" customFormat="1" ht="11.25" customHeight="1">
      <c r="A7" s="68"/>
      <c r="B7" s="69"/>
      <c r="C7" s="69"/>
      <c r="D7" s="69"/>
      <c r="E7" s="69"/>
      <c r="F7" s="69"/>
      <c r="G7" s="19"/>
      <c r="I7" s="115"/>
      <c r="J7" s="116"/>
      <c r="K7" s="116"/>
      <c r="L7" s="116"/>
      <c r="M7" s="116"/>
      <c r="N7" s="116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17" t="s">
        <v>13</v>
      </c>
      <c r="B8" s="518"/>
      <c r="C8" s="518"/>
      <c r="D8" s="518"/>
      <c r="E8" s="518"/>
      <c r="F8" s="518"/>
      <c r="G8" s="519"/>
      <c r="I8" s="520" t="s">
        <v>13</v>
      </c>
      <c r="J8" s="487"/>
      <c r="K8" s="487"/>
      <c r="L8" s="487"/>
      <c r="M8" s="487"/>
      <c r="N8" s="487"/>
      <c r="O8" s="488"/>
      <c r="P8" s="8"/>
      <c r="Q8" s="1"/>
      <c r="R8" s="521" t="s">
        <v>13</v>
      </c>
      <c r="S8" s="521"/>
      <c r="T8" s="521"/>
      <c r="U8" s="521"/>
      <c r="V8" s="521"/>
      <c r="W8" s="521"/>
      <c r="X8" s="522"/>
      <c r="Z8" s="526" t="s">
        <v>13</v>
      </c>
      <c r="AA8" s="527"/>
      <c r="AB8" s="527"/>
      <c r="AC8" s="527"/>
      <c r="AD8" s="527"/>
      <c r="AE8" s="527"/>
      <c r="AF8" s="528"/>
    </row>
    <row r="9" spans="1:33" s="4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04" t="s">
        <v>2</v>
      </c>
      <c r="J9" s="102" t="s">
        <v>3</v>
      </c>
      <c r="K9" s="220" t="s">
        <v>0</v>
      </c>
      <c r="L9" s="220" t="s">
        <v>4</v>
      </c>
      <c r="M9" s="220" t="s">
        <v>5</v>
      </c>
      <c r="N9" s="220" t="s">
        <v>6</v>
      </c>
      <c r="O9" s="103" t="s">
        <v>7</v>
      </c>
      <c r="P9" s="8"/>
      <c r="Q9" s="46"/>
      <c r="R9" s="102" t="s">
        <v>2</v>
      </c>
      <c r="S9" s="102" t="s">
        <v>3</v>
      </c>
      <c r="T9" s="220" t="s">
        <v>0</v>
      </c>
      <c r="U9" s="220" t="s">
        <v>4</v>
      </c>
      <c r="V9" s="220" t="s">
        <v>5</v>
      </c>
      <c r="W9" s="220" t="s">
        <v>6</v>
      </c>
      <c r="X9" s="103" t="s">
        <v>7</v>
      </c>
      <c r="Y9" s="45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5"/>
    </row>
    <row r="10" spans="1:33" ht="15" customHeight="1">
      <c r="A10" s="323" t="s">
        <v>75</v>
      </c>
      <c r="B10" s="323" t="s">
        <v>250</v>
      </c>
      <c r="C10" s="324">
        <v>2</v>
      </c>
      <c r="D10" s="324">
        <v>0</v>
      </c>
      <c r="E10" s="324">
        <v>0</v>
      </c>
      <c r="F10" s="324">
        <v>2</v>
      </c>
      <c r="G10" s="324">
        <v>3</v>
      </c>
      <c r="H10" s="192"/>
      <c r="I10" s="100" t="s">
        <v>67</v>
      </c>
      <c r="J10" s="88" t="s">
        <v>68</v>
      </c>
      <c r="K10" s="89">
        <v>3</v>
      </c>
      <c r="L10" s="89">
        <v>0</v>
      </c>
      <c r="M10" s="89">
        <v>2</v>
      </c>
      <c r="N10" s="89">
        <v>4</v>
      </c>
      <c r="O10" s="155">
        <v>7</v>
      </c>
      <c r="P10" s="149"/>
      <c r="Q10" s="47" t="s">
        <v>39</v>
      </c>
      <c r="R10" s="76" t="s">
        <v>67</v>
      </c>
      <c r="S10" s="76" t="s">
        <v>68</v>
      </c>
      <c r="T10" s="77">
        <v>3</v>
      </c>
      <c r="U10" s="77">
        <v>0</v>
      </c>
      <c r="V10" s="77">
        <v>2</v>
      </c>
      <c r="W10" s="77">
        <v>4</v>
      </c>
      <c r="X10" s="78">
        <v>7</v>
      </c>
      <c r="Y10" s="41"/>
      <c r="Z10" s="67" t="s">
        <v>67</v>
      </c>
      <c r="AA10" s="39" t="s">
        <v>68</v>
      </c>
      <c r="AB10" s="226">
        <v>3</v>
      </c>
      <c r="AC10" s="226">
        <v>0</v>
      </c>
      <c r="AD10" s="226">
        <v>2</v>
      </c>
      <c r="AE10" s="226">
        <v>4</v>
      </c>
      <c r="AF10" s="16">
        <v>7</v>
      </c>
      <c r="AG10" s="41"/>
    </row>
    <row r="11" spans="1:33" ht="15" customHeight="1">
      <c r="A11" s="327" t="s">
        <v>78</v>
      </c>
      <c r="B11" s="327" t="s">
        <v>251</v>
      </c>
      <c r="C11" s="328">
        <v>2</v>
      </c>
      <c r="D11" s="328">
        <v>0</v>
      </c>
      <c r="E11" s="328">
        <v>0</v>
      </c>
      <c r="F11" s="328">
        <v>2</v>
      </c>
      <c r="G11" s="328">
        <v>3</v>
      </c>
      <c r="H11" s="192"/>
      <c r="I11" s="118" t="s">
        <v>69</v>
      </c>
      <c r="J11" s="210" t="s">
        <v>70</v>
      </c>
      <c r="K11" s="101">
        <v>3</v>
      </c>
      <c r="L11" s="101">
        <v>2</v>
      </c>
      <c r="M11" s="101">
        <v>0</v>
      </c>
      <c r="N11" s="101">
        <v>4</v>
      </c>
      <c r="O11" s="211">
        <v>6</v>
      </c>
      <c r="P11" s="149"/>
      <c r="Q11" s="47" t="s">
        <v>39</v>
      </c>
      <c r="R11" s="210" t="s">
        <v>69</v>
      </c>
      <c r="S11" s="210" t="s">
        <v>70</v>
      </c>
      <c r="T11" s="101">
        <v>3</v>
      </c>
      <c r="U11" s="101">
        <v>2</v>
      </c>
      <c r="V11" s="101">
        <v>0</v>
      </c>
      <c r="W11" s="101">
        <v>4</v>
      </c>
      <c r="X11" s="211">
        <v>6</v>
      </c>
      <c r="Y11" s="41"/>
      <c r="Z11" s="15"/>
      <c r="AA11" s="40"/>
      <c r="AB11" s="234"/>
      <c r="AC11" s="234"/>
      <c r="AD11" s="234"/>
      <c r="AE11" s="234"/>
      <c r="AF11" s="16"/>
      <c r="AG11" s="41"/>
    </row>
    <row r="12" spans="1:33" ht="15" customHeight="1">
      <c r="A12" s="327" t="s">
        <v>80</v>
      </c>
      <c r="B12" s="327" t="s">
        <v>252</v>
      </c>
      <c r="C12" s="328">
        <v>0</v>
      </c>
      <c r="D12" s="328">
        <v>2</v>
      </c>
      <c r="E12" s="328">
        <v>0</v>
      </c>
      <c r="F12" s="328">
        <v>1</v>
      </c>
      <c r="G12" s="328">
        <v>1</v>
      </c>
      <c r="H12" s="192"/>
      <c r="I12" s="100" t="s">
        <v>71</v>
      </c>
      <c r="J12" s="88" t="s">
        <v>72</v>
      </c>
      <c r="K12" s="89">
        <v>3</v>
      </c>
      <c r="L12" s="89">
        <v>0</v>
      </c>
      <c r="M12" s="89">
        <v>2</v>
      </c>
      <c r="N12" s="89">
        <v>4</v>
      </c>
      <c r="O12" s="155">
        <v>6</v>
      </c>
      <c r="P12" s="149"/>
      <c r="Q12" s="47" t="s">
        <v>39</v>
      </c>
      <c r="R12" s="88" t="s">
        <v>71</v>
      </c>
      <c r="S12" s="88" t="s">
        <v>72</v>
      </c>
      <c r="T12" s="89">
        <v>3</v>
      </c>
      <c r="U12" s="89">
        <v>0</v>
      </c>
      <c r="V12" s="89">
        <v>2</v>
      </c>
      <c r="W12" s="89">
        <v>4</v>
      </c>
      <c r="X12" s="155">
        <v>6</v>
      </c>
      <c r="Y12" s="41"/>
      <c r="Z12" s="15"/>
      <c r="AA12" s="40"/>
      <c r="AB12" s="234"/>
      <c r="AC12" s="234"/>
      <c r="AD12" s="234"/>
      <c r="AE12" s="234"/>
      <c r="AF12" s="16"/>
      <c r="AG12" s="41"/>
    </row>
    <row r="13" spans="1:33" ht="15" customHeight="1">
      <c r="A13" s="331" t="s">
        <v>254</v>
      </c>
      <c r="B13" s="331" t="s">
        <v>255</v>
      </c>
      <c r="C13" s="330">
        <v>3</v>
      </c>
      <c r="D13" s="330">
        <v>0</v>
      </c>
      <c r="E13" s="330">
        <v>0</v>
      </c>
      <c r="F13" s="330">
        <v>3</v>
      </c>
      <c r="G13" s="330">
        <v>3</v>
      </c>
      <c r="H13" s="192"/>
      <c r="I13" s="100" t="s">
        <v>8</v>
      </c>
      <c r="J13" s="88" t="s">
        <v>45</v>
      </c>
      <c r="K13" s="89">
        <v>3</v>
      </c>
      <c r="L13" s="89">
        <v>0</v>
      </c>
      <c r="M13" s="89">
        <v>2</v>
      </c>
      <c r="N13" s="89">
        <v>4</v>
      </c>
      <c r="O13" s="155">
        <v>6</v>
      </c>
      <c r="P13" s="149"/>
      <c r="Q13" s="47" t="s">
        <v>39</v>
      </c>
      <c r="R13" s="88" t="s">
        <v>8</v>
      </c>
      <c r="S13" s="88" t="s">
        <v>45</v>
      </c>
      <c r="T13" s="89">
        <v>3</v>
      </c>
      <c r="U13" s="89">
        <v>0</v>
      </c>
      <c r="V13" s="89">
        <v>2</v>
      </c>
      <c r="W13" s="89">
        <v>4</v>
      </c>
      <c r="X13" s="155">
        <v>6</v>
      </c>
      <c r="Y13" s="41"/>
      <c r="Z13" s="15"/>
      <c r="AA13" s="40"/>
      <c r="AB13" s="234"/>
      <c r="AC13" s="234"/>
      <c r="AD13" s="234"/>
      <c r="AE13" s="234"/>
      <c r="AF13" s="16"/>
      <c r="AG13" s="41"/>
    </row>
    <row r="14" spans="1:33" ht="15" customHeight="1">
      <c r="A14" s="323" t="s">
        <v>457</v>
      </c>
      <c r="B14" s="323" t="s">
        <v>263</v>
      </c>
      <c r="C14" s="324">
        <v>3</v>
      </c>
      <c r="D14" s="324">
        <v>0</v>
      </c>
      <c r="E14" s="324">
        <v>4</v>
      </c>
      <c r="F14" s="324">
        <v>5</v>
      </c>
      <c r="G14" s="324">
        <v>7</v>
      </c>
      <c r="H14" s="192"/>
      <c r="I14" s="100" t="s">
        <v>110</v>
      </c>
      <c r="J14" s="88" t="s">
        <v>180</v>
      </c>
      <c r="K14" s="89">
        <v>0</v>
      </c>
      <c r="L14" s="89">
        <v>2</v>
      </c>
      <c r="M14" s="89">
        <v>0</v>
      </c>
      <c r="N14" s="89">
        <v>1</v>
      </c>
      <c r="O14" s="155">
        <v>1</v>
      </c>
      <c r="P14" s="149"/>
      <c r="R14" s="461" t="s">
        <v>41</v>
      </c>
      <c r="S14" s="461"/>
      <c r="T14" s="223">
        <f>SUM(T10:T13)</f>
        <v>12</v>
      </c>
      <c r="U14" s="223">
        <f>SUM(U10:U13)</f>
        <v>2</v>
      </c>
      <c r="V14" s="223">
        <f>SUM(V10:V13)</f>
        <v>6</v>
      </c>
      <c r="W14" s="223">
        <f>SUM(W10:W13)</f>
        <v>16</v>
      </c>
      <c r="X14" s="223">
        <f>SUM(X10:X13)</f>
        <v>25</v>
      </c>
      <c r="Y14" s="41"/>
      <c r="Z14" s="15"/>
      <c r="AA14" s="40"/>
      <c r="AB14" s="234"/>
      <c r="AC14" s="234"/>
      <c r="AD14" s="234"/>
      <c r="AE14" s="234"/>
      <c r="AF14" s="16"/>
      <c r="AG14" s="41"/>
    </row>
    <row r="15" spans="1:33" ht="15" customHeight="1">
      <c r="A15" s="323" t="s">
        <v>458</v>
      </c>
      <c r="B15" s="323" t="s">
        <v>459</v>
      </c>
      <c r="C15" s="324">
        <v>3</v>
      </c>
      <c r="D15" s="324">
        <v>0</v>
      </c>
      <c r="E15" s="324">
        <v>2</v>
      </c>
      <c r="F15" s="324">
        <v>4</v>
      </c>
      <c r="G15" s="324">
        <v>7</v>
      </c>
      <c r="H15" s="193"/>
      <c r="I15" s="99" t="s">
        <v>111</v>
      </c>
      <c r="J15" s="92" t="s">
        <v>181</v>
      </c>
      <c r="K15" s="89">
        <v>3</v>
      </c>
      <c r="L15" s="89">
        <v>0</v>
      </c>
      <c r="M15" s="89">
        <v>0</v>
      </c>
      <c r="N15" s="89">
        <v>3</v>
      </c>
      <c r="O15" s="164">
        <v>5</v>
      </c>
      <c r="P15" s="153"/>
      <c r="Q15" s="42" t="s">
        <v>40</v>
      </c>
      <c r="R15" s="88" t="s">
        <v>110</v>
      </c>
      <c r="S15" s="88" t="s">
        <v>180</v>
      </c>
      <c r="T15" s="89">
        <v>0</v>
      </c>
      <c r="U15" s="89">
        <v>2</v>
      </c>
      <c r="V15" s="89">
        <v>0</v>
      </c>
      <c r="W15" s="89">
        <v>1</v>
      </c>
      <c r="X15" s="155">
        <v>1</v>
      </c>
      <c r="Y15" s="41"/>
      <c r="Z15" s="15"/>
      <c r="AA15" s="40"/>
      <c r="AB15" s="234"/>
      <c r="AC15" s="234"/>
      <c r="AD15" s="234"/>
      <c r="AE15" s="234"/>
      <c r="AF15" s="16"/>
      <c r="AG15" s="41"/>
    </row>
    <row r="16" spans="1:33" ht="15" customHeight="1">
      <c r="A16" s="326" t="s">
        <v>460</v>
      </c>
      <c r="B16" s="326" t="s">
        <v>461</v>
      </c>
      <c r="C16" s="325">
        <v>3</v>
      </c>
      <c r="D16" s="325">
        <v>0</v>
      </c>
      <c r="E16" s="325">
        <v>0</v>
      </c>
      <c r="F16" s="325">
        <v>3</v>
      </c>
      <c r="G16" s="325">
        <v>5</v>
      </c>
      <c r="H16" s="192"/>
      <c r="I16" s="510" t="s">
        <v>182</v>
      </c>
      <c r="J16" s="511"/>
      <c r="K16" s="147">
        <f>SUM(K10:K16)</f>
        <v>15</v>
      </c>
      <c r="L16" s="147">
        <f>SUM(L10:L16)</f>
        <v>4</v>
      </c>
      <c r="M16" s="147">
        <f>SUM(M10:M16)</f>
        <v>6</v>
      </c>
      <c r="N16" s="147">
        <f>SUM(N10:N15)</f>
        <v>20</v>
      </c>
      <c r="O16" s="168">
        <f>SUM(O10:O15)</f>
        <v>31</v>
      </c>
      <c r="P16" s="212"/>
      <c r="Q16" s="42" t="s">
        <v>40</v>
      </c>
      <c r="R16" s="92" t="s">
        <v>111</v>
      </c>
      <c r="S16" s="92" t="s">
        <v>181</v>
      </c>
      <c r="T16" s="89">
        <v>3</v>
      </c>
      <c r="U16" s="89">
        <v>0</v>
      </c>
      <c r="V16" s="89">
        <v>0</v>
      </c>
      <c r="W16" s="89">
        <v>3</v>
      </c>
      <c r="X16" s="164">
        <v>5</v>
      </c>
      <c r="Y16" s="41"/>
      <c r="Z16" s="15"/>
      <c r="AA16" s="40"/>
      <c r="AB16" s="234"/>
      <c r="AC16" s="234"/>
      <c r="AD16" s="234"/>
      <c r="AE16" s="234"/>
      <c r="AF16" s="16"/>
      <c r="AG16" s="41"/>
    </row>
    <row r="17" spans="1:33" ht="15" customHeight="1">
      <c r="A17" s="326"/>
      <c r="B17" s="326"/>
      <c r="C17" s="325"/>
      <c r="D17" s="325"/>
      <c r="E17" s="325"/>
      <c r="F17" s="325"/>
      <c r="G17" s="325"/>
      <c r="H17" s="139"/>
      <c r="I17" s="500"/>
      <c r="J17" s="501"/>
      <c r="K17" s="216"/>
      <c r="L17" s="216"/>
      <c r="M17" s="216"/>
      <c r="N17" s="216"/>
      <c r="O17" s="217"/>
      <c r="P17" s="11"/>
      <c r="Q17" s="2"/>
      <c r="R17" s="484" t="s">
        <v>42</v>
      </c>
      <c r="S17" s="484"/>
      <c r="T17" s="223">
        <f>SUM(T15:T16)</f>
        <v>3</v>
      </c>
      <c r="U17" s="223">
        <f>SUM(U15:U16)</f>
        <v>2</v>
      </c>
      <c r="V17" s="223">
        <f>SUM(V15:V16)</f>
        <v>0</v>
      </c>
      <c r="W17" s="223">
        <f>SUM(W15:W16)</f>
        <v>4</v>
      </c>
      <c r="X17" s="223">
        <f>SUM(X15:X16)</f>
        <v>6</v>
      </c>
      <c r="Y17" s="41"/>
      <c r="Z17" s="15"/>
      <c r="AA17" s="40"/>
      <c r="AB17" s="234"/>
      <c r="AC17" s="234"/>
      <c r="AD17" s="234"/>
      <c r="AE17" s="234"/>
      <c r="AF17" s="16"/>
      <c r="AG17" s="41"/>
    </row>
    <row r="18" spans="1:33" ht="15" customHeight="1">
      <c r="A18" s="512" t="s">
        <v>77</v>
      </c>
      <c r="B18" s="513"/>
      <c r="C18" s="79">
        <f>SUM(C10:C17)</f>
        <v>16</v>
      </c>
      <c r="D18" s="79">
        <f>SUM(D10:D17)</f>
        <v>2</v>
      </c>
      <c r="E18" s="79">
        <f>SUM(E10:E17)</f>
        <v>6</v>
      </c>
      <c r="F18" s="79">
        <f>SUM(F10:F17)</f>
        <v>20</v>
      </c>
      <c r="G18" s="79">
        <f>SUM(G10:G17)</f>
        <v>29</v>
      </c>
      <c r="I18" s="218"/>
      <c r="J18" s="219"/>
      <c r="K18" s="214"/>
      <c r="L18" s="214"/>
      <c r="M18" s="214"/>
      <c r="N18" s="214"/>
      <c r="O18" s="215"/>
      <c r="P18" s="11"/>
      <c r="Q18" s="42"/>
      <c r="R18" s="467" t="s">
        <v>43</v>
      </c>
      <c r="S18" s="467"/>
      <c r="T18" s="220">
        <f>SUM(T14,T17)</f>
        <v>15</v>
      </c>
      <c r="U18" s="220">
        <f>SUM(U14,U17)</f>
        <v>4</v>
      </c>
      <c r="V18" s="220">
        <f>SUM(V14,V17)</f>
        <v>6</v>
      </c>
      <c r="W18" s="220">
        <f>SUM(W14,W17)</f>
        <v>20</v>
      </c>
      <c r="X18" s="268">
        <f>SUM(X14,X17)</f>
        <v>31</v>
      </c>
      <c r="Y18" s="41"/>
      <c r="Z18" s="221" t="s">
        <v>43</v>
      </c>
      <c r="AA18" s="222"/>
      <c r="AB18" s="138">
        <f>SUM(AB10:AB17)</f>
        <v>3</v>
      </c>
      <c r="AC18" s="138">
        <f>SUM(AC10:AC17)</f>
        <v>0</v>
      </c>
      <c r="AD18" s="138">
        <f>SUM(AD10:AD17)</f>
        <v>2</v>
      </c>
      <c r="AE18" s="138">
        <f>SUM(AE10:AE17)</f>
        <v>4</v>
      </c>
      <c r="AF18" s="49">
        <f>SUM(AF10:AF17)</f>
        <v>7</v>
      </c>
      <c r="AG18" s="41"/>
    </row>
    <row r="19" spans="1:33" ht="15" customHeight="1">
      <c r="A19" s="232"/>
      <c r="B19" s="233"/>
      <c r="C19" s="230"/>
      <c r="D19" s="230"/>
      <c r="E19" s="230"/>
      <c r="F19" s="230"/>
      <c r="G19" s="231"/>
      <c r="I19" s="218"/>
      <c r="J19" s="219"/>
      <c r="K19" s="214"/>
      <c r="L19" s="214"/>
      <c r="M19" s="214"/>
      <c r="N19" s="214"/>
      <c r="O19" s="215"/>
      <c r="P19" s="11"/>
      <c r="Q19" s="42"/>
      <c r="R19" s="11"/>
      <c r="S19" s="11"/>
      <c r="T19" s="11"/>
      <c r="U19" s="11"/>
      <c r="V19" s="11"/>
      <c r="W19" s="11"/>
      <c r="X19" s="12"/>
      <c r="Y19" s="41"/>
      <c r="Z19" s="42"/>
      <c r="AA19" s="43"/>
      <c r="AB19" s="43"/>
      <c r="AC19" s="209"/>
      <c r="AD19" s="209"/>
      <c r="AE19" s="209"/>
      <c r="AF19" s="51"/>
      <c r="AG19" s="41"/>
    </row>
    <row r="20" spans="1:33" ht="15" customHeight="1">
      <c r="A20" s="493" t="s">
        <v>14</v>
      </c>
      <c r="B20" s="494"/>
      <c r="C20" s="494"/>
      <c r="D20" s="494"/>
      <c r="E20" s="494"/>
      <c r="F20" s="494"/>
      <c r="G20" s="495"/>
      <c r="I20" s="218"/>
      <c r="J20" s="11"/>
      <c r="K20" s="11"/>
      <c r="L20" s="11"/>
      <c r="M20" s="11"/>
      <c r="N20" s="11"/>
      <c r="O20" s="215"/>
      <c r="P20" s="11"/>
      <c r="Q20" s="2"/>
      <c r="Y20" s="41"/>
      <c r="Z20" s="493" t="s">
        <v>14</v>
      </c>
      <c r="AA20" s="494"/>
      <c r="AB20" s="494"/>
      <c r="AC20" s="494"/>
      <c r="AD20" s="494"/>
      <c r="AE20" s="494"/>
      <c r="AF20" s="495"/>
      <c r="AG20" s="41"/>
    </row>
    <row r="21" spans="1:33" ht="15" customHeight="1">
      <c r="A21" s="20" t="s">
        <v>2</v>
      </c>
      <c r="B21" s="21" t="s">
        <v>3</v>
      </c>
      <c r="C21" s="22" t="s">
        <v>0</v>
      </c>
      <c r="D21" s="22" t="s">
        <v>4</v>
      </c>
      <c r="E21" s="22" t="s">
        <v>5</v>
      </c>
      <c r="F21" s="22" t="s">
        <v>6</v>
      </c>
      <c r="G21" s="23" t="s">
        <v>7</v>
      </c>
      <c r="I21" s="481" t="s">
        <v>14</v>
      </c>
      <c r="J21" s="482"/>
      <c r="K21" s="482"/>
      <c r="L21" s="482"/>
      <c r="M21" s="482"/>
      <c r="N21" s="482"/>
      <c r="O21" s="483"/>
      <c r="P21" s="8"/>
      <c r="Q21" s="1"/>
      <c r="R21" s="8"/>
      <c r="S21" s="8"/>
      <c r="T21" s="8"/>
      <c r="U21" s="8"/>
      <c r="V21" s="8"/>
      <c r="W21" s="8"/>
      <c r="X21" s="9"/>
      <c r="Y21" s="41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1"/>
    </row>
    <row r="22" spans="1:33" ht="15" customHeight="1">
      <c r="A22" s="329" t="s">
        <v>464</v>
      </c>
      <c r="B22" s="327" t="s">
        <v>465</v>
      </c>
      <c r="C22" s="330">
        <v>3</v>
      </c>
      <c r="D22" s="328">
        <v>0</v>
      </c>
      <c r="E22" s="328">
        <v>0</v>
      </c>
      <c r="F22" s="330">
        <v>3</v>
      </c>
      <c r="G22" s="330">
        <v>4</v>
      </c>
      <c r="I22" s="104" t="s">
        <v>2</v>
      </c>
      <c r="J22" s="102" t="s">
        <v>3</v>
      </c>
      <c r="K22" s="220" t="s">
        <v>0</v>
      </c>
      <c r="L22" s="220" t="s">
        <v>4</v>
      </c>
      <c r="M22" s="220" t="s">
        <v>5</v>
      </c>
      <c r="N22" s="220" t="s">
        <v>6</v>
      </c>
      <c r="O22" s="103" t="s">
        <v>7</v>
      </c>
      <c r="P22" s="11"/>
      <c r="Q22" s="42"/>
      <c r="R22" s="482" t="s">
        <v>14</v>
      </c>
      <c r="S22" s="482"/>
      <c r="T22" s="482"/>
      <c r="U22" s="482"/>
      <c r="V22" s="482"/>
      <c r="W22" s="482"/>
      <c r="X22" s="483"/>
      <c r="Y22" s="41"/>
      <c r="Z22" s="67" t="s">
        <v>82</v>
      </c>
      <c r="AA22" s="39" t="s">
        <v>109</v>
      </c>
      <c r="AB22" s="226">
        <v>3</v>
      </c>
      <c r="AC22" s="226">
        <v>0</v>
      </c>
      <c r="AD22" s="226">
        <v>2</v>
      </c>
      <c r="AE22" s="226">
        <v>4</v>
      </c>
      <c r="AF22" s="16">
        <v>7</v>
      </c>
      <c r="AG22" s="41"/>
    </row>
    <row r="23" spans="1:33" ht="15" customHeight="1">
      <c r="A23" s="329" t="s">
        <v>462</v>
      </c>
      <c r="B23" s="327" t="s">
        <v>327</v>
      </c>
      <c r="C23" s="330">
        <v>3</v>
      </c>
      <c r="D23" s="328">
        <v>0</v>
      </c>
      <c r="E23" s="328">
        <v>2</v>
      </c>
      <c r="F23" s="330">
        <v>4</v>
      </c>
      <c r="G23" s="330">
        <v>7</v>
      </c>
      <c r="I23" s="100" t="s">
        <v>82</v>
      </c>
      <c r="J23" s="88" t="s">
        <v>83</v>
      </c>
      <c r="K23" s="89">
        <v>3</v>
      </c>
      <c r="L23" s="89">
        <v>0</v>
      </c>
      <c r="M23" s="89">
        <v>2</v>
      </c>
      <c r="N23" s="89">
        <v>4</v>
      </c>
      <c r="O23" s="155">
        <v>7</v>
      </c>
      <c r="P23" s="149"/>
      <c r="Q23" s="46"/>
      <c r="R23" s="102" t="s">
        <v>2</v>
      </c>
      <c r="S23" s="102" t="s">
        <v>3</v>
      </c>
      <c r="T23" s="220" t="s">
        <v>0</v>
      </c>
      <c r="U23" s="220" t="s">
        <v>4</v>
      </c>
      <c r="V23" s="220" t="s">
        <v>5</v>
      </c>
      <c r="W23" s="220" t="s">
        <v>6</v>
      </c>
      <c r="X23" s="103" t="s">
        <v>7</v>
      </c>
      <c r="Y23" s="41"/>
      <c r="Z23" s="15"/>
      <c r="AA23" s="40"/>
      <c r="AB23" s="234"/>
      <c r="AC23" s="234"/>
      <c r="AD23" s="234"/>
      <c r="AE23" s="234"/>
      <c r="AF23" s="16"/>
      <c r="AG23" s="41"/>
    </row>
    <row r="24" spans="1:33" ht="15" customHeight="1">
      <c r="A24" s="329" t="s">
        <v>463</v>
      </c>
      <c r="B24" s="331" t="s">
        <v>328</v>
      </c>
      <c r="C24" s="330">
        <v>3</v>
      </c>
      <c r="D24" s="330">
        <v>0</v>
      </c>
      <c r="E24" s="330">
        <v>0</v>
      </c>
      <c r="F24" s="330">
        <v>3</v>
      </c>
      <c r="G24" s="330">
        <v>5</v>
      </c>
      <c r="I24" s="99" t="s">
        <v>183</v>
      </c>
      <c r="J24" s="92" t="s">
        <v>184</v>
      </c>
      <c r="K24" s="89">
        <v>1</v>
      </c>
      <c r="L24" s="89">
        <v>0</v>
      </c>
      <c r="M24" s="89">
        <v>2</v>
      </c>
      <c r="N24" s="89">
        <v>2</v>
      </c>
      <c r="O24" s="164">
        <v>3</v>
      </c>
      <c r="P24" s="149"/>
      <c r="Q24" s="47" t="s">
        <v>39</v>
      </c>
      <c r="R24" s="92" t="s">
        <v>183</v>
      </c>
      <c r="S24" s="92" t="s">
        <v>184</v>
      </c>
      <c r="T24" s="89">
        <v>1</v>
      </c>
      <c r="U24" s="89">
        <v>0</v>
      </c>
      <c r="V24" s="89">
        <v>2</v>
      </c>
      <c r="W24" s="89">
        <v>2</v>
      </c>
      <c r="X24" s="164">
        <v>3</v>
      </c>
      <c r="Y24" s="41"/>
      <c r="Z24" s="15"/>
      <c r="AA24" s="40"/>
      <c r="AB24" s="234"/>
      <c r="AC24" s="234"/>
      <c r="AD24" s="234"/>
      <c r="AE24" s="234"/>
      <c r="AF24" s="16"/>
      <c r="AG24" s="41"/>
    </row>
    <row r="25" spans="1:33" ht="15" customHeight="1">
      <c r="A25" s="331" t="s">
        <v>203</v>
      </c>
      <c r="B25" s="331" t="s">
        <v>256</v>
      </c>
      <c r="C25" s="330">
        <v>2</v>
      </c>
      <c r="D25" s="330">
        <v>0</v>
      </c>
      <c r="E25" s="330">
        <v>0</v>
      </c>
      <c r="F25" s="330">
        <v>2</v>
      </c>
      <c r="G25" s="330">
        <v>3</v>
      </c>
      <c r="I25" s="100" t="s">
        <v>85</v>
      </c>
      <c r="J25" s="88" t="s">
        <v>86</v>
      </c>
      <c r="K25" s="89">
        <v>3</v>
      </c>
      <c r="L25" s="89">
        <v>2</v>
      </c>
      <c r="M25" s="89">
        <v>0</v>
      </c>
      <c r="N25" s="89">
        <v>4</v>
      </c>
      <c r="O25" s="155">
        <v>6</v>
      </c>
      <c r="P25" s="149"/>
      <c r="Q25" s="47" t="s">
        <v>39</v>
      </c>
      <c r="R25" s="76" t="s">
        <v>82</v>
      </c>
      <c r="S25" s="76" t="s">
        <v>83</v>
      </c>
      <c r="T25" s="77">
        <v>3</v>
      </c>
      <c r="U25" s="77">
        <v>0</v>
      </c>
      <c r="V25" s="77">
        <v>2</v>
      </c>
      <c r="W25" s="77">
        <v>4</v>
      </c>
      <c r="X25" s="78">
        <v>7</v>
      </c>
      <c r="Y25" s="41"/>
      <c r="Z25" s="15"/>
      <c r="AA25" s="40"/>
      <c r="AB25" s="234"/>
      <c r="AC25" s="234"/>
      <c r="AD25" s="234"/>
      <c r="AE25" s="234"/>
      <c r="AF25" s="16"/>
      <c r="AG25" s="41"/>
    </row>
    <row r="26" spans="1:33" ht="15" customHeight="1">
      <c r="A26" s="331" t="s">
        <v>257</v>
      </c>
      <c r="B26" s="331" t="s">
        <v>258</v>
      </c>
      <c r="C26" s="330">
        <v>0</v>
      </c>
      <c r="D26" s="330">
        <v>2</v>
      </c>
      <c r="E26" s="330">
        <v>0</v>
      </c>
      <c r="F26" s="330">
        <v>1</v>
      </c>
      <c r="G26" s="330">
        <v>1</v>
      </c>
      <c r="I26" s="100" t="s">
        <v>87</v>
      </c>
      <c r="J26" s="88" t="s">
        <v>88</v>
      </c>
      <c r="K26" s="89">
        <v>3</v>
      </c>
      <c r="L26" s="89">
        <v>0</v>
      </c>
      <c r="M26" s="89">
        <v>2</v>
      </c>
      <c r="N26" s="89">
        <v>4</v>
      </c>
      <c r="O26" s="155">
        <v>6</v>
      </c>
      <c r="P26" s="149"/>
      <c r="Q26" s="47" t="s">
        <v>39</v>
      </c>
      <c r="R26" s="88" t="s">
        <v>46</v>
      </c>
      <c r="S26" s="88" t="s">
        <v>89</v>
      </c>
      <c r="T26" s="89">
        <v>3</v>
      </c>
      <c r="U26" s="89">
        <v>0</v>
      </c>
      <c r="V26" s="89">
        <v>2</v>
      </c>
      <c r="W26" s="89">
        <v>4</v>
      </c>
      <c r="X26" s="155">
        <v>6</v>
      </c>
      <c r="Y26" s="41"/>
      <c r="Z26" s="15"/>
      <c r="AA26" s="40"/>
      <c r="AB26" s="234"/>
      <c r="AC26" s="234"/>
      <c r="AD26" s="234"/>
      <c r="AE26" s="234"/>
      <c r="AF26" s="16"/>
      <c r="AG26" s="41"/>
    </row>
    <row r="27" spans="1:33" ht="15" customHeight="1">
      <c r="A27" s="331" t="s">
        <v>259</v>
      </c>
      <c r="B27" s="331" t="s">
        <v>260</v>
      </c>
      <c r="C27" s="330">
        <v>3</v>
      </c>
      <c r="D27" s="330">
        <v>0</v>
      </c>
      <c r="E27" s="330">
        <v>0</v>
      </c>
      <c r="F27" s="330">
        <v>3</v>
      </c>
      <c r="G27" s="330">
        <v>3</v>
      </c>
      <c r="I27" s="100" t="s">
        <v>46</v>
      </c>
      <c r="J27" s="88" t="s">
        <v>89</v>
      </c>
      <c r="K27" s="89">
        <v>3</v>
      </c>
      <c r="L27" s="89">
        <v>0</v>
      </c>
      <c r="M27" s="89">
        <v>2</v>
      </c>
      <c r="N27" s="89">
        <v>4</v>
      </c>
      <c r="O27" s="155">
        <v>6</v>
      </c>
      <c r="P27" s="149"/>
      <c r="Q27" s="47" t="s">
        <v>39</v>
      </c>
      <c r="R27" s="88" t="s">
        <v>85</v>
      </c>
      <c r="S27" s="88" t="s">
        <v>86</v>
      </c>
      <c r="T27" s="89">
        <v>3</v>
      </c>
      <c r="U27" s="89">
        <v>2</v>
      </c>
      <c r="V27" s="89">
        <v>0</v>
      </c>
      <c r="W27" s="89">
        <v>4</v>
      </c>
      <c r="X27" s="155">
        <v>6</v>
      </c>
      <c r="Y27" s="41"/>
      <c r="Z27" s="15"/>
      <c r="AA27" s="40"/>
      <c r="AB27" s="234"/>
      <c r="AC27" s="234"/>
      <c r="AD27" s="234"/>
      <c r="AE27" s="234"/>
      <c r="AF27" s="16"/>
      <c r="AG27" s="41"/>
    </row>
    <row r="28" spans="1:33" ht="15" customHeight="1">
      <c r="A28" s="331" t="s">
        <v>92</v>
      </c>
      <c r="B28" s="331" t="s">
        <v>261</v>
      </c>
      <c r="C28" s="330">
        <v>2</v>
      </c>
      <c r="D28" s="330">
        <v>0</v>
      </c>
      <c r="E28" s="330">
        <v>0</v>
      </c>
      <c r="F28" s="330">
        <v>2</v>
      </c>
      <c r="G28" s="330">
        <v>3</v>
      </c>
      <c r="I28" s="100" t="s">
        <v>112</v>
      </c>
      <c r="J28" s="88" t="s">
        <v>185</v>
      </c>
      <c r="K28" s="89">
        <v>0</v>
      </c>
      <c r="L28" s="89">
        <v>2</v>
      </c>
      <c r="M28" s="89">
        <v>0</v>
      </c>
      <c r="N28" s="89">
        <v>1</v>
      </c>
      <c r="O28" s="155">
        <v>1</v>
      </c>
      <c r="P28" s="149"/>
      <c r="Q28" s="47" t="s">
        <v>39</v>
      </c>
      <c r="R28" s="88" t="s">
        <v>87</v>
      </c>
      <c r="S28" s="88" t="s">
        <v>88</v>
      </c>
      <c r="T28" s="89">
        <v>3</v>
      </c>
      <c r="U28" s="89">
        <v>0</v>
      </c>
      <c r="V28" s="89">
        <v>2</v>
      </c>
      <c r="W28" s="89">
        <v>4</v>
      </c>
      <c r="X28" s="155">
        <v>6</v>
      </c>
      <c r="Y28" s="41"/>
      <c r="Z28" s="15"/>
      <c r="AA28" s="40"/>
      <c r="AB28" s="234"/>
      <c r="AC28" s="234"/>
      <c r="AD28" s="234"/>
      <c r="AE28" s="234"/>
      <c r="AF28" s="16"/>
      <c r="AG28" s="41"/>
    </row>
    <row r="29" spans="1:33" ht="15" customHeight="1">
      <c r="A29" s="331" t="s">
        <v>466</v>
      </c>
      <c r="B29" s="331" t="s">
        <v>467</v>
      </c>
      <c r="C29" s="330">
        <v>2</v>
      </c>
      <c r="D29" s="330">
        <v>2</v>
      </c>
      <c r="E29" s="330">
        <v>0</v>
      </c>
      <c r="F29" s="330">
        <v>3</v>
      </c>
      <c r="G29" s="330">
        <v>4</v>
      </c>
      <c r="I29" s="510" t="s">
        <v>182</v>
      </c>
      <c r="J29" s="511"/>
      <c r="K29" s="147">
        <f>SUM(K23:K28)</f>
        <v>13</v>
      </c>
      <c r="L29" s="147">
        <f>SUM(L23:L28)</f>
        <v>4</v>
      </c>
      <c r="M29" s="147">
        <f>SUM(M23:M28)</f>
        <v>8</v>
      </c>
      <c r="N29" s="147">
        <f>SUM(N23:N28)</f>
        <v>19</v>
      </c>
      <c r="O29" s="168">
        <f>SUM(O23:O28)</f>
        <v>29</v>
      </c>
      <c r="P29" s="212"/>
      <c r="R29" s="461" t="s">
        <v>41</v>
      </c>
      <c r="S29" s="461"/>
      <c r="T29" s="223">
        <f>SUM(T24:T28)</f>
        <v>13</v>
      </c>
      <c r="U29" s="223">
        <f>SUM(U24:U28)</f>
        <v>2</v>
      </c>
      <c r="V29" s="223">
        <f>SUM(V24:V28)</f>
        <v>8</v>
      </c>
      <c r="W29" s="223">
        <f>SUM(W24:W28)</f>
        <v>18</v>
      </c>
      <c r="X29" s="223">
        <f>SUM(X24:X28)</f>
        <v>28</v>
      </c>
      <c r="Y29" s="41"/>
      <c r="Z29" s="15"/>
      <c r="AA29" s="40"/>
      <c r="AB29" s="234"/>
      <c r="AC29" s="234"/>
      <c r="AD29" s="234"/>
      <c r="AE29" s="234"/>
      <c r="AF29" s="16"/>
      <c r="AG29" s="41"/>
    </row>
    <row r="30" spans="1:33" ht="15" customHeight="1">
      <c r="A30" s="512" t="s">
        <v>77</v>
      </c>
      <c r="B30" s="513"/>
      <c r="C30" s="79">
        <f>SUM(C22:C29)</f>
        <v>18</v>
      </c>
      <c r="D30" s="79">
        <f>SUM(D22:D29)</f>
        <v>4</v>
      </c>
      <c r="E30" s="79">
        <f>SUM(E22:E29)</f>
        <v>2</v>
      </c>
      <c r="F30" s="79">
        <f>SUM(F22:F29)</f>
        <v>21</v>
      </c>
      <c r="G30" s="79">
        <f>SUM(G22:G29)</f>
        <v>30</v>
      </c>
      <c r="I30" s="218"/>
      <c r="J30" s="219"/>
      <c r="K30" s="214"/>
      <c r="L30" s="214"/>
      <c r="M30" s="214"/>
      <c r="N30" s="214"/>
      <c r="O30" s="215"/>
      <c r="P30" s="11"/>
      <c r="Q30" s="42" t="s">
        <v>40</v>
      </c>
      <c r="R30" s="88" t="s">
        <v>112</v>
      </c>
      <c r="S30" s="88" t="s">
        <v>185</v>
      </c>
      <c r="T30" s="89">
        <v>0</v>
      </c>
      <c r="U30" s="89">
        <v>2</v>
      </c>
      <c r="V30" s="89">
        <v>0</v>
      </c>
      <c r="W30" s="89">
        <v>1</v>
      </c>
      <c r="X30" s="155">
        <v>1</v>
      </c>
      <c r="Y30" s="41"/>
      <c r="Z30" s="221" t="s">
        <v>43</v>
      </c>
      <c r="AA30" s="222"/>
      <c r="AB30" s="138">
        <f>SUM(AB22:AB29)</f>
        <v>3</v>
      </c>
      <c r="AC30" s="138">
        <f>SUM(AC22:AC29)</f>
        <v>0</v>
      </c>
      <c r="AD30" s="138">
        <f>SUM(AD22:AD29)</f>
        <v>2</v>
      </c>
      <c r="AE30" s="138">
        <f>SUM(AE22:AE29)</f>
        <v>4</v>
      </c>
      <c r="AF30" s="49">
        <f>SUM(AF22:AF29)</f>
        <v>7</v>
      </c>
      <c r="AG30" s="41"/>
    </row>
    <row r="31" spans="1:33" ht="15" customHeight="1">
      <c r="A31" s="232"/>
      <c r="B31" s="233"/>
      <c r="C31" s="230"/>
      <c r="D31" s="230"/>
      <c r="E31" s="230"/>
      <c r="F31" s="230"/>
      <c r="G31" s="231"/>
      <c r="I31" s="218"/>
      <c r="J31" s="219"/>
      <c r="K31" s="214"/>
      <c r="L31" s="214"/>
      <c r="M31" s="214"/>
      <c r="N31" s="214"/>
      <c r="O31" s="215"/>
      <c r="P31" s="11"/>
      <c r="Q31" s="42"/>
      <c r="R31" s="461" t="s">
        <v>42</v>
      </c>
      <c r="S31" s="461"/>
      <c r="T31" s="223">
        <f>SUM(T30)</f>
        <v>0</v>
      </c>
      <c r="U31" s="223">
        <f>SUM(U30)</f>
        <v>2</v>
      </c>
      <c r="V31" s="223">
        <f>SUM(V30)</f>
        <v>0</v>
      </c>
      <c r="W31" s="223">
        <f>SUM(W30)</f>
        <v>1</v>
      </c>
      <c r="X31" s="223">
        <f>SUM(X30)</f>
        <v>1</v>
      </c>
      <c r="Y31" s="41"/>
      <c r="Z31" s="2"/>
      <c r="AA31" s="11"/>
      <c r="AB31" s="11"/>
      <c r="AC31" s="11"/>
      <c r="AD31" s="11"/>
      <c r="AE31" s="11"/>
      <c r="AF31" s="12"/>
      <c r="AG31" s="41"/>
    </row>
    <row r="32" spans="1:33" ht="15" customHeight="1">
      <c r="A32" s="493" t="s">
        <v>19</v>
      </c>
      <c r="B32" s="494"/>
      <c r="C32" s="494"/>
      <c r="D32" s="494"/>
      <c r="E32" s="494"/>
      <c r="F32" s="494"/>
      <c r="G32" s="495"/>
      <c r="I32" s="218"/>
      <c r="J32" s="11"/>
      <c r="K32" s="11"/>
      <c r="L32" s="11"/>
      <c r="M32" s="11"/>
      <c r="N32" s="11"/>
      <c r="O32" s="215"/>
      <c r="P32" s="11"/>
      <c r="Q32" s="42"/>
      <c r="R32" s="467" t="s">
        <v>43</v>
      </c>
      <c r="S32" s="467"/>
      <c r="T32" s="220">
        <f>SUM(T29,T31)</f>
        <v>13</v>
      </c>
      <c r="U32" s="220">
        <f>SUM(U29,U31)</f>
        <v>4</v>
      </c>
      <c r="V32" s="220">
        <f>SUM(V29,V31)</f>
        <v>8</v>
      </c>
      <c r="W32" s="220">
        <f>SUM(W29,W31)</f>
        <v>19</v>
      </c>
      <c r="X32" s="268">
        <f>SUM(X29,X31)</f>
        <v>29</v>
      </c>
      <c r="Y32" s="41"/>
      <c r="Z32" s="493" t="s">
        <v>19</v>
      </c>
      <c r="AA32" s="494"/>
      <c r="AB32" s="494"/>
      <c r="AC32" s="494"/>
      <c r="AD32" s="494"/>
      <c r="AE32" s="494"/>
      <c r="AF32" s="495"/>
      <c r="AG32" s="41"/>
    </row>
    <row r="33" spans="1:33" ht="15" customHeight="1">
      <c r="A33" s="20" t="s">
        <v>2</v>
      </c>
      <c r="B33" s="21" t="s">
        <v>3</v>
      </c>
      <c r="C33" s="22" t="s">
        <v>0</v>
      </c>
      <c r="D33" s="22" t="s">
        <v>4</v>
      </c>
      <c r="E33" s="22" t="s">
        <v>5</v>
      </c>
      <c r="F33" s="22" t="s">
        <v>6</v>
      </c>
      <c r="G33" s="23" t="s">
        <v>7</v>
      </c>
      <c r="I33" s="481" t="s">
        <v>19</v>
      </c>
      <c r="J33" s="482"/>
      <c r="K33" s="482"/>
      <c r="L33" s="482"/>
      <c r="M33" s="482"/>
      <c r="N33" s="482"/>
      <c r="O33" s="483"/>
      <c r="P33" s="8"/>
      <c r="Q33" s="42"/>
      <c r="R33" s="43"/>
      <c r="S33" s="43"/>
      <c r="T33" s="43"/>
      <c r="U33" s="43"/>
      <c r="V33" s="43"/>
      <c r="W33" s="43"/>
      <c r="X33" s="44"/>
      <c r="Y33" s="41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1"/>
    </row>
    <row r="34" spans="1:33" ht="15" customHeight="1">
      <c r="A34" s="332" t="s">
        <v>469</v>
      </c>
      <c r="B34" s="332" t="s">
        <v>468</v>
      </c>
      <c r="C34" s="333">
        <v>3</v>
      </c>
      <c r="D34" s="333">
        <v>0</v>
      </c>
      <c r="E34" s="333">
        <v>2</v>
      </c>
      <c r="F34" s="333">
        <v>4</v>
      </c>
      <c r="G34" s="333">
        <v>5</v>
      </c>
      <c r="I34" s="104" t="s">
        <v>2</v>
      </c>
      <c r="J34" s="102" t="s">
        <v>3</v>
      </c>
      <c r="K34" s="220" t="s">
        <v>0</v>
      </c>
      <c r="L34" s="220" t="s">
        <v>4</v>
      </c>
      <c r="M34" s="220" t="s">
        <v>5</v>
      </c>
      <c r="N34" s="220" t="s">
        <v>6</v>
      </c>
      <c r="O34" s="103" t="s">
        <v>7</v>
      </c>
      <c r="P34" s="11"/>
      <c r="Q34" s="2"/>
      <c r="Y34" s="41"/>
      <c r="Z34" s="67" t="s">
        <v>113</v>
      </c>
      <c r="AA34" s="38" t="s">
        <v>114</v>
      </c>
      <c r="AB34" s="226">
        <v>3</v>
      </c>
      <c r="AC34" s="226">
        <v>0</v>
      </c>
      <c r="AD34" s="226">
        <v>2</v>
      </c>
      <c r="AE34" s="226">
        <v>4</v>
      </c>
      <c r="AF34" s="16">
        <v>7</v>
      </c>
      <c r="AG34" s="41"/>
    </row>
    <row r="35" spans="1:33" ht="15" customHeight="1">
      <c r="A35" s="332" t="s">
        <v>471</v>
      </c>
      <c r="B35" s="274" t="s">
        <v>470</v>
      </c>
      <c r="C35" s="334">
        <v>3</v>
      </c>
      <c r="D35" s="334">
        <v>0</v>
      </c>
      <c r="E35" s="334">
        <v>2</v>
      </c>
      <c r="F35" s="334">
        <v>4</v>
      </c>
      <c r="G35" s="334">
        <v>7</v>
      </c>
      <c r="I35" s="100" t="s">
        <v>115</v>
      </c>
      <c r="J35" s="88" t="s">
        <v>100</v>
      </c>
      <c r="K35" s="89">
        <v>3</v>
      </c>
      <c r="L35" s="89">
        <v>0</v>
      </c>
      <c r="M35" s="89">
        <v>2</v>
      </c>
      <c r="N35" s="89">
        <v>4</v>
      </c>
      <c r="O35" s="162">
        <v>6</v>
      </c>
      <c r="P35" s="149"/>
      <c r="Q35" s="2"/>
      <c r="R35" s="11"/>
      <c r="S35" s="11"/>
      <c r="T35" s="11"/>
      <c r="U35" s="11"/>
      <c r="V35" s="11"/>
      <c r="W35" s="11"/>
      <c r="X35" s="12"/>
      <c r="Y35" s="41"/>
      <c r="Z35" s="67"/>
      <c r="AA35" s="38"/>
      <c r="AB35" s="226"/>
      <c r="AC35" s="226"/>
      <c r="AD35" s="226"/>
      <c r="AE35" s="226"/>
      <c r="AF35" s="55"/>
      <c r="AG35" s="41"/>
    </row>
    <row r="36" spans="1:33" ht="15" customHeight="1">
      <c r="A36" s="332" t="s">
        <v>262</v>
      </c>
      <c r="B36" s="274" t="s">
        <v>472</v>
      </c>
      <c r="C36" s="334">
        <v>2</v>
      </c>
      <c r="D36" s="334">
        <v>0</v>
      </c>
      <c r="E36" s="334">
        <v>0</v>
      </c>
      <c r="F36" s="334">
        <v>2</v>
      </c>
      <c r="G36" s="334">
        <v>3</v>
      </c>
      <c r="I36" s="100" t="s">
        <v>113</v>
      </c>
      <c r="J36" s="88" t="s">
        <v>114</v>
      </c>
      <c r="K36" s="89">
        <v>3</v>
      </c>
      <c r="L36" s="89">
        <v>0</v>
      </c>
      <c r="M36" s="89">
        <v>2</v>
      </c>
      <c r="N36" s="89">
        <v>4</v>
      </c>
      <c r="O36" s="155">
        <v>7</v>
      </c>
      <c r="P36" s="149"/>
      <c r="Q36" s="42"/>
      <c r="R36" s="482" t="s">
        <v>19</v>
      </c>
      <c r="S36" s="482"/>
      <c r="T36" s="482"/>
      <c r="U36" s="482"/>
      <c r="V36" s="482"/>
      <c r="W36" s="482"/>
      <c r="X36" s="483"/>
      <c r="Y36" s="41"/>
      <c r="Z36" s="15"/>
      <c r="AA36" s="40"/>
      <c r="AB36" s="234"/>
      <c r="AC36" s="234"/>
      <c r="AD36" s="234"/>
      <c r="AE36" s="234"/>
      <c r="AF36" s="16"/>
      <c r="AG36" s="41"/>
    </row>
    <row r="37" spans="1:33" ht="15" customHeight="1">
      <c r="A37" s="332" t="s">
        <v>266</v>
      </c>
      <c r="B37" s="274" t="s">
        <v>473</v>
      </c>
      <c r="C37" s="334">
        <v>2</v>
      </c>
      <c r="D37" s="334">
        <v>0</v>
      </c>
      <c r="E37" s="334">
        <v>2</v>
      </c>
      <c r="F37" s="334">
        <v>3</v>
      </c>
      <c r="G37" s="334">
        <v>5</v>
      </c>
      <c r="I37" s="100" t="s">
        <v>186</v>
      </c>
      <c r="J37" s="88" t="s">
        <v>102</v>
      </c>
      <c r="K37" s="89">
        <v>3</v>
      </c>
      <c r="L37" s="89">
        <v>0</v>
      </c>
      <c r="M37" s="89">
        <v>0</v>
      </c>
      <c r="N37" s="89">
        <v>3</v>
      </c>
      <c r="O37" s="155">
        <v>5</v>
      </c>
      <c r="P37" s="149"/>
      <c r="Q37" s="46"/>
      <c r="R37" s="102" t="s">
        <v>2</v>
      </c>
      <c r="S37" s="102" t="s">
        <v>3</v>
      </c>
      <c r="T37" s="220" t="s">
        <v>0</v>
      </c>
      <c r="U37" s="220" t="s">
        <v>4</v>
      </c>
      <c r="V37" s="220" t="s">
        <v>5</v>
      </c>
      <c r="W37" s="220" t="s">
        <v>6</v>
      </c>
      <c r="X37" s="103" t="s">
        <v>7</v>
      </c>
      <c r="Y37" s="41"/>
      <c r="Z37" s="15"/>
      <c r="AA37" s="40"/>
      <c r="AB37" s="234"/>
      <c r="AC37" s="234"/>
      <c r="AD37" s="234"/>
      <c r="AE37" s="234"/>
      <c r="AF37" s="16"/>
      <c r="AG37" s="41"/>
    </row>
    <row r="38" spans="1:33" ht="15" customHeight="1">
      <c r="A38" s="332" t="s">
        <v>266</v>
      </c>
      <c r="B38" s="274" t="s">
        <v>474</v>
      </c>
      <c r="C38" s="333">
        <v>2</v>
      </c>
      <c r="D38" s="333">
        <v>0</v>
      </c>
      <c r="E38" s="333">
        <v>2</v>
      </c>
      <c r="F38" s="333">
        <v>3</v>
      </c>
      <c r="G38" s="334">
        <v>5</v>
      </c>
      <c r="I38" s="100" t="s">
        <v>11</v>
      </c>
      <c r="J38" s="88" t="s">
        <v>116</v>
      </c>
      <c r="K38" s="89">
        <v>2</v>
      </c>
      <c r="L38" s="89">
        <v>0</v>
      </c>
      <c r="M38" s="89">
        <v>0</v>
      </c>
      <c r="N38" s="89">
        <v>2</v>
      </c>
      <c r="O38" s="155">
        <v>3</v>
      </c>
      <c r="P38" s="149"/>
      <c r="Q38" s="47" t="s">
        <v>39</v>
      </c>
      <c r="R38" s="88" t="s">
        <v>115</v>
      </c>
      <c r="S38" s="88" t="s">
        <v>100</v>
      </c>
      <c r="T38" s="89">
        <v>3</v>
      </c>
      <c r="U38" s="89">
        <v>0</v>
      </c>
      <c r="V38" s="89">
        <v>2</v>
      </c>
      <c r="W38" s="89">
        <v>4</v>
      </c>
      <c r="X38" s="155">
        <v>6</v>
      </c>
      <c r="Y38" s="41"/>
      <c r="Z38" s="15"/>
      <c r="AA38" s="40"/>
      <c r="AB38" s="234"/>
      <c r="AC38" s="234"/>
      <c r="AD38" s="234"/>
      <c r="AE38" s="234"/>
      <c r="AF38" s="16"/>
      <c r="AG38" s="41"/>
    </row>
    <row r="39" spans="1:33" ht="15" customHeight="1">
      <c r="A39" s="332" t="s">
        <v>475</v>
      </c>
      <c r="B39" s="332" t="s">
        <v>253</v>
      </c>
      <c r="C39" s="334">
        <v>3</v>
      </c>
      <c r="D39" s="333">
        <v>0</v>
      </c>
      <c r="E39" s="333">
        <v>0</v>
      </c>
      <c r="F39" s="334">
        <v>3</v>
      </c>
      <c r="G39" s="333">
        <v>5</v>
      </c>
      <c r="I39" s="100" t="s">
        <v>12</v>
      </c>
      <c r="J39" s="88" t="s">
        <v>117</v>
      </c>
      <c r="K39" s="89">
        <v>2</v>
      </c>
      <c r="L39" s="89">
        <v>0</v>
      </c>
      <c r="M39" s="89">
        <v>0</v>
      </c>
      <c r="N39" s="89">
        <v>2</v>
      </c>
      <c r="O39" s="155">
        <v>3</v>
      </c>
      <c r="P39" s="149"/>
      <c r="Q39" s="47" t="s">
        <v>39</v>
      </c>
      <c r="R39" s="88" t="s">
        <v>113</v>
      </c>
      <c r="S39" s="88" t="s">
        <v>114</v>
      </c>
      <c r="T39" s="89">
        <v>3</v>
      </c>
      <c r="U39" s="89">
        <v>0</v>
      </c>
      <c r="V39" s="89">
        <v>2</v>
      </c>
      <c r="W39" s="89">
        <v>4</v>
      </c>
      <c r="X39" s="155">
        <v>7</v>
      </c>
      <c r="Y39" s="41"/>
      <c r="Z39" s="15"/>
      <c r="AA39" s="40"/>
      <c r="AB39" s="234"/>
      <c r="AC39" s="234"/>
      <c r="AD39" s="234"/>
      <c r="AE39" s="234"/>
      <c r="AF39" s="16"/>
      <c r="AG39" s="41"/>
    </row>
    <row r="40" spans="1:33" s="4" customFormat="1" ht="15.75">
      <c r="A40" s="332"/>
      <c r="B40" s="332"/>
      <c r="C40" s="333"/>
      <c r="D40" s="333"/>
      <c r="E40" s="333"/>
      <c r="F40" s="333"/>
      <c r="G40" s="333"/>
      <c r="I40" s="100" t="s">
        <v>73</v>
      </c>
      <c r="J40" s="88" t="s">
        <v>1</v>
      </c>
      <c r="K40" s="89">
        <v>3</v>
      </c>
      <c r="L40" s="89">
        <v>0</v>
      </c>
      <c r="M40" s="89">
        <v>0</v>
      </c>
      <c r="N40" s="89">
        <v>3</v>
      </c>
      <c r="O40" s="155">
        <v>3</v>
      </c>
      <c r="P40" s="153"/>
      <c r="Q40" s="47" t="s">
        <v>39</v>
      </c>
      <c r="R40" s="88" t="s">
        <v>186</v>
      </c>
      <c r="S40" s="88" t="s">
        <v>102</v>
      </c>
      <c r="T40" s="89">
        <v>3</v>
      </c>
      <c r="U40" s="89">
        <v>0</v>
      </c>
      <c r="V40" s="89">
        <v>0</v>
      </c>
      <c r="W40" s="89">
        <v>3</v>
      </c>
      <c r="X40" s="155">
        <v>5</v>
      </c>
      <c r="Y40" s="45"/>
      <c r="Z40" s="15"/>
      <c r="AA40" s="40"/>
      <c r="AB40" s="234"/>
      <c r="AC40" s="234"/>
      <c r="AD40" s="234"/>
      <c r="AE40" s="234"/>
      <c r="AF40" s="16"/>
      <c r="AG40" s="45"/>
    </row>
    <row r="41" spans="1:33" ht="15" customHeight="1">
      <c r="A41" s="485" t="s">
        <v>77</v>
      </c>
      <c r="B41" s="486"/>
      <c r="C41" s="79">
        <f>SUM(C34:C40)</f>
        <v>15</v>
      </c>
      <c r="D41" s="79">
        <f>SUM(D34:D40)</f>
        <v>0</v>
      </c>
      <c r="E41" s="79">
        <f>SUM(E34:E40)</f>
        <v>8</v>
      </c>
      <c r="F41" s="79">
        <f>SUM(F34:F40)</f>
        <v>19</v>
      </c>
      <c r="G41" s="80">
        <f>SUM(G34:G40)</f>
        <v>30</v>
      </c>
      <c r="I41" s="100" t="s">
        <v>128</v>
      </c>
      <c r="J41" s="88" t="s">
        <v>99</v>
      </c>
      <c r="K41" s="89">
        <v>2</v>
      </c>
      <c r="L41" s="89">
        <v>0</v>
      </c>
      <c r="M41" s="89">
        <v>0</v>
      </c>
      <c r="N41" s="89">
        <v>2</v>
      </c>
      <c r="O41" s="162">
        <v>3</v>
      </c>
      <c r="P41" s="149"/>
      <c r="Q41" s="47" t="s">
        <v>39</v>
      </c>
      <c r="R41" s="88" t="s">
        <v>128</v>
      </c>
      <c r="S41" s="88" t="s">
        <v>99</v>
      </c>
      <c r="T41" s="89">
        <v>2</v>
      </c>
      <c r="U41" s="89">
        <v>0</v>
      </c>
      <c r="V41" s="89">
        <v>0</v>
      </c>
      <c r="W41" s="89">
        <v>2</v>
      </c>
      <c r="X41" s="155">
        <v>3</v>
      </c>
      <c r="Y41" s="41"/>
      <c r="Z41" s="15"/>
      <c r="AA41" s="40"/>
      <c r="AB41" s="234"/>
      <c r="AC41" s="234"/>
      <c r="AD41" s="234"/>
      <c r="AE41" s="234"/>
      <c r="AF41" s="16"/>
      <c r="AG41" s="41"/>
    </row>
    <row r="42" spans="1:33" ht="15" customHeight="1">
      <c r="A42" s="489"/>
      <c r="B42" s="490"/>
      <c r="C42" s="230"/>
      <c r="D42" s="230"/>
      <c r="E42" s="230"/>
      <c r="F42" s="230"/>
      <c r="G42" s="231"/>
      <c r="I42" s="510" t="s">
        <v>182</v>
      </c>
      <c r="J42" s="511"/>
      <c r="K42" s="147">
        <f>SUM(K35:K41)</f>
        <v>18</v>
      </c>
      <c r="L42" s="147">
        <f>SUM(L35:L41)</f>
        <v>0</v>
      </c>
      <c r="M42" s="147">
        <f>SUM(M35:M41)</f>
        <v>4</v>
      </c>
      <c r="N42" s="147">
        <f>SUM(N35:N41)</f>
        <v>20</v>
      </c>
      <c r="O42" s="168">
        <f>SUM(O35:O41)</f>
        <v>30</v>
      </c>
      <c r="P42" s="212"/>
      <c r="Q42" s="42"/>
      <c r="R42" s="461" t="s">
        <v>41</v>
      </c>
      <c r="S42" s="461"/>
      <c r="T42" s="223">
        <f>SUM(T38:T41)</f>
        <v>11</v>
      </c>
      <c r="U42" s="223">
        <f>SUM(U38:U41)</f>
        <v>0</v>
      </c>
      <c r="V42" s="223">
        <f>SUM(V38:V41)</f>
        <v>4</v>
      </c>
      <c r="W42" s="223">
        <f>SUM(W38:W41)</f>
        <v>13</v>
      </c>
      <c r="X42" s="48">
        <f>SUM(X38:X41)</f>
        <v>21</v>
      </c>
      <c r="Y42" s="41"/>
      <c r="Z42" s="221" t="s">
        <v>43</v>
      </c>
      <c r="AA42" s="52"/>
      <c r="AB42" s="138">
        <f>SUM(AB34:AB41)</f>
        <v>3</v>
      </c>
      <c r="AC42" s="138">
        <f>SUM(AC34:AC41)</f>
        <v>0</v>
      </c>
      <c r="AD42" s="138">
        <f>SUM(AD34:AD41)</f>
        <v>2</v>
      </c>
      <c r="AE42" s="138">
        <f>SUM(AE34:AE41)</f>
        <v>4</v>
      </c>
      <c r="AF42" s="53">
        <f>SUM(AF34:AF41)</f>
        <v>7</v>
      </c>
      <c r="AG42" s="41"/>
    </row>
    <row r="43" spans="1:33" ht="15" customHeight="1">
      <c r="A43" s="232"/>
      <c r="B43" s="233"/>
      <c r="C43" s="230"/>
      <c r="D43" s="230"/>
      <c r="E43" s="230"/>
      <c r="F43" s="230"/>
      <c r="G43" s="231"/>
      <c r="I43" s="500"/>
      <c r="J43" s="501"/>
      <c r="K43" s="216"/>
      <c r="L43" s="216"/>
      <c r="M43" s="216"/>
      <c r="N43" s="216"/>
      <c r="O43" s="217"/>
      <c r="P43" s="11"/>
      <c r="Q43" s="42" t="s">
        <v>40</v>
      </c>
      <c r="R43" s="88" t="s">
        <v>11</v>
      </c>
      <c r="S43" s="88" t="s">
        <v>116</v>
      </c>
      <c r="T43" s="89">
        <v>2</v>
      </c>
      <c r="U43" s="89">
        <v>0</v>
      </c>
      <c r="V43" s="89">
        <v>0</v>
      </c>
      <c r="W43" s="89">
        <v>2</v>
      </c>
      <c r="X43" s="155">
        <v>3</v>
      </c>
      <c r="Y43" s="41"/>
      <c r="Z43" s="232"/>
      <c r="AA43" s="233"/>
      <c r="AB43" s="230"/>
      <c r="AC43" s="230"/>
      <c r="AD43" s="230"/>
      <c r="AE43" s="230"/>
      <c r="AF43" s="231"/>
      <c r="AG43" s="41"/>
    </row>
    <row r="44" spans="1:33" ht="15" customHeight="1">
      <c r="A44" s="232"/>
      <c r="B44" s="233"/>
      <c r="C44" s="230"/>
      <c r="D44" s="230"/>
      <c r="E44" s="230"/>
      <c r="F44" s="230"/>
      <c r="G44" s="231"/>
      <c r="I44" s="218"/>
      <c r="J44" s="219"/>
      <c r="K44" s="214"/>
      <c r="L44" s="214"/>
      <c r="M44" s="214"/>
      <c r="N44" s="214"/>
      <c r="O44" s="215"/>
      <c r="P44" s="8"/>
      <c r="Q44" s="42" t="s">
        <v>40</v>
      </c>
      <c r="R44" s="88" t="s">
        <v>12</v>
      </c>
      <c r="S44" s="88" t="s">
        <v>117</v>
      </c>
      <c r="T44" s="89">
        <v>2</v>
      </c>
      <c r="U44" s="89">
        <v>0</v>
      </c>
      <c r="V44" s="89">
        <v>0</v>
      </c>
      <c r="W44" s="89">
        <v>2</v>
      </c>
      <c r="X44" s="155">
        <v>3</v>
      </c>
      <c r="Y44" s="41"/>
      <c r="Z44" s="2"/>
      <c r="AA44" s="11"/>
      <c r="AB44" s="11"/>
      <c r="AC44" s="11"/>
      <c r="AD44" s="11"/>
      <c r="AE44" s="11"/>
      <c r="AF44" s="12"/>
      <c r="AG44" s="41"/>
    </row>
    <row r="45" spans="1:33" ht="15" customHeight="1">
      <c r="A45" s="42"/>
      <c r="B45" s="43"/>
      <c r="C45" s="43"/>
      <c r="D45" s="43"/>
      <c r="E45" s="43"/>
      <c r="F45" s="43"/>
      <c r="G45" s="44"/>
      <c r="I45" s="218"/>
      <c r="J45" s="219"/>
      <c r="K45" s="214"/>
      <c r="L45" s="214"/>
      <c r="M45" s="214"/>
      <c r="N45" s="214"/>
      <c r="O45" s="215"/>
      <c r="P45" s="11"/>
      <c r="Q45" s="42" t="s">
        <v>40</v>
      </c>
      <c r="R45" s="88" t="s">
        <v>73</v>
      </c>
      <c r="S45" s="88" t="s">
        <v>1</v>
      </c>
      <c r="T45" s="89">
        <v>3</v>
      </c>
      <c r="U45" s="89">
        <v>0</v>
      </c>
      <c r="V45" s="89">
        <v>0</v>
      </c>
      <c r="W45" s="89">
        <v>3</v>
      </c>
      <c r="X45" s="155">
        <v>3</v>
      </c>
      <c r="Y45" s="41"/>
      <c r="Z45" s="2"/>
      <c r="AA45" s="11"/>
      <c r="AB45" s="11"/>
      <c r="AC45" s="11"/>
      <c r="AD45" s="11"/>
      <c r="AE45" s="11"/>
      <c r="AF45" s="12"/>
      <c r="AG45" s="41"/>
    </row>
    <row r="46" spans="1:33" ht="15" customHeight="1">
      <c r="A46" s="493" t="s">
        <v>20</v>
      </c>
      <c r="B46" s="494"/>
      <c r="C46" s="494"/>
      <c r="D46" s="494"/>
      <c r="E46" s="494"/>
      <c r="F46" s="494"/>
      <c r="G46" s="495"/>
      <c r="I46" s="218"/>
      <c r="J46" s="219"/>
      <c r="K46" s="214"/>
      <c r="L46" s="214"/>
      <c r="M46" s="214"/>
      <c r="N46" s="214"/>
      <c r="O46" s="215"/>
      <c r="P46" s="11"/>
      <c r="Q46" s="42"/>
      <c r="R46" s="484" t="s">
        <v>42</v>
      </c>
      <c r="S46" s="484"/>
      <c r="T46" s="223">
        <f>SUM(T43:T45)</f>
        <v>7</v>
      </c>
      <c r="U46" s="223">
        <f>SUM(U43:U45)</f>
        <v>0</v>
      </c>
      <c r="V46" s="223">
        <f>SUM(V43:V45)</f>
        <v>0</v>
      </c>
      <c r="W46" s="223">
        <f>SUM(W43:W45)</f>
        <v>7</v>
      </c>
      <c r="X46" s="48">
        <f>SUM(X43:X45)</f>
        <v>9</v>
      </c>
      <c r="Y46" s="41"/>
      <c r="Z46" s="227" t="s">
        <v>20</v>
      </c>
      <c r="AA46" s="228"/>
      <c r="AB46" s="228"/>
      <c r="AC46" s="228"/>
      <c r="AD46" s="228"/>
      <c r="AE46" s="228"/>
      <c r="AF46" s="229"/>
      <c r="AG46" s="41"/>
    </row>
    <row r="47" spans="1:33" ht="15" customHeight="1">
      <c r="A47" s="20" t="s">
        <v>2</v>
      </c>
      <c r="B47" s="21" t="s">
        <v>3</v>
      </c>
      <c r="C47" s="22" t="s">
        <v>0</v>
      </c>
      <c r="D47" s="22" t="s">
        <v>4</v>
      </c>
      <c r="E47" s="22" t="s">
        <v>5</v>
      </c>
      <c r="F47" s="22" t="s">
        <v>6</v>
      </c>
      <c r="G47" s="23" t="s">
        <v>7</v>
      </c>
      <c r="I47" s="218"/>
      <c r="J47" s="11"/>
      <c r="K47" s="11"/>
      <c r="L47" s="11"/>
      <c r="M47" s="11"/>
      <c r="N47" s="11"/>
      <c r="O47" s="215"/>
      <c r="P47" s="11"/>
      <c r="Q47" s="42"/>
      <c r="R47" s="467" t="s">
        <v>43</v>
      </c>
      <c r="S47" s="467"/>
      <c r="T47" s="220">
        <f>SUM(T42,T46)</f>
        <v>18</v>
      </c>
      <c r="U47" s="220">
        <f>SUM(U42,U46)</f>
        <v>0</v>
      </c>
      <c r="V47" s="220">
        <f>SUM(V42,V46)</f>
        <v>4</v>
      </c>
      <c r="W47" s="220">
        <f>SUM(W42,W46)</f>
        <v>20</v>
      </c>
      <c r="X47" s="268">
        <f>SUM(X42,X46)</f>
        <v>30</v>
      </c>
      <c r="Y47" s="41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1"/>
    </row>
    <row r="48" spans="1:33" ht="15" customHeight="1">
      <c r="A48" s="332" t="s">
        <v>476</v>
      </c>
      <c r="B48" s="332" t="s">
        <v>477</v>
      </c>
      <c r="C48" s="333">
        <v>3</v>
      </c>
      <c r="D48" s="333">
        <v>0</v>
      </c>
      <c r="E48" s="333">
        <v>2</v>
      </c>
      <c r="F48" s="333">
        <v>4</v>
      </c>
      <c r="G48" s="333">
        <v>5</v>
      </c>
      <c r="I48" s="481" t="s">
        <v>20</v>
      </c>
      <c r="J48" s="482"/>
      <c r="K48" s="482"/>
      <c r="L48" s="482"/>
      <c r="M48" s="482"/>
      <c r="N48" s="482"/>
      <c r="O48" s="483"/>
      <c r="P48" s="11"/>
      <c r="Q48" s="2"/>
      <c r="R48" s="11"/>
      <c r="S48" s="11"/>
      <c r="T48" s="11"/>
      <c r="U48" s="11"/>
      <c r="V48" s="11"/>
      <c r="W48" s="11"/>
      <c r="X48" s="12"/>
      <c r="Y48" s="41"/>
      <c r="Z48" s="100" t="s">
        <v>118</v>
      </c>
      <c r="AA48" s="88" t="s">
        <v>119</v>
      </c>
      <c r="AB48" s="89">
        <v>3</v>
      </c>
      <c r="AC48" s="89">
        <v>0</v>
      </c>
      <c r="AD48" s="89">
        <v>0</v>
      </c>
      <c r="AE48" s="89">
        <v>3</v>
      </c>
      <c r="AF48" s="162">
        <v>4</v>
      </c>
      <c r="AG48" s="41"/>
    </row>
    <row r="49" spans="1:33" ht="15" customHeight="1">
      <c r="A49" s="332" t="s">
        <v>478</v>
      </c>
      <c r="B49" s="332" t="s">
        <v>479</v>
      </c>
      <c r="C49" s="333">
        <v>3</v>
      </c>
      <c r="D49" s="333">
        <v>0</v>
      </c>
      <c r="E49" s="333">
        <v>2</v>
      </c>
      <c r="F49" s="333">
        <v>4</v>
      </c>
      <c r="G49" s="333">
        <v>7</v>
      </c>
      <c r="I49" s="104" t="s">
        <v>2</v>
      </c>
      <c r="J49" s="102" t="s">
        <v>3</v>
      </c>
      <c r="K49" s="220" t="s">
        <v>0</v>
      </c>
      <c r="L49" s="220" t="s">
        <v>4</v>
      </c>
      <c r="M49" s="220" t="s">
        <v>5</v>
      </c>
      <c r="N49" s="220" t="s">
        <v>6</v>
      </c>
      <c r="O49" s="103" t="s">
        <v>7</v>
      </c>
      <c r="P49" s="11"/>
      <c r="Q49" s="2"/>
      <c r="X49" s="12"/>
      <c r="Y49" s="41"/>
      <c r="Z49" s="159" t="s">
        <v>120</v>
      </c>
      <c r="AA49" s="91" t="s">
        <v>121</v>
      </c>
      <c r="AB49" s="87">
        <v>2</v>
      </c>
      <c r="AC49" s="87">
        <v>2</v>
      </c>
      <c r="AD49" s="87">
        <v>0</v>
      </c>
      <c r="AE49" s="87">
        <v>3</v>
      </c>
      <c r="AF49" s="160">
        <v>5</v>
      </c>
      <c r="AG49" s="41"/>
    </row>
    <row r="50" spans="1:33" ht="15" customHeight="1">
      <c r="A50" s="332" t="s">
        <v>264</v>
      </c>
      <c r="B50" s="274" t="s">
        <v>480</v>
      </c>
      <c r="C50" s="334">
        <v>2</v>
      </c>
      <c r="D50" s="334">
        <v>0</v>
      </c>
      <c r="E50" s="334">
        <v>0</v>
      </c>
      <c r="F50" s="334">
        <v>2</v>
      </c>
      <c r="G50" s="334">
        <v>3</v>
      </c>
      <c r="I50" s="99" t="s">
        <v>120</v>
      </c>
      <c r="J50" s="92" t="s">
        <v>121</v>
      </c>
      <c r="K50" s="89">
        <v>2</v>
      </c>
      <c r="L50" s="89">
        <v>2</v>
      </c>
      <c r="M50" s="89">
        <v>0</v>
      </c>
      <c r="N50" s="89">
        <v>3</v>
      </c>
      <c r="O50" s="164">
        <v>5</v>
      </c>
      <c r="P50" s="149"/>
      <c r="Q50" s="2"/>
      <c r="R50" s="11"/>
      <c r="S50" s="11"/>
      <c r="T50" s="11"/>
      <c r="U50" s="11"/>
      <c r="V50" s="11"/>
      <c r="W50" s="11"/>
      <c r="X50" s="12"/>
      <c r="Y50" s="41"/>
      <c r="Z50" s="15"/>
      <c r="AA50" s="40"/>
      <c r="AB50" s="234"/>
      <c r="AC50" s="234"/>
      <c r="AD50" s="234"/>
      <c r="AE50" s="234"/>
      <c r="AF50" s="16"/>
      <c r="AG50" s="41"/>
    </row>
    <row r="51" spans="1:33" ht="15" customHeight="1">
      <c r="A51" s="332" t="s">
        <v>266</v>
      </c>
      <c r="B51" s="274" t="s">
        <v>481</v>
      </c>
      <c r="C51" s="333">
        <v>2</v>
      </c>
      <c r="D51" s="333">
        <v>0</v>
      </c>
      <c r="E51" s="333">
        <v>2</v>
      </c>
      <c r="F51" s="333">
        <v>3</v>
      </c>
      <c r="G51" s="334">
        <v>5</v>
      </c>
      <c r="I51" s="100" t="s">
        <v>122</v>
      </c>
      <c r="J51" s="88" t="s">
        <v>21</v>
      </c>
      <c r="K51" s="89">
        <v>3</v>
      </c>
      <c r="L51" s="89">
        <v>0</v>
      </c>
      <c r="M51" s="89">
        <v>2</v>
      </c>
      <c r="N51" s="89">
        <v>4</v>
      </c>
      <c r="O51" s="162">
        <v>6</v>
      </c>
      <c r="P51" s="149"/>
      <c r="Q51" s="46"/>
      <c r="R51" s="482" t="s">
        <v>20</v>
      </c>
      <c r="S51" s="482"/>
      <c r="T51" s="482"/>
      <c r="U51" s="482"/>
      <c r="V51" s="482"/>
      <c r="W51" s="482"/>
      <c r="X51" s="483"/>
      <c r="Y51" s="41"/>
      <c r="Z51" s="15"/>
      <c r="AA51" s="40"/>
      <c r="AB51" s="234"/>
      <c r="AC51" s="234"/>
      <c r="AD51" s="234"/>
      <c r="AE51" s="234"/>
      <c r="AF51" s="16"/>
      <c r="AG51" s="41"/>
    </row>
    <row r="52" spans="1:33" ht="15" customHeight="1">
      <c r="A52" s="332" t="s">
        <v>482</v>
      </c>
      <c r="B52" s="274" t="s">
        <v>331</v>
      </c>
      <c r="C52" s="334">
        <v>2</v>
      </c>
      <c r="D52" s="334">
        <v>0</v>
      </c>
      <c r="E52" s="334">
        <v>0</v>
      </c>
      <c r="F52" s="334">
        <v>2</v>
      </c>
      <c r="G52" s="334">
        <v>3</v>
      </c>
      <c r="I52" s="100" t="s">
        <v>118</v>
      </c>
      <c r="J52" s="88" t="s">
        <v>119</v>
      </c>
      <c r="K52" s="89">
        <v>3</v>
      </c>
      <c r="L52" s="89">
        <v>0</v>
      </c>
      <c r="M52" s="89">
        <v>0</v>
      </c>
      <c r="N52" s="89">
        <v>3</v>
      </c>
      <c r="O52" s="162">
        <v>4</v>
      </c>
      <c r="P52" s="149"/>
      <c r="Q52" s="42"/>
      <c r="R52" s="102" t="s">
        <v>2</v>
      </c>
      <c r="S52" s="102" t="s">
        <v>3</v>
      </c>
      <c r="T52" s="220" t="s">
        <v>0</v>
      </c>
      <c r="U52" s="220" t="s">
        <v>4</v>
      </c>
      <c r="V52" s="220" t="s">
        <v>5</v>
      </c>
      <c r="W52" s="220" t="s">
        <v>6</v>
      </c>
      <c r="X52" s="103" t="s">
        <v>7</v>
      </c>
      <c r="Y52" s="41"/>
      <c r="Z52" s="15"/>
      <c r="AA52" s="40"/>
      <c r="AB52" s="234"/>
      <c r="AC52" s="234"/>
      <c r="AD52" s="234"/>
      <c r="AE52" s="234"/>
      <c r="AF52" s="16"/>
      <c r="AG52" s="41"/>
    </row>
    <row r="53" spans="1:33" ht="15" customHeight="1">
      <c r="A53" s="332" t="s">
        <v>484</v>
      </c>
      <c r="B53" s="274" t="s">
        <v>483</v>
      </c>
      <c r="C53" s="335">
        <v>3</v>
      </c>
      <c r="D53" s="335">
        <v>0</v>
      </c>
      <c r="E53" s="335">
        <v>4</v>
      </c>
      <c r="F53" s="335">
        <v>5</v>
      </c>
      <c r="G53" s="335">
        <v>7</v>
      </c>
      <c r="I53" s="100" t="s">
        <v>97</v>
      </c>
      <c r="J53" s="88" t="s">
        <v>98</v>
      </c>
      <c r="K53" s="89">
        <v>3</v>
      </c>
      <c r="L53" s="89">
        <v>0</v>
      </c>
      <c r="M53" s="89">
        <v>2</v>
      </c>
      <c r="N53" s="89">
        <v>4</v>
      </c>
      <c r="O53" s="162">
        <v>6</v>
      </c>
      <c r="P53" s="149"/>
      <c r="Q53" s="47" t="s">
        <v>39</v>
      </c>
      <c r="R53" s="92" t="s">
        <v>120</v>
      </c>
      <c r="S53" s="92" t="s">
        <v>121</v>
      </c>
      <c r="T53" s="89">
        <v>2</v>
      </c>
      <c r="U53" s="89">
        <v>2</v>
      </c>
      <c r="V53" s="89">
        <v>0</v>
      </c>
      <c r="W53" s="89">
        <v>3</v>
      </c>
      <c r="X53" s="164">
        <v>5</v>
      </c>
      <c r="Y53" s="41"/>
      <c r="Z53" s="15"/>
      <c r="AA53" s="40"/>
      <c r="AB53" s="234"/>
      <c r="AC53" s="234"/>
      <c r="AD53" s="234"/>
      <c r="AE53" s="234"/>
      <c r="AF53" s="16"/>
      <c r="AG53" s="41"/>
    </row>
    <row r="54" spans="1:33" ht="31.5" customHeight="1">
      <c r="A54" s="332"/>
      <c r="B54" s="336"/>
      <c r="C54" s="334"/>
      <c r="D54" s="334"/>
      <c r="E54" s="334"/>
      <c r="F54" s="334"/>
      <c r="G54" s="334"/>
      <c r="I54" s="100" t="s">
        <v>17</v>
      </c>
      <c r="J54" s="88" t="s">
        <v>123</v>
      </c>
      <c r="K54" s="89">
        <v>2</v>
      </c>
      <c r="L54" s="89">
        <v>0</v>
      </c>
      <c r="M54" s="89">
        <v>0</v>
      </c>
      <c r="N54" s="89">
        <v>2</v>
      </c>
      <c r="O54" s="155">
        <v>3</v>
      </c>
      <c r="P54" s="149"/>
      <c r="Q54" s="47" t="s">
        <v>39</v>
      </c>
      <c r="R54" s="88" t="s">
        <v>118</v>
      </c>
      <c r="S54" s="88" t="s">
        <v>119</v>
      </c>
      <c r="T54" s="89">
        <v>3</v>
      </c>
      <c r="U54" s="89">
        <v>0</v>
      </c>
      <c r="V54" s="89">
        <v>0</v>
      </c>
      <c r="W54" s="89">
        <v>3</v>
      </c>
      <c r="X54" s="155">
        <v>4</v>
      </c>
      <c r="Y54" s="41"/>
      <c r="Z54" s="15"/>
      <c r="AA54" s="40"/>
      <c r="AB54" s="234"/>
      <c r="AC54" s="234"/>
      <c r="AD54" s="234"/>
      <c r="AE54" s="234"/>
      <c r="AF54" s="16"/>
      <c r="AG54" s="41"/>
    </row>
    <row r="55" spans="1:33" ht="15" customHeight="1">
      <c r="A55" s="485" t="s">
        <v>77</v>
      </c>
      <c r="B55" s="486"/>
      <c r="C55" s="105">
        <f>SUM(C48:C54)</f>
        <v>15</v>
      </c>
      <c r="D55" s="105">
        <f>SUM(D48:D54)</f>
        <v>0</v>
      </c>
      <c r="E55" s="105">
        <v>10</v>
      </c>
      <c r="F55" s="105">
        <f>SUM(F48:F54)</f>
        <v>20</v>
      </c>
      <c r="G55" s="106">
        <f>SUM(G48:G54)</f>
        <v>30</v>
      </c>
      <c r="I55" s="100" t="s">
        <v>18</v>
      </c>
      <c r="J55" s="88" t="s">
        <v>124</v>
      </c>
      <c r="K55" s="89">
        <v>2</v>
      </c>
      <c r="L55" s="89">
        <v>0</v>
      </c>
      <c r="M55" s="89">
        <v>0</v>
      </c>
      <c r="N55" s="89">
        <v>2</v>
      </c>
      <c r="O55" s="155">
        <v>3</v>
      </c>
      <c r="P55" s="149"/>
      <c r="Q55" s="47" t="s">
        <v>39</v>
      </c>
      <c r="R55" s="88" t="s">
        <v>122</v>
      </c>
      <c r="S55" s="88" t="s">
        <v>21</v>
      </c>
      <c r="T55" s="89">
        <v>3</v>
      </c>
      <c r="U55" s="89">
        <v>0</v>
      </c>
      <c r="V55" s="89">
        <v>2</v>
      </c>
      <c r="W55" s="89">
        <v>4</v>
      </c>
      <c r="X55" s="162">
        <v>6</v>
      </c>
      <c r="Y55" s="45"/>
      <c r="Z55" s="15"/>
      <c r="AA55" s="40"/>
      <c r="AB55" s="234"/>
      <c r="AC55" s="234"/>
      <c r="AD55" s="234"/>
      <c r="AE55" s="234"/>
      <c r="AF55" s="16"/>
      <c r="AG55" s="41"/>
    </row>
    <row r="56" spans="1:33" s="4" customFormat="1" ht="22.5" customHeight="1">
      <c r="A56" s="232"/>
      <c r="B56" s="233"/>
      <c r="C56" s="214"/>
      <c r="D56" s="214"/>
      <c r="E56" s="214"/>
      <c r="F56" s="214"/>
      <c r="G56" s="215"/>
      <c r="I56" s="100" t="s">
        <v>90</v>
      </c>
      <c r="J56" s="88" t="s">
        <v>35</v>
      </c>
      <c r="K56" s="89">
        <v>3</v>
      </c>
      <c r="L56" s="89">
        <v>0</v>
      </c>
      <c r="M56" s="89">
        <v>0</v>
      </c>
      <c r="N56" s="89">
        <v>3</v>
      </c>
      <c r="O56" s="155">
        <v>3</v>
      </c>
      <c r="P56" s="153"/>
      <c r="Q56" s="47" t="s">
        <v>39</v>
      </c>
      <c r="R56" s="88" t="s">
        <v>97</v>
      </c>
      <c r="S56" s="88" t="s">
        <v>98</v>
      </c>
      <c r="T56" s="89">
        <v>3</v>
      </c>
      <c r="U56" s="89">
        <v>0</v>
      </c>
      <c r="V56" s="89">
        <v>2</v>
      </c>
      <c r="W56" s="89">
        <v>4</v>
      </c>
      <c r="X56" s="155">
        <v>6</v>
      </c>
      <c r="Y56" s="41"/>
      <c r="Z56" s="15"/>
      <c r="AA56" s="40"/>
      <c r="AB56" s="234"/>
      <c r="AC56" s="234"/>
      <c r="AD56" s="234"/>
      <c r="AE56" s="234"/>
      <c r="AF56" s="16"/>
      <c r="AG56" s="45"/>
    </row>
    <row r="57" spans="1:33" ht="15" customHeight="1">
      <c r="A57" s="232"/>
      <c r="B57" s="233"/>
      <c r="C57" s="214"/>
      <c r="D57" s="214"/>
      <c r="E57" s="214"/>
      <c r="F57" s="214"/>
      <c r="G57" s="215"/>
      <c r="I57" s="508" t="s">
        <v>182</v>
      </c>
      <c r="J57" s="509"/>
      <c r="K57" s="146">
        <f>SUM(K50:K56)</f>
        <v>18</v>
      </c>
      <c r="L57" s="146">
        <f>SUM(L50:L56)</f>
        <v>2</v>
      </c>
      <c r="M57" s="146">
        <f>SUM(M50:M56)</f>
        <v>4</v>
      </c>
      <c r="N57" s="146">
        <f>SUM(N50:N56)</f>
        <v>21</v>
      </c>
      <c r="O57" s="163">
        <f>SUM(O50:O56)</f>
        <v>30</v>
      </c>
      <c r="P57" s="212"/>
      <c r="Q57" s="2"/>
      <c r="R57" s="461" t="s">
        <v>41</v>
      </c>
      <c r="S57" s="461"/>
      <c r="T57" s="223">
        <f>SUM(T53:T56)</f>
        <v>11</v>
      </c>
      <c r="U57" s="223">
        <f>SUM(U53:U56)</f>
        <v>2</v>
      </c>
      <c r="V57" s="223">
        <f>SUM(V53:V56)</f>
        <v>4</v>
      </c>
      <c r="W57" s="223">
        <f>SUM(W53:W56)</f>
        <v>14</v>
      </c>
      <c r="X57" s="48">
        <f>SUM(X53:X56)</f>
        <v>21</v>
      </c>
      <c r="Y57" s="41"/>
      <c r="Z57" s="221" t="s">
        <v>43</v>
      </c>
      <c r="AA57" s="52"/>
      <c r="AB57" s="138">
        <f>SUM(AB48)</f>
        <v>3</v>
      </c>
      <c r="AC57" s="138">
        <f>SUM(AC48)</f>
        <v>0</v>
      </c>
      <c r="AD57" s="138">
        <f>SUM(AD48)</f>
        <v>0</v>
      </c>
      <c r="AE57" s="138">
        <v>6</v>
      </c>
      <c r="AF57" s="24">
        <v>9</v>
      </c>
      <c r="AG57" s="41"/>
    </row>
    <row r="58" spans="1:33" ht="15" customHeight="1">
      <c r="A58" s="232"/>
      <c r="B58" s="233"/>
      <c r="C58" s="214"/>
      <c r="D58" s="214"/>
      <c r="E58" s="214"/>
      <c r="F58" s="214"/>
      <c r="G58" s="215"/>
      <c r="I58" s="42"/>
      <c r="J58" s="43"/>
      <c r="K58" s="43"/>
      <c r="L58" s="43"/>
      <c r="M58" s="43"/>
      <c r="N58" s="43"/>
      <c r="O58" s="44"/>
      <c r="P58" s="11"/>
      <c r="Q58" s="42" t="s">
        <v>40</v>
      </c>
      <c r="R58" s="88" t="s">
        <v>17</v>
      </c>
      <c r="S58" s="88" t="s">
        <v>123</v>
      </c>
      <c r="T58" s="89">
        <v>2</v>
      </c>
      <c r="U58" s="89">
        <v>0</v>
      </c>
      <c r="V58" s="89">
        <v>0</v>
      </c>
      <c r="W58" s="89">
        <v>2</v>
      </c>
      <c r="X58" s="155">
        <v>3</v>
      </c>
      <c r="Z58" s="2"/>
      <c r="AA58" s="11"/>
      <c r="AB58" s="11"/>
      <c r="AC58" s="11"/>
      <c r="AD58" s="11"/>
      <c r="AE58" s="11"/>
      <c r="AF58" s="12"/>
      <c r="AG58" s="41"/>
    </row>
    <row r="59" spans="1:33" ht="15" customHeight="1">
      <c r="A59" s="493" t="s">
        <v>22</v>
      </c>
      <c r="B59" s="494"/>
      <c r="C59" s="494"/>
      <c r="D59" s="494"/>
      <c r="E59" s="494"/>
      <c r="F59" s="494"/>
      <c r="G59" s="495"/>
      <c r="I59" s="2"/>
      <c r="J59" s="11"/>
      <c r="K59" s="11"/>
      <c r="L59" s="11"/>
      <c r="M59" s="11"/>
      <c r="N59" s="11"/>
      <c r="O59" s="12"/>
      <c r="P59" s="11"/>
      <c r="Q59" s="42" t="s">
        <v>40</v>
      </c>
      <c r="R59" s="88" t="s">
        <v>18</v>
      </c>
      <c r="S59" s="88" t="s">
        <v>124</v>
      </c>
      <c r="T59" s="89">
        <v>2</v>
      </c>
      <c r="U59" s="89">
        <v>0</v>
      </c>
      <c r="V59" s="89">
        <v>0</v>
      </c>
      <c r="W59" s="89">
        <v>2</v>
      </c>
      <c r="X59" s="155">
        <v>3</v>
      </c>
      <c r="Y59" s="41"/>
      <c r="Z59" s="493" t="s">
        <v>22</v>
      </c>
      <c r="AA59" s="494"/>
      <c r="AB59" s="494"/>
      <c r="AC59" s="494"/>
      <c r="AD59" s="494"/>
      <c r="AE59" s="494"/>
      <c r="AF59" s="495"/>
      <c r="AG59" s="41"/>
    </row>
    <row r="60" spans="1:33" ht="15" customHeight="1">
      <c r="A60" s="20" t="s">
        <v>2</v>
      </c>
      <c r="B60" s="21" t="s">
        <v>3</v>
      </c>
      <c r="C60" s="22" t="s">
        <v>0</v>
      </c>
      <c r="D60" s="22" t="s">
        <v>4</v>
      </c>
      <c r="E60" s="22" t="s">
        <v>5</v>
      </c>
      <c r="F60" s="22" t="s">
        <v>6</v>
      </c>
      <c r="G60" s="23" t="s">
        <v>7</v>
      </c>
      <c r="I60" s="2"/>
      <c r="J60" s="11"/>
      <c r="K60" s="11"/>
      <c r="L60" s="11"/>
      <c r="M60" s="11"/>
      <c r="N60" s="11"/>
      <c r="O60" s="12"/>
      <c r="P60" s="8"/>
      <c r="Q60" s="42" t="s">
        <v>40</v>
      </c>
      <c r="R60" s="88" t="s">
        <v>90</v>
      </c>
      <c r="S60" s="88" t="s">
        <v>35</v>
      </c>
      <c r="T60" s="89">
        <v>3</v>
      </c>
      <c r="U60" s="89">
        <v>0</v>
      </c>
      <c r="V60" s="89">
        <v>0</v>
      </c>
      <c r="W60" s="89">
        <v>3</v>
      </c>
      <c r="X60" s="155">
        <v>3</v>
      </c>
      <c r="Y60" s="41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1"/>
    </row>
    <row r="61" spans="1:33" ht="15" customHeight="1">
      <c r="A61" s="332" t="s">
        <v>485</v>
      </c>
      <c r="B61" s="332" t="s">
        <v>486</v>
      </c>
      <c r="C61" s="333">
        <v>3</v>
      </c>
      <c r="D61" s="333">
        <v>0</v>
      </c>
      <c r="E61" s="333">
        <v>0</v>
      </c>
      <c r="F61" s="333">
        <v>3</v>
      </c>
      <c r="G61" s="333">
        <v>5</v>
      </c>
      <c r="I61" s="481" t="s">
        <v>22</v>
      </c>
      <c r="J61" s="482"/>
      <c r="K61" s="482"/>
      <c r="L61" s="482"/>
      <c r="M61" s="482"/>
      <c r="N61" s="482"/>
      <c r="O61" s="483"/>
      <c r="P61" s="11"/>
      <c r="Q61" s="42"/>
      <c r="R61" s="462" t="s">
        <v>42</v>
      </c>
      <c r="S61" s="463"/>
      <c r="T61" s="223">
        <f>SUM(T58:T60)</f>
        <v>7</v>
      </c>
      <c r="U61" s="223">
        <f>SUM(U58:U60)</f>
        <v>0</v>
      </c>
      <c r="V61" s="223">
        <f>SUM(V58:V60)</f>
        <v>0</v>
      </c>
      <c r="W61" s="223">
        <f>SUM(W58:W60)</f>
        <v>7</v>
      </c>
      <c r="X61" s="48">
        <f>SUM(X58:X60)</f>
        <v>9</v>
      </c>
      <c r="Y61" s="41"/>
      <c r="Z61" s="100" t="s">
        <v>187</v>
      </c>
      <c r="AA61" s="88" t="s">
        <v>106</v>
      </c>
      <c r="AB61" s="89">
        <v>3</v>
      </c>
      <c r="AC61" s="89">
        <v>0</v>
      </c>
      <c r="AD61" s="89">
        <v>0</v>
      </c>
      <c r="AE61" s="89">
        <v>3</v>
      </c>
      <c r="AF61" s="155">
        <v>4</v>
      </c>
      <c r="AG61" s="41"/>
    </row>
    <row r="62" spans="1:33" ht="15" customHeight="1">
      <c r="A62" s="274" t="s">
        <v>487</v>
      </c>
      <c r="B62" s="274" t="s">
        <v>265</v>
      </c>
      <c r="C62" s="334">
        <v>3</v>
      </c>
      <c r="D62" s="334">
        <v>0</v>
      </c>
      <c r="E62" s="334">
        <v>0</v>
      </c>
      <c r="F62" s="334">
        <v>3</v>
      </c>
      <c r="G62" s="337">
        <v>4</v>
      </c>
      <c r="I62" s="104" t="s">
        <v>2</v>
      </c>
      <c r="J62" s="102" t="s">
        <v>3</v>
      </c>
      <c r="K62" s="220" t="s">
        <v>0</v>
      </c>
      <c r="L62" s="220" t="s">
        <v>4</v>
      </c>
      <c r="M62" s="220" t="s">
        <v>5</v>
      </c>
      <c r="N62" s="220" t="s">
        <v>6</v>
      </c>
      <c r="O62" s="103" t="s">
        <v>7</v>
      </c>
      <c r="P62" s="11"/>
      <c r="Q62" s="42"/>
      <c r="R62" s="464" t="s">
        <v>43</v>
      </c>
      <c r="S62" s="466"/>
      <c r="T62" s="220">
        <f>SUM(T57,T61)</f>
        <v>18</v>
      </c>
      <c r="U62" s="220">
        <f>SUM(U57,U61)</f>
        <v>2</v>
      </c>
      <c r="V62" s="220">
        <f>SUM(V57,V61)</f>
        <v>4</v>
      </c>
      <c r="W62" s="220">
        <f>SUM(W57,W61)</f>
        <v>21</v>
      </c>
      <c r="X62" s="268">
        <f>SUM(X57,X61)</f>
        <v>30</v>
      </c>
      <c r="Y62" s="41"/>
      <c r="Z62" s="67"/>
      <c r="AA62" s="39"/>
      <c r="AB62" s="226"/>
      <c r="AC62" s="226"/>
      <c r="AD62" s="226"/>
      <c r="AE62" s="226"/>
      <c r="AF62" s="16"/>
      <c r="AG62" s="41"/>
    </row>
    <row r="63" spans="1:33" ht="15" customHeight="1">
      <c r="A63" s="274" t="s">
        <v>488</v>
      </c>
      <c r="B63" s="274" t="s">
        <v>489</v>
      </c>
      <c r="C63" s="334">
        <v>3</v>
      </c>
      <c r="D63" s="334">
        <v>0</v>
      </c>
      <c r="E63" s="334">
        <v>2</v>
      </c>
      <c r="F63" s="334">
        <v>4</v>
      </c>
      <c r="G63" s="334">
        <v>7</v>
      </c>
      <c r="I63" s="100" t="s">
        <v>125</v>
      </c>
      <c r="J63" s="88" t="s">
        <v>101</v>
      </c>
      <c r="K63" s="89">
        <v>3</v>
      </c>
      <c r="L63" s="89">
        <v>0</v>
      </c>
      <c r="M63" s="89">
        <v>2</v>
      </c>
      <c r="N63" s="89">
        <v>4</v>
      </c>
      <c r="O63" s="162">
        <v>7</v>
      </c>
      <c r="P63" s="149"/>
      <c r="Q63" s="42"/>
      <c r="R63" s="43"/>
      <c r="S63" s="43"/>
      <c r="T63" s="43"/>
      <c r="U63" s="43"/>
      <c r="V63" s="43"/>
      <c r="W63" s="43"/>
      <c r="X63" s="44"/>
      <c r="Y63" s="41"/>
      <c r="Z63" s="67"/>
      <c r="AA63" s="39"/>
      <c r="AB63" s="226"/>
      <c r="AC63" s="226"/>
      <c r="AD63" s="226"/>
      <c r="AE63" s="226"/>
      <c r="AF63" s="16"/>
      <c r="AG63" s="41"/>
    </row>
    <row r="64" spans="1:33" ht="15" customHeight="1">
      <c r="A64" s="274" t="s">
        <v>266</v>
      </c>
      <c r="B64" s="274" t="s">
        <v>271</v>
      </c>
      <c r="C64" s="334">
        <v>2</v>
      </c>
      <c r="D64" s="334">
        <v>0</v>
      </c>
      <c r="E64" s="334">
        <v>2</v>
      </c>
      <c r="F64" s="334">
        <v>3</v>
      </c>
      <c r="G64" s="334">
        <v>5</v>
      </c>
      <c r="I64" s="100" t="s">
        <v>187</v>
      </c>
      <c r="J64" s="88" t="s">
        <v>106</v>
      </c>
      <c r="K64" s="89">
        <v>3</v>
      </c>
      <c r="L64" s="89">
        <v>0</v>
      </c>
      <c r="M64" s="89">
        <v>0</v>
      </c>
      <c r="N64" s="89">
        <v>3</v>
      </c>
      <c r="O64" s="155">
        <v>4</v>
      </c>
      <c r="P64" s="149"/>
      <c r="Q64" s="2"/>
      <c r="X64" s="44"/>
      <c r="Y64" s="41"/>
      <c r="Z64" s="67"/>
      <c r="AA64" s="39"/>
      <c r="AB64" s="226"/>
      <c r="AC64" s="226"/>
      <c r="AD64" s="226"/>
      <c r="AE64" s="226"/>
      <c r="AF64" s="16"/>
      <c r="AG64" s="41"/>
    </row>
    <row r="65" spans="1:33" ht="13.5" customHeight="1">
      <c r="A65" s="274" t="s">
        <v>266</v>
      </c>
      <c r="B65" s="274" t="s">
        <v>272</v>
      </c>
      <c r="C65" s="334">
        <v>2</v>
      </c>
      <c r="D65" s="334">
        <v>0</v>
      </c>
      <c r="E65" s="334">
        <v>2</v>
      </c>
      <c r="F65" s="334">
        <v>3</v>
      </c>
      <c r="G65" s="334">
        <v>5</v>
      </c>
      <c r="I65" s="100" t="s">
        <v>188</v>
      </c>
      <c r="J65" s="88" t="s">
        <v>189</v>
      </c>
      <c r="K65" s="89">
        <v>0</v>
      </c>
      <c r="L65" s="89">
        <v>2</v>
      </c>
      <c r="M65" s="89">
        <v>0</v>
      </c>
      <c r="N65" s="89">
        <v>1</v>
      </c>
      <c r="O65" s="164">
        <v>1</v>
      </c>
      <c r="P65" s="153"/>
      <c r="Q65" s="46"/>
      <c r="R65" s="487" t="s">
        <v>22</v>
      </c>
      <c r="S65" s="487"/>
      <c r="T65" s="487"/>
      <c r="U65" s="487"/>
      <c r="V65" s="487"/>
      <c r="W65" s="487"/>
      <c r="X65" s="488"/>
      <c r="Y65" s="41"/>
      <c r="Z65" s="67"/>
      <c r="AA65" s="39"/>
      <c r="AB65" s="226"/>
      <c r="AC65" s="226"/>
      <c r="AD65" s="226"/>
      <c r="AE65" s="226"/>
      <c r="AF65" s="16"/>
      <c r="AG65" s="41"/>
    </row>
    <row r="66" spans="1:33" ht="15" customHeight="1">
      <c r="A66" s="274" t="s">
        <v>26</v>
      </c>
      <c r="B66" s="274" t="s">
        <v>490</v>
      </c>
      <c r="C66" s="334">
        <v>3</v>
      </c>
      <c r="D66" s="334">
        <v>0</v>
      </c>
      <c r="E66" s="334">
        <v>0</v>
      </c>
      <c r="F66" s="334">
        <v>3</v>
      </c>
      <c r="G66" s="334">
        <v>5</v>
      </c>
      <c r="I66" s="100" t="s">
        <v>186</v>
      </c>
      <c r="J66" s="88" t="s">
        <v>104</v>
      </c>
      <c r="K66" s="89">
        <v>3</v>
      </c>
      <c r="L66" s="89">
        <v>0</v>
      </c>
      <c r="M66" s="89">
        <v>0</v>
      </c>
      <c r="N66" s="89">
        <v>3</v>
      </c>
      <c r="O66" s="162">
        <v>5</v>
      </c>
      <c r="P66" s="149"/>
      <c r="Q66" s="47"/>
      <c r="R66" s="102" t="s">
        <v>2</v>
      </c>
      <c r="S66" s="102" t="s">
        <v>3</v>
      </c>
      <c r="T66" s="220" t="s">
        <v>0</v>
      </c>
      <c r="U66" s="220" t="s">
        <v>4</v>
      </c>
      <c r="V66" s="220" t="s">
        <v>5</v>
      </c>
      <c r="W66" s="220" t="s">
        <v>6</v>
      </c>
      <c r="X66" s="103" t="s">
        <v>7</v>
      </c>
      <c r="Y66" s="41"/>
      <c r="Z66" s="67"/>
      <c r="AA66" s="39"/>
      <c r="AB66" s="226"/>
      <c r="AC66" s="226"/>
      <c r="AD66" s="226"/>
      <c r="AE66" s="226"/>
      <c r="AF66" s="16"/>
      <c r="AG66" s="43"/>
    </row>
    <row r="67" spans="1:33" ht="15" customHeight="1">
      <c r="A67" s="118"/>
      <c r="B67" s="76"/>
      <c r="C67" s="101"/>
      <c r="D67" s="101"/>
      <c r="E67" s="101"/>
      <c r="F67" s="101"/>
      <c r="G67" s="164"/>
      <c r="I67" s="100" t="s">
        <v>26</v>
      </c>
      <c r="J67" s="88" t="s">
        <v>127</v>
      </c>
      <c r="K67" s="89">
        <v>3</v>
      </c>
      <c r="L67" s="89">
        <v>0</v>
      </c>
      <c r="M67" s="89">
        <v>0</v>
      </c>
      <c r="N67" s="89">
        <v>3</v>
      </c>
      <c r="O67" s="162">
        <v>5</v>
      </c>
      <c r="P67" s="149"/>
      <c r="Q67" s="47" t="s">
        <v>39</v>
      </c>
      <c r="R67" s="88" t="s">
        <v>187</v>
      </c>
      <c r="S67" s="88" t="s">
        <v>106</v>
      </c>
      <c r="T67" s="89">
        <v>3</v>
      </c>
      <c r="U67" s="89">
        <v>0</v>
      </c>
      <c r="V67" s="89">
        <v>0</v>
      </c>
      <c r="W67" s="89">
        <v>3</v>
      </c>
      <c r="X67" s="155">
        <v>4</v>
      </c>
      <c r="Y67" s="41"/>
      <c r="Z67" s="67"/>
      <c r="AA67" s="39"/>
      <c r="AB67" s="226"/>
      <c r="AC67" s="226"/>
      <c r="AD67" s="226"/>
      <c r="AE67" s="226"/>
      <c r="AF67" s="16"/>
      <c r="AG67" s="43"/>
    </row>
    <row r="68" spans="1:33" ht="15" customHeight="1">
      <c r="A68" s="504" t="s">
        <v>77</v>
      </c>
      <c r="B68" s="505"/>
      <c r="C68" s="191">
        <f>SUM(C61:C67)</f>
        <v>16</v>
      </c>
      <c r="D68" s="191">
        <f>SUM(D61:D67)</f>
        <v>0</v>
      </c>
      <c r="E68" s="191">
        <f>SUM(E61:E67)</f>
        <v>6</v>
      </c>
      <c r="F68" s="191">
        <f>SUM(F61:F67)</f>
        <v>19</v>
      </c>
      <c r="G68" s="194">
        <f>SUM(G61:G67)</f>
        <v>31</v>
      </c>
      <c r="I68" s="100" t="s">
        <v>26</v>
      </c>
      <c r="J68" s="88" t="s">
        <v>103</v>
      </c>
      <c r="K68" s="89">
        <v>3</v>
      </c>
      <c r="L68" s="89">
        <v>0</v>
      </c>
      <c r="M68" s="89">
        <v>0</v>
      </c>
      <c r="N68" s="89">
        <v>3</v>
      </c>
      <c r="O68" s="155">
        <v>5</v>
      </c>
      <c r="P68" s="149"/>
      <c r="Q68" s="47" t="s">
        <v>39</v>
      </c>
      <c r="R68" s="88" t="s">
        <v>188</v>
      </c>
      <c r="S68" s="88" t="s">
        <v>189</v>
      </c>
      <c r="T68" s="89">
        <v>0</v>
      </c>
      <c r="U68" s="89">
        <v>2</v>
      </c>
      <c r="V68" s="89">
        <v>0</v>
      </c>
      <c r="W68" s="89">
        <v>1</v>
      </c>
      <c r="X68" s="164">
        <v>1</v>
      </c>
      <c r="Y68" s="45"/>
      <c r="Z68" s="67"/>
      <c r="AA68" s="39"/>
      <c r="AB68" s="226"/>
      <c r="AC68" s="226"/>
      <c r="AD68" s="226"/>
      <c r="AE68" s="226"/>
      <c r="AF68" s="16"/>
      <c r="AG68" s="43"/>
    </row>
    <row r="69" spans="1:33" ht="24.75" customHeight="1">
      <c r="A69" s="489"/>
      <c r="B69" s="490"/>
      <c r="C69" s="230"/>
      <c r="D69" s="230"/>
      <c r="E69" s="230"/>
      <c r="F69" s="230"/>
      <c r="G69" s="231"/>
      <c r="H69" s="4"/>
      <c r="I69" s="167" t="s">
        <v>26</v>
      </c>
      <c r="J69" s="88" t="s">
        <v>48</v>
      </c>
      <c r="K69" s="94">
        <v>2</v>
      </c>
      <c r="L69" s="94">
        <v>0</v>
      </c>
      <c r="M69" s="94">
        <v>0</v>
      </c>
      <c r="N69" s="94">
        <v>3</v>
      </c>
      <c r="O69" s="166">
        <v>5</v>
      </c>
      <c r="P69" s="149"/>
      <c r="Q69" s="47" t="s">
        <v>39</v>
      </c>
      <c r="R69" s="88" t="s">
        <v>186</v>
      </c>
      <c r="S69" s="88" t="s">
        <v>104</v>
      </c>
      <c r="T69" s="89">
        <v>3</v>
      </c>
      <c r="U69" s="89">
        <v>0</v>
      </c>
      <c r="V69" s="89">
        <v>0</v>
      </c>
      <c r="W69" s="89">
        <v>3</v>
      </c>
      <c r="X69" s="155">
        <v>5</v>
      </c>
      <c r="Y69" s="41"/>
      <c r="Z69" s="15"/>
      <c r="AA69" s="40"/>
      <c r="AB69" s="234"/>
      <c r="AC69" s="234"/>
      <c r="AD69" s="234"/>
      <c r="AE69" s="234"/>
      <c r="AF69" s="16"/>
      <c r="AG69" s="43"/>
    </row>
    <row r="70" spans="1:33" s="4" customFormat="1" ht="17.25" customHeight="1">
      <c r="A70" s="489"/>
      <c r="B70" s="490"/>
      <c r="C70" s="230"/>
      <c r="D70" s="230"/>
      <c r="E70" s="230"/>
      <c r="F70" s="230"/>
      <c r="G70" s="231"/>
      <c r="H70" s="3"/>
      <c r="I70" s="506" t="s">
        <v>182</v>
      </c>
      <c r="J70" s="507"/>
      <c r="K70" s="182">
        <f>SUM(K63:K69)</f>
        <v>17</v>
      </c>
      <c r="L70" s="182">
        <f>SUM(L63:L69)</f>
        <v>2</v>
      </c>
      <c r="M70" s="182">
        <f>SUM(M63:M69)</f>
        <v>2</v>
      </c>
      <c r="N70" s="182">
        <f>SUM(N63:N69)</f>
        <v>20</v>
      </c>
      <c r="O70" s="183">
        <f>SUM(O63:O69)</f>
        <v>32</v>
      </c>
      <c r="P70" s="212"/>
      <c r="Q70" s="47" t="s">
        <v>39</v>
      </c>
      <c r="R70" s="88" t="s">
        <v>125</v>
      </c>
      <c r="S70" s="88" t="s">
        <v>101</v>
      </c>
      <c r="T70" s="89">
        <v>3</v>
      </c>
      <c r="U70" s="89">
        <v>0</v>
      </c>
      <c r="V70" s="89">
        <v>2</v>
      </c>
      <c r="W70" s="89">
        <v>4</v>
      </c>
      <c r="X70" s="155">
        <v>7</v>
      </c>
      <c r="Y70" s="41"/>
      <c r="Z70" s="221" t="s">
        <v>43</v>
      </c>
      <c r="AA70" s="52"/>
      <c r="AB70" s="138">
        <f>SUM(AB61:AB69)</f>
        <v>3</v>
      </c>
      <c r="AC70" s="138">
        <f>SUM(AC61:AC69)</f>
        <v>0</v>
      </c>
      <c r="AD70" s="138">
        <f>SUM(AD61:AD69)</f>
        <v>0</v>
      </c>
      <c r="AE70" s="138">
        <f>SUM(AE61:AE69)</f>
        <v>3</v>
      </c>
      <c r="AF70" s="53">
        <f>SUM(AF61:AF69)</f>
        <v>4</v>
      </c>
      <c r="AG70" s="57"/>
    </row>
    <row r="71" spans="1:33" ht="15" customHeight="1">
      <c r="A71" s="232"/>
      <c r="B71" s="233"/>
      <c r="C71" s="230"/>
      <c r="D71" s="230"/>
      <c r="E71" s="230"/>
      <c r="F71" s="230"/>
      <c r="G71" s="231"/>
      <c r="I71" s="502"/>
      <c r="J71" s="503"/>
      <c r="K71" s="181"/>
      <c r="L71" s="181"/>
      <c r="M71" s="181"/>
      <c r="N71" s="181"/>
      <c r="O71" s="186"/>
      <c r="P71" s="11"/>
      <c r="Q71" s="47"/>
      <c r="R71" s="484" t="s">
        <v>41</v>
      </c>
      <c r="S71" s="484"/>
      <c r="T71" s="223">
        <f>SUM(T67:T70)</f>
        <v>9</v>
      </c>
      <c r="U71" s="223">
        <f>SUM(U67:U70)</f>
        <v>2</v>
      </c>
      <c r="V71" s="223">
        <f>SUM(V67:V70)</f>
        <v>2</v>
      </c>
      <c r="W71" s="223">
        <f>SUM(W67:W70)</f>
        <v>11</v>
      </c>
      <c r="X71" s="48">
        <f>SUM(X67:X70)</f>
        <v>17</v>
      </c>
      <c r="Y71" s="41"/>
      <c r="Z71" s="2"/>
      <c r="AA71" s="11"/>
      <c r="AB71" s="11"/>
      <c r="AC71" s="11"/>
      <c r="AD71" s="11"/>
      <c r="AE71" s="11"/>
      <c r="AF71" s="12"/>
      <c r="AG71" s="43"/>
    </row>
    <row r="72" spans="1:33" ht="15" customHeight="1">
      <c r="A72" s="232"/>
      <c r="B72" s="233"/>
      <c r="C72" s="230"/>
      <c r="D72" s="230"/>
      <c r="E72" s="230"/>
      <c r="F72" s="230"/>
      <c r="G72" s="231"/>
      <c r="I72" s="218"/>
      <c r="J72" s="219"/>
      <c r="K72" s="214"/>
      <c r="L72" s="214"/>
      <c r="M72" s="214"/>
      <c r="N72" s="214"/>
      <c r="O72" s="215"/>
      <c r="P72" s="11"/>
      <c r="Q72" s="42" t="s">
        <v>40</v>
      </c>
      <c r="R72" s="88" t="s">
        <v>26</v>
      </c>
      <c r="S72" s="88" t="s">
        <v>127</v>
      </c>
      <c r="T72" s="89">
        <v>3</v>
      </c>
      <c r="U72" s="89">
        <v>0</v>
      </c>
      <c r="V72" s="89">
        <v>0</v>
      </c>
      <c r="W72" s="89">
        <v>3</v>
      </c>
      <c r="X72" s="155">
        <v>5</v>
      </c>
      <c r="Z72" s="2"/>
      <c r="AA72" s="11"/>
      <c r="AB72" s="11"/>
      <c r="AC72" s="11"/>
      <c r="AD72" s="11"/>
      <c r="AE72" s="11"/>
      <c r="AF72" s="12"/>
      <c r="AG72" s="43"/>
    </row>
    <row r="73" spans="1:33" ht="15" customHeight="1">
      <c r="A73" s="493" t="s">
        <v>25</v>
      </c>
      <c r="B73" s="494"/>
      <c r="C73" s="494"/>
      <c r="D73" s="494"/>
      <c r="E73" s="494"/>
      <c r="F73" s="494"/>
      <c r="G73" s="495"/>
      <c r="I73" s="218"/>
      <c r="J73" s="219"/>
      <c r="K73" s="214"/>
      <c r="L73" s="214"/>
      <c r="M73" s="214"/>
      <c r="N73" s="214"/>
      <c r="O73" s="215"/>
      <c r="P73" s="8"/>
      <c r="Q73" s="42" t="s">
        <v>40</v>
      </c>
      <c r="R73" s="88" t="s">
        <v>26</v>
      </c>
      <c r="S73" s="88" t="s">
        <v>103</v>
      </c>
      <c r="T73" s="89">
        <v>3</v>
      </c>
      <c r="U73" s="89">
        <v>0</v>
      </c>
      <c r="V73" s="89">
        <v>0</v>
      </c>
      <c r="W73" s="89">
        <v>3</v>
      </c>
      <c r="X73" s="155">
        <v>5</v>
      </c>
      <c r="Y73" s="41"/>
      <c r="Z73" s="493" t="s">
        <v>25</v>
      </c>
      <c r="AA73" s="494"/>
      <c r="AB73" s="494"/>
      <c r="AC73" s="494"/>
      <c r="AD73" s="494"/>
      <c r="AE73" s="494"/>
      <c r="AF73" s="495"/>
      <c r="AG73" s="43"/>
    </row>
    <row r="74" spans="1:33" ht="15" customHeight="1">
      <c r="A74" s="20" t="s">
        <v>2</v>
      </c>
      <c r="B74" s="21" t="s">
        <v>3</v>
      </c>
      <c r="C74" s="22" t="s">
        <v>0</v>
      </c>
      <c r="D74" s="22" t="s">
        <v>4</v>
      </c>
      <c r="E74" s="22" t="s">
        <v>5</v>
      </c>
      <c r="F74" s="22" t="s">
        <v>6</v>
      </c>
      <c r="G74" s="23" t="s">
        <v>7</v>
      </c>
      <c r="I74" s="2"/>
      <c r="J74" s="11"/>
      <c r="K74" s="11"/>
      <c r="L74" s="11"/>
      <c r="M74" s="11"/>
      <c r="N74" s="11"/>
      <c r="O74" s="12"/>
      <c r="P74" s="11"/>
      <c r="Q74" s="42" t="s">
        <v>40</v>
      </c>
      <c r="R74" s="88" t="s">
        <v>26</v>
      </c>
      <c r="S74" s="88" t="s">
        <v>48</v>
      </c>
      <c r="T74" s="89">
        <v>2</v>
      </c>
      <c r="U74" s="89">
        <v>0</v>
      </c>
      <c r="V74" s="89">
        <v>0</v>
      </c>
      <c r="W74" s="89">
        <v>3</v>
      </c>
      <c r="X74" s="155">
        <v>5</v>
      </c>
      <c r="Y74" s="41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3"/>
    </row>
    <row r="75" spans="1:33" ht="15" customHeight="1">
      <c r="A75" s="274" t="s">
        <v>492</v>
      </c>
      <c r="B75" s="274" t="s">
        <v>491</v>
      </c>
      <c r="C75" s="334">
        <v>3</v>
      </c>
      <c r="D75" s="334">
        <v>0</v>
      </c>
      <c r="E75" s="334">
        <v>0</v>
      </c>
      <c r="F75" s="334">
        <v>3</v>
      </c>
      <c r="G75" s="334">
        <v>5</v>
      </c>
      <c r="I75" s="481" t="s">
        <v>25</v>
      </c>
      <c r="J75" s="482"/>
      <c r="K75" s="482"/>
      <c r="L75" s="482"/>
      <c r="M75" s="482"/>
      <c r="N75" s="482"/>
      <c r="O75" s="483"/>
      <c r="P75" s="11"/>
      <c r="Q75" s="42"/>
      <c r="R75" s="484" t="s">
        <v>42</v>
      </c>
      <c r="S75" s="484"/>
      <c r="T75" s="223">
        <f>SUM(T72:T74)</f>
        <v>8</v>
      </c>
      <c r="U75" s="223">
        <f>SUM(U72:U74)</f>
        <v>0</v>
      </c>
      <c r="V75" s="223">
        <f>SUM(V72:V74)</f>
        <v>0</v>
      </c>
      <c r="W75" s="223">
        <f>SUM(W72:W74)</f>
        <v>9</v>
      </c>
      <c r="X75" s="48">
        <f>SUM(X72:X74)</f>
        <v>15</v>
      </c>
      <c r="Y75" s="41"/>
      <c r="Z75" s="100" t="s">
        <v>190</v>
      </c>
      <c r="AA75" s="88" t="s">
        <v>126</v>
      </c>
      <c r="AB75" s="89">
        <v>3</v>
      </c>
      <c r="AC75" s="89">
        <v>0</v>
      </c>
      <c r="AD75" s="89">
        <v>2</v>
      </c>
      <c r="AE75" s="89">
        <v>4</v>
      </c>
      <c r="AF75" s="155">
        <v>7</v>
      </c>
      <c r="AG75" s="43"/>
    </row>
    <row r="76" spans="1:33" ht="15" customHeight="1">
      <c r="A76" s="274" t="s">
        <v>494</v>
      </c>
      <c r="B76" s="274" t="s">
        <v>329</v>
      </c>
      <c r="C76" s="334">
        <v>2</v>
      </c>
      <c r="D76" s="334">
        <v>2</v>
      </c>
      <c r="E76" s="334">
        <v>0</v>
      </c>
      <c r="F76" s="334">
        <v>3</v>
      </c>
      <c r="G76" s="334">
        <v>5</v>
      </c>
      <c r="I76" s="104" t="s">
        <v>2</v>
      </c>
      <c r="J76" s="102" t="s">
        <v>3</v>
      </c>
      <c r="K76" s="220" t="s">
        <v>0</v>
      </c>
      <c r="L76" s="220" t="s">
        <v>4</v>
      </c>
      <c r="M76" s="220" t="s">
        <v>5</v>
      </c>
      <c r="N76" s="220" t="s">
        <v>6</v>
      </c>
      <c r="O76" s="103" t="s">
        <v>7</v>
      </c>
      <c r="P76" s="11"/>
      <c r="Q76" s="42"/>
      <c r="R76" s="467" t="s">
        <v>43</v>
      </c>
      <c r="S76" s="467"/>
      <c r="T76" s="112">
        <f>SUM(T71,T75)</f>
        <v>17</v>
      </c>
      <c r="U76" s="112">
        <f>SUM(U71,U75)</f>
        <v>2</v>
      </c>
      <c r="V76" s="112">
        <f>SUM(V71,V75)</f>
        <v>2</v>
      </c>
      <c r="W76" s="112">
        <f>SUM(W71,W75)</f>
        <v>20</v>
      </c>
      <c r="X76" s="117">
        <f>SUM(X71,X75)</f>
        <v>32</v>
      </c>
      <c r="Y76" s="41"/>
      <c r="Z76" s="88" t="s">
        <v>47</v>
      </c>
      <c r="AA76" s="88" t="s">
        <v>23</v>
      </c>
      <c r="AB76" s="89">
        <v>3</v>
      </c>
      <c r="AC76" s="89">
        <v>2</v>
      </c>
      <c r="AD76" s="89">
        <v>0</v>
      </c>
      <c r="AE76" s="89">
        <v>4</v>
      </c>
      <c r="AF76" s="155">
        <v>7</v>
      </c>
      <c r="AG76" s="43"/>
    </row>
    <row r="77" spans="1:33" ht="15" customHeight="1">
      <c r="A77" s="274" t="s">
        <v>266</v>
      </c>
      <c r="B77" s="274" t="s">
        <v>273</v>
      </c>
      <c r="C77" s="334">
        <v>2</v>
      </c>
      <c r="D77" s="334">
        <v>0</v>
      </c>
      <c r="E77" s="334">
        <v>2</v>
      </c>
      <c r="F77" s="334">
        <v>3</v>
      </c>
      <c r="G77" s="334">
        <v>5</v>
      </c>
      <c r="I77" s="100" t="s">
        <v>47</v>
      </c>
      <c r="J77" s="88" t="s">
        <v>23</v>
      </c>
      <c r="K77" s="89">
        <v>3</v>
      </c>
      <c r="L77" s="89">
        <v>2</v>
      </c>
      <c r="M77" s="89">
        <v>0</v>
      </c>
      <c r="N77" s="89">
        <v>4</v>
      </c>
      <c r="O77" s="155">
        <v>7</v>
      </c>
      <c r="P77" s="149"/>
      <c r="Q77" s="42"/>
      <c r="R77" s="11"/>
      <c r="S77" s="11"/>
      <c r="T77" s="11"/>
      <c r="U77" s="11"/>
      <c r="V77" s="11"/>
      <c r="W77" s="11"/>
      <c r="X77" s="12"/>
      <c r="Y77" s="45"/>
      <c r="Z77" s="15"/>
      <c r="AA77" s="40"/>
      <c r="AB77" s="234"/>
      <c r="AC77" s="234"/>
      <c r="AD77" s="234"/>
      <c r="AE77" s="234"/>
      <c r="AF77" s="16"/>
      <c r="AG77" s="43"/>
    </row>
    <row r="78" spans="1:33" ht="15" customHeight="1">
      <c r="A78" s="274" t="s">
        <v>266</v>
      </c>
      <c r="B78" s="274" t="s">
        <v>330</v>
      </c>
      <c r="C78" s="334">
        <v>2</v>
      </c>
      <c r="D78" s="334">
        <v>0</v>
      </c>
      <c r="E78" s="334">
        <v>2</v>
      </c>
      <c r="F78" s="334">
        <v>3</v>
      </c>
      <c r="G78" s="334">
        <v>5</v>
      </c>
      <c r="I78" s="100" t="s">
        <v>129</v>
      </c>
      <c r="J78" s="88" t="s">
        <v>105</v>
      </c>
      <c r="K78" s="89">
        <v>3</v>
      </c>
      <c r="L78" s="89">
        <v>0</v>
      </c>
      <c r="M78" s="89">
        <v>2</v>
      </c>
      <c r="N78" s="89">
        <v>4</v>
      </c>
      <c r="O78" s="162">
        <v>7</v>
      </c>
      <c r="P78" s="149"/>
      <c r="Q78" s="46"/>
      <c r="R78" s="219"/>
      <c r="S78" s="219"/>
      <c r="T78" s="214"/>
      <c r="U78" s="214"/>
      <c r="V78" s="214"/>
      <c r="W78" s="214"/>
      <c r="X78" s="215"/>
      <c r="Y78" s="41"/>
      <c r="Z78" s="15"/>
      <c r="AA78" s="40"/>
      <c r="AB78" s="234"/>
      <c r="AC78" s="234"/>
      <c r="AD78" s="234"/>
      <c r="AE78" s="234"/>
      <c r="AF78" s="16"/>
      <c r="AG78" s="43"/>
    </row>
    <row r="79" spans="1:33" ht="15.75">
      <c r="A79" s="332" t="s">
        <v>26</v>
      </c>
      <c r="B79" s="332" t="s">
        <v>493</v>
      </c>
      <c r="C79" s="333">
        <v>3</v>
      </c>
      <c r="D79" s="333">
        <v>0</v>
      </c>
      <c r="E79" s="333">
        <v>0</v>
      </c>
      <c r="F79" s="333">
        <v>3</v>
      </c>
      <c r="G79" s="333">
        <v>5</v>
      </c>
      <c r="H79" s="4"/>
      <c r="I79" s="167" t="s">
        <v>190</v>
      </c>
      <c r="J79" s="93" t="s">
        <v>126</v>
      </c>
      <c r="K79" s="94">
        <v>3</v>
      </c>
      <c r="L79" s="94">
        <v>0</v>
      </c>
      <c r="M79" s="94">
        <v>2</v>
      </c>
      <c r="N79" s="94">
        <v>4</v>
      </c>
      <c r="O79" s="166">
        <v>7</v>
      </c>
      <c r="P79" s="149"/>
      <c r="Q79" s="2"/>
      <c r="R79" s="11"/>
      <c r="S79" s="11"/>
      <c r="T79" s="11"/>
      <c r="U79" s="11"/>
      <c r="V79" s="11"/>
      <c r="W79" s="11"/>
      <c r="X79" s="12"/>
      <c r="Y79" s="41"/>
      <c r="Z79" s="15"/>
      <c r="AA79" s="40"/>
      <c r="AB79" s="234"/>
      <c r="AC79" s="234"/>
      <c r="AD79" s="234"/>
      <c r="AE79" s="234"/>
      <c r="AF79" s="16"/>
      <c r="AG79" s="43"/>
    </row>
    <row r="80" spans="1:33" s="4" customFormat="1" ht="12.75" customHeight="1">
      <c r="A80" s="274" t="s">
        <v>495</v>
      </c>
      <c r="B80" s="274" t="s">
        <v>496</v>
      </c>
      <c r="C80" s="334">
        <v>2</v>
      </c>
      <c r="D80" s="334">
        <v>2</v>
      </c>
      <c r="E80" s="334">
        <v>0</v>
      </c>
      <c r="F80" s="334">
        <v>3</v>
      </c>
      <c r="G80" s="334">
        <v>4</v>
      </c>
      <c r="H80" s="3"/>
      <c r="I80" s="99" t="s">
        <v>130</v>
      </c>
      <c r="J80" s="92" t="s">
        <v>131</v>
      </c>
      <c r="K80" s="89">
        <v>0</v>
      </c>
      <c r="L80" s="89">
        <v>0</v>
      </c>
      <c r="M80" s="89">
        <v>0</v>
      </c>
      <c r="N80" s="89">
        <v>0</v>
      </c>
      <c r="O80" s="164">
        <v>5</v>
      </c>
      <c r="P80" s="153"/>
      <c r="Q80" s="42"/>
      <c r="R80" s="487" t="s">
        <v>25</v>
      </c>
      <c r="S80" s="487"/>
      <c r="T80" s="487"/>
      <c r="U80" s="487"/>
      <c r="V80" s="487"/>
      <c r="W80" s="487"/>
      <c r="X80" s="488"/>
      <c r="Y80" s="41"/>
      <c r="Z80" s="15"/>
      <c r="AA80" s="40"/>
      <c r="AB80" s="234"/>
      <c r="AC80" s="234"/>
      <c r="AD80" s="234"/>
      <c r="AE80" s="234"/>
      <c r="AF80" s="16"/>
      <c r="AG80" s="57"/>
    </row>
    <row r="81" spans="1:33" ht="15" customHeight="1">
      <c r="A81" s="274"/>
      <c r="B81" s="274"/>
      <c r="C81" s="334"/>
      <c r="D81" s="334"/>
      <c r="E81" s="334"/>
      <c r="F81" s="334"/>
      <c r="G81" s="334"/>
      <c r="I81" s="100" t="s">
        <v>49</v>
      </c>
      <c r="J81" s="88" t="s">
        <v>62</v>
      </c>
      <c r="K81" s="89">
        <v>3</v>
      </c>
      <c r="L81" s="89">
        <v>0</v>
      </c>
      <c r="M81" s="89">
        <v>0</v>
      </c>
      <c r="N81" s="89">
        <v>3</v>
      </c>
      <c r="O81" s="155">
        <v>5</v>
      </c>
      <c r="P81" s="154"/>
      <c r="Q81" s="47"/>
      <c r="R81" s="102" t="s">
        <v>2</v>
      </c>
      <c r="S81" s="102" t="s">
        <v>3</v>
      </c>
      <c r="T81" s="220" t="s">
        <v>0</v>
      </c>
      <c r="U81" s="220" t="s">
        <v>4</v>
      </c>
      <c r="V81" s="220" t="s">
        <v>5</v>
      </c>
      <c r="W81" s="220" t="s">
        <v>6</v>
      </c>
      <c r="X81" s="103" t="s">
        <v>7</v>
      </c>
      <c r="Y81" s="41"/>
      <c r="Z81" s="15"/>
      <c r="AA81" s="40"/>
      <c r="AB81" s="234"/>
      <c r="AC81" s="234"/>
      <c r="AD81" s="234"/>
      <c r="AE81" s="234"/>
      <c r="AF81" s="16"/>
      <c r="AG81" s="43"/>
    </row>
    <row r="82" spans="1:33" ht="15" customHeight="1">
      <c r="A82" s="496" t="s">
        <v>77</v>
      </c>
      <c r="B82" s="497"/>
      <c r="C82" s="105">
        <f>SUM(C75:C81)</f>
        <v>14</v>
      </c>
      <c r="D82" s="105">
        <f>SUM(D75:D81)</f>
        <v>4</v>
      </c>
      <c r="E82" s="105">
        <f>SUM(E75:E81)</f>
        <v>4</v>
      </c>
      <c r="F82" s="105">
        <f>SUM(F75:F81)</f>
        <v>18</v>
      </c>
      <c r="G82" s="105">
        <f>SUM(G75:G81)</f>
        <v>29</v>
      </c>
      <c r="I82" s="498" t="s">
        <v>77</v>
      </c>
      <c r="J82" s="499"/>
      <c r="K82" s="182">
        <f>SUM(K77:K81)</f>
        <v>12</v>
      </c>
      <c r="L82" s="182">
        <f>SUM(L77:L81)</f>
        <v>2</v>
      </c>
      <c r="M82" s="182">
        <f>SUM(M77:M81)</f>
        <v>4</v>
      </c>
      <c r="N82" s="182">
        <f>SUM(N77:N81)</f>
        <v>15</v>
      </c>
      <c r="O82" s="183">
        <f>SUM(O77:O81)</f>
        <v>31</v>
      </c>
      <c r="P82" s="212"/>
      <c r="Q82" s="47" t="s">
        <v>39</v>
      </c>
      <c r="R82" s="88" t="s">
        <v>129</v>
      </c>
      <c r="S82" s="88" t="s">
        <v>105</v>
      </c>
      <c r="T82" s="89">
        <v>3</v>
      </c>
      <c r="U82" s="89">
        <v>0</v>
      </c>
      <c r="V82" s="89">
        <v>2</v>
      </c>
      <c r="W82" s="89">
        <v>4</v>
      </c>
      <c r="X82" s="155">
        <v>7</v>
      </c>
      <c r="Y82" s="41"/>
      <c r="Z82" s="15"/>
      <c r="AA82" s="40"/>
      <c r="AB82" s="234"/>
      <c r="AC82" s="234"/>
      <c r="AD82" s="234"/>
      <c r="AE82" s="234"/>
      <c r="AF82" s="16"/>
      <c r="AG82" s="43"/>
    </row>
    <row r="83" spans="1:33" ht="15" customHeight="1">
      <c r="A83" s="489"/>
      <c r="B83" s="490"/>
      <c r="C83" s="214"/>
      <c r="D83" s="214"/>
      <c r="E83" s="214"/>
      <c r="F83" s="214"/>
      <c r="G83" s="215"/>
      <c r="I83" s="187"/>
      <c r="J83" s="184"/>
      <c r="K83" s="185"/>
      <c r="L83" s="185"/>
      <c r="M83" s="185"/>
      <c r="N83" s="185"/>
      <c r="O83" s="188"/>
      <c r="P83" s="8"/>
      <c r="Q83" s="47" t="s">
        <v>39</v>
      </c>
      <c r="R83" s="88" t="s">
        <v>49</v>
      </c>
      <c r="S83" s="88" t="s">
        <v>62</v>
      </c>
      <c r="T83" s="89">
        <v>3</v>
      </c>
      <c r="U83" s="89">
        <v>0</v>
      </c>
      <c r="V83" s="89">
        <v>0</v>
      </c>
      <c r="W83" s="89">
        <v>3</v>
      </c>
      <c r="X83" s="155">
        <v>5</v>
      </c>
      <c r="Y83" s="41"/>
      <c r="Z83" s="221" t="s">
        <v>43</v>
      </c>
      <c r="AA83" s="52"/>
      <c r="AB83" s="138">
        <f>SUM(AB75)</f>
        <v>3</v>
      </c>
      <c r="AC83" s="138">
        <f>SUM(AC75)</f>
        <v>0</v>
      </c>
      <c r="AD83" s="138">
        <f>SUM(AD75)</f>
        <v>2</v>
      </c>
      <c r="AE83" s="138">
        <v>8</v>
      </c>
      <c r="AF83" s="24">
        <v>14</v>
      </c>
      <c r="AG83" s="43"/>
    </row>
    <row r="84" spans="1:33" ht="15" customHeight="1">
      <c r="A84" s="489"/>
      <c r="B84" s="490"/>
      <c r="C84" s="214"/>
      <c r="D84" s="214"/>
      <c r="E84" s="214"/>
      <c r="F84" s="214"/>
      <c r="G84" s="215"/>
      <c r="I84" s="500"/>
      <c r="J84" s="501"/>
      <c r="K84" s="214"/>
      <c r="L84" s="214"/>
      <c r="M84" s="214"/>
      <c r="N84" s="214"/>
      <c r="O84" s="215"/>
      <c r="P84" s="11"/>
      <c r="Q84" s="47" t="s">
        <v>39</v>
      </c>
      <c r="R84" s="88" t="s">
        <v>47</v>
      </c>
      <c r="S84" s="88" t="s">
        <v>23</v>
      </c>
      <c r="T84" s="89">
        <v>3</v>
      </c>
      <c r="U84" s="89">
        <v>2</v>
      </c>
      <c r="V84" s="89">
        <v>0</v>
      </c>
      <c r="W84" s="89">
        <v>4</v>
      </c>
      <c r="X84" s="155">
        <v>7</v>
      </c>
      <c r="Y84" s="41"/>
      <c r="Z84" s="2"/>
      <c r="AA84" s="11"/>
      <c r="AB84" s="11"/>
      <c r="AC84" s="11"/>
      <c r="AD84" s="11"/>
      <c r="AE84" s="11"/>
      <c r="AF84" s="12"/>
      <c r="AG84" s="43"/>
    </row>
    <row r="85" spans="1:33" ht="15" customHeight="1">
      <c r="A85" s="493" t="s">
        <v>27</v>
      </c>
      <c r="B85" s="494"/>
      <c r="C85" s="494"/>
      <c r="D85" s="494"/>
      <c r="E85" s="494"/>
      <c r="F85" s="494"/>
      <c r="G85" s="495"/>
      <c r="I85" s="42"/>
      <c r="J85" s="43"/>
      <c r="K85" s="43"/>
      <c r="L85" s="43"/>
      <c r="M85" s="43"/>
      <c r="N85" s="43"/>
      <c r="O85" s="44"/>
      <c r="P85" s="11"/>
      <c r="Q85" s="47" t="s">
        <v>39</v>
      </c>
      <c r="R85" s="88" t="s">
        <v>190</v>
      </c>
      <c r="S85" s="88" t="s">
        <v>126</v>
      </c>
      <c r="T85" s="89">
        <v>3</v>
      </c>
      <c r="U85" s="89">
        <v>0</v>
      </c>
      <c r="V85" s="89">
        <v>2</v>
      </c>
      <c r="W85" s="89">
        <v>4</v>
      </c>
      <c r="X85" s="155">
        <v>7</v>
      </c>
      <c r="Y85" s="41"/>
      <c r="Z85" s="493" t="s">
        <v>27</v>
      </c>
      <c r="AA85" s="494"/>
      <c r="AB85" s="494"/>
      <c r="AC85" s="494"/>
      <c r="AD85" s="494"/>
      <c r="AE85" s="494"/>
      <c r="AF85" s="495"/>
      <c r="AG85" s="43"/>
    </row>
    <row r="86" spans="1:33" ht="15" customHeight="1">
      <c r="A86" s="20" t="s">
        <v>2</v>
      </c>
      <c r="B86" s="21" t="s">
        <v>3</v>
      </c>
      <c r="C86" s="22" t="s">
        <v>0</v>
      </c>
      <c r="D86" s="22" t="s">
        <v>4</v>
      </c>
      <c r="E86" s="22" t="s">
        <v>5</v>
      </c>
      <c r="F86" s="22" t="s">
        <v>6</v>
      </c>
      <c r="G86" s="23" t="s">
        <v>7</v>
      </c>
      <c r="I86" s="218"/>
      <c r="J86" s="11"/>
      <c r="K86" s="11"/>
      <c r="L86" s="11"/>
      <c r="M86" s="11"/>
      <c r="N86" s="11"/>
      <c r="O86" s="215"/>
      <c r="P86" s="11"/>
      <c r="Q86" s="47" t="s">
        <v>39</v>
      </c>
      <c r="R86" s="92" t="s">
        <v>130</v>
      </c>
      <c r="S86" s="92" t="s">
        <v>131</v>
      </c>
      <c r="T86" s="89">
        <v>0</v>
      </c>
      <c r="U86" s="89">
        <v>0</v>
      </c>
      <c r="V86" s="89">
        <v>0</v>
      </c>
      <c r="W86" s="89">
        <v>0</v>
      </c>
      <c r="X86" s="164">
        <v>5</v>
      </c>
      <c r="Y86" s="41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3"/>
    </row>
    <row r="87" spans="1:33" ht="15" customHeight="1">
      <c r="A87" s="338" t="s">
        <v>497</v>
      </c>
      <c r="B87" s="338" t="s">
        <v>392</v>
      </c>
      <c r="C87" s="339">
        <v>0</v>
      </c>
      <c r="D87" s="339">
        <v>4</v>
      </c>
      <c r="E87" s="339">
        <v>0</v>
      </c>
      <c r="F87" s="339">
        <v>2</v>
      </c>
      <c r="G87" s="339">
        <v>8</v>
      </c>
      <c r="I87" s="481" t="s">
        <v>27</v>
      </c>
      <c r="J87" s="482"/>
      <c r="K87" s="482"/>
      <c r="L87" s="482"/>
      <c r="M87" s="482"/>
      <c r="N87" s="482"/>
      <c r="O87" s="483"/>
      <c r="P87" s="11"/>
      <c r="Q87" s="47"/>
      <c r="R87" s="462" t="s">
        <v>41</v>
      </c>
      <c r="S87" s="463"/>
      <c r="T87" s="223">
        <f>SUM(T82:T86)</f>
        <v>12</v>
      </c>
      <c r="U87" s="305">
        <f>SUM(U82:U86)</f>
        <v>2</v>
      </c>
      <c r="V87" s="305">
        <f>SUM(V82:V86)</f>
        <v>4</v>
      </c>
      <c r="W87" s="305">
        <f>SUM(W82:W86)</f>
        <v>15</v>
      </c>
      <c r="X87" s="305">
        <f>SUM(X82:X86)</f>
        <v>31</v>
      </c>
      <c r="Y87" s="41"/>
      <c r="Z87" s="15"/>
      <c r="AA87" s="40"/>
      <c r="AB87" s="234"/>
      <c r="AC87" s="234"/>
      <c r="AD87" s="234"/>
      <c r="AE87" s="234"/>
      <c r="AF87" s="16"/>
      <c r="AG87" s="43"/>
    </row>
    <row r="88" spans="1:33" ht="15" customHeight="1">
      <c r="A88" s="338" t="s">
        <v>276</v>
      </c>
      <c r="B88" s="338" t="s">
        <v>277</v>
      </c>
      <c r="C88" s="339">
        <v>3</v>
      </c>
      <c r="D88" s="339">
        <v>0</v>
      </c>
      <c r="E88" s="339">
        <v>0</v>
      </c>
      <c r="F88" s="339">
        <v>3</v>
      </c>
      <c r="G88" s="339">
        <v>7</v>
      </c>
      <c r="I88" s="104" t="s">
        <v>2</v>
      </c>
      <c r="J88" s="102" t="s">
        <v>3</v>
      </c>
      <c r="K88" s="220" t="s">
        <v>0</v>
      </c>
      <c r="L88" s="220" t="s">
        <v>4</v>
      </c>
      <c r="M88" s="220" t="s">
        <v>5</v>
      </c>
      <c r="N88" s="220" t="s">
        <v>6</v>
      </c>
      <c r="O88" s="103" t="s">
        <v>7</v>
      </c>
      <c r="P88" s="11"/>
      <c r="Q88" s="42"/>
      <c r="R88" s="462" t="s">
        <v>42</v>
      </c>
      <c r="S88" s="463"/>
      <c r="T88" s="223">
        <v>0</v>
      </c>
      <c r="U88" s="305">
        <v>0</v>
      </c>
      <c r="V88" s="305">
        <v>0</v>
      </c>
      <c r="W88" s="305">
        <v>0</v>
      </c>
      <c r="X88" s="305">
        <v>0</v>
      </c>
      <c r="Y88" s="41"/>
      <c r="Z88" s="15"/>
      <c r="AA88" s="40"/>
      <c r="AB88" s="234"/>
      <c r="AC88" s="234"/>
      <c r="AD88" s="234"/>
      <c r="AE88" s="234"/>
      <c r="AF88" s="16"/>
      <c r="AG88" s="43"/>
    </row>
    <row r="89" spans="1:33" ht="15" customHeight="1">
      <c r="A89" s="338" t="s">
        <v>269</v>
      </c>
      <c r="B89" s="338" t="s">
        <v>270</v>
      </c>
      <c r="C89" s="339">
        <v>0</v>
      </c>
      <c r="D89" s="339">
        <v>6</v>
      </c>
      <c r="E89" s="339">
        <v>0</v>
      </c>
      <c r="F89" s="339">
        <v>3</v>
      </c>
      <c r="G89" s="339">
        <v>9</v>
      </c>
      <c r="I89" s="169" t="s">
        <v>133</v>
      </c>
      <c r="J89" s="92" t="s">
        <v>134</v>
      </c>
      <c r="K89" s="89">
        <v>2</v>
      </c>
      <c r="L89" s="89">
        <v>0</v>
      </c>
      <c r="M89" s="89">
        <v>0</v>
      </c>
      <c r="N89" s="89">
        <v>2</v>
      </c>
      <c r="O89" s="164">
        <v>3</v>
      </c>
      <c r="P89" s="154"/>
      <c r="Q89" s="42"/>
      <c r="R89" s="464" t="s">
        <v>43</v>
      </c>
      <c r="S89" s="466"/>
      <c r="T89" s="220">
        <f>SUM(T87,T88)</f>
        <v>12</v>
      </c>
      <c r="U89" s="220">
        <f>SUM(U87,U88)</f>
        <v>2</v>
      </c>
      <c r="V89" s="220">
        <f>SUM(V87,V88)</f>
        <v>4</v>
      </c>
      <c r="W89" s="220">
        <f>SUM(W87,W88)</f>
        <v>15</v>
      </c>
      <c r="X89" s="268">
        <f>SUM(X87,X88)</f>
        <v>31</v>
      </c>
      <c r="Y89" s="41"/>
      <c r="Z89" s="15"/>
      <c r="AA89" s="40"/>
      <c r="AB89" s="234"/>
      <c r="AC89" s="234"/>
      <c r="AD89" s="234"/>
      <c r="AE89" s="234"/>
      <c r="AF89" s="16"/>
      <c r="AG89" s="43"/>
    </row>
    <row r="90" spans="1:33" ht="22.5" customHeight="1">
      <c r="A90" s="338" t="s">
        <v>266</v>
      </c>
      <c r="B90" s="338" t="s">
        <v>332</v>
      </c>
      <c r="C90" s="339">
        <v>2</v>
      </c>
      <c r="D90" s="339">
        <v>0</v>
      </c>
      <c r="E90" s="339">
        <v>2</v>
      </c>
      <c r="F90" s="339">
        <v>3</v>
      </c>
      <c r="G90" s="339">
        <v>5</v>
      </c>
      <c r="H90" s="4"/>
      <c r="I90" s="100" t="s">
        <v>191</v>
      </c>
      <c r="J90" s="88" t="s">
        <v>132</v>
      </c>
      <c r="K90" s="89">
        <v>0</v>
      </c>
      <c r="L90" s="89">
        <v>0</v>
      </c>
      <c r="M90" s="89">
        <v>6</v>
      </c>
      <c r="N90" s="89">
        <v>3</v>
      </c>
      <c r="O90" s="162">
        <v>5</v>
      </c>
      <c r="P90" s="149"/>
      <c r="Q90" s="2"/>
      <c r="X90" s="215"/>
      <c r="Y90" s="41"/>
      <c r="Z90" s="15"/>
      <c r="AA90" s="40"/>
      <c r="AB90" s="234"/>
      <c r="AC90" s="234"/>
      <c r="AD90" s="234"/>
      <c r="AE90" s="234"/>
      <c r="AF90" s="16"/>
      <c r="AG90" s="43"/>
    </row>
    <row r="91" spans="1:33" ht="15" customHeight="1">
      <c r="A91" s="338" t="s">
        <v>498</v>
      </c>
      <c r="B91" s="338" t="s">
        <v>499</v>
      </c>
      <c r="C91" s="339">
        <v>3</v>
      </c>
      <c r="D91" s="339">
        <v>0</v>
      </c>
      <c r="E91" s="339">
        <v>0</v>
      </c>
      <c r="F91" s="339">
        <v>3</v>
      </c>
      <c r="G91" s="339">
        <v>5</v>
      </c>
      <c r="I91" s="170" t="s">
        <v>49</v>
      </c>
      <c r="J91" s="96" t="s">
        <v>63</v>
      </c>
      <c r="K91" s="97">
        <v>3</v>
      </c>
      <c r="L91" s="97">
        <v>0</v>
      </c>
      <c r="M91" s="97">
        <v>0</v>
      </c>
      <c r="N91" s="97">
        <v>3</v>
      </c>
      <c r="O91" s="171">
        <v>5</v>
      </c>
      <c r="P91" s="149"/>
      <c r="Y91" s="41"/>
      <c r="Z91" s="15"/>
      <c r="AA91" s="40"/>
      <c r="AB91" s="234"/>
      <c r="AC91" s="234"/>
      <c r="AD91" s="234"/>
      <c r="AE91" s="234"/>
      <c r="AF91" s="16"/>
      <c r="AG91" s="43"/>
    </row>
    <row r="92" spans="1:33" ht="15" customHeight="1">
      <c r="A92" s="273"/>
      <c r="B92" s="274"/>
      <c r="C92" s="275"/>
      <c r="D92" s="275"/>
      <c r="E92" s="275"/>
      <c r="F92" s="275"/>
      <c r="G92" s="290"/>
      <c r="I92" s="100" t="s">
        <v>26</v>
      </c>
      <c r="J92" s="88" t="s">
        <v>136</v>
      </c>
      <c r="K92" s="89">
        <v>3</v>
      </c>
      <c r="L92" s="89">
        <v>0</v>
      </c>
      <c r="M92" s="89">
        <v>0</v>
      </c>
      <c r="N92" s="89">
        <v>3</v>
      </c>
      <c r="O92" s="162">
        <v>5</v>
      </c>
      <c r="P92" s="149"/>
      <c r="Q92" s="42"/>
      <c r="R92" s="219"/>
      <c r="S92" s="219"/>
      <c r="T92" s="214"/>
      <c r="U92" s="214"/>
      <c r="V92" s="214"/>
      <c r="W92" s="214"/>
      <c r="X92" s="215"/>
      <c r="Y92" s="41"/>
      <c r="Z92" s="15"/>
      <c r="AA92" s="40"/>
      <c r="AB92" s="234"/>
      <c r="AC92" s="234"/>
      <c r="AD92" s="234"/>
      <c r="AE92" s="234"/>
      <c r="AF92" s="16"/>
      <c r="AG92" s="43"/>
    </row>
    <row r="93" spans="1:33" ht="15" customHeight="1">
      <c r="A93" s="485" t="s">
        <v>77</v>
      </c>
      <c r="B93" s="486"/>
      <c r="C93" s="79">
        <f>SUM(C87:C92)</f>
        <v>8</v>
      </c>
      <c r="D93" s="79">
        <f>SUM(D87:D91)</f>
        <v>10</v>
      </c>
      <c r="E93" s="79">
        <f>SUM(E87:E92)</f>
        <v>2</v>
      </c>
      <c r="F93" s="79">
        <f>SUM(F87:F92)</f>
        <v>14</v>
      </c>
      <c r="G93" s="106">
        <f>SUM(G87:G92)</f>
        <v>34</v>
      </c>
      <c r="I93" s="100" t="s">
        <v>26</v>
      </c>
      <c r="J93" s="88" t="s">
        <v>192</v>
      </c>
      <c r="K93" s="89">
        <v>3</v>
      </c>
      <c r="L93" s="89">
        <v>0</v>
      </c>
      <c r="M93" s="89">
        <v>0</v>
      </c>
      <c r="N93" s="89">
        <v>3</v>
      </c>
      <c r="O93" s="155">
        <v>5</v>
      </c>
      <c r="P93" s="149"/>
      <c r="Q93" s="47"/>
      <c r="R93" s="487" t="s">
        <v>27</v>
      </c>
      <c r="S93" s="487"/>
      <c r="T93" s="487"/>
      <c r="U93" s="487"/>
      <c r="V93" s="487"/>
      <c r="W93" s="487"/>
      <c r="X93" s="488"/>
      <c r="Y93" s="41"/>
      <c r="Z93" s="15"/>
      <c r="AA93" s="40"/>
      <c r="AB93" s="234"/>
      <c r="AC93" s="234"/>
      <c r="AD93" s="234"/>
      <c r="AE93" s="234"/>
      <c r="AF93" s="16"/>
      <c r="AG93" s="43"/>
    </row>
    <row r="94" spans="1:33" ht="15" customHeight="1">
      <c r="A94" s="489"/>
      <c r="B94" s="490"/>
      <c r="C94" s="230"/>
      <c r="D94" s="230"/>
      <c r="E94" s="230"/>
      <c r="F94" s="230"/>
      <c r="G94" s="231"/>
      <c r="I94" s="100" t="s">
        <v>26</v>
      </c>
      <c r="J94" s="88" t="s">
        <v>456</v>
      </c>
      <c r="K94" s="89">
        <v>3</v>
      </c>
      <c r="L94" s="89">
        <v>0</v>
      </c>
      <c r="M94" s="89">
        <v>0</v>
      </c>
      <c r="N94" s="89">
        <v>3</v>
      </c>
      <c r="O94" s="155">
        <v>5</v>
      </c>
      <c r="P94" s="149"/>
      <c r="Q94" s="47"/>
      <c r="R94" s="102" t="s">
        <v>2</v>
      </c>
      <c r="S94" s="102" t="s">
        <v>3</v>
      </c>
      <c r="T94" s="220" t="s">
        <v>0</v>
      </c>
      <c r="U94" s="220" t="s">
        <v>4</v>
      </c>
      <c r="V94" s="220" t="s">
        <v>5</v>
      </c>
      <c r="W94" s="220" t="s">
        <v>6</v>
      </c>
      <c r="X94" s="103" t="s">
        <v>7</v>
      </c>
      <c r="Y94" s="41"/>
      <c r="Z94" s="15"/>
      <c r="AA94" s="40"/>
      <c r="AB94" s="234"/>
      <c r="AC94" s="234"/>
      <c r="AD94" s="234"/>
      <c r="AE94" s="234"/>
      <c r="AF94" s="16"/>
      <c r="AG94" s="43"/>
    </row>
    <row r="95" spans="1:33" ht="15" customHeight="1">
      <c r="A95" s="232"/>
      <c r="B95" s="233"/>
      <c r="C95" s="230"/>
      <c r="D95" s="230"/>
      <c r="E95" s="230"/>
      <c r="F95" s="230"/>
      <c r="G95" s="231"/>
      <c r="I95" s="99" t="s">
        <v>193</v>
      </c>
      <c r="J95" s="92" t="s">
        <v>194</v>
      </c>
      <c r="K95" s="89">
        <v>2</v>
      </c>
      <c r="L95" s="89">
        <v>0</v>
      </c>
      <c r="M95" s="89">
        <v>0</v>
      </c>
      <c r="N95" s="89">
        <v>2</v>
      </c>
      <c r="O95" s="164">
        <v>2</v>
      </c>
      <c r="P95" s="153"/>
      <c r="Q95" s="47" t="s">
        <v>39</v>
      </c>
      <c r="R95" s="88" t="s">
        <v>191</v>
      </c>
      <c r="S95" s="88" t="s">
        <v>132</v>
      </c>
      <c r="T95" s="89">
        <v>0</v>
      </c>
      <c r="U95" s="89">
        <v>0</v>
      </c>
      <c r="V95" s="89">
        <v>6</v>
      </c>
      <c r="W95" s="89">
        <v>3</v>
      </c>
      <c r="X95" s="155">
        <v>5</v>
      </c>
      <c r="Y95" s="41"/>
      <c r="Z95" s="221" t="s">
        <v>43</v>
      </c>
      <c r="AA95" s="52"/>
      <c r="AB95" s="138">
        <f>SUM(AB87:AB95)</f>
        <v>0</v>
      </c>
      <c r="AC95" s="138">
        <f>SUM(AC87:AC95)</f>
        <v>0</v>
      </c>
      <c r="AD95" s="138">
        <f>SUM(AD87:AD95)</f>
        <v>0</v>
      </c>
      <c r="AE95" s="138">
        <f>SUM(AE87:AE95)</f>
        <v>0</v>
      </c>
      <c r="AF95" s="53">
        <v>0</v>
      </c>
      <c r="AG95" s="43"/>
    </row>
    <row r="96" spans="1:33" ht="15" customHeight="1">
      <c r="A96" s="232"/>
      <c r="B96" s="233"/>
      <c r="C96" s="230"/>
      <c r="D96" s="230"/>
      <c r="E96" s="230"/>
      <c r="F96" s="230"/>
      <c r="G96" s="231"/>
      <c r="I96" s="491" t="s">
        <v>182</v>
      </c>
      <c r="J96" s="492"/>
      <c r="K96" s="146">
        <f>SUM(K89:K95)</f>
        <v>16</v>
      </c>
      <c r="L96" s="146">
        <f>SUM(L89:L95)</f>
        <v>0</v>
      </c>
      <c r="M96" s="146">
        <f>SUM(M89:M95)</f>
        <v>6</v>
      </c>
      <c r="N96" s="146">
        <f>SUM(N89:N95)</f>
        <v>19</v>
      </c>
      <c r="O96" s="163">
        <f>SUM(O89:O95)</f>
        <v>30</v>
      </c>
      <c r="P96" s="212"/>
      <c r="Q96" s="47" t="s">
        <v>39</v>
      </c>
      <c r="R96" s="88" t="s">
        <v>49</v>
      </c>
      <c r="S96" s="88" t="s">
        <v>63</v>
      </c>
      <c r="T96" s="89">
        <v>3</v>
      </c>
      <c r="U96" s="89">
        <v>0</v>
      </c>
      <c r="V96" s="89">
        <v>0</v>
      </c>
      <c r="W96" s="89">
        <v>3</v>
      </c>
      <c r="X96" s="155">
        <v>5</v>
      </c>
      <c r="Y96" s="45"/>
      <c r="Z96" s="42"/>
      <c r="AA96" s="43"/>
      <c r="AB96" s="43"/>
      <c r="AC96" s="43"/>
      <c r="AD96" s="43"/>
      <c r="AE96" s="43"/>
      <c r="AF96" s="44"/>
      <c r="AG96" s="43"/>
    </row>
    <row r="97" spans="1:33" ht="15" customHeight="1">
      <c r="A97" s="493" t="s">
        <v>29</v>
      </c>
      <c r="B97" s="494"/>
      <c r="C97" s="494"/>
      <c r="D97" s="494"/>
      <c r="E97" s="494"/>
      <c r="F97" s="494"/>
      <c r="G97" s="495"/>
      <c r="I97" s="218"/>
      <c r="J97" s="219"/>
      <c r="K97" s="214"/>
      <c r="L97" s="214"/>
      <c r="M97" s="214"/>
      <c r="N97" s="214"/>
      <c r="O97" s="215"/>
      <c r="P97" s="11"/>
      <c r="Q97" s="47" t="s">
        <v>39</v>
      </c>
      <c r="R97" s="95" t="s">
        <v>133</v>
      </c>
      <c r="S97" s="92" t="s">
        <v>134</v>
      </c>
      <c r="T97" s="89">
        <v>2</v>
      </c>
      <c r="U97" s="89">
        <v>0</v>
      </c>
      <c r="V97" s="89">
        <v>0</v>
      </c>
      <c r="W97" s="89">
        <v>2</v>
      </c>
      <c r="X97" s="164">
        <v>3</v>
      </c>
      <c r="Y97" s="41"/>
      <c r="Z97" s="493" t="s">
        <v>29</v>
      </c>
      <c r="AA97" s="494"/>
      <c r="AB97" s="494"/>
      <c r="AC97" s="494"/>
      <c r="AD97" s="494"/>
      <c r="AE97" s="494"/>
      <c r="AF97" s="495"/>
      <c r="AG97" s="43"/>
    </row>
    <row r="98" spans="1:33" ht="14.25" customHeight="1">
      <c r="A98" s="20" t="s">
        <v>2</v>
      </c>
      <c r="B98" s="21" t="s">
        <v>3</v>
      </c>
      <c r="C98" s="22" t="s">
        <v>0</v>
      </c>
      <c r="D98" s="22" t="s">
        <v>4</v>
      </c>
      <c r="E98" s="22" t="s">
        <v>5</v>
      </c>
      <c r="F98" s="22" t="s">
        <v>6</v>
      </c>
      <c r="G98" s="23" t="s">
        <v>7</v>
      </c>
      <c r="I98" s="218"/>
      <c r="J98" s="219"/>
      <c r="K98" s="214"/>
      <c r="L98" s="214"/>
      <c r="M98" s="214"/>
      <c r="N98" s="214"/>
      <c r="O98" s="215"/>
      <c r="P98" s="11"/>
      <c r="Q98" s="47"/>
      <c r="R98" s="461" t="s">
        <v>41</v>
      </c>
      <c r="S98" s="461"/>
      <c r="T98" s="223">
        <f>SUM(T95:T97)</f>
        <v>5</v>
      </c>
      <c r="U98" s="223">
        <f>SUM(U95:U97)</f>
        <v>0</v>
      </c>
      <c r="V98" s="223">
        <f>SUM(V95:V97)</f>
        <v>6</v>
      </c>
      <c r="W98" s="223">
        <f>SUM(W95:W97)</f>
        <v>8</v>
      </c>
      <c r="X98" s="48">
        <f>SUM(X95:X97)</f>
        <v>13</v>
      </c>
      <c r="Y98" s="41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3"/>
    </row>
    <row r="99" spans="1:33" ht="15" customHeight="1">
      <c r="A99" s="338" t="s">
        <v>500</v>
      </c>
      <c r="B99" s="338" t="s">
        <v>393</v>
      </c>
      <c r="C99" s="339">
        <v>0</v>
      </c>
      <c r="D99" s="339">
        <v>4</v>
      </c>
      <c r="E99" s="339">
        <v>0</v>
      </c>
      <c r="F99" s="339">
        <v>2</v>
      </c>
      <c r="G99" s="339">
        <v>8</v>
      </c>
      <c r="I99" s="481" t="s">
        <v>29</v>
      </c>
      <c r="J99" s="482"/>
      <c r="K99" s="482"/>
      <c r="L99" s="482"/>
      <c r="M99" s="482"/>
      <c r="N99" s="482"/>
      <c r="O99" s="483"/>
      <c r="P99" s="11"/>
      <c r="Q99" s="42" t="s">
        <v>40</v>
      </c>
      <c r="R99" s="88" t="s">
        <v>26</v>
      </c>
      <c r="S99" s="88" t="s">
        <v>136</v>
      </c>
      <c r="T99" s="89">
        <v>3</v>
      </c>
      <c r="U99" s="89">
        <v>0</v>
      </c>
      <c r="V99" s="89">
        <v>0</v>
      </c>
      <c r="W99" s="89">
        <v>3</v>
      </c>
      <c r="X99" s="155">
        <v>5</v>
      </c>
      <c r="Y99" s="41"/>
      <c r="Z99" s="15"/>
      <c r="AA99" s="40"/>
      <c r="AB99" s="234"/>
      <c r="AC99" s="234"/>
      <c r="AD99" s="234"/>
      <c r="AE99" s="234"/>
      <c r="AF99" s="16"/>
      <c r="AG99" s="43"/>
    </row>
    <row r="100" spans="1:33" s="4" customFormat="1" ht="22.5" customHeight="1">
      <c r="A100" s="338" t="s">
        <v>266</v>
      </c>
      <c r="B100" s="338" t="s">
        <v>333</v>
      </c>
      <c r="C100" s="339">
        <v>2</v>
      </c>
      <c r="D100" s="339">
        <v>0</v>
      </c>
      <c r="E100" s="339">
        <v>2</v>
      </c>
      <c r="F100" s="339">
        <v>3</v>
      </c>
      <c r="G100" s="339">
        <v>5</v>
      </c>
      <c r="H100" s="3"/>
      <c r="I100" s="104" t="s">
        <v>2</v>
      </c>
      <c r="J100" s="102" t="s">
        <v>3</v>
      </c>
      <c r="K100" s="220" t="s">
        <v>0</v>
      </c>
      <c r="L100" s="220" t="s">
        <v>4</v>
      </c>
      <c r="M100" s="220" t="s">
        <v>5</v>
      </c>
      <c r="N100" s="220" t="s">
        <v>6</v>
      </c>
      <c r="O100" s="103" t="s">
        <v>7</v>
      </c>
      <c r="P100" s="11"/>
      <c r="Q100" s="42" t="s">
        <v>40</v>
      </c>
      <c r="R100" s="88" t="s">
        <v>26</v>
      </c>
      <c r="S100" s="88" t="s">
        <v>192</v>
      </c>
      <c r="T100" s="89">
        <v>3</v>
      </c>
      <c r="U100" s="89">
        <v>0</v>
      </c>
      <c r="V100" s="89">
        <v>0</v>
      </c>
      <c r="W100" s="89">
        <v>3</v>
      </c>
      <c r="X100" s="155">
        <v>5</v>
      </c>
      <c r="Y100" s="41"/>
      <c r="Z100" s="15"/>
      <c r="AA100" s="40"/>
      <c r="AB100" s="234"/>
      <c r="AC100" s="234"/>
      <c r="AD100" s="234"/>
      <c r="AE100" s="234"/>
      <c r="AF100" s="16"/>
      <c r="AG100" s="57"/>
    </row>
    <row r="101" spans="1:33" ht="15" customHeight="1">
      <c r="A101" s="338" t="s">
        <v>501</v>
      </c>
      <c r="B101" s="338" t="s">
        <v>274</v>
      </c>
      <c r="C101" s="339">
        <v>0</v>
      </c>
      <c r="D101" s="339">
        <v>6</v>
      </c>
      <c r="E101" s="339">
        <v>0</v>
      </c>
      <c r="F101" s="339">
        <v>3</v>
      </c>
      <c r="G101" s="339">
        <v>9</v>
      </c>
      <c r="I101" s="99" t="s">
        <v>195</v>
      </c>
      <c r="J101" s="92" t="s">
        <v>96</v>
      </c>
      <c r="K101" s="89">
        <v>2</v>
      </c>
      <c r="L101" s="89">
        <v>0</v>
      </c>
      <c r="M101" s="89">
        <v>0</v>
      </c>
      <c r="N101" s="89">
        <v>2</v>
      </c>
      <c r="O101" s="164">
        <v>3</v>
      </c>
      <c r="P101" s="154"/>
      <c r="Q101" s="42" t="s">
        <v>40</v>
      </c>
      <c r="R101" s="88" t="s">
        <v>26</v>
      </c>
      <c r="S101" s="88" t="s">
        <v>456</v>
      </c>
      <c r="T101" s="89">
        <v>3</v>
      </c>
      <c r="U101" s="89">
        <v>0</v>
      </c>
      <c r="V101" s="89">
        <v>0</v>
      </c>
      <c r="W101" s="89">
        <v>3</v>
      </c>
      <c r="X101" s="155">
        <v>5</v>
      </c>
      <c r="Y101" s="41"/>
      <c r="Z101" s="15"/>
      <c r="AA101" s="40"/>
      <c r="AB101" s="234"/>
      <c r="AC101" s="234"/>
      <c r="AD101" s="234"/>
      <c r="AE101" s="234"/>
      <c r="AF101" s="16"/>
      <c r="AG101" s="43"/>
    </row>
    <row r="102" spans="1:33" ht="15" customHeight="1">
      <c r="A102" s="338" t="s">
        <v>266</v>
      </c>
      <c r="B102" s="338" t="s">
        <v>275</v>
      </c>
      <c r="C102" s="339">
        <v>3</v>
      </c>
      <c r="D102" s="339">
        <v>0</v>
      </c>
      <c r="E102" s="339">
        <v>0</v>
      </c>
      <c r="F102" s="339">
        <v>3</v>
      </c>
      <c r="G102" s="339">
        <v>5</v>
      </c>
      <c r="I102" s="100" t="s">
        <v>196</v>
      </c>
      <c r="J102" s="88" t="s">
        <v>108</v>
      </c>
      <c r="K102" s="89">
        <v>0</v>
      </c>
      <c r="L102" s="89">
        <v>0</v>
      </c>
      <c r="M102" s="89">
        <v>8</v>
      </c>
      <c r="N102" s="89">
        <v>4</v>
      </c>
      <c r="O102" s="155">
        <v>10</v>
      </c>
      <c r="P102" s="149"/>
      <c r="Q102" s="42" t="s">
        <v>40</v>
      </c>
      <c r="R102" s="92" t="s">
        <v>193</v>
      </c>
      <c r="S102" s="92" t="s">
        <v>194</v>
      </c>
      <c r="T102" s="89">
        <v>2</v>
      </c>
      <c r="U102" s="89">
        <v>0</v>
      </c>
      <c r="V102" s="89">
        <v>0</v>
      </c>
      <c r="W102" s="89">
        <v>2</v>
      </c>
      <c r="X102" s="164">
        <v>2</v>
      </c>
      <c r="Y102" s="41"/>
      <c r="Z102" s="15"/>
      <c r="AA102" s="40"/>
      <c r="AB102" s="234"/>
      <c r="AC102" s="234"/>
      <c r="AD102" s="234"/>
      <c r="AE102" s="234"/>
      <c r="AF102" s="16"/>
      <c r="AG102" s="43"/>
    </row>
    <row r="103" spans="1:33" ht="15" customHeight="1">
      <c r="A103" s="338" t="s">
        <v>267</v>
      </c>
      <c r="B103" s="338" t="s">
        <v>268</v>
      </c>
      <c r="C103" s="339">
        <v>0</v>
      </c>
      <c r="D103" s="339">
        <v>4</v>
      </c>
      <c r="E103" s="339">
        <v>0</v>
      </c>
      <c r="F103" s="339">
        <v>2</v>
      </c>
      <c r="G103" s="339">
        <v>4</v>
      </c>
      <c r="I103" s="100" t="s">
        <v>49</v>
      </c>
      <c r="J103" s="88" t="s">
        <v>107</v>
      </c>
      <c r="K103" s="89">
        <v>3</v>
      </c>
      <c r="L103" s="89">
        <v>0</v>
      </c>
      <c r="M103" s="89">
        <v>0</v>
      </c>
      <c r="N103" s="89">
        <v>3</v>
      </c>
      <c r="O103" s="155">
        <v>5</v>
      </c>
      <c r="P103" s="149"/>
      <c r="Q103" s="42"/>
      <c r="R103" s="484" t="s">
        <v>42</v>
      </c>
      <c r="S103" s="484"/>
      <c r="T103" s="223">
        <f>SUM(T99:T102)</f>
        <v>11</v>
      </c>
      <c r="U103" s="223">
        <f>SUM(U99:U102)</f>
        <v>0</v>
      </c>
      <c r="V103" s="223">
        <f>SUM(V99:V102)</f>
        <v>0</v>
      </c>
      <c r="W103" s="223">
        <f>SUM(W99:W102)</f>
        <v>11</v>
      </c>
      <c r="X103" s="48">
        <f>SUM(X99:X102)</f>
        <v>17</v>
      </c>
      <c r="Y103" s="41"/>
      <c r="Z103" s="15"/>
      <c r="AA103" s="40"/>
      <c r="AB103" s="234"/>
      <c r="AC103" s="234"/>
      <c r="AD103" s="234"/>
      <c r="AE103" s="234"/>
      <c r="AF103" s="16"/>
      <c r="AG103" s="43"/>
    </row>
    <row r="104" spans="1:33" ht="21.75" customHeight="1">
      <c r="A104" s="273"/>
      <c r="B104" s="274"/>
      <c r="C104" s="275"/>
      <c r="D104" s="275"/>
      <c r="E104" s="275"/>
      <c r="F104" s="275"/>
      <c r="G104" s="290"/>
      <c r="H104" s="4"/>
      <c r="I104" s="100" t="s">
        <v>49</v>
      </c>
      <c r="J104" s="88" t="s">
        <v>135</v>
      </c>
      <c r="K104" s="89">
        <v>3</v>
      </c>
      <c r="L104" s="89">
        <v>0</v>
      </c>
      <c r="M104" s="89">
        <v>0</v>
      </c>
      <c r="N104" s="89">
        <v>3</v>
      </c>
      <c r="O104" s="162">
        <v>5</v>
      </c>
      <c r="P104" s="149"/>
      <c r="Q104" s="1"/>
      <c r="R104" s="256" t="s">
        <v>43</v>
      </c>
      <c r="S104" s="256"/>
      <c r="T104" s="220">
        <f>SUM(T98,T103)</f>
        <v>16</v>
      </c>
      <c r="U104" s="220">
        <f>SUM(U98,U103)</f>
        <v>0</v>
      </c>
      <c r="V104" s="220">
        <f>SUM(V98,V103)</f>
        <v>6</v>
      </c>
      <c r="W104" s="220">
        <f>SUM(W98,W103)</f>
        <v>19</v>
      </c>
      <c r="X104" s="268">
        <f>SUM(X98,X103)</f>
        <v>30</v>
      </c>
      <c r="Y104" s="41"/>
      <c r="Z104" s="15"/>
      <c r="AA104" s="40"/>
      <c r="AB104" s="234"/>
      <c r="AC104" s="234"/>
      <c r="AD104" s="234"/>
      <c r="AE104" s="234"/>
      <c r="AF104" s="16"/>
      <c r="AG104" s="43"/>
    </row>
    <row r="105" spans="1:33" ht="21.75" customHeight="1">
      <c r="A105" s="485" t="s">
        <v>77</v>
      </c>
      <c r="B105" s="486"/>
      <c r="C105" s="105">
        <f>SUM(C99:C104)</f>
        <v>5</v>
      </c>
      <c r="D105" s="105">
        <f>SUM(D99:D104)</f>
        <v>14</v>
      </c>
      <c r="E105" s="105">
        <f>SUM(E99:E104)</f>
        <v>2</v>
      </c>
      <c r="F105" s="105">
        <f>SUM(F99:F104)</f>
        <v>13</v>
      </c>
      <c r="G105" s="106">
        <f>SUM(G99:G104)</f>
        <v>31</v>
      </c>
      <c r="H105" s="4"/>
      <c r="I105" s="100" t="s">
        <v>26</v>
      </c>
      <c r="J105" s="88" t="s">
        <v>197</v>
      </c>
      <c r="K105" s="89">
        <v>3</v>
      </c>
      <c r="L105" s="89">
        <v>0</v>
      </c>
      <c r="M105" s="89">
        <v>0</v>
      </c>
      <c r="N105" s="89">
        <v>3</v>
      </c>
      <c r="O105" s="155">
        <v>5</v>
      </c>
      <c r="P105" s="149"/>
      <c r="Q105" s="2"/>
      <c r="R105" s="487" t="s">
        <v>29</v>
      </c>
      <c r="S105" s="487"/>
      <c r="T105" s="487"/>
      <c r="U105" s="487"/>
      <c r="V105" s="487"/>
      <c r="W105" s="487"/>
      <c r="X105" s="488"/>
      <c r="Y105" s="41"/>
      <c r="Z105" s="15"/>
      <c r="AA105" s="40"/>
      <c r="AB105" s="234"/>
      <c r="AC105" s="234"/>
      <c r="AD105" s="234"/>
      <c r="AE105" s="234"/>
      <c r="AF105" s="16"/>
      <c r="AG105" s="43"/>
    </row>
    <row r="106" spans="1:33" ht="15" customHeight="1">
      <c r="A106" s="489"/>
      <c r="B106" s="490"/>
      <c r="C106" s="214"/>
      <c r="D106" s="214"/>
      <c r="E106" s="214"/>
      <c r="F106" s="214"/>
      <c r="G106" s="215"/>
      <c r="I106" s="99" t="s">
        <v>198</v>
      </c>
      <c r="J106" s="92" t="s">
        <v>199</v>
      </c>
      <c r="K106" s="89">
        <v>2</v>
      </c>
      <c r="L106" s="89">
        <v>0</v>
      </c>
      <c r="M106" s="89">
        <v>0</v>
      </c>
      <c r="N106" s="89">
        <v>2</v>
      </c>
      <c r="O106" s="164">
        <v>2</v>
      </c>
      <c r="P106" s="154"/>
      <c r="Q106" s="2"/>
      <c r="R106" s="102" t="s">
        <v>2</v>
      </c>
      <c r="S106" s="102" t="s">
        <v>3</v>
      </c>
      <c r="T106" s="220" t="s">
        <v>0</v>
      </c>
      <c r="U106" s="220" t="s">
        <v>4</v>
      </c>
      <c r="V106" s="220" t="s">
        <v>5</v>
      </c>
      <c r="W106" s="220" t="s">
        <v>6</v>
      </c>
      <c r="X106" s="103" t="s">
        <v>7</v>
      </c>
      <c r="Y106" s="41"/>
      <c r="Z106" s="15"/>
      <c r="AA106" s="40"/>
      <c r="AB106" s="234"/>
      <c r="AC106" s="234"/>
      <c r="AD106" s="234"/>
      <c r="AE106" s="234"/>
      <c r="AF106" s="16"/>
      <c r="AG106" s="43"/>
    </row>
    <row r="107" spans="1:33" ht="15" customHeight="1">
      <c r="A107" s="29"/>
      <c r="B107" s="27"/>
      <c r="C107" s="27"/>
      <c r="D107" s="27"/>
      <c r="E107" s="27"/>
      <c r="F107" s="27"/>
      <c r="G107" s="28"/>
      <c r="I107" s="471" t="s">
        <v>77</v>
      </c>
      <c r="J107" s="472"/>
      <c r="K107" s="147">
        <f>SUM(K101:K106)</f>
        <v>13</v>
      </c>
      <c r="L107" s="147">
        <f>SUM(L101:L106)</f>
        <v>0</v>
      </c>
      <c r="M107" s="147">
        <f>SUM(M101:M106)</f>
        <v>8</v>
      </c>
      <c r="N107" s="147">
        <f>SUM(N101:N106)</f>
        <v>17</v>
      </c>
      <c r="O107" s="168">
        <f>SUM(O101:O106)</f>
        <v>30</v>
      </c>
      <c r="P107" s="212"/>
      <c r="Q107" s="47" t="s">
        <v>39</v>
      </c>
      <c r="R107" s="88" t="s">
        <v>196</v>
      </c>
      <c r="S107" s="88" t="s">
        <v>108</v>
      </c>
      <c r="T107" s="89">
        <v>0</v>
      </c>
      <c r="U107" s="89">
        <v>0</v>
      </c>
      <c r="V107" s="89">
        <v>8</v>
      </c>
      <c r="W107" s="89">
        <v>4</v>
      </c>
      <c r="X107" s="155">
        <v>10</v>
      </c>
      <c r="Y107" s="41"/>
      <c r="Z107" s="221" t="s">
        <v>43</v>
      </c>
      <c r="AA107" s="52"/>
      <c r="AB107" s="138">
        <f>SUM(AB99:AB107)</f>
        <v>0</v>
      </c>
      <c r="AC107" s="138">
        <f>SUM(AC99:AC107)</f>
        <v>0</v>
      </c>
      <c r="AD107" s="138">
        <f>SUM(AD99:AD107)</f>
        <v>0</v>
      </c>
      <c r="AE107" s="138">
        <f>SUM(AE99:AE107)</f>
        <v>0</v>
      </c>
      <c r="AF107" s="53">
        <v>0</v>
      </c>
      <c r="AG107" s="43"/>
    </row>
    <row r="108" spans="1:33" ht="15" customHeight="1">
      <c r="A108" s="29"/>
      <c r="B108" s="27"/>
      <c r="C108" s="27"/>
      <c r="D108" s="27"/>
      <c r="E108" s="27"/>
      <c r="F108" s="27"/>
      <c r="G108" s="28"/>
      <c r="I108" s="26"/>
      <c r="J108" s="27"/>
      <c r="K108" s="27"/>
      <c r="L108" s="27"/>
      <c r="M108" s="27"/>
      <c r="N108" s="27"/>
      <c r="O108" s="28"/>
      <c r="P108" s="8"/>
      <c r="Q108" s="47" t="s">
        <v>39</v>
      </c>
      <c r="R108" s="88" t="s">
        <v>49</v>
      </c>
      <c r="S108" s="88" t="s">
        <v>107</v>
      </c>
      <c r="T108" s="89">
        <v>3</v>
      </c>
      <c r="U108" s="89">
        <v>0</v>
      </c>
      <c r="V108" s="89">
        <v>0</v>
      </c>
      <c r="W108" s="89">
        <v>3</v>
      </c>
      <c r="X108" s="155">
        <v>5</v>
      </c>
      <c r="Y108" s="41"/>
      <c r="Z108" s="60"/>
      <c r="AA108" s="61"/>
      <c r="AB108" s="57"/>
      <c r="AC108" s="62"/>
      <c r="AD108" s="62"/>
      <c r="AE108" s="62"/>
      <c r="AF108" s="63"/>
      <c r="AG108" s="43"/>
    </row>
    <row r="109" spans="1:33" ht="15" customHeight="1">
      <c r="A109" s="26"/>
      <c r="B109" s="30" t="s">
        <v>30</v>
      </c>
      <c r="C109" s="473">
        <f>SUM(F105,F93,F82,F68,F55,F41,F30,F18)</f>
        <v>144</v>
      </c>
      <c r="D109" s="473"/>
      <c r="E109" s="473"/>
      <c r="F109" s="473"/>
      <c r="G109" s="31"/>
      <c r="I109" s="26"/>
      <c r="J109" s="27"/>
      <c r="K109" s="27"/>
      <c r="L109" s="27"/>
      <c r="M109" s="27"/>
      <c r="N109" s="27"/>
      <c r="O109" s="12"/>
      <c r="P109" s="8"/>
      <c r="Q109" s="47" t="s">
        <v>39</v>
      </c>
      <c r="R109" s="88" t="s">
        <v>49</v>
      </c>
      <c r="S109" s="88" t="s">
        <v>135</v>
      </c>
      <c r="T109" s="89">
        <v>3</v>
      </c>
      <c r="U109" s="89">
        <v>0</v>
      </c>
      <c r="V109" s="89">
        <v>0</v>
      </c>
      <c r="W109" s="89">
        <v>3</v>
      </c>
      <c r="X109" s="155">
        <v>5</v>
      </c>
      <c r="Y109" s="41"/>
      <c r="Z109" s="47"/>
      <c r="AA109" s="30" t="s">
        <v>44</v>
      </c>
      <c r="AB109" s="474">
        <f>AE18+AE30+AE42+AE57+AE70+AE83</f>
        <v>29</v>
      </c>
      <c r="AC109" s="475"/>
      <c r="AD109" s="475"/>
      <c r="AE109" s="476"/>
      <c r="AF109" s="56"/>
      <c r="AG109" s="43"/>
    </row>
    <row r="110" spans="1:33" ht="15" customHeight="1">
      <c r="A110" s="32"/>
      <c r="B110" s="33" t="s">
        <v>7</v>
      </c>
      <c r="C110" s="477">
        <f>SUM(G105,G55,G41,G93,G30,G82,G68,G18)</f>
        <v>244</v>
      </c>
      <c r="D110" s="477"/>
      <c r="E110" s="477"/>
      <c r="F110" s="477"/>
      <c r="G110" s="34"/>
      <c r="I110" s="26"/>
      <c r="J110" s="11"/>
      <c r="K110" s="11"/>
      <c r="L110" s="11"/>
      <c r="M110" s="11"/>
      <c r="N110" s="11"/>
      <c r="O110" s="12"/>
      <c r="P110" s="11"/>
      <c r="Q110" s="47" t="s">
        <v>39</v>
      </c>
      <c r="R110" s="92" t="s">
        <v>195</v>
      </c>
      <c r="S110" s="92" t="s">
        <v>96</v>
      </c>
      <c r="T110" s="92">
        <v>2</v>
      </c>
      <c r="U110" s="92">
        <v>0</v>
      </c>
      <c r="V110" s="92">
        <v>0</v>
      </c>
      <c r="W110" s="89">
        <v>2</v>
      </c>
      <c r="X110" s="164">
        <v>3</v>
      </c>
      <c r="Y110" s="41"/>
      <c r="Z110" s="47"/>
      <c r="AA110" s="30" t="s">
        <v>7</v>
      </c>
      <c r="AB110" s="478">
        <v>48</v>
      </c>
      <c r="AC110" s="479"/>
      <c r="AD110" s="479"/>
      <c r="AE110" s="480"/>
      <c r="AF110" s="56"/>
      <c r="AG110" s="41"/>
    </row>
    <row r="111" spans="1:33" ht="15" customHeight="1">
      <c r="A111" s="26"/>
      <c r="B111" s="27"/>
      <c r="C111" s="27"/>
      <c r="D111" s="27"/>
      <c r="E111" s="27"/>
      <c r="F111" s="27"/>
      <c r="G111" s="28"/>
      <c r="I111" s="2"/>
      <c r="J111" s="11"/>
      <c r="K111" s="11"/>
      <c r="L111" s="11"/>
      <c r="M111" s="11"/>
      <c r="N111" s="11"/>
      <c r="O111" s="12"/>
      <c r="Q111" s="47"/>
      <c r="R111" s="461" t="s">
        <v>41</v>
      </c>
      <c r="S111" s="461"/>
      <c r="T111" s="426">
        <f>SUM(T107:T110)</f>
        <v>8</v>
      </c>
      <c r="U111" s="426">
        <f>SUM(U107:U110)</f>
        <v>0</v>
      </c>
      <c r="V111" s="426">
        <f>SUM(V107:V110)</f>
        <v>8</v>
      </c>
      <c r="W111" s="426">
        <f>SUM(W107:W110)</f>
        <v>12</v>
      </c>
      <c r="X111" s="48">
        <f>SUM(X107:X110)</f>
        <v>23</v>
      </c>
      <c r="Y111" s="41"/>
      <c r="Z111" s="42"/>
      <c r="AA111" s="43"/>
      <c r="AB111" s="43"/>
      <c r="AC111" s="43"/>
      <c r="AD111" s="43"/>
      <c r="AE111" s="43"/>
      <c r="AF111" s="44"/>
      <c r="AG111" s="41"/>
    </row>
    <row r="112" spans="1:33" ht="16.5" thickBot="1">
      <c r="A112" s="35"/>
      <c r="B112" s="36"/>
      <c r="C112" s="36"/>
      <c r="D112" s="36"/>
      <c r="E112" s="36"/>
      <c r="F112" s="36"/>
      <c r="G112" s="37"/>
      <c r="I112" s="2"/>
      <c r="J112" s="30" t="s">
        <v>30</v>
      </c>
      <c r="K112" s="464">
        <f>SUM(N16,N29,N42,N57,N70,N82,N96,N107)</f>
        <v>151</v>
      </c>
      <c r="L112" s="465"/>
      <c r="M112" s="465"/>
      <c r="N112" s="466"/>
      <c r="O112" s="12"/>
      <c r="Q112" s="42" t="s">
        <v>40</v>
      </c>
      <c r="R112" s="88" t="s">
        <v>26</v>
      </c>
      <c r="S112" s="88" t="s">
        <v>197</v>
      </c>
      <c r="T112" s="89">
        <v>3</v>
      </c>
      <c r="U112" s="89">
        <v>0</v>
      </c>
      <c r="V112" s="89">
        <v>0</v>
      </c>
      <c r="W112" s="89">
        <v>3</v>
      </c>
      <c r="X112" s="155">
        <v>5</v>
      </c>
      <c r="Y112" s="41"/>
      <c r="Z112" s="64"/>
      <c r="AA112" s="65"/>
      <c r="AB112" s="65"/>
      <c r="AC112" s="65"/>
      <c r="AD112" s="65"/>
      <c r="AE112" s="65"/>
      <c r="AF112" s="66"/>
      <c r="AG112" s="41"/>
    </row>
    <row r="113" spans="1:33" ht="15.75">
      <c r="A113" s="27"/>
      <c r="B113" s="70"/>
      <c r="C113" s="468"/>
      <c r="D113" s="468"/>
      <c r="E113" s="468"/>
      <c r="F113" s="468"/>
      <c r="G113" s="71"/>
      <c r="I113" s="2"/>
      <c r="J113" s="30" t="s">
        <v>7</v>
      </c>
      <c r="K113" s="462">
        <f>SUM(O16,O29,O42,O57,O70,O82,O96,O107,)</f>
        <v>243</v>
      </c>
      <c r="L113" s="469"/>
      <c r="M113" s="469"/>
      <c r="N113" s="463"/>
      <c r="O113" s="12"/>
      <c r="Q113" s="42" t="s">
        <v>40</v>
      </c>
      <c r="R113" s="92" t="s">
        <v>198</v>
      </c>
      <c r="S113" s="92" t="s">
        <v>199</v>
      </c>
      <c r="T113" s="89">
        <v>2</v>
      </c>
      <c r="U113" s="89">
        <v>0</v>
      </c>
      <c r="V113" s="89">
        <v>0</v>
      </c>
      <c r="W113" s="89">
        <v>2</v>
      </c>
      <c r="X113" s="164">
        <v>2</v>
      </c>
      <c r="AG113" s="41"/>
    </row>
    <row r="114" spans="1:33" ht="16.5" thickBot="1">
      <c r="A114" s="72"/>
      <c r="B114" s="73"/>
      <c r="C114" s="456"/>
      <c r="D114" s="456"/>
      <c r="E114" s="456"/>
      <c r="F114" s="456"/>
      <c r="G114" s="74"/>
      <c r="I114" s="81"/>
      <c r="J114" s="82"/>
      <c r="K114" s="82"/>
      <c r="L114" s="82"/>
      <c r="M114" s="82"/>
      <c r="N114" s="82"/>
      <c r="O114" s="83"/>
      <c r="Q114" s="42"/>
      <c r="R114" s="461" t="s">
        <v>42</v>
      </c>
      <c r="S114" s="461"/>
      <c r="T114" s="426">
        <f>SUM(T112:T113)</f>
        <v>5</v>
      </c>
      <c r="U114" s="426">
        <f>SUM(U112:U113)</f>
        <v>0</v>
      </c>
      <c r="V114" s="426">
        <f>SUM(V112:V113)</f>
        <v>0</v>
      </c>
      <c r="W114" s="426">
        <f>SUM(W112:W113)</f>
        <v>5</v>
      </c>
      <c r="X114" s="48">
        <f>SUM(X112:X113)</f>
        <v>7</v>
      </c>
      <c r="AG114" s="41"/>
    </row>
    <row r="115" spans="1:33" ht="15.75">
      <c r="A115" s="27"/>
      <c r="B115" s="27"/>
      <c r="C115" s="27"/>
      <c r="D115" s="27"/>
      <c r="E115" s="27"/>
      <c r="F115" s="27"/>
      <c r="G115" s="27"/>
      <c r="I115" s="175"/>
      <c r="J115" s="27"/>
      <c r="K115" s="27"/>
      <c r="L115" s="27"/>
      <c r="M115" s="27"/>
      <c r="N115" s="27"/>
      <c r="O115" s="27"/>
      <c r="Q115" s="42"/>
      <c r="R115" s="256" t="s">
        <v>43</v>
      </c>
      <c r="S115" s="256"/>
      <c r="T115" s="220">
        <f>SUM(T111,T114)</f>
        <v>13</v>
      </c>
      <c r="U115" s="220">
        <f>SUM(U111,U114)</f>
        <v>0</v>
      </c>
      <c r="V115" s="220">
        <f>SUM(V111,V114)</f>
        <v>8</v>
      </c>
      <c r="W115" s="220">
        <f>SUM(W111,W114)</f>
        <v>17</v>
      </c>
      <c r="X115" s="268">
        <f>SUM(X111,X114)</f>
        <v>30</v>
      </c>
      <c r="AG115" s="41"/>
    </row>
    <row r="116" spans="1:33" ht="15.75">
      <c r="A116" s="27"/>
      <c r="B116" s="27"/>
      <c r="C116" s="27"/>
      <c r="D116" s="27"/>
      <c r="E116" s="27"/>
      <c r="F116" s="27"/>
      <c r="G116" s="27"/>
      <c r="I116" s="175"/>
      <c r="J116" s="27"/>
      <c r="K116" s="27"/>
      <c r="L116" s="27"/>
      <c r="M116" s="27"/>
      <c r="N116" s="27"/>
      <c r="O116" s="27"/>
      <c r="Q116" s="42"/>
      <c r="R116" s="219"/>
      <c r="S116" s="219"/>
      <c r="T116" s="214"/>
      <c r="U116" s="214"/>
      <c r="V116" s="214"/>
      <c r="W116" s="214"/>
      <c r="X116" s="215"/>
      <c r="AG116" s="41"/>
    </row>
    <row r="117" spans="9:24" ht="15.75">
      <c r="I117" s="27"/>
      <c r="J117" s="70"/>
      <c r="K117" s="470"/>
      <c r="L117" s="470"/>
      <c r="M117" s="470"/>
      <c r="N117" s="470"/>
      <c r="O117" s="71"/>
      <c r="Q117" s="42"/>
      <c r="R117" s="219"/>
      <c r="S117" s="30" t="s">
        <v>44</v>
      </c>
      <c r="T117" s="453">
        <f>SUM(W111,W98,W87,W71,W57,W42,W29,W14)</f>
        <v>107</v>
      </c>
      <c r="U117" s="454"/>
      <c r="V117" s="454"/>
      <c r="W117" s="455"/>
      <c r="X117" s="215"/>
    </row>
    <row r="118" spans="9:24" ht="15.75">
      <c r="I118" s="72"/>
      <c r="J118" s="73"/>
      <c r="K118" s="456"/>
      <c r="L118" s="456"/>
      <c r="M118" s="456"/>
      <c r="N118" s="456"/>
      <c r="O118" s="74"/>
      <c r="Q118" s="42"/>
      <c r="R118" s="219"/>
      <c r="S118" s="30" t="s">
        <v>30</v>
      </c>
      <c r="T118" s="457">
        <f>SUM(W115,W104,W89,W76,W62,W47,W18,W32)</f>
        <v>151</v>
      </c>
      <c r="U118" s="454"/>
      <c r="V118" s="454"/>
      <c r="W118" s="455"/>
      <c r="X118" s="215"/>
    </row>
    <row r="119" spans="9:24" ht="15.75">
      <c r="I119" s="27"/>
      <c r="J119" s="27"/>
      <c r="K119" s="27"/>
      <c r="L119" s="27"/>
      <c r="M119" s="27"/>
      <c r="N119" s="27"/>
      <c r="O119" s="27"/>
      <c r="Q119" s="42"/>
      <c r="R119" s="43"/>
      <c r="S119" s="33" t="s">
        <v>7</v>
      </c>
      <c r="T119" s="458">
        <f>SUM(X115,X62,X47,X104,X18,X32,X89,X76)</f>
        <v>243</v>
      </c>
      <c r="U119" s="459"/>
      <c r="V119" s="459"/>
      <c r="W119" s="460"/>
      <c r="X119" s="44"/>
    </row>
    <row r="120" spans="9:24" ht="16.5" thickBot="1">
      <c r="I120" s="27"/>
      <c r="J120" s="27"/>
      <c r="K120" s="27"/>
      <c r="L120" s="27"/>
      <c r="M120" s="27"/>
      <c r="N120" s="27"/>
      <c r="O120" s="27"/>
      <c r="Q120" s="64"/>
      <c r="R120" s="65"/>
      <c r="S120" s="65"/>
      <c r="T120" s="65"/>
      <c r="U120" s="65"/>
      <c r="V120" s="65"/>
      <c r="W120" s="65"/>
      <c r="X120" s="66"/>
    </row>
    <row r="121" spans="18:24" ht="15.75">
      <c r="R121" s="10"/>
      <c r="X121" s="14"/>
    </row>
  </sheetData>
  <sheetProtection/>
  <mergeCells count="104">
    <mergeCell ref="Z8:AF8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I16:J16"/>
    <mergeCell ref="I17:J17"/>
    <mergeCell ref="R17:S17"/>
    <mergeCell ref="A18:B18"/>
    <mergeCell ref="R18:S18"/>
    <mergeCell ref="I6:O6"/>
    <mergeCell ref="A8:G8"/>
    <mergeCell ref="I8:O8"/>
    <mergeCell ref="R8:X8"/>
    <mergeCell ref="A6:G6"/>
    <mergeCell ref="Z32:AF32"/>
    <mergeCell ref="I33:O33"/>
    <mergeCell ref="A20:G20"/>
    <mergeCell ref="Z20:AF20"/>
    <mergeCell ref="I21:O21"/>
    <mergeCell ref="R22:X22"/>
    <mergeCell ref="A30:B30"/>
    <mergeCell ref="I29:J29"/>
    <mergeCell ref="R36:X36"/>
    <mergeCell ref="A41:B41"/>
    <mergeCell ref="A42:B42"/>
    <mergeCell ref="I42:J42"/>
    <mergeCell ref="I43:J43"/>
    <mergeCell ref="R31:S31"/>
    <mergeCell ref="A32:G32"/>
    <mergeCell ref="R32:S32"/>
    <mergeCell ref="A46:G46"/>
    <mergeCell ref="R46:S46"/>
    <mergeCell ref="R47:S47"/>
    <mergeCell ref="I48:O48"/>
    <mergeCell ref="R51:X51"/>
    <mergeCell ref="A55:B55"/>
    <mergeCell ref="I57:J57"/>
    <mergeCell ref="R57:S57"/>
    <mergeCell ref="A59:G59"/>
    <mergeCell ref="Z59:AF59"/>
    <mergeCell ref="I61:O61"/>
    <mergeCell ref="R61:S61"/>
    <mergeCell ref="R62:S62"/>
    <mergeCell ref="R65:X65"/>
    <mergeCell ref="A68:B68"/>
    <mergeCell ref="A69:B69"/>
    <mergeCell ref="A70:B70"/>
    <mergeCell ref="I70:J70"/>
    <mergeCell ref="I71:J71"/>
    <mergeCell ref="R71:S71"/>
    <mergeCell ref="A73:G73"/>
    <mergeCell ref="Z73:AF73"/>
    <mergeCell ref="I75:O75"/>
    <mergeCell ref="R75:S75"/>
    <mergeCell ref="R80:X80"/>
    <mergeCell ref="A82:B82"/>
    <mergeCell ref="I82:J82"/>
    <mergeCell ref="A83:B83"/>
    <mergeCell ref="A84:B84"/>
    <mergeCell ref="I84:J84"/>
    <mergeCell ref="Z97:AF97"/>
    <mergeCell ref="A85:G85"/>
    <mergeCell ref="Z85:AF85"/>
    <mergeCell ref="I87:O87"/>
    <mergeCell ref="R88:S88"/>
    <mergeCell ref="R89:S89"/>
    <mergeCell ref="A105:B105"/>
    <mergeCell ref="R105:X105"/>
    <mergeCell ref="A106:B106"/>
    <mergeCell ref="A93:B93"/>
    <mergeCell ref="R93:X93"/>
    <mergeCell ref="A94:B94"/>
    <mergeCell ref="I96:J96"/>
    <mergeCell ref="A97:G97"/>
    <mergeCell ref="AB109:AE109"/>
    <mergeCell ref="C110:F110"/>
    <mergeCell ref="AB110:AE110"/>
    <mergeCell ref="R111:S111"/>
    <mergeCell ref="R98:S98"/>
    <mergeCell ref="I99:O99"/>
    <mergeCell ref="R103:S103"/>
    <mergeCell ref="C113:F113"/>
    <mergeCell ref="K113:N113"/>
    <mergeCell ref="C114:F114"/>
    <mergeCell ref="R114:S114"/>
    <mergeCell ref="K117:N117"/>
    <mergeCell ref="I107:J107"/>
    <mergeCell ref="C109:F109"/>
    <mergeCell ref="T117:W117"/>
    <mergeCell ref="K118:N118"/>
    <mergeCell ref="T118:W118"/>
    <mergeCell ref="T119:W119"/>
    <mergeCell ref="R14:S14"/>
    <mergeCell ref="R29:S29"/>
    <mergeCell ref="R42:S42"/>
    <mergeCell ref="R87:S87"/>
    <mergeCell ref="K112:N112"/>
    <mergeCell ref="R76:S7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5"/>
  <sheetViews>
    <sheetView zoomScale="70" zoomScaleNormal="70" zoomScalePageLayoutView="0" workbookViewId="0" topLeftCell="A94">
      <selection activeCell="AI121" sqref="AI121"/>
    </sheetView>
  </sheetViews>
  <sheetFormatPr defaultColWidth="9.140625" defaultRowHeight="12.75"/>
  <cols>
    <col min="1" max="1" width="10.5742187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1.421875" style="3" bestFit="1" customWidth="1"/>
    <col min="10" max="10" width="48.421875" style="3" bestFit="1" customWidth="1"/>
    <col min="11" max="11" width="4.421875" style="3" customWidth="1"/>
    <col min="12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1.851562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529" t="s">
        <v>323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</row>
    <row r="2" spans="1:32" ht="33.75" customHeight="1" thickBo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1:32" s="4" customFormat="1" ht="19.5" customHeight="1">
      <c r="A3" s="533" t="s">
        <v>31</v>
      </c>
      <c r="B3" s="534"/>
      <c r="C3" s="534"/>
      <c r="D3" s="534"/>
      <c r="E3" s="534"/>
      <c r="F3" s="534"/>
      <c r="G3" s="535"/>
      <c r="H3" s="8"/>
      <c r="I3" s="533" t="s">
        <v>31</v>
      </c>
      <c r="J3" s="534"/>
      <c r="K3" s="534"/>
      <c r="L3" s="534"/>
      <c r="M3" s="534"/>
      <c r="N3" s="534"/>
      <c r="O3" s="535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14" t="s">
        <v>32</v>
      </c>
      <c r="B4" s="515"/>
      <c r="C4" s="515"/>
      <c r="D4" s="515"/>
      <c r="E4" s="515"/>
      <c r="F4" s="515"/>
      <c r="G4" s="516"/>
      <c r="H4" s="8"/>
      <c r="I4" s="514" t="s">
        <v>32</v>
      </c>
      <c r="J4" s="515"/>
      <c r="K4" s="515"/>
      <c r="L4" s="515"/>
      <c r="M4" s="515"/>
      <c r="N4" s="515"/>
      <c r="O4" s="516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14" t="s">
        <v>33</v>
      </c>
      <c r="B5" s="515"/>
      <c r="C5" s="515"/>
      <c r="D5" s="515"/>
      <c r="E5" s="515"/>
      <c r="F5" s="515"/>
      <c r="G5" s="516"/>
      <c r="H5" s="8"/>
      <c r="I5" s="514" t="s">
        <v>66</v>
      </c>
      <c r="J5" s="515"/>
      <c r="K5" s="515"/>
      <c r="L5" s="515"/>
      <c r="M5" s="515"/>
      <c r="N5" s="515"/>
      <c r="O5" s="516"/>
      <c r="Q5" s="1"/>
      <c r="R5" s="536" t="s">
        <v>37</v>
      </c>
      <c r="S5" s="536"/>
      <c r="T5" s="536"/>
      <c r="U5" s="536"/>
      <c r="V5" s="536"/>
      <c r="W5" s="536"/>
      <c r="X5" s="537"/>
      <c r="Z5" s="538" t="s">
        <v>38</v>
      </c>
      <c r="AA5" s="539"/>
      <c r="AB5" s="539"/>
      <c r="AC5" s="539"/>
      <c r="AD5" s="539"/>
      <c r="AE5" s="539"/>
      <c r="AF5" s="540"/>
    </row>
    <row r="6" spans="1:32" s="4" customFormat="1" ht="19.5" customHeight="1">
      <c r="A6" s="514" t="s">
        <v>34</v>
      </c>
      <c r="B6" s="515"/>
      <c r="C6" s="515"/>
      <c r="D6" s="515"/>
      <c r="E6" s="515"/>
      <c r="F6" s="515"/>
      <c r="G6" s="516"/>
      <c r="H6" s="8"/>
      <c r="I6" s="514" t="s">
        <v>34</v>
      </c>
      <c r="J6" s="515"/>
      <c r="K6" s="515"/>
      <c r="L6" s="515"/>
      <c r="M6" s="515"/>
      <c r="N6" s="515"/>
      <c r="O6" s="516"/>
      <c r="P6" s="8"/>
      <c r="Q6" s="1"/>
      <c r="R6" s="536"/>
      <c r="S6" s="536"/>
      <c r="T6" s="536"/>
      <c r="U6" s="536"/>
      <c r="V6" s="536"/>
      <c r="W6" s="536"/>
      <c r="X6" s="537"/>
      <c r="Z6" s="541"/>
      <c r="AA6" s="539"/>
      <c r="AB6" s="539"/>
      <c r="AC6" s="539"/>
      <c r="AD6" s="539"/>
      <c r="AE6" s="539"/>
      <c r="AF6" s="540"/>
    </row>
    <row r="7" spans="1:32" s="4" customFormat="1" ht="11.25" customHeight="1">
      <c r="A7" s="115"/>
      <c r="B7" s="116"/>
      <c r="C7" s="116"/>
      <c r="D7" s="116"/>
      <c r="E7" s="116"/>
      <c r="F7" s="116"/>
      <c r="G7" s="19"/>
      <c r="H7" s="8"/>
      <c r="I7" s="115"/>
      <c r="J7" s="116"/>
      <c r="K7" s="116"/>
      <c r="L7" s="116"/>
      <c r="M7" s="116"/>
      <c r="N7" s="116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520" t="s">
        <v>13</v>
      </c>
      <c r="B8" s="487"/>
      <c r="C8" s="487"/>
      <c r="D8" s="487"/>
      <c r="E8" s="487"/>
      <c r="F8" s="487"/>
      <c r="G8" s="488"/>
      <c r="H8" s="8"/>
      <c r="I8" s="520" t="s">
        <v>13</v>
      </c>
      <c r="J8" s="487"/>
      <c r="K8" s="487"/>
      <c r="L8" s="487"/>
      <c r="M8" s="487"/>
      <c r="N8" s="487"/>
      <c r="O8" s="488"/>
      <c r="P8" s="8"/>
      <c r="Q8" s="1"/>
      <c r="R8" s="521" t="s">
        <v>13</v>
      </c>
      <c r="S8" s="521"/>
      <c r="T8" s="521"/>
      <c r="U8" s="521"/>
      <c r="V8" s="521"/>
      <c r="W8" s="521"/>
      <c r="X8" s="522"/>
      <c r="Z8" s="542" t="s">
        <v>13</v>
      </c>
      <c r="AA8" s="521"/>
      <c r="AB8" s="521"/>
      <c r="AC8" s="521"/>
      <c r="AD8" s="521"/>
      <c r="AE8" s="521"/>
      <c r="AF8" s="522"/>
    </row>
    <row r="9" spans="1:33" s="4" customFormat="1" ht="22.5" customHeight="1">
      <c r="A9" s="104" t="s">
        <v>2</v>
      </c>
      <c r="B9" s="102" t="s">
        <v>3</v>
      </c>
      <c r="C9" s="206" t="s">
        <v>0</v>
      </c>
      <c r="D9" s="206" t="s">
        <v>4</v>
      </c>
      <c r="E9" s="206" t="s">
        <v>5</v>
      </c>
      <c r="F9" s="206" t="s">
        <v>6</v>
      </c>
      <c r="G9" s="103" t="s">
        <v>7</v>
      </c>
      <c r="H9" s="8"/>
      <c r="I9" s="104" t="s">
        <v>2</v>
      </c>
      <c r="J9" s="102" t="s">
        <v>3</v>
      </c>
      <c r="K9" s="206" t="s">
        <v>0</v>
      </c>
      <c r="L9" s="206" t="s">
        <v>4</v>
      </c>
      <c r="M9" s="206" t="s">
        <v>5</v>
      </c>
      <c r="N9" s="206" t="s">
        <v>6</v>
      </c>
      <c r="O9" s="103" t="s">
        <v>7</v>
      </c>
      <c r="P9" s="8"/>
      <c r="Q9" s="46"/>
      <c r="R9" s="102" t="s">
        <v>2</v>
      </c>
      <c r="S9" s="102" t="s">
        <v>3</v>
      </c>
      <c r="T9" s="206" t="s">
        <v>0</v>
      </c>
      <c r="U9" s="206" t="s">
        <v>4</v>
      </c>
      <c r="V9" s="206" t="s">
        <v>5</v>
      </c>
      <c r="W9" s="206" t="s">
        <v>6</v>
      </c>
      <c r="X9" s="103" t="s">
        <v>7</v>
      </c>
      <c r="Y9" s="45"/>
      <c r="Z9" s="104" t="s">
        <v>2</v>
      </c>
      <c r="AA9" s="102" t="s">
        <v>3</v>
      </c>
      <c r="AB9" s="206" t="s">
        <v>0</v>
      </c>
      <c r="AC9" s="206" t="s">
        <v>4</v>
      </c>
      <c r="AD9" s="206" t="s">
        <v>5</v>
      </c>
      <c r="AE9" s="206" t="s">
        <v>6</v>
      </c>
      <c r="AF9" s="103" t="s">
        <v>7</v>
      </c>
      <c r="AG9" s="45"/>
    </row>
    <row r="10" spans="1:33" ht="15" customHeight="1">
      <c r="A10" s="257" t="s">
        <v>176</v>
      </c>
      <c r="B10" s="235" t="s">
        <v>142</v>
      </c>
      <c r="C10" s="236">
        <v>3</v>
      </c>
      <c r="D10" s="236">
        <v>0</v>
      </c>
      <c r="E10" s="236">
        <v>2</v>
      </c>
      <c r="F10" s="236">
        <v>4</v>
      </c>
      <c r="G10" s="258">
        <v>6</v>
      </c>
      <c r="H10" s="140"/>
      <c r="I10" s="100" t="s">
        <v>67</v>
      </c>
      <c r="J10" s="88" t="s">
        <v>68</v>
      </c>
      <c r="K10" s="89">
        <v>3</v>
      </c>
      <c r="L10" s="89">
        <v>0</v>
      </c>
      <c r="M10" s="89">
        <v>2</v>
      </c>
      <c r="N10" s="89">
        <v>4</v>
      </c>
      <c r="O10" s="155">
        <v>7</v>
      </c>
      <c r="P10" s="149"/>
      <c r="Q10" s="47" t="s">
        <v>39</v>
      </c>
      <c r="R10" s="76" t="s">
        <v>67</v>
      </c>
      <c r="S10" s="76" t="s">
        <v>68</v>
      </c>
      <c r="T10" s="77">
        <v>3</v>
      </c>
      <c r="U10" s="77">
        <v>0</v>
      </c>
      <c r="V10" s="77">
        <v>2</v>
      </c>
      <c r="W10" s="77">
        <v>4</v>
      </c>
      <c r="X10" s="78">
        <v>7</v>
      </c>
      <c r="Y10" s="41"/>
      <c r="Z10" s="75" t="s">
        <v>67</v>
      </c>
      <c r="AA10" s="76" t="s">
        <v>68</v>
      </c>
      <c r="AB10" s="77">
        <v>3</v>
      </c>
      <c r="AC10" s="77">
        <v>0</v>
      </c>
      <c r="AD10" s="77">
        <v>2</v>
      </c>
      <c r="AE10" s="77">
        <v>4</v>
      </c>
      <c r="AF10" s="78">
        <v>7</v>
      </c>
      <c r="AG10" s="41"/>
    </row>
    <row r="11" spans="1:33" ht="15" customHeight="1">
      <c r="A11" s="257" t="s">
        <v>177</v>
      </c>
      <c r="B11" s="235" t="s">
        <v>143</v>
      </c>
      <c r="C11" s="236">
        <v>3</v>
      </c>
      <c r="D11" s="236">
        <v>2</v>
      </c>
      <c r="E11" s="236">
        <v>0</v>
      </c>
      <c r="F11" s="236">
        <v>4</v>
      </c>
      <c r="G11" s="258">
        <v>6</v>
      </c>
      <c r="H11" s="140"/>
      <c r="I11" s="156" t="s">
        <v>69</v>
      </c>
      <c r="J11" s="143" t="s">
        <v>70</v>
      </c>
      <c r="K11" s="144">
        <v>3</v>
      </c>
      <c r="L11" s="144">
        <v>2</v>
      </c>
      <c r="M11" s="144">
        <v>0</v>
      </c>
      <c r="N11" s="144">
        <v>4</v>
      </c>
      <c r="O11" s="157">
        <v>6</v>
      </c>
      <c r="P11" s="149"/>
      <c r="Q11" s="42" t="s">
        <v>39</v>
      </c>
      <c r="R11" s="86" t="s">
        <v>8</v>
      </c>
      <c r="S11" s="86" t="s">
        <v>45</v>
      </c>
      <c r="T11" s="87">
        <v>3</v>
      </c>
      <c r="U11" s="87">
        <v>0</v>
      </c>
      <c r="V11" s="87">
        <v>2</v>
      </c>
      <c r="W11" s="87">
        <v>4</v>
      </c>
      <c r="X11" s="155">
        <v>6</v>
      </c>
      <c r="Y11" s="41"/>
      <c r="Z11" s="67"/>
      <c r="AA11" s="39"/>
      <c r="AB11" s="200"/>
      <c r="AC11" s="200"/>
      <c r="AD11" s="200"/>
      <c r="AE11" s="200"/>
      <c r="AF11" s="16"/>
      <c r="AG11" s="41"/>
    </row>
    <row r="12" spans="1:33" ht="15" customHeight="1">
      <c r="A12" s="257" t="s">
        <v>295</v>
      </c>
      <c r="B12" s="235" t="s">
        <v>296</v>
      </c>
      <c r="C12" s="238">
        <v>3</v>
      </c>
      <c r="D12" s="238">
        <v>0</v>
      </c>
      <c r="E12" s="238">
        <v>2</v>
      </c>
      <c r="F12" s="238">
        <v>4</v>
      </c>
      <c r="G12" s="259">
        <v>6</v>
      </c>
      <c r="H12" s="141"/>
      <c r="I12" s="158" t="s">
        <v>71</v>
      </c>
      <c r="J12" s="86" t="s">
        <v>72</v>
      </c>
      <c r="K12" s="87">
        <v>3</v>
      </c>
      <c r="L12" s="87">
        <v>0</v>
      </c>
      <c r="M12" s="87">
        <v>2</v>
      </c>
      <c r="N12" s="87">
        <v>4</v>
      </c>
      <c r="O12" s="155">
        <v>6</v>
      </c>
      <c r="P12" s="149"/>
      <c r="Q12" s="2"/>
      <c r="R12" s="461" t="s">
        <v>41</v>
      </c>
      <c r="S12" s="461"/>
      <c r="T12" s="205">
        <f>SUM(T10:T11)</f>
        <v>6</v>
      </c>
      <c r="U12" s="205">
        <f>SUM(U10:U11)</f>
        <v>0</v>
      </c>
      <c r="V12" s="205">
        <f>SUM(V10:V11)</f>
        <v>4</v>
      </c>
      <c r="W12" s="205">
        <f>SUM(W10:W11)</f>
        <v>8</v>
      </c>
      <c r="X12" s="48">
        <f>SUM(X10:X11)</f>
        <v>13</v>
      </c>
      <c r="Y12" s="41"/>
      <c r="Z12" s="67"/>
      <c r="AA12" s="39"/>
      <c r="AB12" s="200"/>
      <c r="AC12" s="200"/>
      <c r="AD12" s="200"/>
      <c r="AE12" s="200"/>
      <c r="AF12" s="16"/>
      <c r="AG12" s="41"/>
    </row>
    <row r="13" spans="1:33" ht="15" customHeight="1">
      <c r="A13" s="257" t="s">
        <v>78</v>
      </c>
      <c r="B13" s="235" t="s">
        <v>79</v>
      </c>
      <c r="C13" s="238">
        <v>2</v>
      </c>
      <c r="D13" s="238">
        <v>0</v>
      </c>
      <c r="E13" s="238">
        <v>0</v>
      </c>
      <c r="F13" s="238">
        <v>2</v>
      </c>
      <c r="G13" s="259">
        <v>3</v>
      </c>
      <c r="H13" s="141"/>
      <c r="I13" s="158" t="s">
        <v>8</v>
      </c>
      <c r="J13" s="86" t="s">
        <v>45</v>
      </c>
      <c r="K13" s="87">
        <v>3</v>
      </c>
      <c r="L13" s="87">
        <v>0</v>
      </c>
      <c r="M13" s="87">
        <v>2</v>
      </c>
      <c r="N13" s="87">
        <v>4</v>
      </c>
      <c r="O13" s="155">
        <v>6</v>
      </c>
      <c r="P13" s="149"/>
      <c r="Q13" s="42" t="s">
        <v>40</v>
      </c>
      <c r="R13" s="143" t="s">
        <v>69</v>
      </c>
      <c r="S13" s="143" t="s">
        <v>70</v>
      </c>
      <c r="T13" s="144">
        <v>3</v>
      </c>
      <c r="U13" s="144">
        <v>2</v>
      </c>
      <c r="V13" s="144">
        <v>0</v>
      </c>
      <c r="W13" s="144">
        <v>4</v>
      </c>
      <c r="X13" s="157">
        <v>6</v>
      </c>
      <c r="Y13" s="41"/>
      <c r="Z13" s="67"/>
      <c r="AA13" s="39"/>
      <c r="AB13" s="200"/>
      <c r="AC13" s="200"/>
      <c r="AD13" s="200"/>
      <c r="AE13" s="200"/>
      <c r="AF13" s="16"/>
      <c r="AG13" s="41"/>
    </row>
    <row r="14" spans="1:33" ht="15" customHeight="1">
      <c r="A14" s="257" t="s">
        <v>178</v>
      </c>
      <c r="B14" s="235" t="s">
        <v>144</v>
      </c>
      <c r="C14" s="238">
        <v>3</v>
      </c>
      <c r="D14" s="238">
        <v>0</v>
      </c>
      <c r="E14" s="238">
        <v>0</v>
      </c>
      <c r="F14" s="238">
        <v>3</v>
      </c>
      <c r="G14" s="260">
        <v>5</v>
      </c>
      <c r="H14" s="141"/>
      <c r="I14" s="100" t="s">
        <v>110</v>
      </c>
      <c r="J14" s="88" t="s">
        <v>180</v>
      </c>
      <c r="K14" s="89">
        <v>0</v>
      </c>
      <c r="L14" s="89">
        <v>2</v>
      </c>
      <c r="M14" s="89">
        <v>0</v>
      </c>
      <c r="N14" s="89">
        <v>1</v>
      </c>
      <c r="O14" s="155">
        <v>1</v>
      </c>
      <c r="P14" s="149"/>
      <c r="Q14" s="42" t="s">
        <v>40</v>
      </c>
      <c r="R14" s="86" t="s">
        <v>71</v>
      </c>
      <c r="S14" s="86" t="s">
        <v>72</v>
      </c>
      <c r="T14" s="87">
        <v>3</v>
      </c>
      <c r="U14" s="87">
        <v>0</v>
      </c>
      <c r="V14" s="87">
        <v>2</v>
      </c>
      <c r="W14" s="87">
        <v>4</v>
      </c>
      <c r="X14" s="155">
        <v>6</v>
      </c>
      <c r="Y14" s="41"/>
      <c r="Z14" s="67"/>
      <c r="AA14" s="39"/>
      <c r="AB14" s="200"/>
      <c r="AC14" s="200"/>
      <c r="AD14" s="200"/>
      <c r="AE14" s="200"/>
      <c r="AF14" s="16"/>
      <c r="AG14" s="41"/>
    </row>
    <row r="15" spans="1:33" ht="15" customHeight="1">
      <c r="A15" s="261" t="s">
        <v>179</v>
      </c>
      <c r="B15" s="241" t="s">
        <v>81</v>
      </c>
      <c r="C15" s="236">
        <v>0</v>
      </c>
      <c r="D15" s="236">
        <v>2</v>
      </c>
      <c r="E15" s="236">
        <v>0</v>
      </c>
      <c r="F15" s="236">
        <v>1</v>
      </c>
      <c r="G15" s="258">
        <v>1</v>
      </c>
      <c r="H15" s="140"/>
      <c r="I15" s="159" t="s">
        <v>111</v>
      </c>
      <c r="J15" s="91" t="s">
        <v>181</v>
      </c>
      <c r="K15" s="87">
        <v>3</v>
      </c>
      <c r="L15" s="87">
        <v>0</v>
      </c>
      <c r="M15" s="87">
        <v>0</v>
      </c>
      <c r="N15" s="87">
        <v>3</v>
      </c>
      <c r="O15" s="160">
        <v>5</v>
      </c>
      <c r="P15" s="150"/>
      <c r="Q15" s="42" t="s">
        <v>40</v>
      </c>
      <c r="R15" s="88" t="s">
        <v>110</v>
      </c>
      <c r="S15" s="88" t="s">
        <v>180</v>
      </c>
      <c r="T15" s="89">
        <v>0</v>
      </c>
      <c r="U15" s="89">
        <v>2</v>
      </c>
      <c r="V15" s="89">
        <v>0</v>
      </c>
      <c r="W15" s="89">
        <v>1</v>
      </c>
      <c r="X15" s="155">
        <v>1</v>
      </c>
      <c r="Y15" s="41"/>
      <c r="Z15" s="67"/>
      <c r="AA15" s="39"/>
      <c r="AB15" s="200"/>
      <c r="AC15" s="200"/>
      <c r="AD15" s="200"/>
      <c r="AE15" s="200"/>
      <c r="AF15" s="16"/>
      <c r="AG15" s="41"/>
    </row>
    <row r="16" spans="1:33" ht="15" customHeight="1">
      <c r="A16" s="261" t="s">
        <v>74</v>
      </c>
      <c r="B16" s="240" t="s">
        <v>10</v>
      </c>
      <c r="C16" s="236">
        <v>3</v>
      </c>
      <c r="D16" s="236">
        <v>0</v>
      </c>
      <c r="E16" s="236">
        <v>0</v>
      </c>
      <c r="F16" s="236">
        <v>3</v>
      </c>
      <c r="G16" s="258">
        <v>3</v>
      </c>
      <c r="H16" s="120"/>
      <c r="I16" s="545" t="s">
        <v>182</v>
      </c>
      <c r="J16" s="546"/>
      <c r="K16" s="145">
        <f>SUM(K10:K16)</f>
        <v>15</v>
      </c>
      <c r="L16" s="145">
        <f>SUM(L10:L16)</f>
        <v>4</v>
      </c>
      <c r="M16" s="145">
        <f>SUM(M10:M16)</f>
        <v>6</v>
      </c>
      <c r="N16" s="145">
        <f>SUM(N10:N15)</f>
        <v>20</v>
      </c>
      <c r="O16" s="161">
        <f>SUM(O10:O15)</f>
        <v>31</v>
      </c>
      <c r="P16" s="151"/>
      <c r="Q16" s="42" t="s">
        <v>40</v>
      </c>
      <c r="R16" s="91" t="s">
        <v>111</v>
      </c>
      <c r="S16" s="91" t="s">
        <v>181</v>
      </c>
      <c r="T16" s="87">
        <v>3</v>
      </c>
      <c r="U16" s="87">
        <v>0</v>
      </c>
      <c r="V16" s="87">
        <v>0</v>
      </c>
      <c r="W16" s="87">
        <v>3</v>
      </c>
      <c r="X16" s="160">
        <v>5</v>
      </c>
      <c r="Y16" s="41"/>
      <c r="Z16" s="67"/>
      <c r="AA16" s="39"/>
      <c r="AB16" s="200"/>
      <c r="AC16" s="200"/>
      <c r="AD16" s="200"/>
      <c r="AE16" s="200"/>
      <c r="AF16" s="16"/>
      <c r="AG16" s="41"/>
    </row>
    <row r="17" spans="1:33" ht="15" customHeight="1">
      <c r="A17" s="543" t="s">
        <v>77</v>
      </c>
      <c r="B17" s="544"/>
      <c r="C17" s="138">
        <f>SUM(C10:C16)</f>
        <v>17</v>
      </c>
      <c r="D17" s="138">
        <f>SUM(D10:D16)</f>
        <v>4</v>
      </c>
      <c r="E17" s="138">
        <v>4</v>
      </c>
      <c r="F17" s="138">
        <f>SUM(F10:F16)</f>
        <v>21</v>
      </c>
      <c r="G17" s="24">
        <f>SUM(G10:G16)</f>
        <v>30</v>
      </c>
      <c r="H17" s="121"/>
      <c r="I17" s="500"/>
      <c r="J17" s="501"/>
      <c r="K17" s="207"/>
      <c r="L17" s="207"/>
      <c r="M17" s="207"/>
      <c r="N17" s="207"/>
      <c r="O17" s="208"/>
      <c r="P17" s="11"/>
      <c r="Q17" s="2"/>
      <c r="R17" s="484" t="s">
        <v>42</v>
      </c>
      <c r="S17" s="484"/>
      <c r="T17" s="205">
        <f>SUM(T13:T16)</f>
        <v>9</v>
      </c>
      <c r="U17" s="205">
        <f>SUM(U13:U16)</f>
        <v>4</v>
      </c>
      <c r="V17" s="205">
        <f>SUM(V13:V16)</f>
        <v>2</v>
      </c>
      <c r="W17" s="205">
        <f>SUM(W13:W16)</f>
        <v>12</v>
      </c>
      <c r="X17" s="48">
        <f>SUM(X13:X16)</f>
        <v>18</v>
      </c>
      <c r="Y17" s="41"/>
      <c r="Z17" s="67"/>
      <c r="AA17" s="39"/>
      <c r="AB17" s="200"/>
      <c r="AC17" s="200"/>
      <c r="AD17" s="200"/>
      <c r="AE17" s="200"/>
      <c r="AF17" s="16"/>
      <c r="AG17" s="41"/>
    </row>
    <row r="18" spans="1:33" ht="15" customHeight="1">
      <c r="A18" s="500"/>
      <c r="B18" s="501"/>
      <c r="C18" s="203"/>
      <c r="D18" s="203"/>
      <c r="E18" s="203"/>
      <c r="F18" s="203"/>
      <c r="G18" s="204"/>
      <c r="H18" s="11"/>
      <c r="I18" s="198"/>
      <c r="J18" s="199"/>
      <c r="K18" s="203"/>
      <c r="L18" s="203"/>
      <c r="M18" s="203"/>
      <c r="N18" s="203"/>
      <c r="O18" s="204"/>
      <c r="P18" s="11"/>
      <c r="Q18" s="42"/>
      <c r="R18" s="467" t="s">
        <v>43</v>
      </c>
      <c r="S18" s="467"/>
      <c r="T18" s="206">
        <f>SUM(T12,T17)</f>
        <v>15</v>
      </c>
      <c r="U18" s="206">
        <f>SUM(U12,U17)</f>
        <v>4</v>
      </c>
      <c r="V18" s="206">
        <f>SUM(V12,V17)</f>
        <v>6</v>
      </c>
      <c r="W18" s="206">
        <f>SUM(W12,W17)</f>
        <v>20</v>
      </c>
      <c r="X18" s="25">
        <f>SUM(X12,X17)</f>
        <v>31</v>
      </c>
      <c r="Y18" s="41"/>
      <c r="Z18" s="107" t="s">
        <v>43</v>
      </c>
      <c r="AA18" s="119"/>
      <c r="AB18" s="206">
        <f>SUM(AB10:AB17)</f>
        <v>3</v>
      </c>
      <c r="AC18" s="206">
        <f>SUM(AC10:AC17)</f>
        <v>0</v>
      </c>
      <c r="AD18" s="206">
        <f>SUM(AD10:AD17)</f>
        <v>2</v>
      </c>
      <c r="AE18" s="206">
        <f>SUM(AE10:AE17)</f>
        <v>4</v>
      </c>
      <c r="AF18" s="117">
        <f>SUM(AF10:AF17)</f>
        <v>7</v>
      </c>
      <c r="AG18" s="41"/>
    </row>
    <row r="19" spans="1:33" ht="15" customHeight="1">
      <c r="A19" s="198"/>
      <c r="B19" s="199"/>
      <c r="C19" s="203"/>
      <c r="D19" s="203"/>
      <c r="E19" s="203"/>
      <c r="F19" s="203"/>
      <c r="G19" s="204"/>
      <c r="H19" s="11"/>
      <c r="I19" s="198"/>
      <c r="J19" s="199"/>
      <c r="K19" s="203"/>
      <c r="L19" s="203"/>
      <c r="M19" s="203"/>
      <c r="N19" s="203"/>
      <c r="O19" s="204"/>
      <c r="P19" s="11"/>
      <c r="Q19" s="42"/>
      <c r="R19" s="11"/>
      <c r="S19" s="11"/>
      <c r="T19" s="11"/>
      <c r="U19" s="11"/>
      <c r="V19" s="11"/>
      <c r="W19" s="11"/>
      <c r="X19" s="12"/>
      <c r="Y19" s="41"/>
      <c r="Z19" s="42"/>
      <c r="AA19" s="43"/>
      <c r="AB19" s="43"/>
      <c r="AC19" s="209"/>
      <c r="AD19" s="209"/>
      <c r="AE19" s="209"/>
      <c r="AF19" s="51"/>
      <c r="AG19" s="41"/>
    </row>
    <row r="20" spans="1:33" ht="15" customHeight="1">
      <c r="A20" s="198"/>
      <c r="B20" s="199"/>
      <c r="C20" s="203"/>
      <c r="D20" s="203"/>
      <c r="E20" s="203"/>
      <c r="F20" s="203"/>
      <c r="G20" s="204"/>
      <c r="H20" s="11"/>
      <c r="I20" s="198"/>
      <c r="J20" s="11"/>
      <c r="K20" s="11"/>
      <c r="L20" s="11"/>
      <c r="M20" s="11"/>
      <c r="N20" s="11"/>
      <c r="O20" s="204"/>
      <c r="P20" s="11"/>
      <c r="Q20" s="47"/>
      <c r="R20" s="11"/>
      <c r="S20" s="11"/>
      <c r="T20" s="11"/>
      <c r="U20" s="11"/>
      <c r="V20" s="11"/>
      <c r="W20" s="11"/>
      <c r="X20" s="12"/>
      <c r="Y20" s="41"/>
      <c r="Z20" s="2"/>
      <c r="AA20" s="11"/>
      <c r="AB20" s="11"/>
      <c r="AC20" s="11"/>
      <c r="AD20" s="11"/>
      <c r="AE20" s="11"/>
      <c r="AF20" s="12"/>
      <c r="AG20" s="41"/>
    </row>
    <row r="21" spans="1:33" s="4" customFormat="1" ht="22.5" customHeight="1">
      <c r="A21" s="198"/>
      <c r="B21" s="199"/>
      <c r="C21" s="203"/>
      <c r="D21" s="203"/>
      <c r="E21" s="203"/>
      <c r="F21" s="203"/>
      <c r="G21" s="204"/>
      <c r="H21" s="8"/>
      <c r="I21" s="481" t="s">
        <v>14</v>
      </c>
      <c r="J21" s="482"/>
      <c r="K21" s="482"/>
      <c r="L21" s="482"/>
      <c r="M21" s="482"/>
      <c r="N21" s="482"/>
      <c r="O21" s="483"/>
      <c r="P21" s="8"/>
      <c r="Q21" s="1"/>
      <c r="R21" s="8"/>
      <c r="S21" s="8"/>
      <c r="T21" s="8"/>
      <c r="U21" s="8"/>
      <c r="V21" s="8"/>
      <c r="W21" s="8"/>
      <c r="X21" s="9"/>
      <c r="Y21" s="45"/>
      <c r="Z21" s="1"/>
      <c r="AA21" s="8"/>
      <c r="AB21" s="8"/>
      <c r="AC21" s="8"/>
      <c r="AD21" s="8"/>
      <c r="AE21" s="8"/>
      <c r="AF21" s="9"/>
      <c r="AG21" s="45"/>
    </row>
    <row r="22" spans="1:33" ht="15" customHeight="1">
      <c r="A22" s="481" t="s">
        <v>14</v>
      </c>
      <c r="B22" s="482"/>
      <c r="C22" s="482"/>
      <c r="D22" s="482"/>
      <c r="E22" s="482"/>
      <c r="F22" s="482"/>
      <c r="G22" s="483"/>
      <c r="H22" s="11"/>
      <c r="I22" s="104" t="s">
        <v>2</v>
      </c>
      <c r="J22" s="102" t="s">
        <v>3</v>
      </c>
      <c r="K22" s="206" t="s">
        <v>0</v>
      </c>
      <c r="L22" s="206" t="s">
        <v>4</v>
      </c>
      <c r="M22" s="206" t="s">
        <v>5</v>
      </c>
      <c r="N22" s="206" t="s">
        <v>6</v>
      </c>
      <c r="O22" s="103" t="s">
        <v>7</v>
      </c>
      <c r="P22" s="11"/>
      <c r="Q22" s="42"/>
      <c r="R22" s="482" t="s">
        <v>14</v>
      </c>
      <c r="S22" s="482"/>
      <c r="T22" s="482"/>
      <c r="U22" s="482"/>
      <c r="V22" s="482"/>
      <c r="W22" s="482"/>
      <c r="X22" s="483"/>
      <c r="Y22" s="41"/>
      <c r="Z22" s="481" t="s">
        <v>14</v>
      </c>
      <c r="AA22" s="482"/>
      <c r="AB22" s="482"/>
      <c r="AC22" s="482"/>
      <c r="AD22" s="482"/>
      <c r="AE22" s="482"/>
      <c r="AF22" s="483"/>
      <c r="AG22" s="41"/>
    </row>
    <row r="23" spans="1:33" ht="15" customHeight="1">
      <c r="A23" s="104" t="s">
        <v>2</v>
      </c>
      <c r="B23" s="102" t="s">
        <v>3</v>
      </c>
      <c r="C23" s="206" t="s">
        <v>0</v>
      </c>
      <c r="D23" s="206" t="s">
        <v>4</v>
      </c>
      <c r="E23" s="206" t="s">
        <v>5</v>
      </c>
      <c r="F23" s="206" t="s">
        <v>6</v>
      </c>
      <c r="G23" s="103" t="s">
        <v>7</v>
      </c>
      <c r="H23" s="11"/>
      <c r="I23" s="100" t="s">
        <v>82</v>
      </c>
      <c r="J23" s="88" t="s">
        <v>83</v>
      </c>
      <c r="K23" s="89">
        <v>3</v>
      </c>
      <c r="L23" s="89">
        <v>0</v>
      </c>
      <c r="M23" s="89">
        <v>2</v>
      </c>
      <c r="N23" s="89">
        <v>4</v>
      </c>
      <c r="O23" s="155">
        <v>7</v>
      </c>
      <c r="P23" s="149"/>
      <c r="Q23" s="46"/>
      <c r="R23" s="102" t="s">
        <v>2</v>
      </c>
      <c r="S23" s="102" t="s">
        <v>3</v>
      </c>
      <c r="T23" s="206" t="s">
        <v>0</v>
      </c>
      <c r="U23" s="206" t="s">
        <v>4</v>
      </c>
      <c r="V23" s="206" t="s">
        <v>5</v>
      </c>
      <c r="W23" s="206" t="s">
        <v>6</v>
      </c>
      <c r="X23" s="103" t="s">
        <v>7</v>
      </c>
      <c r="Y23" s="41"/>
      <c r="Z23" s="104" t="s">
        <v>2</v>
      </c>
      <c r="AA23" s="102" t="s">
        <v>3</v>
      </c>
      <c r="AB23" s="206" t="s">
        <v>0</v>
      </c>
      <c r="AC23" s="206" t="s">
        <v>4</v>
      </c>
      <c r="AD23" s="206" t="s">
        <v>5</v>
      </c>
      <c r="AE23" s="206" t="s">
        <v>6</v>
      </c>
      <c r="AF23" s="103" t="s">
        <v>7</v>
      </c>
      <c r="AG23" s="41"/>
    </row>
    <row r="24" spans="1:33" ht="15" customHeight="1">
      <c r="A24" s="396" t="s">
        <v>200</v>
      </c>
      <c r="B24" s="312" t="s">
        <v>145</v>
      </c>
      <c r="C24" s="313">
        <v>3</v>
      </c>
      <c r="D24" s="313">
        <v>0</v>
      </c>
      <c r="E24" s="313">
        <v>2</v>
      </c>
      <c r="F24" s="313">
        <v>4</v>
      </c>
      <c r="G24" s="314">
        <v>6</v>
      </c>
      <c r="H24" s="141"/>
      <c r="I24" s="159" t="s">
        <v>183</v>
      </c>
      <c r="J24" s="91" t="s">
        <v>184</v>
      </c>
      <c r="K24" s="87">
        <v>1</v>
      </c>
      <c r="L24" s="87">
        <v>0</v>
      </c>
      <c r="M24" s="87">
        <v>2</v>
      </c>
      <c r="N24" s="87">
        <v>2</v>
      </c>
      <c r="O24" s="160">
        <v>3</v>
      </c>
      <c r="P24" s="149"/>
      <c r="Q24" s="47" t="s">
        <v>39</v>
      </c>
      <c r="R24" s="76" t="s">
        <v>82</v>
      </c>
      <c r="S24" s="76" t="s">
        <v>83</v>
      </c>
      <c r="T24" s="77">
        <v>3</v>
      </c>
      <c r="U24" s="77">
        <v>0</v>
      </c>
      <c r="V24" s="77">
        <v>2</v>
      </c>
      <c r="W24" s="77">
        <v>4</v>
      </c>
      <c r="X24" s="78">
        <v>7</v>
      </c>
      <c r="Y24" s="41"/>
      <c r="Z24" s="75" t="s">
        <v>82</v>
      </c>
      <c r="AA24" s="76" t="s">
        <v>83</v>
      </c>
      <c r="AB24" s="77">
        <v>3</v>
      </c>
      <c r="AC24" s="77">
        <v>0</v>
      </c>
      <c r="AD24" s="77">
        <v>2</v>
      </c>
      <c r="AE24" s="77">
        <v>4</v>
      </c>
      <c r="AF24" s="78">
        <v>7</v>
      </c>
      <c r="AG24" s="41"/>
    </row>
    <row r="25" spans="1:33" ht="15" customHeight="1">
      <c r="A25" s="396" t="s">
        <v>201</v>
      </c>
      <c r="B25" s="312" t="s">
        <v>146</v>
      </c>
      <c r="C25" s="313">
        <v>3</v>
      </c>
      <c r="D25" s="313">
        <v>2</v>
      </c>
      <c r="E25" s="313">
        <v>0</v>
      </c>
      <c r="F25" s="313">
        <v>4</v>
      </c>
      <c r="G25" s="314">
        <v>6</v>
      </c>
      <c r="H25" s="140"/>
      <c r="I25" s="100" t="s">
        <v>85</v>
      </c>
      <c r="J25" s="88" t="s">
        <v>86</v>
      </c>
      <c r="K25" s="89">
        <v>3</v>
      </c>
      <c r="L25" s="89">
        <v>2</v>
      </c>
      <c r="M25" s="89">
        <v>0</v>
      </c>
      <c r="N25" s="89">
        <v>4</v>
      </c>
      <c r="O25" s="155">
        <v>6</v>
      </c>
      <c r="P25" s="149"/>
      <c r="Q25" s="47" t="s">
        <v>39</v>
      </c>
      <c r="R25" s="88" t="s">
        <v>46</v>
      </c>
      <c r="S25" s="88" t="s">
        <v>89</v>
      </c>
      <c r="T25" s="89">
        <v>3</v>
      </c>
      <c r="U25" s="89">
        <v>0</v>
      </c>
      <c r="V25" s="89">
        <v>2</v>
      </c>
      <c r="W25" s="89">
        <v>4</v>
      </c>
      <c r="X25" s="155">
        <v>6</v>
      </c>
      <c r="Y25" s="41"/>
      <c r="Z25" s="67"/>
      <c r="AA25" s="39"/>
      <c r="AB25" s="200"/>
      <c r="AC25" s="200"/>
      <c r="AD25" s="200"/>
      <c r="AE25" s="200"/>
      <c r="AF25" s="16"/>
      <c r="AG25" s="41"/>
    </row>
    <row r="26" spans="1:33" ht="15" customHeight="1">
      <c r="A26" s="397" t="s">
        <v>202</v>
      </c>
      <c r="B26" s="398" t="s">
        <v>98</v>
      </c>
      <c r="C26" s="399">
        <v>3</v>
      </c>
      <c r="D26" s="399">
        <v>0</v>
      </c>
      <c r="E26" s="399">
        <v>2</v>
      </c>
      <c r="F26" s="399">
        <v>4</v>
      </c>
      <c r="G26" s="399">
        <v>6</v>
      </c>
      <c r="H26" s="141"/>
      <c r="I26" s="100" t="s">
        <v>87</v>
      </c>
      <c r="J26" s="88" t="s">
        <v>88</v>
      </c>
      <c r="K26" s="89">
        <v>3</v>
      </c>
      <c r="L26" s="89">
        <v>0</v>
      </c>
      <c r="M26" s="89">
        <v>2</v>
      </c>
      <c r="N26" s="89">
        <v>4</v>
      </c>
      <c r="O26" s="155">
        <v>6</v>
      </c>
      <c r="P26" s="149"/>
      <c r="Q26" s="2"/>
      <c r="R26" s="461" t="s">
        <v>41</v>
      </c>
      <c r="S26" s="461"/>
      <c r="T26" s="205">
        <f>SUM(T24:T25)</f>
        <v>6</v>
      </c>
      <c r="U26" s="205">
        <f>SUM(U24:U25)</f>
        <v>0</v>
      </c>
      <c r="V26" s="205">
        <f>SUM(V24:V25)</f>
        <v>4</v>
      </c>
      <c r="W26" s="205">
        <f>SUM(W24:W25)</f>
        <v>8</v>
      </c>
      <c r="X26" s="48">
        <f>SUM(X24:X25)</f>
        <v>13</v>
      </c>
      <c r="Y26" s="41"/>
      <c r="Z26" s="67"/>
      <c r="AA26" s="39"/>
      <c r="AB26" s="200"/>
      <c r="AC26" s="200"/>
      <c r="AD26" s="200"/>
      <c r="AE26" s="200"/>
      <c r="AF26" s="16"/>
      <c r="AG26" s="41"/>
    </row>
    <row r="27" spans="1:33" ht="15" customHeight="1">
      <c r="A27" s="397" t="s">
        <v>203</v>
      </c>
      <c r="B27" s="312" t="s">
        <v>94</v>
      </c>
      <c r="C27" s="399">
        <v>2</v>
      </c>
      <c r="D27" s="399">
        <v>0</v>
      </c>
      <c r="E27" s="399">
        <v>0</v>
      </c>
      <c r="F27" s="399">
        <v>2</v>
      </c>
      <c r="G27" s="399">
        <v>3</v>
      </c>
      <c r="H27" s="141"/>
      <c r="I27" s="100" t="s">
        <v>46</v>
      </c>
      <c r="J27" s="88" t="s">
        <v>89</v>
      </c>
      <c r="K27" s="89">
        <v>3</v>
      </c>
      <c r="L27" s="89">
        <v>0</v>
      </c>
      <c r="M27" s="89">
        <v>2</v>
      </c>
      <c r="N27" s="89">
        <v>4</v>
      </c>
      <c r="O27" s="155">
        <v>6</v>
      </c>
      <c r="P27" s="149"/>
      <c r="Q27" s="42" t="s">
        <v>40</v>
      </c>
      <c r="R27" s="91" t="s">
        <v>183</v>
      </c>
      <c r="S27" s="91" t="s">
        <v>184</v>
      </c>
      <c r="T27" s="87">
        <v>1</v>
      </c>
      <c r="U27" s="87">
        <v>0</v>
      </c>
      <c r="V27" s="87">
        <v>2</v>
      </c>
      <c r="W27" s="87">
        <v>2</v>
      </c>
      <c r="X27" s="160">
        <v>3</v>
      </c>
      <c r="Y27" s="41"/>
      <c r="Z27" s="67"/>
      <c r="AA27" s="39"/>
      <c r="AB27" s="200"/>
      <c r="AC27" s="200"/>
      <c r="AD27" s="200"/>
      <c r="AE27" s="200"/>
      <c r="AF27" s="16"/>
      <c r="AG27" s="41"/>
    </row>
    <row r="28" spans="1:33" ht="15" customHeight="1">
      <c r="A28" s="396" t="s">
        <v>204</v>
      </c>
      <c r="B28" s="400" t="s">
        <v>9</v>
      </c>
      <c r="C28" s="401">
        <v>2</v>
      </c>
      <c r="D28" s="401">
        <v>0</v>
      </c>
      <c r="E28" s="401">
        <v>0</v>
      </c>
      <c r="F28" s="401">
        <v>2</v>
      </c>
      <c r="G28" s="402">
        <v>3</v>
      </c>
      <c r="H28" s="141"/>
      <c r="I28" s="158" t="s">
        <v>112</v>
      </c>
      <c r="J28" s="88" t="s">
        <v>185</v>
      </c>
      <c r="K28" s="87">
        <v>0</v>
      </c>
      <c r="L28" s="87">
        <v>2</v>
      </c>
      <c r="M28" s="87">
        <v>0</v>
      </c>
      <c r="N28" s="87">
        <v>1</v>
      </c>
      <c r="O28" s="155">
        <v>1</v>
      </c>
      <c r="P28" s="149"/>
      <c r="Q28" s="42" t="s">
        <v>40</v>
      </c>
      <c r="R28" s="88" t="s">
        <v>85</v>
      </c>
      <c r="S28" s="88" t="s">
        <v>86</v>
      </c>
      <c r="T28" s="89">
        <v>3</v>
      </c>
      <c r="U28" s="89">
        <v>2</v>
      </c>
      <c r="V28" s="89">
        <v>0</v>
      </c>
      <c r="W28" s="89">
        <v>4</v>
      </c>
      <c r="X28" s="155">
        <v>6</v>
      </c>
      <c r="Y28" s="41"/>
      <c r="Z28" s="67"/>
      <c r="AA28" s="39"/>
      <c r="AB28" s="200"/>
      <c r="AC28" s="200"/>
      <c r="AD28" s="200"/>
      <c r="AE28" s="200"/>
      <c r="AF28" s="16"/>
      <c r="AG28" s="41"/>
    </row>
    <row r="29" spans="1:33" ht="15" customHeight="1">
      <c r="A29" s="403" t="s">
        <v>205</v>
      </c>
      <c r="B29" s="404" t="s">
        <v>15</v>
      </c>
      <c r="C29" s="405">
        <v>2</v>
      </c>
      <c r="D29" s="405">
        <v>0</v>
      </c>
      <c r="E29" s="405">
        <v>2</v>
      </c>
      <c r="F29" s="405">
        <v>3</v>
      </c>
      <c r="G29" s="405">
        <v>4</v>
      </c>
      <c r="H29" s="141"/>
      <c r="I29" s="545" t="s">
        <v>182</v>
      </c>
      <c r="J29" s="546"/>
      <c r="K29" s="145">
        <f>SUM(K23:K28)</f>
        <v>13</v>
      </c>
      <c r="L29" s="145">
        <f>SUM(L23:L28)</f>
        <v>4</v>
      </c>
      <c r="M29" s="145">
        <f>SUM(M23:M28)</f>
        <v>8</v>
      </c>
      <c r="N29" s="145">
        <f>SUM(N23:N28)</f>
        <v>19</v>
      </c>
      <c r="O29" s="161">
        <f>SUM(O23:O28)</f>
        <v>29</v>
      </c>
      <c r="P29" s="151"/>
      <c r="Q29" s="42" t="s">
        <v>40</v>
      </c>
      <c r="R29" s="88" t="s">
        <v>87</v>
      </c>
      <c r="S29" s="88" t="s">
        <v>88</v>
      </c>
      <c r="T29" s="89">
        <v>3</v>
      </c>
      <c r="U29" s="89">
        <v>0</v>
      </c>
      <c r="V29" s="89">
        <v>2</v>
      </c>
      <c r="W29" s="89">
        <v>4</v>
      </c>
      <c r="X29" s="155">
        <v>6</v>
      </c>
      <c r="Y29" s="41"/>
      <c r="Z29" s="67"/>
      <c r="AA29" s="39"/>
      <c r="AB29" s="200"/>
      <c r="AC29" s="200"/>
      <c r="AD29" s="200"/>
      <c r="AE29" s="200"/>
      <c r="AF29" s="16"/>
      <c r="AG29" s="41"/>
    </row>
    <row r="30" spans="1:33" ht="15" customHeight="1">
      <c r="A30" s="406" t="s">
        <v>91</v>
      </c>
      <c r="B30" s="407" t="s">
        <v>16</v>
      </c>
      <c r="C30" s="313">
        <v>3</v>
      </c>
      <c r="D30" s="313">
        <v>0</v>
      </c>
      <c r="E30" s="313">
        <v>0</v>
      </c>
      <c r="F30" s="313">
        <v>3</v>
      </c>
      <c r="G30" s="314">
        <v>3</v>
      </c>
      <c r="H30" s="141"/>
      <c r="I30" s="198"/>
      <c r="J30" s="199"/>
      <c r="K30" s="203"/>
      <c r="L30" s="203"/>
      <c r="M30" s="203"/>
      <c r="N30" s="203"/>
      <c r="O30" s="204"/>
      <c r="P30" s="11"/>
      <c r="Q30" s="42" t="s">
        <v>40</v>
      </c>
      <c r="R30" s="86" t="s">
        <v>112</v>
      </c>
      <c r="S30" s="88" t="s">
        <v>185</v>
      </c>
      <c r="T30" s="87">
        <v>0</v>
      </c>
      <c r="U30" s="87">
        <v>2</v>
      </c>
      <c r="V30" s="87">
        <v>0</v>
      </c>
      <c r="W30" s="87">
        <v>1</v>
      </c>
      <c r="X30" s="155">
        <v>1</v>
      </c>
      <c r="Y30" s="41"/>
      <c r="Z30" s="67"/>
      <c r="AA30" s="39"/>
      <c r="AB30" s="200"/>
      <c r="AC30" s="200"/>
      <c r="AD30" s="200"/>
      <c r="AE30" s="200"/>
      <c r="AF30" s="16"/>
      <c r="AG30" s="41"/>
    </row>
    <row r="31" spans="1:33" ht="15" customHeight="1">
      <c r="A31" s="408" t="s">
        <v>206</v>
      </c>
      <c r="B31" s="409" t="s">
        <v>95</v>
      </c>
      <c r="C31" s="410">
        <v>0</v>
      </c>
      <c r="D31" s="410">
        <v>2</v>
      </c>
      <c r="E31" s="410">
        <v>0</v>
      </c>
      <c r="F31" s="410">
        <v>1</v>
      </c>
      <c r="G31" s="411">
        <v>1</v>
      </c>
      <c r="H31" s="141"/>
      <c r="I31" s="198"/>
      <c r="J31" s="199"/>
      <c r="K31" s="203"/>
      <c r="L31" s="203"/>
      <c r="M31" s="203"/>
      <c r="N31" s="203"/>
      <c r="O31" s="204"/>
      <c r="P31" s="11"/>
      <c r="Q31" s="42"/>
      <c r="R31" s="461" t="s">
        <v>42</v>
      </c>
      <c r="S31" s="461"/>
      <c r="T31" s="205">
        <f>SUM(T27:T30)</f>
        <v>7</v>
      </c>
      <c r="U31" s="205">
        <f>SUM(U27:U30)</f>
        <v>4</v>
      </c>
      <c r="V31" s="205">
        <f>SUM(V27:V30)</f>
        <v>4</v>
      </c>
      <c r="W31" s="205">
        <f>SUM(W27:W30)</f>
        <v>11</v>
      </c>
      <c r="X31" s="48">
        <f>SUM(X27:X30)</f>
        <v>16</v>
      </c>
      <c r="Y31" s="41"/>
      <c r="Z31" s="67"/>
      <c r="AA31" s="39"/>
      <c r="AB31" s="200"/>
      <c r="AC31" s="200"/>
      <c r="AD31" s="200"/>
      <c r="AE31" s="200"/>
      <c r="AF31" s="16"/>
      <c r="AG31" s="41"/>
    </row>
    <row r="32" spans="1:33" ht="15" customHeight="1">
      <c r="A32" s="543" t="s">
        <v>77</v>
      </c>
      <c r="B32" s="544"/>
      <c r="C32" s="138">
        <f>C24+C25+C26+C27+C28+C29+C30</f>
        <v>18</v>
      </c>
      <c r="D32" s="138">
        <f>SUM(D24:D31)</f>
        <v>4</v>
      </c>
      <c r="E32" s="138">
        <v>6</v>
      </c>
      <c r="F32" s="138">
        <f>F24+F25+F26+F27+F28+F29+F30+F31</f>
        <v>23</v>
      </c>
      <c r="G32" s="24">
        <f>SUM(G24:G31)</f>
        <v>32</v>
      </c>
      <c r="H32" s="121"/>
      <c r="I32" s="198"/>
      <c r="J32" s="11"/>
      <c r="K32" s="11"/>
      <c r="L32" s="11"/>
      <c r="M32" s="11"/>
      <c r="N32" s="11"/>
      <c r="O32" s="204"/>
      <c r="P32" s="11"/>
      <c r="Q32" s="42"/>
      <c r="R32" s="467" t="s">
        <v>43</v>
      </c>
      <c r="S32" s="467"/>
      <c r="T32" s="206">
        <f>SUM(T26,T31)</f>
        <v>13</v>
      </c>
      <c r="U32" s="206">
        <f>SUM(U26,U31)</f>
        <v>4</v>
      </c>
      <c r="V32" s="206">
        <f>SUM(V26,V31)</f>
        <v>8</v>
      </c>
      <c r="W32" s="206">
        <f>SUM(W26,W31)</f>
        <v>19</v>
      </c>
      <c r="X32" s="25">
        <f>SUM(X26,X31)</f>
        <v>29</v>
      </c>
      <c r="Y32" s="41"/>
      <c r="Z32" s="107" t="s">
        <v>43</v>
      </c>
      <c r="AA32" s="119"/>
      <c r="AB32" s="206">
        <f>SUM(AB24:AB31)</f>
        <v>3</v>
      </c>
      <c r="AC32" s="206">
        <f>SUM(AC24:AC31)</f>
        <v>0</v>
      </c>
      <c r="AD32" s="206">
        <f>SUM(AD24:AD31)</f>
        <v>2</v>
      </c>
      <c r="AE32" s="206">
        <f>SUM(AE24:AE31)</f>
        <v>4</v>
      </c>
      <c r="AF32" s="117">
        <f>SUM(AF24:AF31)</f>
        <v>7</v>
      </c>
      <c r="AG32" s="41"/>
    </row>
    <row r="33" spans="1:33" s="4" customFormat="1" ht="22.5" customHeight="1">
      <c r="A33" s="198"/>
      <c r="B33" s="199"/>
      <c r="C33" s="203"/>
      <c r="D33" s="203"/>
      <c r="E33" s="203"/>
      <c r="F33" s="203"/>
      <c r="G33" s="204"/>
      <c r="H33" s="8"/>
      <c r="I33" s="481" t="s">
        <v>19</v>
      </c>
      <c r="J33" s="482"/>
      <c r="K33" s="482"/>
      <c r="L33" s="482"/>
      <c r="M33" s="482"/>
      <c r="N33" s="482"/>
      <c r="O33" s="483"/>
      <c r="P33" s="8"/>
      <c r="Q33" s="42"/>
      <c r="R33" s="43"/>
      <c r="S33" s="43"/>
      <c r="T33" s="43"/>
      <c r="U33" s="43"/>
      <c r="V33" s="43"/>
      <c r="W33" s="43"/>
      <c r="X33" s="44"/>
      <c r="Y33" s="45"/>
      <c r="Z33" s="42"/>
      <c r="AA33" s="43"/>
      <c r="AB33" s="43"/>
      <c r="AC33" s="209"/>
      <c r="AD33" s="209"/>
      <c r="AE33" s="209"/>
      <c r="AF33" s="51"/>
      <c r="AG33" s="45"/>
    </row>
    <row r="34" spans="1:33" ht="15" customHeight="1">
      <c r="A34" s="198"/>
      <c r="B34" s="199"/>
      <c r="C34" s="203"/>
      <c r="D34" s="203"/>
      <c r="E34" s="203"/>
      <c r="F34" s="203"/>
      <c r="G34" s="204"/>
      <c r="H34" s="11"/>
      <c r="I34" s="104" t="s">
        <v>2</v>
      </c>
      <c r="J34" s="102" t="s">
        <v>3</v>
      </c>
      <c r="K34" s="206" t="s">
        <v>0</v>
      </c>
      <c r="L34" s="206" t="s">
        <v>4</v>
      </c>
      <c r="M34" s="206" t="s">
        <v>5</v>
      </c>
      <c r="N34" s="206" t="s">
        <v>6</v>
      </c>
      <c r="O34" s="103" t="s">
        <v>7</v>
      </c>
      <c r="P34" s="11"/>
      <c r="Q34" s="47"/>
      <c r="R34" s="11"/>
      <c r="S34" s="11"/>
      <c r="T34" s="11"/>
      <c r="U34" s="11"/>
      <c r="V34" s="11"/>
      <c r="W34" s="11"/>
      <c r="X34" s="12"/>
      <c r="Y34" s="41"/>
      <c r="Z34" s="2"/>
      <c r="AA34" s="11"/>
      <c r="AB34" s="11"/>
      <c r="AC34" s="11"/>
      <c r="AD34" s="11"/>
      <c r="AE34" s="11"/>
      <c r="AF34" s="12"/>
      <c r="AG34" s="41"/>
    </row>
    <row r="35" spans="1:33" ht="15" customHeight="1">
      <c r="A35" s="198"/>
      <c r="B35" s="199"/>
      <c r="C35" s="203"/>
      <c r="D35" s="203"/>
      <c r="E35" s="203"/>
      <c r="F35" s="203"/>
      <c r="G35" s="204"/>
      <c r="H35" s="11"/>
      <c r="I35" s="100" t="s">
        <v>115</v>
      </c>
      <c r="J35" s="88" t="s">
        <v>100</v>
      </c>
      <c r="K35" s="89">
        <v>3</v>
      </c>
      <c r="L35" s="89">
        <v>0</v>
      </c>
      <c r="M35" s="89">
        <v>2</v>
      </c>
      <c r="N35" s="89">
        <v>4</v>
      </c>
      <c r="O35" s="162">
        <v>6</v>
      </c>
      <c r="P35" s="149"/>
      <c r="Q35" s="2"/>
      <c r="R35" s="11"/>
      <c r="S35" s="11"/>
      <c r="T35" s="11"/>
      <c r="U35" s="11"/>
      <c r="V35" s="11"/>
      <c r="W35" s="11"/>
      <c r="X35" s="12"/>
      <c r="Y35" s="41"/>
      <c r="Z35" s="2"/>
      <c r="AA35" s="11"/>
      <c r="AB35" s="11"/>
      <c r="AC35" s="11"/>
      <c r="AD35" s="11"/>
      <c r="AE35" s="11"/>
      <c r="AF35" s="12"/>
      <c r="AG35" s="41"/>
    </row>
    <row r="36" spans="1:33" ht="15" customHeight="1">
      <c r="A36" s="481" t="s">
        <v>19</v>
      </c>
      <c r="B36" s="482"/>
      <c r="C36" s="482"/>
      <c r="D36" s="482"/>
      <c r="E36" s="482"/>
      <c r="F36" s="482"/>
      <c r="G36" s="483"/>
      <c r="H36" s="11"/>
      <c r="I36" s="158" t="s">
        <v>113</v>
      </c>
      <c r="J36" s="86" t="s">
        <v>114</v>
      </c>
      <c r="K36" s="87">
        <v>3</v>
      </c>
      <c r="L36" s="87">
        <v>0</v>
      </c>
      <c r="M36" s="87">
        <v>2</v>
      </c>
      <c r="N36" s="87">
        <v>4</v>
      </c>
      <c r="O36" s="155">
        <v>7</v>
      </c>
      <c r="P36" s="149"/>
      <c r="Q36" s="42"/>
      <c r="R36" s="482" t="s">
        <v>19</v>
      </c>
      <c r="S36" s="482"/>
      <c r="T36" s="482"/>
      <c r="U36" s="482"/>
      <c r="V36" s="482"/>
      <c r="W36" s="482"/>
      <c r="X36" s="483"/>
      <c r="Y36" s="41"/>
      <c r="Z36" s="481" t="s">
        <v>19</v>
      </c>
      <c r="AA36" s="482"/>
      <c r="AB36" s="482"/>
      <c r="AC36" s="482"/>
      <c r="AD36" s="482"/>
      <c r="AE36" s="482"/>
      <c r="AF36" s="483"/>
      <c r="AG36" s="41"/>
    </row>
    <row r="37" spans="1:33" ht="15" customHeight="1">
      <c r="A37" s="104" t="s">
        <v>2</v>
      </c>
      <c r="B37" s="102" t="s">
        <v>3</v>
      </c>
      <c r="C37" s="206" t="s">
        <v>0</v>
      </c>
      <c r="D37" s="206" t="s">
        <v>4</v>
      </c>
      <c r="E37" s="206" t="s">
        <v>5</v>
      </c>
      <c r="F37" s="206" t="s">
        <v>6</v>
      </c>
      <c r="G37" s="103" t="s">
        <v>7</v>
      </c>
      <c r="H37" s="11"/>
      <c r="I37" s="158" t="s">
        <v>186</v>
      </c>
      <c r="J37" s="86" t="s">
        <v>102</v>
      </c>
      <c r="K37" s="89">
        <v>3</v>
      </c>
      <c r="L37" s="89">
        <v>0</v>
      </c>
      <c r="M37" s="89">
        <v>0</v>
      </c>
      <c r="N37" s="89">
        <v>3</v>
      </c>
      <c r="O37" s="155">
        <v>5</v>
      </c>
      <c r="P37" s="149"/>
      <c r="Q37" s="46"/>
      <c r="R37" s="102" t="s">
        <v>2</v>
      </c>
      <c r="S37" s="102" t="s">
        <v>3</v>
      </c>
      <c r="T37" s="206" t="s">
        <v>0</v>
      </c>
      <c r="U37" s="206" t="s">
        <v>4</v>
      </c>
      <c r="V37" s="206" t="s">
        <v>5</v>
      </c>
      <c r="W37" s="206" t="s">
        <v>6</v>
      </c>
      <c r="X37" s="103" t="s">
        <v>7</v>
      </c>
      <c r="Y37" s="41"/>
      <c r="Z37" s="104" t="s">
        <v>2</v>
      </c>
      <c r="AA37" s="102" t="s">
        <v>3</v>
      </c>
      <c r="AB37" s="206" t="s">
        <v>0</v>
      </c>
      <c r="AC37" s="206" t="s">
        <v>4</v>
      </c>
      <c r="AD37" s="206" t="s">
        <v>5</v>
      </c>
      <c r="AE37" s="206" t="s">
        <v>6</v>
      </c>
      <c r="AF37" s="103" t="s">
        <v>7</v>
      </c>
      <c r="AG37" s="41"/>
    </row>
    <row r="38" spans="1:33" ht="15" customHeight="1">
      <c r="A38" s="264" t="s">
        <v>207</v>
      </c>
      <c r="B38" s="244" t="s">
        <v>24</v>
      </c>
      <c r="C38" s="237">
        <v>3</v>
      </c>
      <c r="D38" s="237">
        <v>0</v>
      </c>
      <c r="E38" s="237">
        <v>0</v>
      </c>
      <c r="F38" s="237">
        <v>3</v>
      </c>
      <c r="G38" s="258">
        <v>4</v>
      </c>
      <c r="H38" s="245"/>
      <c r="I38" s="158" t="s">
        <v>11</v>
      </c>
      <c r="J38" s="86" t="s">
        <v>116</v>
      </c>
      <c r="K38" s="87">
        <v>2</v>
      </c>
      <c r="L38" s="87">
        <v>0</v>
      </c>
      <c r="M38" s="87">
        <v>0</v>
      </c>
      <c r="N38" s="87">
        <v>2</v>
      </c>
      <c r="O38" s="155">
        <v>3</v>
      </c>
      <c r="P38" s="149"/>
      <c r="Q38" s="47" t="s">
        <v>39</v>
      </c>
      <c r="R38" s="86" t="s">
        <v>113</v>
      </c>
      <c r="S38" s="86" t="s">
        <v>114</v>
      </c>
      <c r="T38" s="87">
        <v>3</v>
      </c>
      <c r="U38" s="87">
        <v>0</v>
      </c>
      <c r="V38" s="87">
        <v>2</v>
      </c>
      <c r="W38" s="87">
        <v>4</v>
      </c>
      <c r="X38" s="155">
        <v>7</v>
      </c>
      <c r="Y38" s="41"/>
      <c r="Z38" s="100" t="s">
        <v>113</v>
      </c>
      <c r="AA38" s="88" t="s">
        <v>114</v>
      </c>
      <c r="AB38" s="89">
        <v>3</v>
      </c>
      <c r="AC38" s="89">
        <v>0</v>
      </c>
      <c r="AD38" s="89">
        <v>2</v>
      </c>
      <c r="AE38" s="89">
        <v>4</v>
      </c>
      <c r="AF38" s="155">
        <v>7</v>
      </c>
      <c r="AG38" s="41"/>
    </row>
    <row r="39" spans="1:33" ht="15" customHeight="1">
      <c r="A39" s="257" t="s">
        <v>209</v>
      </c>
      <c r="B39" s="244" t="s">
        <v>148</v>
      </c>
      <c r="C39" s="238">
        <v>3</v>
      </c>
      <c r="D39" s="238">
        <v>0</v>
      </c>
      <c r="E39" s="238">
        <v>0</v>
      </c>
      <c r="F39" s="238">
        <v>3</v>
      </c>
      <c r="G39" s="260">
        <v>4</v>
      </c>
      <c r="H39" s="245"/>
      <c r="I39" s="158" t="s">
        <v>12</v>
      </c>
      <c r="J39" s="86" t="s">
        <v>117</v>
      </c>
      <c r="K39" s="87">
        <v>2</v>
      </c>
      <c r="L39" s="87">
        <v>0</v>
      </c>
      <c r="M39" s="87">
        <v>0</v>
      </c>
      <c r="N39" s="87">
        <v>2</v>
      </c>
      <c r="O39" s="155">
        <v>3</v>
      </c>
      <c r="P39" s="149"/>
      <c r="Q39" s="47" t="s">
        <v>39</v>
      </c>
      <c r="R39" s="86" t="s">
        <v>186</v>
      </c>
      <c r="S39" s="86" t="s">
        <v>102</v>
      </c>
      <c r="T39" s="89">
        <v>3</v>
      </c>
      <c r="U39" s="89">
        <v>0</v>
      </c>
      <c r="V39" s="89">
        <v>0</v>
      </c>
      <c r="W39" s="89">
        <v>3</v>
      </c>
      <c r="X39" s="155">
        <v>5</v>
      </c>
      <c r="Y39" s="41"/>
      <c r="Z39" s="67"/>
      <c r="AA39" s="39"/>
      <c r="AB39" s="200"/>
      <c r="AC39" s="200"/>
      <c r="AD39" s="200"/>
      <c r="AE39" s="200"/>
      <c r="AF39" s="16"/>
      <c r="AG39" s="41"/>
    </row>
    <row r="40" spans="1:33" ht="15" customHeight="1">
      <c r="A40" s="257" t="s">
        <v>213</v>
      </c>
      <c r="B40" s="235" t="s">
        <v>99</v>
      </c>
      <c r="C40" s="238">
        <v>2</v>
      </c>
      <c r="D40" s="238">
        <v>0</v>
      </c>
      <c r="E40" s="238">
        <v>0</v>
      </c>
      <c r="F40" s="238">
        <v>2</v>
      </c>
      <c r="G40" s="260">
        <v>3</v>
      </c>
      <c r="H40" s="245"/>
      <c r="I40" s="100" t="s">
        <v>73</v>
      </c>
      <c r="J40" s="88" t="s">
        <v>1</v>
      </c>
      <c r="K40" s="89">
        <v>3</v>
      </c>
      <c r="L40" s="89">
        <v>0</v>
      </c>
      <c r="M40" s="89">
        <v>0</v>
      </c>
      <c r="N40" s="89">
        <v>3</v>
      </c>
      <c r="O40" s="155">
        <v>3</v>
      </c>
      <c r="P40" s="150"/>
      <c r="Q40" s="42"/>
      <c r="R40" s="302" t="s">
        <v>41</v>
      </c>
      <c r="S40" s="302"/>
      <c r="T40" s="305">
        <f>SUM(T38:T39)</f>
        <v>6</v>
      </c>
      <c r="U40" s="305">
        <f>SUM(U38:U39)</f>
        <v>0</v>
      </c>
      <c r="V40" s="305">
        <f>SUM(V38:V39)</f>
        <v>2</v>
      </c>
      <c r="W40" s="305">
        <f>SUM(W38:W39)</f>
        <v>7</v>
      </c>
      <c r="X40" s="48">
        <f>SUM(X38:X39)</f>
        <v>12</v>
      </c>
      <c r="Y40" s="41"/>
      <c r="Z40" s="67"/>
      <c r="AA40" s="39"/>
      <c r="AB40" s="200"/>
      <c r="AC40" s="200"/>
      <c r="AD40" s="200"/>
      <c r="AE40" s="200"/>
      <c r="AF40" s="16"/>
      <c r="AG40" s="41"/>
    </row>
    <row r="41" spans="1:33" ht="15" customHeight="1">
      <c r="A41" s="262" t="s">
        <v>387</v>
      </c>
      <c r="B41" s="242" t="s">
        <v>388</v>
      </c>
      <c r="C41" s="239">
        <v>3</v>
      </c>
      <c r="D41" s="239">
        <v>0</v>
      </c>
      <c r="E41" s="239">
        <v>2</v>
      </c>
      <c r="F41" s="239">
        <v>4</v>
      </c>
      <c r="G41" s="259">
        <v>5</v>
      </c>
      <c r="H41" s="246"/>
      <c r="I41" s="100" t="s">
        <v>128</v>
      </c>
      <c r="J41" s="88" t="s">
        <v>99</v>
      </c>
      <c r="K41" s="89">
        <v>2</v>
      </c>
      <c r="L41" s="89">
        <v>0</v>
      </c>
      <c r="M41" s="89">
        <v>0</v>
      </c>
      <c r="N41" s="89">
        <v>2</v>
      </c>
      <c r="O41" s="162">
        <v>3</v>
      </c>
      <c r="P41" s="152"/>
      <c r="Q41" s="42" t="s">
        <v>40</v>
      </c>
      <c r="R41" s="86" t="s">
        <v>11</v>
      </c>
      <c r="S41" s="86" t="s">
        <v>116</v>
      </c>
      <c r="T41" s="87">
        <v>2</v>
      </c>
      <c r="U41" s="87">
        <v>0</v>
      </c>
      <c r="V41" s="87">
        <v>0</v>
      </c>
      <c r="W41" s="87">
        <v>2</v>
      </c>
      <c r="X41" s="155">
        <v>3</v>
      </c>
      <c r="Y41" s="41"/>
      <c r="Z41" s="67"/>
      <c r="AA41" s="39"/>
      <c r="AB41" s="200"/>
      <c r="AC41" s="200"/>
      <c r="AD41" s="200"/>
      <c r="AE41" s="200"/>
      <c r="AF41" s="16"/>
      <c r="AG41" s="41"/>
    </row>
    <row r="42" spans="1:33" ht="15" customHeight="1">
      <c r="A42" s="257" t="s">
        <v>297</v>
      </c>
      <c r="B42" s="235" t="s">
        <v>298</v>
      </c>
      <c r="C42" s="238">
        <v>2</v>
      </c>
      <c r="D42" s="238">
        <v>2</v>
      </c>
      <c r="E42" s="238">
        <v>0</v>
      </c>
      <c r="F42" s="238">
        <v>3</v>
      </c>
      <c r="G42" s="260">
        <v>5</v>
      </c>
      <c r="H42" s="245"/>
      <c r="I42" s="545" t="s">
        <v>182</v>
      </c>
      <c r="J42" s="546"/>
      <c r="K42" s="145">
        <f>SUM(K35:K41)</f>
        <v>18</v>
      </c>
      <c r="L42" s="145">
        <f>SUM(L35:L41)</f>
        <v>0</v>
      </c>
      <c r="M42" s="145">
        <f>SUM(M35:M41)</f>
        <v>4</v>
      </c>
      <c r="N42" s="145">
        <f>SUM(N35:N41)</f>
        <v>20</v>
      </c>
      <c r="O42" s="161">
        <f>SUM(O35:O41)</f>
        <v>30</v>
      </c>
      <c r="P42" s="151"/>
      <c r="Q42" s="42" t="s">
        <v>40</v>
      </c>
      <c r="R42" s="86" t="s">
        <v>12</v>
      </c>
      <c r="S42" s="86" t="s">
        <v>117</v>
      </c>
      <c r="T42" s="87">
        <v>2</v>
      </c>
      <c r="U42" s="87">
        <v>0</v>
      </c>
      <c r="V42" s="87">
        <v>0</v>
      </c>
      <c r="W42" s="87">
        <v>2</v>
      </c>
      <c r="X42" s="155">
        <v>3</v>
      </c>
      <c r="Y42" s="41"/>
      <c r="Z42" s="67"/>
      <c r="AA42" s="39"/>
      <c r="AB42" s="200"/>
      <c r="AC42" s="200"/>
      <c r="AD42" s="200"/>
      <c r="AE42" s="200"/>
      <c r="AF42" s="16"/>
      <c r="AG42" s="41"/>
    </row>
    <row r="43" spans="1:33" ht="15" customHeight="1">
      <c r="A43" s="257" t="s">
        <v>26</v>
      </c>
      <c r="B43" s="235" t="s">
        <v>151</v>
      </c>
      <c r="C43" s="238">
        <v>3</v>
      </c>
      <c r="D43" s="238">
        <v>0</v>
      </c>
      <c r="E43" s="238">
        <v>0</v>
      </c>
      <c r="F43" s="238">
        <v>3</v>
      </c>
      <c r="G43" s="260">
        <v>5</v>
      </c>
      <c r="H43" s="245"/>
      <c r="I43" s="500"/>
      <c r="J43" s="501"/>
      <c r="K43" s="207"/>
      <c r="L43" s="207"/>
      <c r="M43" s="207"/>
      <c r="N43" s="207"/>
      <c r="O43" s="208"/>
      <c r="P43" s="11"/>
      <c r="Q43" s="42" t="s">
        <v>40</v>
      </c>
      <c r="R43" s="88" t="s">
        <v>73</v>
      </c>
      <c r="S43" s="88" t="s">
        <v>1</v>
      </c>
      <c r="T43" s="89">
        <v>3</v>
      </c>
      <c r="U43" s="89">
        <v>0</v>
      </c>
      <c r="V43" s="89">
        <v>0</v>
      </c>
      <c r="W43" s="89">
        <v>3</v>
      </c>
      <c r="X43" s="155">
        <v>3</v>
      </c>
      <c r="Y43" s="41"/>
      <c r="Z43" s="67"/>
      <c r="AA43" s="39"/>
      <c r="AB43" s="200"/>
      <c r="AC43" s="200"/>
      <c r="AD43" s="200"/>
      <c r="AE43" s="200"/>
      <c r="AF43" s="16"/>
      <c r="AG43" s="41"/>
    </row>
    <row r="44" spans="1:33" s="4" customFormat="1" ht="22.5" customHeight="1">
      <c r="A44" s="257" t="s">
        <v>75</v>
      </c>
      <c r="B44" s="240" t="s">
        <v>76</v>
      </c>
      <c r="C44" s="238">
        <v>2</v>
      </c>
      <c r="D44" s="238">
        <v>0</v>
      </c>
      <c r="E44" s="238">
        <v>0</v>
      </c>
      <c r="F44" s="238">
        <v>2</v>
      </c>
      <c r="G44" s="259">
        <v>3</v>
      </c>
      <c r="H44" s="245"/>
      <c r="I44" s="198"/>
      <c r="J44" s="199"/>
      <c r="K44" s="203"/>
      <c r="L44" s="203"/>
      <c r="M44" s="203"/>
      <c r="N44" s="203"/>
      <c r="O44" s="204"/>
      <c r="P44" s="8"/>
      <c r="Q44" s="42" t="s">
        <v>40</v>
      </c>
      <c r="R44" s="88" t="s">
        <v>128</v>
      </c>
      <c r="S44" s="88" t="s">
        <v>99</v>
      </c>
      <c r="T44" s="89">
        <v>2</v>
      </c>
      <c r="U44" s="89">
        <v>0</v>
      </c>
      <c r="V44" s="89">
        <v>0</v>
      </c>
      <c r="W44" s="89">
        <v>2</v>
      </c>
      <c r="X44" s="155">
        <v>3</v>
      </c>
      <c r="Y44" s="45"/>
      <c r="Z44" s="67"/>
      <c r="AA44" s="39"/>
      <c r="AB44" s="200"/>
      <c r="AC44" s="200"/>
      <c r="AD44" s="200"/>
      <c r="AE44" s="200"/>
      <c r="AF44" s="16"/>
      <c r="AG44" s="45"/>
    </row>
    <row r="45" spans="1:33" ht="15" customHeight="1">
      <c r="A45" s="543" t="s">
        <v>77</v>
      </c>
      <c r="B45" s="544"/>
      <c r="C45" s="138">
        <f>SUM(C38:C44)</f>
        <v>18</v>
      </c>
      <c r="D45" s="138">
        <f>SUM(D38:D44)</f>
        <v>2</v>
      </c>
      <c r="E45" s="138">
        <v>4</v>
      </c>
      <c r="F45" s="138">
        <f>SUM(F38:F44)</f>
        <v>20</v>
      </c>
      <c r="G45" s="24">
        <f>SUM(G38:G44)</f>
        <v>29</v>
      </c>
      <c r="H45" s="121"/>
      <c r="I45" s="198"/>
      <c r="J45" s="199"/>
      <c r="K45" s="203"/>
      <c r="L45" s="203"/>
      <c r="M45" s="203"/>
      <c r="N45" s="203"/>
      <c r="O45" s="204"/>
      <c r="P45" s="11"/>
      <c r="Q45" s="47" t="s">
        <v>39</v>
      </c>
      <c r="R45" s="88" t="s">
        <v>115</v>
      </c>
      <c r="S45" s="88" t="s">
        <v>100</v>
      </c>
      <c r="T45" s="89">
        <v>3</v>
      </c>
      <c r="U45" s="89">
        <v>0</v>
      </c>
      <c r="V45" s="89">
        <v>2</v>
      </c>
      <c r="W45" s="89">
        <v>4</v>
      </c>
      <c r="X45" s="155">
        <v>6</v>
      </c>
      <c r="Y45" s="41"/>
      <c r="Z45" s="67"/>
      <c r="AA45" s="39"/>
      <c r="AB45" s="200"/>
      <c r="AC45" s="200"/>
      <c r="AD45" s="200"/>
      <c r="AE45" s="200"/>
      <c r="AF45" s="16"/>
      <c r="AG45" s="41"/>
    </row>
    <row r="46" spans="1:33" ht="15" customHeight="1">
      <c r="A46" s="500"/>
      <c r="B46" s="501"/>
      <c r="C46" s="203"/>
      <c r="D46" s="203"/>
      <c r="E46" s="203"/>
      <c r="F46" s="203"/>
      <c r="G46" s="204"/>
      <c r="H46" s="11"/>
      <c r="I46" s="198"/>
      <c r="J46" s="199"/>
      <c r="K46" s="203"/>
      <c r="L46" s="203"/>
      <c r="M46" s="203"/>
      <c r="N46" s="203"/>
      <c r="O46" s="204"/>
      <c r="P46" s="11"/>
      <c r="Q46" s="42"/>
      <c r="R46" s="484" t="s">
        <v>42</v>
      </c>
      <c r="S46" s="484"/>
      <c r="T46" s="305">
        <f>SUM(T41:T45)</f>
        <v>12</v>
      </c>
      <c r="U46" s="305">
        <f>SUM(U41:U45)</f>
        <v>0</v>
      </c>
      <c r="V46" s="305">
        <f>SUM(V41:V45)</f>
        <v>2</v>
      </c>
      <c r="W46" s="205">
        <f>SUM(W41:W45)</f>
        <v>13</v>
      </c>
      <c r="X46" s="48">
        <f>SUM(X41:X45)</f>
        <v>18</v>
      </c>
      <c r="Y46" s="41"/>
      <c r="Z46" s="107" t="s">
        <v>43</v>
      </c>
      <c r="AA46" s="108"/>
      <c r="AB46" s="206">
        <f>SUM(AB38:AB45)</f>
        <v>3</v>
      </c>
      <c r="AC46" s="206">
        <f>SUM(AC38:AC45)</f>
        <v>0</v>
      </c>
      <c r="AD46" s="206">
        <f>SUM(AD38:AD45)</f>
        <v>2</v>
      </c>
      <c r="AE46" s="206">
        <f>SUM(AE38:AE45)</f>
        <v>4</v>
      </c>
      <c r="AF46" s="53">
        <f>SUM(AF38:AF45)</f>
        <v>7</v>
      </c>
      <c r="AG46" s="41"/>
    </row>
    <row r="47" spans="1:33" ht="15" customHeight="1">
      <c r="A47" s="198"/>
      <c r="B47" s="199"/>
      <c r="C47" s="203"/>
      <c r="D47" s="203"/>
      <c r="E47" s="203"/>
      <c r="F47" s="203"/>
      <c r="G47" s="204"/>
      <c r="H47" s="11"/>
      <c r="I47" s="198"/>
      <c r="J47" s="11"/>
      <c r="K47" s="11"/>
      <c r="L47" s="11"/>
      <c r="M47" s="11"/>
      <c r="N47" s="11"/>
      <c r="O47" s="204"/>
      <c r="P47" s="11"/>
      <c r="Q47" s="42"/>
      <c r="R47" s="467" t="s">
        <v>43</v>
      </c>
      <c r="S47" s="467"/>
      <c r="T47" s="206">
        <f>SUM(T40,T46)</f>
        <v>18</v>
      </c>
      <c r="U47" s="206">
        <f>SUM(U40,U46)</f>
        <v>0</v>
      </c>
      <c r="V47" s="206">
        <f>SUM(V40,V46)</f>
        <v>4</v>
      </c>
      <c r="W47" s="206">
        <f>SUM(W40,W46)</f>
        <v>20</v>
      </c>
      <c r="X47" s="25">
        <f>SUM(X40,X46)</f>
        <v>30</v>
      </c>
      <c r="Y47" s="41"/>
      <c r="Z47" s="198"/>
      <c r="AA47" s="199"/>
      <c r="AB47" s="203"/>
      <c r="AC47" s="203"/>
      <c r="AD47" s="203"/>
      <c r="AE47" s="203"/>
      <c r="AF47" s="204"/>
      <c r="AG47" s="41"/>
    </row>
    <row r="48" spans="1:33" ht="15" customHeight="1">
      <c r="A48" s="198"/>
      <c r="B48" s="199"/>
      <c r="C48" s="203"/>
      <c r="D48" s="203"/>
      <c r="E48" s="203"/>
      <c r="F48" s="203"/>
      <c r="G48" s="204"/>
      <c r="H48" s="11"/>
      <c r="I48" s="481" t="s">
        <v>20</v>
      </c>
      <c r="J48" s="482"/>
      <c r="K48" s="482"/>
      <c r="L48" s="482"/>
      <c r="M48" s="482"/>
      <c r="N48" s="482"/>
      <c r="O48" s="483"/>
      <c r="P48" s="11"/>
      <c r="Q48" s="2"/>
      <c r="R48" s="11"/>
      <c r="S48" s="11"/>
      <c r="T48" s="11"/>
      <c r="U48" s="11"/>
      <c r="V48" s="11"/>
      <c r="W48" s="11"/>
      <c r="X48" s="12"/>
      <c r="Y48" s="41"/>
      <c r="Z48" s="2"/>
      <c r="AA48" s="11"/>
      <c r="AB48" s="11"/>
      <c r="AC48" s="11"/>
      <c r="AD48" s="11"/>
      <c r="AE48" s="11"/>
      <c r="AF48" s="12"/>
      <c r="AG48" s="41"/>
    </row>
    <row r="49" spans="1:33" ht="15" customHeight="1">
      <c r="A49" s="198"/>
      <c r="B49" s="199"/>
      <c r="C49" s="203"/>
      <c r="D49" s="203"/>
      <c r="E49" s="203"/>
      <c r="F49" s="203"/>
      <c r="G49" s="204"/>
      <c r="H49" s="11"/>
      <c r="I49" s="104" t="s">
        <v>2</v>
      </c>
      <c r="J49" s="102" t="s">
        <v>3</v>
      </c>
      <c r="K49" s="206" t="s">
        <v>0</v>
      </c>
      <c r="L49" s="206" t="s">
        <v>4</v>
      </c>
      <c r="M49" s="206" t="s">
        <v>5</v>
      </c>
      <c r="N49" s="206" t="s">
        <v>6</v>
      </c>
      <c r="O49" s="103" t="s">
        <v>7</v>
      </c>
      <c r="P49" s="11"/>
      <c r="Y49" s="41"/>
      <c r="Z49" s="2"/>
      <c r="AA49" s="11"/>
      <c r="AB49" s="11"/>
      <c r="AC49" s="11"/>
      <c r="AD49" s="11"/>
      <c r="AE49" s="11"/>
      <c r="AF49" s="12"/>
      <c r="AG49" s="41"/>
    </row>
    <row r="50" spans="1:33" ht="15" customHeight="1">
      <c r="A50" s="198"/>
      <c r="B50" s="199"/>
      <c r="C50" s="203"/>
      <c r="D50" s="203"/>
      <c r="E50" s="203"/>
      <c r="F50" s="203"/>
      <c r="G50" s="204"/>
      <c r="H50" s="11"/>
      <c r="I50" s="159" t="s">
        <v>120</v>
      </c>
      <c r="J50" s="91" t="s">
        <v>121</v>
      </c>
      <c r="K50" s="87">
        <v>2</v>
      </c>
      <c r="L50" s="87">
        <v>2</v>
      </c>
      <c r="M50" s="87">
        <v>0</v>
      </c>
      <c r="N50" s="87">
        <v>3</v>
      </c>
      <c r="O50" s="160">
        <v>5</v>
      </c>
      <c r="P50" s="149"/>
      <c r="Q50" s="2"/>
      <c r="R50" s="11"/>
      <c r="S50" s="11"/>
      <c r="T50" s="11"/>
      <c r="U50" s="11"/>
      <c r="V50" s="11"/>
      <c r="W50" s="11"/>
      <c r="X50" s="12"/>
      <c r="Y50" s="41"/>
      <c r="Z50" s="2"/>
      <c r="AA50" s="11"/>
      <c r="AB50" s="11"/>
      <c r="AC50" s="11"/>
      <c r="AD50" s="11"/>
      <c r="AE50" s="11"/>
      <c r="AF50" s="12"/>
      <c r="AG50" s="41"/>
    </row>
    <row r="51" spans="1:33" ht="15" customHeight="1">
      <c r="A51" s="481" t="s">
        <v>20</v>
      </c>
      <c r="B51" s="482"/>
      <c r="C51" s="482"/>
      <c r="D51" s="482"/>
      <c r="E51" s="482"/>
      <c r="F51" s="482"/>
      <c r="G51" s="483"/>
      <c r="H51" s="11"/>
      <c r="I51" s="100" t="s">
        <v>122</v>
      </c>
      <c r="J51" s="88" t="s">
        <v>21</v>
      </c>
      <c r="K51" s="89">
        <v>3</v>
      </c>
      <c r="L51" s="89">
        <v>0</v>
      </c>
      <c r="M51" s="89">
        <v>2</v>
      </c>
      <c r="N51" s="89">
        <v>4</v>
      </c>
      <c r="O51" s="162">
        <v>6</v>
      </c>
      <c r="P51" s="149"/>
      <c r="Q51" s="46"/>
      <c r="R51" s="482" t="s">
        <v>20</v>
      </c>
      <c r="S51" s="482"/>
      <c r="T51" s="482"/>
      <c r="U51" s="482"/>
      <c r="V51" s="482"/>
      <c r="W51" s="482"/>
      <c r="X51" s="483"/>
      <c r="Y51" s="41"/>
      <c r="Z51" s="481" t="s">
        <v>20</v>
      </c>
      <c r="AA51" s="482"/>
      <c r="AB51" s="482"/>
      <c r="AC51" s="482"/>
      <c r="AD51" s="482"/>
      <c r="AE51" s="482"/>
      <c r="AF51" s="483"/>
      <c r="AG51" s="41"/>
    </row>
    <row r="52" spans="1:33" ht="15" customHeight="1">
      <c r="A52" s="104" t="s">
        <v>2</v>
      </c>
      <c r="B52" s="102" t="s">
        <v>3</v>
      </c>
      <c r="C52" s="206" t="s">
        <v>0</v>
      </c>
      <c r="D52" s="206" t="s">
        <v>4</v>
      </c>
      <c r="E52" s="206" t="s">
        <v>5</v>
      </c>
      <c r="F52" s="206" t="s">
        <v>6</v>
      </c>
      <c r="G52" s="103" t="s">
        <v>7</v>
      </c>
      <c r="H52" s="11"/>
      <c r="I52" s="100" t="s">
        <v>118</v>
      </c>
      <c r="J52" s="88" t="s">
        <v>119</v>
      </c>
      <c r="K52" s="89">
        <v>3</v>
      </c>
      <c r="L52" s="89">
        <v>0</v>
      </c>
      <c r="M52" s="89">
        <v>0</v>
      </c>
      <c r="N52" s="89">
        <v>3</v>
      </c>
      <c r="O52" s="162">
        <v>4</v>
      </c>
      <c r="P52" s="149"/>
      <c r="Q52" s="42"/>
      <c r="R52" s="102" t="s">
        <v>2</v>
      </c>
      <c r="S52" s="102" t="s">
        <v>3</v>
      </c>
      <c r="T52" s="206" t="s">
        <v>0</v>
      </c>
      <c r="U52" s="206" t="s">
        <v>4</v>
      </c>
      <c r="V52" s="206" t="s">
        <v>5</v>
      </c>
      <c r="W52" s="206" t="s">
        <v>6</v>
      </c>
      <c r="X52" s="103" t="s">
        <v>7</v>
      </c>
      <c r="Y52" s="41"/>
      <c r="Z52" s="104" t="s">
        <v>2</v>
      </c>
      <c r="AA52" s="102" t="s">
        <v>3</v>
      </c>
      <c r="AB52" s="206" t="s">
        <v>0</v>
      </c>
      <c r="AC52" s="206" t="s">
        <v>4</v>
      </c>
      <c r="AD52" s="206" t="s">
        <v>5</v>
      </c>
      <c r="AE52" s="206" t="s">
        <v>6</v>
      </c>
      <c r="AF52" s="103" t="s">
        <v>7</v>
      </c>
      <c r="AG52" s="41"/>
    </row>
    <row r="53" spans="1:33" ht="15" customHeight="1">
      <c r="A53" s="257" t="s">
        <v>299</v>
      </c>
      <c r="B53" s="235" t="s">
        <v>300</v>
      </c>
      <c r="C53" s="238">
        <v>3</v>
      </c>
      <c r="D53" s="238">
        <v>0</v>
      </c>
      <c r="E53" s="238">
        <v>0</v>
      </c>
      <c r="F53" s="238">
        <v>3</v>
      </c>
      <c r="G53" s="260">
        <v>4</v>
      </c>
      <c r="H53" s="141"/>
      <c r="I53" s="100" t="s">
        <v>97</v>
      </c>
      <c r="J53" s="88" t="s">
        <v>98</v>
      </c>
      <c r="K53" s="89">
        <v>3</v>
      </c>
      <c r="L53" s="89">
        <v>0</v>
      </c>
      <c r="M53" s="89">
        <v>2</v>
      </c>
      <c r="N53" s="89">
        <v>4</v>
      </c>
      <c r="O53" s="162">
        <v>6</v>
      </c>
      <c r="P53" s="149"/>
      <c r="Q53" s="47" t="s">
        <v>39</v>
      </c>
      <c r="R53" s="88" t="s">
        <v>118</v>
      </c>
      <c r="S53" s="88" t="s">
        <v>119</v>
      </c>
      <c r="T53" s="89">
        <v>3</v>
      </c>
      <c r="U53" s="89">
        <v>0</v>
      </c>
      <c r="V53" s="89">
        <v>0</v>
      </c>
      <c r="W53" s="89">
        <v>3</v>
      </c>
      <c r="X53" s="155">
        <v>4</v>
      </c>
      <c r="Y53" s="41"/>
      <c r="Z53" s="100" t="s">
        <v>118</v>
      </c>
      <c r="AA53" s="88" t="s">
        <v>119</v>
      </c>
      <c r="AB53" s="89">
        <v>3</v>
      </c>
      <c r="AC53" s="89">
        <v>0</v>
      </c>
      <c r="AD53" s="89">
        <v>0</v>
      </c>
      <c r="AE53" s="89">
        <v>3</v>
      </c>
      <c r="AF53" s="162">
        <v>4</v>
      </c>
      <c r="AG53" s="41"/>
    </row>
    <row r="54" spans="1:33" ht="15" customHeight="1">
      <c r="A54" s="257" t="s">
        <v>212</v>
      </c>
      <c r="B54" s="235" t="s">
        <v>149</v>
      </c>
      <c r="C54" s="238">
        <v>0</v>
      </c>
      <c r="D54" s="238">
        <v>0</v>
      </c>
      <c r="E54" s="238">
        <v>0</v>
      </c>
      <c r="F54" s="238">
        <v>0</v>
      </c>
      <c r="G54" s="260">
        <v>5</v>
      </c>
      <c r="H54" s="120"/>
      <c r="I54" s="158" t="s">
        <v>17</v>
      </c>
      <c r="J54" s="86" t="s">
        <v>123</v>
      </c>
      <c r="K54" s="87">
        <v>2</v>
      </c>
      <c r="L54" s="87">
        <v>0</v>
      </c>
      <c r="M54" s="87">
        <v>0</v>
      </c>
      <c r="N54" s="87">
        <v>2</v>
      </c>
      <c r="O54" s="155">
        <v>3</v>
      </c>
      <c r="P54" s="149"/>
      <c r="Q54" s="47"/>
      <c r="R54" s="302" t="s">
        <v>41</v>
      </c>
      <c r="S54" s="302"/>
      <c r="T54" s="305">
        <f>SUM(T53:T53)</f>
        <v>3</v>
      </c>
      <c r="U54" s="305">
        <f>SUM(U53:U53)</f>
        <v>0</v>
      </c>
      <c r="V54" s="305">
        <f>SUM(V53:V53)</f>
        <v>0</v>
      </c>
      <c r="W54" s="305">
        <f>SUM(W53:W53)</f>
        <v>3</v>
      </c>
      <c r="X54" s="48">
        <f>SUM(X53:X53)</f>
        <v>4</v>
      </c>
      <c r="Y54" s="41"/>
      <c r="Z54" s="99"/>
      <c r="AA54" s="92"/>
      <c r="AB54" s="89"/>
      <c r="AC54" s="89"/>
      <c r="AD54" s="89"/>
      <c r="AE54" s="89"/>
      <c r="AF54" s="164"/>
      <c r="AG54" s="41"/>
    </row>
    <row r="55" spans="1:33" ht="15" customHeight="1">
      <c r="A55" s="262" t="s">
        <v>301</v>
      </c>
      <c r="B55" s="242" t="s">
        <v>150</v>
      </c>
      <c r="C55" s="243">
        <v>0</v>
      </c>
      <c r="D55" s="243">
        <v>0</v>
      </c>
      <c r="E55" s="243">
        <v>4</v>
      </c>
      <c r="F55" s="243">
        <v>2</v>
      </c>
      <c r="G55" s="263">
        <v>3</v>
      </c>
      <c r="H55" s="140"/>
      <c r="I55" s="158" t="s">
        <v>18</v>
      </c>
      <c r="J55" s="86" t="s">
        <v>124</v>
      </c>
      <c r="K55" s="87">
        <v>2</v>
      </c>
      <c r="L55" s="87">
        <v>0</v>
      </c>
      <c r="M55" s="87">
        <v>0</v>
      </c>
      <c r="N55" s="87">
        <v>2</v>
      </c>
      <c r="O55" s="155">
        <v>3</v>
      </c>
      <c r="P55" s="149"/>
      <c r="Q55" s="42" t="s">
        <v>40</v>
      </c>
      <c r="R55" s="88" t="s">
        <v>122</v>
      </c>
      <c r="S55" s="88" t="s">
        <v>21</v>
      </c>
      <c r="T55" s="89">
        <v>3</v>
      </c>
      <c r="U55" s="89">
        <v>0</v>
      </c>
      <c r="V55" s="89">
        <v>2</v>
      </c>
      <c r="W55" s="89">
        <v>4</v>
      </c>
      <c r="X55" s="162">
        <v>6</v>
      </c>
      <c r="Y55" s="41"/>
      <c r="Z55" s="67"/>
      <c r="AA55" s="39"/>
      <c r="AB55" s="200"/>
      <c r="AC55" s="200"/>
      <c r="AD55" s="200"/>
      <c r="AE55" s="200"/>
      <c r="AF55" s="16"/>
      <c r="AG55" s="41"/>
    </row>
    <row r="56" spans="1:33" ht="15.75">
      <c r="A56" s="262" t="s">
        <v>502</v>
      </c>
      <c r="B56" s="242" t="s">
        <v>503</v>
      </c>
      <c r="C56" s="239">
        <v>3</v>
      </c>
      <c r="D56" s="239">
        <v>0</v>
      </c>
      <c r="E56" s="239">
        <v>0</v>
      </c>
      <c r="F56" s="239">
        <v>3</v>
      </c>
      <c r="G56" s="259">
        <v>5</v>
      </c>
      <c r="H56" s="140"/>
      <c r="I56" s="158" t="s">
        <v>90</v>
      </c>
      <c r="J56" s="86" t="s">
        <v>35</v>
      </c>
      <c r="K56" s="87">
        <v>3</v>
      </c>
      <c r="L56" s="87">
        <v>0</v>
      </c>
      <c r="M56" s="87">
        <v>0</v>
      </c>
      <c r="N56" s="87">
        <v>3</v>
      </c>
      <c r="O56" s="155">
        <v>3</v>
      </c>
      <c r="P56" s="150"/>
      <c r="Q56" s="42" t="s">
        <v>40</v>
      </c>
      <c r="R56" s="88" t="s">
        <v>97</v>
      </c>
      <c r="S56" s="88" t="s">
        <v>98</v>
      </c>
      <c r="T56" s="89">
        <v>3</v>
      </c>
      <c r="U56" s="89">
        <v>0</v>
      </c>
      <c r="V56" s="89">
        <v>2</v>
      </c>
      <c r="W56" s="89">
        <v>4</v>
      </c>
      <c r="X56" s="155">
        <v>6</v>
      </c>
      <c r="Y56" s="41"/>
      <c r="Z56" s="67"/>
      <c r="AA56" s="39"/>
      <c r="AB56" s="200"/>
      <c r="AC56" s="200"/>
      <c r="AD56" s="200"/>
      <c r="AE56" s="200"/>
      <c r="AF56" s="16"/>
      <c r="AG56" s="41"/>
    </row>
    <row r="57" spans="1:33" ht="15.75">
      <c r="A57" s="265" t="s">
        <v>233</v>
      </c>
      <c r="B57" s="235" t="s">
        <v>156</v>
      </c>
      <c r="C57" s="239">
        <v>2</v>
      </c>
      <c r="D57" s="239">
        <v>0</v>
      </c>
      <c r="E57" s="239">
        <v>2</v>
      </c>
      <c r="F57" s="239">
        <v>3</v>
      </c>
      <c r="G57" s="259">
        <v>4</v>
      </c>
      <c r="H57" s="140"/>
      <c r="I57" s="551" t="s">
        <v>182</v>
      </c>
      <c r="J57" s="552"/>
      <c r="K57" s="146">
        <f>SUM(K50:K56)</f>
        <v>18</v>
      </c>
      <c r="L57" s="146">
        <f>SUM(L50:L56)</f>
        <v>2</v>
      </c>
      <c r="M57" s="146">
        <f>SUM(M50:M56)</f>
        <v>4</v>
      </c>
      <c r="N57" s="146">
        <f>SUM(N50:N56)</f>
        <v>21</v>
      </c>
      <c r="O57" s="163">
        <f>SUM(O50:O56)</f>
        <v>30</v>
      </c>
      <c r="P57" s="151"/>
      <c r="Q57" s="42" t="s">
        <v>40</v>
      </c>
      <c r="R57" s="86" t="s">
        <v>17</v>
      </c>
      <c r="S57" s="86" t="s">
        <v>123</v>
      </c>
      <c r="T57" s="87">
        <v>2</v>
      </c>
      <c r="U57" s="87">
        <v>0</v>
      </c>
      <c r="V57" s="87">
        <v>0</v>
      </c>
      <c r="W57" s="87">
        <v>2</v>
      </c>
      <c r="X57" s="155">
        <v>3</v>
      </c>
      <c r="Y57" s="41"/>
      <c r="Z57" s="67"/>
      <c r="AA57" s="39"/>
      <c r="AB57" s="200"/>
      <c r="AC57" s="200"/>
      <c r="AD57" s="200"/>
      <c r="AE57" s="200"/>
      <c r="AF57" s="16"/>
      <c r="AG57" s="41"/>
    </row>
    <row r="58" spans="1:33" ht="30">
      <c r="A58" s="257" t="s">
        <v>302</v>
      </c>
      <c r="B58" s="235" t="s">
        <v>303</v>
      </c>
      <c r="C58" s="238">
        <v>3</v>
      </c>
      <c r="D58" s="238">
        <v>0</v>
      </c>
      <c r="E58" s="238">
        <v>0</v>
      </c>
      <c r="F58" s="238">
        <v>3</v>
      </c>
      <c r="G58" s="260">
        <v>5</v>
      </c>
      <c r="H58" s="141"/>
      <c r="I58" s="42"/>
      <c r="J58" s="43"/>
      <c r="K58" s="43"/>
      <c r="L58" s="43"/>
      <c r="M58" s="43"/>
      <c r="N58" s="43"/>
      <c r="O58" s="44"/>
      <c r="P58" s="11"/>
      <c r="Q58" s="42" t="s">
        <v>40</v>
      </c>
      <c r="R58" s="86" t="s">
        <v>18</v>
      </c>
      <c r="S58" s="86" t="s">
        <v>124</v>
      </c>
      <c r="T58" s="87">
        <v>2</v>
      </c>
      <c r="U58" s="87">
        <v>0</v>
      </c>
      <c r="V58" s="87">
        <v>0</v>
      </c>
      <c r="W58" s="87">
        <v>2</v>
      </c>
      <c r="X58" s="155">
        <v>3</v>
      </c>
      <c r="Y58" s="41"/>
      <c r="Z58" s="67"/>
      <c r="AA58" s="39"/>
      <c r="AB58" s="200"/>
      <c r="AC58" s="200"/>
      <c r="AD58" s="200"/>
      <c r="AE58" s="200"/>
      <c r="AF58" s="16"/>
      <c r="AG58" s="41"/>
    </row>
    <row r="59" spans="1:33" ht="25.5">
      <c r="A59" s="262" t="s">
        <v>92</v>
      </c>
      <c r="B59" s="235" t="s">
        <v>93</v>
      </c>
      <c r="C59" s="243">
        <v>2</v>
      </c>
      <c r="D59" s="243">
        <v>0</v>
      </c>
      <c r="E59" s="243">
        <v>0</v>
      </c>
      <c r="F59" s="243">
        <v>2</v>
      </c>
      <c r="G59" s="263">
        <v>3</v>
      </c>
      <c r="H59" s="140"/>
      <c r="I59" s="2"/>
      <c r="J59" s="11"/>
      <c r="K59" s="11"/>
      <c r="L59" s="11"/>
      <c r="M59" s="11"/>
      <c r="N59" s="11"/>
      <c r="O59" s="12"/>
      <c r="P59" s="11"/>
      <c r="Q59" s="42" t="s">
        <v>40</v>
      </c>
      <c r="R59" s="86" t="s">
        <v>90</v>
      </c>
      <c r="S59" s="86" t="s">
        <v>35</v>
      </c>
      <c r="T59" s="87">
        <v>3</v>
      </c>
      <c r="U59" s="87">
        <v>0</v>
      </c>
      <c r="V59" s="87">
        <v>0</v>
      </c>
      <c r="W59" s="87">
        <v>3</v>
      </c>
      <c r="X59" s="155">
        <v>3</v>
      </c>
      <c r="Y59" s="41"/>
      <c r="Z59" s="67"/>
      <c r="AA59" s="39"/>
      <c r="AB59" s="200"/>
      <c r="AC59" s="200"/>
      <c r="AD59" s="200"/>
      <c r="AE59" s="200"/>
      <c r="AF59" s="16"/>
      <c r="AG59" s="41"/>
    </row>
    <row r="60" spans="8:33" s="4" customFormat="1" ht="9" customHeight="1">
      <c r="H60" s="141"/>
      <c r="I60" s="2"/>
      <c r="J60" s="11"/>
      <c r="K60" s="11"/>
      <c r="L60" s="11"/>
      <c r="M60" s="11"/>
      <c r="N60" s="11"/>
      <c r="O60" s="12"/>
      <c r="P60" s="8"/>
      <c r="Q60" s="47" t="s">
        <v>39</v>
      </c>
      <c r="R60" s="91" t="s">
        <v>120</v>
      </c>
      <c r="S60" s="91" t="s">
        <v>121</v>
      </c>
      <c r="T60" s="87">
        <v>2</v>
      </c>
      <c r="U60" s="87">
        <v>2</v>
      </c>
      <c r="V60" s="87">
        <v>0</v>
      </c>
      <c r="W60" s="87">
        <v>3</v>
      </c>
      <c r="X60" s="160">
        <v>5</v>
      </c>
      <c r="Y60" s="45"/>
      <c r="Z60" s="67"/>
      <c r="AA60" s="39"/>
      <c r="AB60" s="200"/>
      <c r="AC60" s="200"/>
      <c r="AD60" s="200"/>
      <c r="AE60" s="200"/>
      <c r="AF60" s="16"/>
      <c r="AG60" s="45"/>
    </row>
    <row r="61" spans="1:33" ht="15" customHeight="1">
      <c r="A61" s="543" t="s">
        <v>77</v>
      </c>
      <c r="B61" s="544"/>
      <c r="C61" s="206">
        <f>SUM(C53:C59)</f>
        <v>13</v>
      </c>
      <c r="D61" s="206">
        <f>SUM(D53:D59)</f>
        <v>0</v>
      </c>
      <c r="E61" s="206">
        <f>SUM(E53:E59)</f>
        <v>6</v>
      </c>
      <c r="F61" s="206">
        <f>SUM(F53:F59)</f>
        <v>16</v>
      </c>
      <c r="G61" s="25">
        <f>SUM(G53:G59)</f>
        <v>29</v>
      </c>
      <c r="H61" s="11"/>
      <c r="I61" s="481" t="s">
        <v>22</v>
      </c>
      <c r="J61" s="482"/>
      <c r="K61" s="482"/>
      <c r="L61" s="482"/>
      <c r="M61" s="482"/>
      <c r="N61" s="482"/>
      <c r="O61" s="483"/>
      <c r="P61" s="11"/>
      <c r="Q61" s="42"/>
      <c r="R61" s="462" t="s">
        <v>42</v>
      </c>
      <c r="S61" s="463"/>
      <c r="T61" s="205">
        <f>SUM(T55:T60)</f>
        <v>15</v>
      </c>
      <c r="U61" s="305">
        <f>SUM(U55:U60)</f>
        <v>2</v>
      </c>
      <c r="V61" s="305">
        <f>SUM(V55:V60)</f>
        <v>4</v>
      </c>
      <c r="W61" s="305">
        <f>SUM(W55:W60)</f>
        <v>18</v>
      </c>
      <c r="X61" s="305">
        <f>SUM(X55:X60)</f>
        <v>26</v>
      </c>
      <c r="Y61" s="41"/>
      <c r="Z61" s="67"/>
      <c r="AA61" s="39"/>
      <c r="AB61" s="200"/>
      <c r="AC61" s="200"/>
      <c r="AD61" s="200"/>
      <c r="AE61" s="200"/>
      <c r="AF61" s="16"/>
      <c r="AG61" s="41"/>
    </row>
    <row r="62" spans="1:33" ht="15" customHeight="1">
      <c r="A62" s="266"/>
      <c r="B62" s="255"/>
      <c r="C62" s="255"/>
      <c r="D62" s="255"/>
      <c r="E62" s="255"/>
      <c r="F62" s="255"/>
      <c r="G62" s="267"/>
      <c r="H62" s="11"/>
      <c r="I62" s="104" t="s">
        <v>2</v>
      </c>
      <c r="J62" s="102" t="s">
        <v>3</v>
      </c>
      <c r="K62" s="206" t="s">
        <v>0</v>
      </c>
      <c r="L62" s="206" t="s">
        <v>4</v>
      </c>
      <c r="M62" s="206" t="s">
        <v>5</v>
      </c>
      <c r="N62" s="206" t="s">
        <v>6</v>
      </c>
      <c r="O62" s="103" t="s">
        <v>7</v>
      </c>
      <c r="P62" s="11"/>
      <c r="Q62" s="42"/>
      <c r="R62" s="464" t="s">
        <v>43</v>
      </c>
      <c r="S62" s="466"/>
      <c r="T62" s="206">
        <f>SUM(T54,T61)</f>
        <v>18</v>
      </c>
      <c r="U62" s="206">
        <f>SUM(U54,U61)</f>
        <v>2</v>
      </c>
      <c r="V62" s="206">
        <f>SUM(V54,V61)</f>
        <v>4</v>
      </c>
      <c r="W62" s="206">
        <f>SUM(W54,W61)</f>
        <v>21</v>
      </c>
      <c r="X62" s="25">
        <f>SUM(X54,X61)</f>
        <v>30</v>
      </c>
      <c r="Y62" s="41"/>
      <c r="Z62" s="107" t="s">
        <v>43</v>
      </c>
      <c r="AA62" s="108"/>
      <c r="AB62" s="206">
        <f>SUM(AB53:AB54)</f>
        <v>3</v>
      </c>
      <c r="AC62" s="206">
        <f>SUM(AC53:AC54)</f>
        <v>0</v>
      </c>
      <c r="AD62" s="206">
        <f>SUM(AD53:AD54)</f>
        <v>0</v>
      </c>
      <c r="AE62" s="206">
        <f>SUM(AE53:AE54)</f>
        <v>3</v>
      </c>
      <c r="AF62" s="25">
        <f>SUM(AF53:AF54)</f>
        <v>4</v>
      </c>
      <c r="AG62" s="41"/>
    </row>
    <row r="63" spans="1:33" ht="15" customHeight="1">
      <c r="A63" s="547"/>
      <c r="B63" s="548"/>
      <c r="C63" s="206"/>
      <c r="D63" s="206"/>
      <c r="E63" s="206"/>
      <c r="F63" s="206"/>
      <c r="G63" s="25"/>
      <c r="H63" s="11"/>
      <c r="I63" s="100" t="s">
        <v>125</v>
      </c>
      <c r="J63" s="88" t="s">
        <v>101</v>
      </c>
      <c r="K63" s="89">
        <v>3</v>
      </c>
      <c r="L63" s="89">
        <v>0</v>
      </c>
      <c r="M63" s="89">
        <v>2</v>
      </c>
      <c r="N63" s="89">
        <v>4</v>
      </c>
      <c r="O63" s="162">
        <v>7</v>
      </c>
      <c r="P63" s="149"/>
      <c r="Q63" s="42"/>
      <c r="R63" s="43"/>
      <c r="S63" s="43"/>
      <c r="T63" s="43"/>
      <c r="U63" s="43"/>
      <c r="V63" s="43"/>
      <c r="W63" s="43"/>
      <c r="X63" s="44"/>
      <c r="Y63" s="41"/>
      <c r="Z63" s="2"/>
      <c r="AA63" s="11"/>
      <c r="AB63" s="11"/>
      <c r="AC63" s="11"/>
      <c r="AD63" s="11"/>
      <c r="AE63" s="11"/>
      <c r="AF63" s="12"/>
      <c r="AG63" s="41"/>
    </row>
    <row r="64" spans="1:33" ht="15" customHeight="1">
      <c r="A64" s="107"/>
      <c r="B64" s="119"/>
      <c r="C64" s="206"/>
      <c r="D64" s="206"/>
      <c r="E64" s="206"/>
      <c r="F64" s="206"/>
      <c r="G64" s="25"/>
      <c r="H64" s="11"/>
      <c r="I64" s="100" t="s">
        <v>187</v>
      </c>
      <c r="J64" s="88" t="s">
        <v>106</v>
      </c>
      <c r="K64" s="89">
        <v>3</v>
      </c>
      <c r="L64" s="89">
        <v>0</v>
      </c>
      <c r="M64" s="89">
        <v>0</v>
      </c>
      <c r="N64" s="89">
        <v>3</v>
      </c>
      <c r="O64" s="155">
        <v>4</v>
      </c>
      <c r="P64" s="149"/>
      <c r="Y64" s="41"/>
      <c r="Z64" s="109"/>
      <c r="AA64" s="110"/>
      <c r="AB64" s="201"/>
      <c r="AC64" s="201"/>
      <c r="AD64" s="201"/>
      <c r="AE64" s="201"/>
      <c r="AF64" s="54"/>
      <c r="AG64" s="41"/>
    </row>
    <row r="65" spans="1:33" ht="15" customHeight="1">
      <c r="A65" s="549" t="s">
        <v>22</v>
      </c>
      <c r="B65" s="467"/>
      <c r="C65" s="467"/>
      <c r="D65" s="467"/>
      <c r="E65" s="467"/>
      <c r="F65" s="467"/>
      <c r="G65" s="550"/>
      <c r="H65" s="11"/>
      <c r="I65" s="100" t="s">
        <v>188</v>
      </c>
      <c r="J65" s="88" t="s">
        <v>189</v>
      </c>
      <c r="K65" s="89">
        <v>0</v>
      </c>
      <c r="L65" s="89">
        <v>2</v>
      </c>
      <c r="M65" s="89">
        <v>0</v>
      </c>
      <c r="N65" s="89">
        <v>1</v>
      </c>
      <c r="O65" s="164">
        <v>1</v>
      </c>
      <c r="P65" s="153"/>
      <c r="Q65" s="46"/>
      <c r="R65" s="487" t="s">
        <v>22</v>
      </c>
      <c r="S65" s="487"/>
      <c r="T65" s="487"/>
      <c r="U65" s="487"/>
      <c r="V65" s="487"/>
      <c r="W65" s="487"/>
      <c r="X65" s="488"/>
      <c r="Y65" s="41"/>
      <c r="Z65" s="481" t="s">
        <v>22</v>
      </c>
      <c r="AA65" s="482"/>
      <c r="AB65" s="482"/>
      <c r="AC65" s="482"/>
      <c r="AD65" s="482"/>
      <c r="AE65" s="482"/>
      <c r="AF65" s="483"/>
      <c r="AG65" s="41"/>
    </row>
    <row r="66" spans="1:33" ht="15" customHeight="1">
      <c r="A66" s="104" t="s">
        <v>2</v>
      </c>
      <c r="B66" s="102" t="s">
        <v>3</v>
      </c>
      <c r="C66" s="206" t="s">
        <v>0</v>
      </c>
      <c r="D66" s="206" t="s">
        <v>4</v>
      </c>
      <c r="E66" s="206" t="s">
        <v>5</v>
      </c>
      <c r="F66" s="206" t="s">
        <v>6</v>
      </c>
      <c r="G66" s="103" t="s">
        <v>7</v>
      </c>
      <c r="H66" s="11"/>
      <c r="I66" s="100" t="s">
        <v>186</v>
      </c>
      <c r="J66" s="88" t="s">
        <v>104</v>
      </c>
      <c r="K66" s="89">
        <v>3</v>
      </c>
      <c r="L66" s="89">
        <v>0</v>
      </c>
      <c r="M66" s="89">
        <v>0</v>
      </c>
      <c r="N66" s="89">
        <v>3</v>
      </c>
      <c r="O66" s="162">
        <v>5</v>
      </c>
      <c r="P66" s="152"/>
      <c r="Q66" s="47"/>
      <c r="R66" s="102" t="s">
        <v>2</v>
      </c>
      <c r="S66" s="102" t="s">
        <v>3</v>
      </c>
      <c r="T66" s="206" t="s">
        <v>0</v>
      </c>
      <c r="U66" s="206" t="s">
        <v>4</v>
      </c>
      <c r="V66" s="206" t="s">
        <v>5</v>
      </c>
      <c r="W66" s="206" t="s">
        <v>6</v>
      </c>
      <c r="X66" s="103" t="s">
        <v>7</v>
      </c>
      <c r="Y66" s="41"/>
      <c r="Z66" s="104" t="s">
        <v>2</v>
      </c>
      <c r="AA66" s="102" t="s">
        <v>3</v>
      </c>
      <c r="AB66" s="206" t="s">
        <v>0</v>
      </c>
      <c r="AC66" s="206" t="s">
        <v>4</v>
      </c>
      <c r="AD66" s="206" t="s">
        <v>5</v>
      </c>
      <c r="AE66" s="206" t="s">
        <v>6</v>
      </c>
      <c r="AF66" s="103" t="s">
        <v>7</v>
      </c>
      <c r="AG66" s="41"/>
    </row>
    <row r="67" spans="1:33" ht="15" customHeight="1">
      <c r="A67" s="262" t="s">
        <v>304</v>
      </c>
      <c r="B67" s="242" t="s">
        <v>137</v>
      </c>
      <c r="C67" s="239">
        <v>3</v>
      </c>
      <c r="D67" s="239">
        <v>0</v>
      </c>
      <c r="E67" s="239">
        <v>0</v>
      </c>
      <c r="F67" s="239">
        <v>3</v>
      </c>
      <c r="G67" s="259">
        <v>5</v>
      </c>
      <c r="H67" s="141"/>
      <c r="I67" s="100" t="s">
        <v>26</v>
      </c>
      <c r="J67" s="88" t="s">
        <v>127</v>
      </c>
      <c r="K67" s="89">
        <v>3</v>
      </c>
      <c r="L67" s="89">
        <v>0</v>
      </c>
      <c r="M67" s="89">
        <v>0</v>
      </c>
      <c r="N67" s="89">
        <v>3</v>
      </c>
      <c r="O67" s="162">
        <v>5</v>
      </c>
      <c r="P67" s="152"/>
      <c r="Q67" s="47" t="s">
        <v>39</v>
      </c>
      <c r="R67" s="88" t="s">
        <v>187</v>
      </c>
      <c r="S67" s="88" t="s">
        <v>106</v>
      </c>
      <c r="T67" s="89">
        <v>3</v>
      </c>
      <c r="U67" s="89">
        <v>0</v>
      </c>
      <c r="V67" s="89">
        <v>0</v>
      </c>
      <c r="W67" s="89">
        <v>3</v>
      </c>
      <c r="X67" s="155">
        <v>4</v>
      </c>
      <c r="Y67" s="41"/>
      <c r="Z67" s="100" t="s">
        <v>187</v>
      </c>
      <c r="AA67" s="88" t="s">
        <v>106</v>
      </c>
      <c r="AB67" s="89">
        <v>3</v>
      </c>
      <c r="AC67" s="89">
        <v>0</v>
      </c>
      <c r="AD67" s="89">
        <v>0</v>
      </c>
      <c r="AE67" s="89">
        <v>3</v>
      </c>
      <c r="AF67" s="155">
        <v>4</v>
      </c>
      <c r="AG67" s="41"/>
    </row>
    <row r="68" spans="1:33" ht="15" customHeight="1">
      <c r="A68" s="257" t="s">
        <v>210</v>
      </c>
      <c r="B68" s="235" t="s">
        <v>50</v>
      </c>
      <c r="C68" s="238">
        <v>1</v>
      </c>
      <c r="D68" s="238">
        <v>0</v>
      </c>
      <c r="E68" s="238">
        <v>2</v>
      </c>
      <c r="F68" s="238">
        <v>2</v>
      </c>
      <c r="G68" s="260">
        <v>3</v>
      </c>
      <c r="H68" s="141"/>
      <c r="I68" s="158" t="s">
        <v>26</v>
      </c>
      <c r="J68" s="86" t="s">
        <v>103</v>
      </c>
      <c r="K68" s="87">
        <v>3</v>
      </c>
      <c r="L68" s="87">
        <v>0</v>
      </c>
      <c r="M68" s="87">
        <v>0</v>
      </c>
      <c r="N68" s="87">
        <v>3</v>
      </c>
      <c r="O68" s="155">
        <v>5</v>
      </c>
      <c r="P68" s="149"/>
      <c r="Q68" s="47" t="s">
        <v>39</v>
      </c>
      <c r="R68" s="88" t="s">
        <v>188</v>
      </c>
      <c r="S68" s="88" t="s">
        <v>189</v>
      </c>
      <c r="T68" s="89">
        <v>0</v>
      </c>
      <c r="U68" s="89">
        <v>2</v>
      </c>
      <c r="V68" s="89">
        <v>0</v>
      </c>
      <c r="W68" s="89">
        <v>1</v>
      </c>
      <c r="X68" s="164">
        <v>1</v>
      </c>
      <c r="Y68" s="41"/>
      <c r="Z68" s="88" t="s">
        <v>125</v>
      </c>
      <c r="AA68" s="88" t="s">
        <v>101</v>
      </c>
      <c r="AB68" s="89">
        <v>3</v>
      </c>
      <c r="AC68" s="89">
        <v>0</v>
      </c>
      <c r="AD68" s="89">
        <v>2</v>
      </c>
      <c r="AE68" s="89">
        <v>4</v>
      </c>
      <c r="AF68" s="155">
        <v>7</v>
      </c>
      <c r="AG68" s="41"/>
    </row>
    <row r="69" spans="1:33" ht="13.5" customHeight="1">
      <c r="A69" s="262" t="s">
        <v>504</v>
      </c>
      <c r="B69" s="242" t="s">
        <v>305</v>
      </c>
      <c r="C69" s="243">
        <v>2</v>
      </c>
      <c r="D69" s="243">
        <v>0</v>
      </c>
      <c r="E69" s="243">
        <v>0</v>
      </c>
      <c r="F69" s="243">
        <v>2</v>
      </c>
      <c r="G69" s="263">
        <v>3</v>
      </c>
      <c r="H69" s="140"/>
      <c r="I69" s="165" t="s">
        <v>26</v>
      </c>
      <c r="J69" s="86" t="s">
        <v>48</v>
      </c>
      <c r="K69" s="98">
        <v>2</v>
      </c>
      <c r="L69" s="98">
        <v>0</v>
      </c>
      <c r="M69" s="98">
        <v>0</v>
      </c>
      <c r="N69" s="98">
        <v>3</v>
      </c>
      <c r="O69" s="166">
        <v>5</v>
      </c>
      <c r="P69" s="149"/>
      <c r="Q69" s="47" t="s">
        <v>39</v>
      </c>
      <c r="R69" s="88" t="s">
        <v>186</v>
      </c>
      <c r="S69" s="88" t="s">
        <v>104</v>
      </c>
      <c r="T69" s="89">
        <v>3</v>
      </c>
      <c r="U69" s="89">
        <v>0</v>
      </c>
      <c r="V69" s="89">
        <v>0</v>
      </c>
      <c r="W69" s="89">
        <v>3</v>
      </c>
      <c r="X69" s="155">
        <v>5</v>
      </c>
      <c r="Y69" s="41"/>
      <c r="Z69" s="67"/>
      <c r="AA69" s="39"/>
      <c r="AB69" s="200"/>
      <c r="AC69" s="200"/>
      <c r="AD69" s="200"/>
      <c r="AE69" s="200"/>
      <c r="AF69" s="16"/>
      <c r="AG69" s="41"/>
    </row>
    <row r="70" spans="1:33" ht="15" customHeight="1">
      <c r="A70" s="309" t="s">
        <v>389</v>
      </c>
      <c r="B70" s="309" t="s">
        <v>390</v>
      </c>
      <c r="C70" s="310">
        <v>2</v>
      </c>
      <c r="D70" s="310">
        <v>0</v>
      </c>
      <c r="E70" s="310">
        <v>2</v>
      </c>
      <c r="F70" s="310">
        <v>3</v>
      </c>
      <c r="G70" s="310">
        <v>5</v>
      </c>
      <c r="H70" s="140"/>
      <c r="I70" s="560" t="s">
        <v>182</v>
      </c>
      <c r="J70" s="561"/>
      <c r="K70" s="179">
        <f>SUM(K63:K69)</f>
        <v>17</v>
      </c>
      <c r="L70" s="179">
        <f>SUM(L63:L69)</f>
        <v>2</v>
      </c>
      <c r="M70" s="179">
        <f>SUM(M63:M69)</f>
        <v>2</v>
      </c>
      <c r="N70" s="179">
        <f>SUM(N63:N69)</f>
        <v>20</v>
      </c>
      <c r="O70" s="180">
        <f>SUM(O63:O69)</f>
        <v>32</v>
      </c>
      <c r="P70" s="151"/>
      <c r="Q70" s="47" t="s">
        <v>39</v>
      </c>
      <c r="R70" s="88" t="s">
        <v>125</v>
      </c>
      <c r="S70" s="88" t="s">
        <v>101</v>
      </c>
      <c r="T70" s="89">
        <v>3</v>
      </c>
      <c r="U70" s="89">
        <v>0</v>
      </c>
      <c r="V70" s="89">
        <v>2</v>
      </c>
      <c r="W70" s="89">
        <v>4</v>
      </c>
      <c r="X70" s="155">
        <v>7</v>
      </c>
      <c r="Y70" s="41"/>
      <c r="Z70" s="67"/>
      <c r="AA70" s="39"/>
      <c r="AB70" s="200"/>
      <c r="AC70" s="200"/>
      <c r="AD70" s="200"/>
      <c r="AE70" s="200"/>
      <c r="AF70" s="16"/>
      <c r="AG70" s="43"/>
    </row>
    <row r="71" spans="1:33" ht="15" customHeight="1">
      <c r="A71" s="262" t="s">
        <v>208</v>
      </c>
      <c r="B71" s="235" t="s">
        <v>61</v>
      </c>
      <c r="C71" s="239">
        <v>3</v>
      </c>
      <c r="D71" s="239">
        <v>0</v>
      </c>
      <c r="E71" s="239">
        <v>0</v>
      </c>
      <c r="F71" s="239">
        <v>3</v>
      </c>
      <c r="G71" s="259">
        <v>5</v>
      </c>
      <c r="H71" s="140"/>
      <c r="I71" s="502"/>
      <c r="J71" s="503"/>
      <c r="K71" s="181"/>
      <c r="L71" s="181"/>
      <c r="M71" s="181"/>
      <c r="N71" s="181"/>
      <c r="O71" s="186"/>
      <c r="P71" s="11"/>
      <c r="Q71" s="46"/>
      <c r="R71" s="484" t="s">
        <v>41</v>
      </c>
      <c r="S71" s="484"/>
      <c r="T71" s="205">
        <f>SUM(T67:T70)</f>
        <v>9</v>
      </c>
      <c r="U71" s="205">
        <f>SUM(U67:U70)</f>
        <v>2</v>
      </c>
      <c r="V71" s="205">
        <f>SUM(V67:V70)</f>
        <v>2</v>
      </c>
      <c r="W71" s="205">
        <f>SUM(W67:W70)</f>
        <v>11</v>
      </c>
      <c r="X71" s="48">
        <f>SUM(X67:X70)</f>
        <v>17</v>
      </c>
      <c r="Y71" s="41"/>
      <c r="Z71" s="67"/>
      <c r="AA71" s="39"/>
      <c r="AB71" s="200"/>
      <c r="AC71" s="200"/>
      <c r="AD71" s="200"/>
      <c r="AE71" s="200"/>
      <c r="AF71" s="16"/>
      <c r="AG71" s="43"/>
    </row>
    <row r="72" spans="1:33" ht="15" customHeight="1">
      <c r="A72" s="265" t="s">
        <v>26</v>
      </c>
      <c r="B72" s="253" t="s">
        <v>138</v>
      </c>
      <c r="C72" s="239">
        <v>3</v>
      </c>
      <c r="D72" s="239">
        <v>0</v>
      </c>
      <c r="E72" s="239">
        <v>0</v>
      </c>
      <c r="F72" s="239">
        <v>3</v>
      </c>
      <c r="G72" s="259">
        <v>5</v>
      </c>
      <c r="H72" s="140"/>
      <c r="I72" s="198"/>
      <c r="J72" s="199"/>
      <c r="K72" s="203"/>
      <c r="L72" s="203"/>
      <c r="M72" s="203"/>
      <c r="N72" s="203"/>
      <c r="O72" s="204"/>
      <c r="P72" s="11"/>
      <c r="Q72" s="42" t="s">
        <v>40</v>
      </c>
      <c r="R72" s="88" t="s">
        <v>26</v>
      </c>
      <c r="S72" s="88" t="s">
        <v>127</v>
      </c>
      <c r="T72" s="89">
        <v>3</v>
      </c>
      <c r="U72" s="89">
        <v>0</v>
      </c>
      <c r="V72" s="89">
        <v>0</v>
      </c>
      <c r="W72" s="89">
        <v>3</v>
      </c>
      <c r="X72" s="155">
        <v>5</v>
      </c>
      <c r="Y72" s="41"/>
      <c r="Z72" s="67"/>
      <c r="AA72" s="39"/>
      <c r="AB72" s="200"/>
      <c r="AC72" s="200"/>
      <c r="AD72" s="200"/>
      <c r="AE72" s="200"/>
      <c r="AF72" s="16"/>
      <c r="AG72" s="43"/>
    </row>
    <row r="73" spans="1:33" ht="24.75" customHeight="1">
      <c r="A73" s="265" t="s">
        <v>26</v>
      </c>
      <c r="B73" s="235" t="s">
        <v>505</v>
      </c>
      <c r="C73" s="239">
        <v>3</v>
      </c>
      <c r="D73" s="239">
        <v>0</v>
      </c>
      <c r="E73" s="239">
        <v>0</v>
      </c>
      <c r="F73" s="239">
        <v>3</v>
      </c>
      <c r="G73" s="259">
        <v>5</v>
      </c>
      <c r="H73" s="140"/>
      <c r="I73" s="198"/>
      <c r="J73" s="199"/>
      <c r="K73" s="203"/>
      <c r="L73" s="203"/>
      <c r="M73" s="203"/>
      <c r="N73" s="203"/>
      <c r="O73" s="204"/>
      <c r="P73" s="8"/>
      <c r="Q73" s="42" t="s">
        <v>40</v>
      </c>
      <c r="R73" s="86" t="s">
        <v>26</v>
      </c>
      <c r="S73" s="86" t="s">
        <v>103</v>
      </c>
      <c r="T73" s="87">
        <v>3</v>
      </c>
      <c r="U73" s="87">
        <v>0</v>
      </c>
      <c r="V73" s="87">
        <v>0</v>
      </c>
      <c r="W73" s="87">
        <v>3</v>
      </c>
      <c r="X73" s="155">
        <v>5</v>
      </c>
      <c r="Y73" s="41"/>
      <c r="Z73" s="67"/>
      <c r="AA73" s="39"/>
      <c r="AB73" s="200"/>
      <c r="AC73" s="200"/>
      <c r="AD73" s="200"/>
      <c r="AE73" s="200"/>
      <c r="AF73" s="16"/>
      <c r="AG73" s="43"/>
    </row>
    <row r="74" spans="1:33" s="4" customFormat="1" ht="16.5" customHeight="1">
      <c r="A74" s="303" t="s">
        <v>77</v>
      </c>
      <c r="B74" s="304"/>
      <c r="C74" s="138">
        <f>SUM(C67:C73)</f>
        <v>17</v>
      </c>
      <c r="D74" s="138">
        <f>SUM(D67:D73)</f>
        <v>0</v>
      </c>
      <c r="E74" s="138">
        <f>SUM(E67:E73)</f>
        <v>4</v>
      </c>
      <c r="F74" s="138">
        <f>SUM(F67:F73)</f>
        <v>19</v>
      </c>
      <c r="G74" s="138">
        <f>SUM(G67:G73)</f>
        <v>31</v>
      </c>
      <c r="H74" s="140"/>
      <c r="I74" s="2"/>
      <c r="J74" s="11"/>
      <c r="K74" s="11"/>
      <c r="L74" s="11"/>
      <c r="M74" s="11"/>
      <c r="N74" s="11"/>
      <c r="O74" s="12"/>
      <c r="P74" s="11"/>
      <c r="Q74" s="42" t="s">
        <v>40</v>
      </c>
      <c r="R74" s="86" t="s">
        <v>26</v>
      </c>
      <c r="S74" s="86" t="s">
        <v>48</v>
      </c>
      <c r="T74" s="87">
        <v>2</v>
      </c>
      <c r="U74" s="87">
        <v>0</v>
      </c>
      <c r="V74" s="87">
        <v>0</v>
      </c>
      <c r="W74" s="87">
        <v>3</v>
      </c>
      <c r="X74" s="155">
        <v>5</v>
      </c>
      <c r="Y74" s="45"/>
      <c r="Z74" s="67"/>
      <c r="AA74" s="39"/>
      <c r="AB74" s="200"/>
      <c r="AC74" s="200"/>
      <c r="AD74" s="200"/>
      <c r="AE74" s="200"/>
      <c r="AF74" s="16"/>
      <c r="AG74" s="57"/>
    </row>
    <row r="75" spans="1:33" ht="15" customHeight="1">
      <c r="A75" s="2"/>
      <c r="B75" s="11"/>
      <c r="C75" s="11"/>
      <c r="D75" s="11"/>
      <c r="E75" s="11"/>
      <c r="F75" s="11"/>
      <c r="G75" s="12"/>
      <c r="H75" s="11"/>
      <c r="I75" s="481" t="s">
        <v>25</v>
      </c>
      <c r="J75" s="482"/>
      <c r="K75" s="482"/>
      <c r="L75" s="482"/>
      <c r="M75" s="482"/>
      <c r="N75" s="482"/>
      <c r="O75" s="483"/>
      <c r="P75" s="11"/>
      <c r="Q75" s="42"/>
      <c r="R75" s="484" t="s">
        <v>42</v>
      </c>
      <c r="S75" s="484"/>
      <c r="T75" s="205">
        <f>SUM(T72:T74)</f>
        <v>8</v>
      </c>
      <c r="U75" s="205">
        <f>SUM(U72:U74)</f>
        <v>0</v>
      </c>
      <c r="V75" s="205">
        <f>SUM(V72:V74)</f>
        <v>0</v>
      </c>
      <c r="W75" s="205">
        <f>SUM(W72:W74)</f>
        <v>9</v>
      </c>
      <c r="X75" s="48">
        <f>SUM(X72:X74)</f>
        <v>15</v>
      </c>
      <c r="Y75" s="41"/>
      <c r="Z75" s="67"/>
      <c r="AA75" s="39"/>
      <c r="AB75" s="200"/>
      <c r="AC75" s="200"/>
      <c r="AD75" s="200"/>
      <c r="AE75" s="200"/>
      <c r="AF75" s="16"/>
      <c r="AG75" s="43"/>
    </row>
    <row r="76" spans="1:33" ht="15" customHeight="1">
      <c r="A76" s="198"/>
      <c r="B76" s="199"/>
      <c r="C76" s="203"/>
      <c r="D76" s="203"/>
      <c r="E76" s="203"/>
      <c r="F76" s="203"/>
      <c r="G76" s="204"/>
      <c r="H76" s="11"/>
      <c r="I76" s="104" t="s">
        <v>2</v>
      </c>
      <c r="J76" s="102" t="s">
        <v>3</v>
      </c>
      <c r="K76" s="206" t="s">
        <v>0</v>
      </c>
      <c r="L76" s="206" t="s">
        <v>4</v>
      </c>
      <c r="M76" s="206" t="s">
        <v>5</v>
      </c>
      <c r="N76" s="206" t="s">
        <v>6</v>
      </c>
      <c r="O76" s="103" t="s">
        <v>7</v>
      </c>
      <c r="P76" s="11"/>
      <c r="Q76" s="42"/>
      <c r="R76" s="467" t="s">
        <v>43</v>
      </c>
      <c r="S76" s="467"/>
      <c r="T76" s="112">
        <f>SUM(T71,T75)</f>
        <v>17</v>
      </c>
      <c r="U76" s="112">
        <f>SUM(U71,U75)</f>
        <v>2</v>
      </c>
      <c r="V76" s="112">
        <f>SUM(V71,V75)</f>
        <v>2</v>
      </c>
      <c r="W76" s="112">
        <f>SUM(W71,W75)</f>
        <v>20</v>
      </c>
      <c r="X76" s="117">
        <f>SUM(X71,X75)</f>
        <v>32</v>
      </c>
      <c r="Y76" s="41"/>
      <c r="Z76" s="107" t="s">
        <v>43</v>
      </c>
      <c r="AA76" s="108"/>
      <c r="AB76" s="206">
        <f>SUM(AB67:AB75)</f>
        <v>6</v>
      </c>
      <c r="AC76" s="206">
        <f>SUM(AC67:AC75)</f>
        <v>0</v>
      </c>
      <c r="AD76" s="206">
        <f>SUM(AD67:AD75)</f>
        <v>2</v>
      </c>
      <c r="AE76" s="206">
        <f>SUM(AE67:AE75)</f>
        <v>7</v>
      </c>
      <c r="AF76" s="53">
        <f>SUM(AF67:AF75)</f>
        <v>11</v>
      </c>
      <c r="AG76" s="43"/>
    </row>
    <row r="77" spans="1:33" ht="15" customHeight="1">
      <c r="A77" s="198"/>
      <c r="B77" s="199"/>
      <c r="C77" s="203"/>
      <c r="D77" s="203"/>
      <c r="E77" s="203"/>
      <c r="F77" s="203"/>
      <c r="G77" s="204"/>
      <c r="H77" s="11"/>
      <c r="I77" s="100" t="s">
        <v>47</v>
      </c>
      <c r="J77" s="88" t="s">
        <v>23</v>
      </c>
      <c r="K77" s="89">
        <v>3</v>
      </c>
      <c r="L77" s="89">
        <v>2</v>
      </c>
      <c r="M77" s="89">
        <v>0</v>
      </c>
      <c r="N77" s="89">
        <v>4</v>
      </c>
      <c r="O77" s="155">
        <v>7</v>
      </c>
      <c r="P77" s="149"/>
      <c r="Q77" s="42"/>
      <c r="R77" s="11"/>
      <c r="S77" s="11"/>
      <c r="T77" s="11"/>
      <c r="U77" s="11"/>
      <c r="V77" s="11"/>
      <c r="W77" s="11"/>
      <c r="X77" s="12"/>
      <c r="Y77" s="41"/>
      <c r="Z77" s="2"/>
      <c r="AA77" s="11"/>
      <c r="AB77" s="11"/>
      <c r="AC77" s="11"/>
      <c r="AD77" s="11"/>
      <c r="AE77" s="11"/>
      <c r="AF77" s="12"/>
      <c r="AG77" s="43"/>
    </row>
    <row r="78" spans="1:33" ht="15" customHeight="1">
      <c r="A78" s="198"/>
      <c r="B78" s="199"/>
      <c r="C78" s="203"/>
      <c r="D78" s="203"/>
      <c r="E78" s="203"/>
      <c r="F78" s="203"/>
      <c r="G78" s="204"/>
      <c r="H78" s="11"/>
      <c r="I78" s="100" t="s">
        <v>129</v>
      </c>
      <c r="J78" s="88" t="s">
        <v>105</v>
      </c>
      <c r="K78" s="89">
        <v>3</v>
      </c>
      <c r="L78" s="89">
        <v>0</v>
      </c>
      <c r="M78" s="89">
        <v>2</v>
      </c>
      <c r="N78" s="89">
        <v>4</v>
      </c>
      <c r="O78" s="162">
        <v>7</v>
      </c>
      <c r="P78" s="149"/>
      <c r="Q78" s="2"/>
      <c r="R78" s="11"/>
      <c r="S78" s="11"/>
      <c r="T78" s="11"/>
      <c r="U78" s="11"/>
      <c r="V78" s="11"/>
      <c r="W78" s="11"/>
      <c r="X78" s="12"/>
      <c r="Y78" s="41"/>
      <c r="Z78" s="109"/>
      <c r="AA78" s="110"/>
      <c r="AB78" s="201"/>
      <c r="AC78" s="201"/>
      <c r="AD78" s="201"/>
      <c r="AE78" s="201"/>
      <c r="AF78" s="54"/>
      <c r="AG78" s="43"/>
    </row>
    <row r="79" spans="1:33" ht="15" customHeight="1">
      <c r="A79" s="198"/>
      <c r="B79" s="199"/>
      <c r="C79" s="203"/>
      <c r="D79" s="203"/>
      <c r="E79" s="203"/>
      <c r="F79" s="203"/>
      <c r="G79" s="204"/>
      <c r="H79" s="11"/>
      <c r="I79" s="167" t="s">
        <v>190</v>
      </c>
      <c r="J79" s="93" t="s">
        <v>126</v>
      </c>
      <c r="K79" s="94">
        <v>3</v>
      </c>
      <c r="L79" s="94">
        <v>0</v>
      </c>
      <c r="M79" s="94">
        <v>2</v>
      </c>
      <c r="N79" s="94">
        <v>4</v>
      </c>
      <c r="O79" s="166">
        <v>7</v>
      </c>
      <c r="P79" s="149"/>
      <c r="Q79" s="2"/>
      <c r="R79" s="11"/>
      <c r="S79" s="11"/>
      <c r="T79" s="11"/>
      <c r="U79" s="11"/>
      <c r="V79" s="11"/>
      <c r="W79" s="11"/>
      <c r="X79" s="12"/>
      <c r="Y79" s="41"/>
      <c r="Z79" s="47"/>
      <c r="AA79" s="43"/>
      <c r="AB79" s="43"/>
      <c r="AC79" s="202"/>
      <c r="AD79" s="202"/>
      <c r="AE79" s="202"/>
      <c r="AF79" s="56"/>
      <c r="AG79" s="43"/>
    </row>
    <row r="80" spans="1:33" ht="15" customHeight="1">
      <c r="A80" s="481" t="s">
        <v>25</v>
      </c>
      <c r="B80" s="482"/>
      <c r="C80" s="482"/>
      <c r="D80" s="482"/>
      <c r="E80" s="482"/>
      <c r="F80" s="482"/>
      <c r="G80" s="483"/>
      <c r="H80" s="11"/>
      <c r="I80" s="99" t="s">
        <v>130</v>
      </c>
      <c r="J80" s="92" t="s">
        <v>131</v>
      </c>
      <c r="K80" s="89">
        <v>0</v>
      </c>
      <c r="L80" s="89">
        <v>0</v>
      </c>
      <c r="M80" s="89">
        <v>0</v>
      </c>
      <c r="N80" s="89">
        <v>0</v>
      </c>
      <c r="O80" s="164">
        <v>5</v>
      </c>
      <c r="P80" s="153"/>
      <c r="Q80" s="42"/>
      <c r="R80" s="487" t="s">
        <v>25</v>
      </c>
      <c r="S80" s="487"/>
      <c r="T80" s="487"/>
      <c r="U80" s="487"/>
      <c r="V80" s="487"/>
      <c r="W80" s="487"/>
      <c r="X80" s="488"/>
      <c r="Y80" s="41"/>
      <c r="Z80" s="481" t="s">
        <v>25</v>
      </c>
      <c r="AA80" s="482"/>
      <c r="AB80" s="482"/>
      <c r="AC80" s="482"/>
      <c r="AD80" s="482"/>
      <c r="AE80" s="482"/>
      <c r="AF80" s="483"/>
      <c r="AG80" s="43"/>
    </row>
    <row r="81" spans="1:33" ht="15" customHeight="1">
      <c r="A81" s="247" t="s">
        <v>2</v>
      </c>
      <c r="B81" s="248" t="s">
        <v>3</v>
      </c>
      <c r="C81" s="249" t="s">
        <v>0</v>
      </c>
      <c r="D81" s="249" t="s">
        <v>4</v>
      </c>
      <c r="E81" s="249" t="s">
        <v>5</v>
      </c>
      <c r="F81" s="249" t="s">
        <v>6</v>
      </c>
      <c r="G81" s="250" t="s">
        <v>7</v>
      </c>
      <c r="H81" s="11"/>
      <c r="I81" s="100" t="s">
        <v>49</v>
      </c>
      <c r="J81" s="88" t="s">
        <v>62</v>
      </c>
      <c r="K81" s="89">
        <v>3</v>
      </c>
      <c r="L81" s="89">
        <v>0</v>
      </c>
      <c r="M81" s="89">
        <v>0</v>
      </c>
      <c r="N81" s="89">
        <v>3</v>
      </c>
      <c r="O81" s="155">
        <v>5</v>
      </c>
      <c r="P81" s="154"/>
      <c r="Q81" s="47"/>
      <c r="R81" s="102" t="s">
        <v>2</v>
      </c>
      <c r="S81" s="102" t="s">
        <v>3</v>
      </c>
      <c r="T81" s="206" t="s">
        <v>0</v>
      </c>
      <c r="U81" s="206" t="s">
        <v>4</v>
      </c>
      <c r="V81" s="206" t="s">
        <v>5</v>
      </c>
      <c r="W81" s="206" t="s">
        <v>6</v>
      </c>
      <c r="X81" s="103" t="s">
        <v>7</v>
      </c>
      <c r="Y81" s="41"/>
      <c r="Z81" s="104" t="s">
        <v>2</v>
      </c>
      <c r="AA81" s="102" t="s">
        <v>3</v>
      </c>
      <c r="AB81" s="206" t="s">
        <v>0</v>
      </c>
      <c r="AC81" s="206" t="s">
        <v>4</v>
      </c>
      <c r="AD81" s="206" t="s">
        <v>5</v>
      </c>
      <c r="AE81" s="206" t="s">
        <v>6</v>
      </c>
      <c r="AF81" s="103" t="s">
        <v>7</v>
      </c>
      <c r="AG81" s="43"/>
    </row>
    <row r="82" spans="1:33" ht="15" customHeight="1">
      <c r="A82" s="262" t="s">
        <v>214</v>
      </c>
      <c r="B82" s="242" t="s">
        <v>153</v>
      </c>
      <c r="C82" s="239">
        <v>0</v>
      </c>
      <c r="D82" s="239">
        <v>0</v>
      </c>
      <c r="E82" s="239">
        <v>4</v>
      </c>
      <c r="F82" s="239">
        <v>2</v>
      </c>
      <c r="G82" s="259">
        <v>3</v>
      </c>
      <c r="H82" s="141"/>
      <c r="I82" s="562" t="s">
        <v>77</v>
      </c>
      <c r="J82" s="563"/>
      <c r="K82" s="182">
        <f>SUM(K77:K81)</f>
        <v>12</v>
      </c>
      <c r="L82" s="182">
        <f>SUM(L77:L81)</f>
        <v>2</v>
      </c>
      <c r="M82" s="182">
        <f>SUM(M77:M81)</f>
        <v>4</v>
      </c>
      <c r="N82" s="182">
        <f>SUM(N77:N81)</f>
        <v>15</v>
      </c>
      <c r="O82" s="183">
        <f>SUM(O77:O81)</f>
        <v>31</v>
      </c>
      <c r="P82" s="151"/>
      <c r="Q82" s="47" t="s">
        <v>39</v>
      </c>
      <c r="R82" s="88" t="s">
        <v>129</v>
      </c>
      <c r="S82" s="88" t="s">
        <v>105</v>
      </c>
      <c r="T82" s="89">
        <v>3</v>
      </c>
      <c r="U82" s="89">
        <v>0</v>
      </c>
      <c r="V82" s="89">
        <v>2</v>
      </c>
      <c r="W82" s="89">
        <v>4</v>
      </c>
      <c r="X82" s="155">
        <v>7</v>
      </c>
      <c r="Y82" s="41"/>
      <c r="Z82" s="100" t="s">
        <v>47</v>
      </c>
      <c r="AA82" s="88" t="s">
        <v>23</v>
      </c>
      <c r="AB82" s="89">
        <v>3</v>
      </c>
      <c r="AC82" s="89">
        <v>2</v>
      </c>
      <c r="AD82" s="89">
        <v>0</v>
      </c>
      <c r="AE82" s="89">
        <v>4</v>
      </c>
      <c r="AF82" s="155">
        <v>7</v>
      </c>
      <c r="AG82" s="43"/>
    </row>
    <row r="83" spans="1:33" ht="15.75">
      <c r="A83" s="265" t="s">
        <v>306</v>
      </c>
      <c r="B83" s="235" t="s">
        <v>307</v>
      </c>
      <c r="C83" s="238">
        <v>3</v>
      </c>
      <c r="D83" s="238">
        <v>0</v>
      </c>
      <c r="E83" s="238">
        <v>0</v>
      </c>
      <c r="F83" s="238">
        <v>3</v>
      </c>
      <c r="G83" s="260">
        <v>4</v>
      </c>
      <c r="H83" s="120"/>
      <c r="I83" s="187"/>
      <c r="J83" s="184"/>
      <c r="K83" s="185"/>
      <c r="L83" s="185"/>
      <c r="M83" s="185"/>
      <c r="N83" s="185"/>
      <c r="O83" s="188"/>
      <c r="P83" s="8"/>
      <c r="Q83" s="47" t="s">
        <v>39</v>
      </c>
      <c r="R83" s="88" t="s">
        <v>49</v>
      </c>
      <c r="S83" s="88" t="s">
        <v>62</v>
      </c>
      <c r="T83" s="89">
        <v>3</v>
      </c>
      <c r="U83" s="89">
        <v>0</v>
      </c>
      <c r="V83" s="89">
        <v>0</v>
      </c>
      <c r="W83" s="89">
        <v>3</v>
      </c>
      <c r="X83" s="155">
        <v>5</v>
      </c>
      <c r="Y83" s="41"/>
      <c r="Z83" s="88" t="s">
        <v>129</v>
      </c>
      <c r="AA83" s="88" t="s">
        <v>105</v>
      </c>
      <c r="AB83" s="89">
        <v>3</v>
      </c>
      <c r="AC83" s="89">
        <v>0</v>
      </c>
      <c r="AD83" s="89">
        <v>2</v>
      </c>
      <c r="AE83" s="89">
        <v>4</v>
      </c>
      <c r="AF83" s="155">
        <v>7</v>
      </c>
      <c r="AG83" s="43"/>
    </row>
    <row r="84" spans="1:33" s="4" customFormat="1" ht="12.75" customHeight="1">
      <c r="A84" s="265" t="s">
        <v>208</v>
      </c>
      <c r="B84" s="235" t="s">
        <v>36</v>
      </c>
      <c r="C84" s="239">
        <v>3</v>
      </c>
      <c r="D84" s="239">
        <v>0</v>
      </c>
      <c r="E84" s="239">
        <v>0</v>
      </c>
      <c r="F84" s="239">
        <v>3</v>
      </c>
      <c r="G84" s="259">
        <v>5</v>
      </c>
      <c r="H84" s="141"/>
      <c r="I84" s="500"/>
      <c r="J84" s="501"/>
      <c r="K84" s="203"/>
      <c r="L84" s="203"/>
      <c r="M84" s="203"/>
      <c r="N84" s="203"/>
      <c r="O84" s="204"/>
      <c r="P84" s="11"/>
      <c r="Q84" s="47" t="s">
        <v>39</v>
      </c>
      <c r="R84" s="88" t="s">
        <v>47</v>
      </c>
      <c r="S84" s="88" t="s">
        <v>23</v>
      </c>
      <c r="T84" s="89">
        <v>3</v>
      </c>
      <c r="U84" s="89">
        <v>2</v>
      </c>
      <c r="V84" s="89">
        <v>0</v>
      </c>
      <c r="W84" s="89">
        <v>4</v>
      </c>
      <c r="X84" s="155">
        <v>7</v>
      </c>
      <c r="Y84" s="45"/>
      <c r="Z84" s="67"/>
      <c r="AA84" s="39"/>
      <c r="AB84" s="200"/>
      <c r="AC84" s="200"/>
      <c r="AD84" s="200"/>
      <c r="AE84" s="200"/>
      <c r="AF84" s="16"/>
      <c r="AG84" s="57"/>
    </row>
    <row r="85" spans="1:33" ht="15" customHeight="1">
      <c r="A85" s="262" t="s">
        <v>507</v>
      </c>
      <c r="B85" s="242" t="s">
        <v>506</v>
      </c>
      <c r="C85" s="239">
        <v>3</v>
      </c>
      <c r="D85" s="239">
        <v>0</v>
      </c>
      <c r="E85" s="239">
        <v>0</v>
      </c>
      <c r="F85" s="239">
        <v>3</v>
      </c>
      <c r="G85" s="259">
        <v>5</v>
      </c>
      <c r="H85" s="141"/>
      <c r="I85" s="42"/>
      <c r="J85" s="43"/>
      <c r="K85" s="43"/>
      <c r="L85" s="43"/>
      <c r="M85" s="43"/>
      <c r="N85" s="43"/>
      <c r="O85" s="44"/>
      <c r="P85" s="11"/>
      <c r="Q85" s="47" t="s">
        <v>39</v>
      </c>
      <c r="R85" s="92" t="s">
        <v>130</v>
      </c>
      <c r="S85" s="92" t="s">
        <v>131</v>
      </c>
      <c r="T85" s="89">
        <v>0</v>
      </c>
      <c r="U85" s="89">
        <v>0</v>
      </c>
      <c r="V85" s="89">
        <v>0</v>
      </c>
      <c r="W85" s="89">
        <v>0</v>
      </c>
      <c r="X85" s="164">
        <v>5</v>
      </c>
      <c r="Y85" s="41"/>
      <c r="Z85" s="67"/>
      <c r="AA85" s="39"/>
      <c r="AB85" s="200"/>
      <c r="AC85" s="200"/>
      <c r="AD85" s="200"/>
      <c r="AE85" s="200"/>
      <c r="AF85" s="16"/>
      <c r="AG85" s="43"/>
    </row>
    <row r="86" spans="1:33" ht="15" customHeight="1">
      <c r="A86" s="262" t="s">
        <v>308</v>
      </c>
      <c r="B86" s="242" t="s">
        <v>309</v>
      </c>
      <c r="C86" s="239">
        <v>3</v>
      </c>
      <c r="D86" s="239">
        <v>0</v>
      </c>
      <c r="E86" s="239">
        <v>2</v>
      </c>
      <c r="F86" s="239">
        <v>4</v>
      </c>
      <c r="G86" s="259">
        <v>5</v>
      </c>
      <c r="H86" s="140"/>
      <c r="I86" s="198"/>
      <c r="J86" s="11"/>
      <c r="K86" s="11"/>
      <c r="L86" s="11"/>
      <c r="M86" s="11"/>
      <c r="N86" s="11"/>
      <c r="O86" s="204"/>
      <c r="P86" s="11"/>
      <c r="Q86" s="2"/>
      <c r="R86" s="461" t="s">
        <v>41</v>
      </c>
      <c r="S86" s="461"/>
      <c r="T86" s="205">
        <f>SUM(T82:T85)</f>
        <v>9</v>
      </c>
      <c r="U86" s="205">
        <f>SUM(U82:U85)</f>
        <v>2</v>
      </c>
      <c r="V86" s="205">
        <f>SUM(V82:V85)</f>
        <v>2</v>
      </c>
      <c r="W86" s="205">
        <f>SUM(W82:W85)</f>
        <v>11</v>
      </c>
      <c r="X86" s="48">
        <f>SUM(X82:X85)</f>
        <v>24</v>
      </c>
      <c r="Y86" s="41"/>
      <c r="Z86" s="67"/>
      <c r="AA86" s="39"/>
      <c r="AB86" s="200"/>
      <c r="AC86" s="200"/>
      <c r="AD86" s="200"/>
      <c r="AE86" s="200"/>
      <c r="AF86" s="16"/>
      <c r="AG86" s="43"/>
    </row>
    <row r="87" spans="1:33" ht="15" customHeight="1">
      <c r="A87" s="265" t="s">
        <v>215</v>
      </c>
      <c r="B87" s="235" t="s">
        <v>154</v>
      </c>
      <c r="C87" s="238">
        <v>0</v>
      </c>
      <c r="D87" s="238">
        <v>0</v>
      </c>
      <c r="E87" s="238">
        <v>0</v>
      </c>
      <c r="F87" s="238">
        <v>0</v>
      </c>
      <c r="G87" s="260">
        <v>5</v>
      </c>
      <c r="H87" s="141"/>
      <c r="I87" s="481" t="s">
        <v>27</v>
      </c>
      <c r="J87" s="482"/>
      <c r="K87" s="482"/>
      <c r="L87" s="482"/>
      <c r="M87" s="482"/>
      <c r="N87" s="482"/>
      <c r="O87" s="483"/>
      <c r="P87" s="11"/>
      <c r="Q87" s="42" t="s">
        <v>40</v>
      </c>
      <c r="R87" s="88" t="s">
        <v>190</v>
      </c>
      <c r="S87" s="88" t="s">
        <v>126</v>
      </c>
      <c r="T87" s="89">
        <v>3</v>
      </c>
      <c r="U87" s="89">
        <v>0</v>
      </c>
      <c r="V87" s="89">
        <v>2</v>
      </c>
      <c r="W87" s="89">
        <v>4</v>
      </c>
      <c r="X87" s="155">
        <v>7</v>
      </c>
      <c r="Y87" s="41"/>
      <c r="Z87" s="67"/>
      <c r="AA87" s="39"/>
      <c r="AB87" s="200"/>
      <c r="AC87" s="200"/>
      <c r="AD87" s="200"/>
      <c r="AE87" s="200"/>
      <c r="AF87" s="16"/>
      <c r="AG87" s="43"/>
    </row>
    <row r="88" spans="1:33" ht="15" customHeight="1">
      <c r="A88" s="257" t="s">
        <v>446</v>
      </c>
      <c r="B88" s="235" t="s">
        <v>84</v>
      </c>
      <c r="C88" s="238">
        <v>3</v>
      </c>
      <c r="D88" s="238">
        <v>0</v>
      </c>
      <c r="E88" s="238">
        <v>0</v>
      </c>
      <c r="F88" s="238">
        <v>3</v>
      </c>
      <c r="G88" s="259">
        <v>5</v>
      </c>
      <c r="H88" s="141"/>
      <c r="I88" s="104" t="s">
        <v>2</v>
      </c>
      <c r="J88" s="102" t="s">
        <v>3</v>
      </c>
      <c r="K88" s="206" t="s">
        <v>0</v>
      </c>
      <c r="L88" s="206" t="s">
        <v>4</v>
      </c>
      <c r="M88" s="206" t="s">
        <v>5</v>
      </c>
      <c r="N88" s="206" t="s">
        <v>6</v>
      </c>
      <c r="O88" s="103" t="s">
        <v>7</v>
      </c>
      <c r="P88" s="11"/>
      <c r="Q88" s="42"/>
      <c r="R88" s="484" t="s">
        <v>42</v>
      </c>
      <c r="S88" s="484"/>
      <c r="T88" s="205">
        <f>SUM(T87)</f>
        <v>3</v>
      </c>
      <c r="U88" s="205">
        <f>SUM(U87)</f>
        <v>0</v>
      </c>
      <c r="V88" s="205">
        <f>SUM(V87)</f>
        <v>2</v>
      </c>
      <c r="W88" s="205">
        <f>SUM(W87)</f>
        <v>4</v>
      </c>
      <c r="X88" s="48">
        <f>SUM(X87)</f>
        <v>7</v>
      </c>
      <c r="Y88" s="41"/>
      <c r="Z88" s="67"/>
      <c r="AA88" s="39"/>
      <c r="AB88" s="200"/>
      <c r="AC88" s="200"/>
      <c r="AD88" s="200"/>
      <c r="AE88" s="200"/>
      <c r="AF88" s="16"/>
      <c r="AG88" s="43"/>
    </row>
    <row r="89" spans="1:33" ht="15" customHeight="1">
      <c r="A89" s="553" t="s">
        <v>77</v>
      </c>
      <c r="B89" s="559"/>
      <c r="C89" s="251">
        <f>SUM(C82:C88)</f>
        <v>15</v>
      </c>
      <c r="D89" s="251">
        <f>SUM(D82:D88)</f>
        <v>0</v>
      </c>
      <c r="E89" s="251">
        <v>6</v>
      </c>
      <c r="F89" s="251">
        <f>SUM(F82:F88)</f>
        <v>18</v>
      </c>
      <c r="G89" s="252">
        <f>SUM(G82:G88)</f>
        <v>32</v>
      </c>
      <c r="H89" s="176"/>
      <c r="I89" s="169" t="s">
        <v>133</v>
      </c>
      <c r="J89" s="92" t="s">
        <v>134</v>
      </c>
      <c r="K89" s="89">
        <v>2</v>
      </c>
      <c r="L89" s="89">
        <v>0</v>
      </c>
      <c r="M89" s="89">
        <v>0</v>
      </c>
      <c r="N89" s="89">
        <v>2</v>
      </c>
      <c r="O89" s="164">
        <v>3</v>
      </c>
      <c r="P89" s="154"/>
      <c r="Q89" s="42"/>
      <c r="R89" s="467" t="s">
        <v>43</v>
      </c>
      <c r="S89" s="467"/>
      <c r="T89" s="206">
        <f>SUM(T86,T88)</f>
        <v>12</v>
      </c>
      <c r="U89" s="206">
        <f>SUM(U86,U88)</f>
        <v>2</v>
      </c>
      <c r="V89" s="206">
        <f>SUM(V86,V88)</f>
        <v>4</v>
      </c>
      <c r="W89" s="206">
        <f>SUM(W86,W88)</f>
        <v>15</v>
      </c>
      <c r="X89" s="25">
        <f>SUM(X86,X88)</f>
        <v>31</v>
      </c>
      <c r="Y89" s="41"/>
      <c r="Z89" s="67"/>
      <c r="AA89" s="39"/>
      <c r="AB89" s="200"/>
      <c r="AC89" s="200"/>
      <c r="AD89" s="200"/>
      <c r="AE89" s="200"/>
      <c r="AF89" s="16"/>
      <c r="AG89" s="43"/>
    </row>
    <row r="90" spans="1:33" ht="15" customHeight="1">
      <c r="A90" s="500"/>
      <c r="B90" s="501"/>
      <c r="C90" s="203"/>
      <c r="D90" s="203"/>
      <c r="E90" s="203"/>
      <c r="F90" s="203"/>
      <c r="G90" s="204"/>
      <c r="H90" s="11"/>
      <c r="I90" s="158" t="s">
        <v>191</v>
      </c>
      <c r="J90" s="86" t="s">
        <v>132</v>
      </c>
      <c r="K90" s="87">
        <v>0</v>
      </c>
      <c r="L90" s="87">
        <v>0</v>
      </c>
      <c r="M90" s="87">
        <v>6</v>
      </c>
      <c r="N90" s="87">
        <v>3</v>
      </c>
      <c r="O90" s="162">
        <v>5</v>
      </c>
      <c r="P90" s="149"/>
      <c r="Q90" s="2"/>
      <c r="R90" s="11"/>
      <c r="S90" s="11"/>
      <c r="T90" s="11"/>
      <c r="U90" s="11"/>
      <c r="V90" s="11"/>
      <c r="W90" s="11"/>
      <c r="X90" s="12"/>
      <c r="Y90" s="41"/>
      <c r="Z90" s="67"/>
      <c r="AA90" s="39"/>
      <c r="AB90" s="200"/>
      <c r="AC90" s="200"/>
      <c r="AD90" s="200"/>
      <c r="AE90" s="200"/>
      <c r="AF90" s="16"/>
      <c r="AG90" s="43"/>
    </row>
    <row r="91" spans="1:33" ht="15" customHeight="1">
      <c r="A91" s="26"/>
      <c r="B91" s="27"/>
      <c r="C91" s="27"/>
      <c r="D91" s="27"/>
      <c r="E91" s="27"/>
      <c r="F91" s="27"/>
      <c r="G91" s="28"/>
      <c r="H91" s="11"/>
      <c r="I91" s="170" t="s">
        <v>49</v>
      </c>
      <c r="J91" s="96" t="s">
        <v>63</v>
      </c>
      <c r="K91" s="97">
        <v>3</v>
      </c>
      <c r="L91" s="97">
        <v>0</v>
      </c>
      <c r="M91" s="97">
        <v>0</v>
      </c>
      <c r="N91" s="97">
        <v>3</v>
      </c>
      <c r="O91" s="171">
        <v>5</v>
      </c>
      <c r="P91" s="149"/>
      <c r="Q91" s="2"/>
      <c r="R91" s="11"/>
      <c r="S91" s="11"/>
      <c r="T91" s="11"/>
      <c r="U91" s="11"/>
      <c r="V91" s="11"/>
      <c r="W91" s="11"/>
      <c r="X91" s="12"/>
      <c r="Y91" s="41"/>
      <c r="Z91" s="107" t="s">
        <v>43</v>
      </c>
      <c r="AA91" s="108"/>
      <c r="AB91" s="206">
        <f>SUM(AB82:AB90)</f>
        <v>6</v>
      </c>
      <c r="AC91" s="206">
        <f>SUM(AC82:AC90)</f>
        <v>2</v>
      </c>
      <c r="AD91" s="206">
        <f>SUM(AD82:AD90)</f>
        <v>2</v>
      </c>
      <c r="AE91" s="206">
        <f>SUM(AE82:AE90)</f>
        <v>8</v>
      </c>
      <c r="AF91" s="53">
        <f>SUM(AF82:AF90)</f>
        <v>14</v>
      </c>
      <c r="AG91" s="43"/>
    </row>
    <row r="92" spans="1:33" ht="15" customHeight="1">
      <c r="A92" s="26"/>
      <c r="B92" s="27"/>
      <c r="C92" s="27"/>
      <c r="D92" s="27"/>
      <c r="E92" s="27"/>
      <c r="F92" s="27"/>
      <c r="G92" s="28"/>
      <c r="H92" s="11"/>
      <c r="I92" s="100" t="s">
        <v>26</v>
      </c>
      <c r="J92" s="88" t="s">
        <v>136</v>
      </c>
      <c r="K92" s="89">
        <v>3</v>
      </c>
      <c r="L92" s="89">
        <v>0</v>
      </c>
      <c r="M92" s="89">
        <v>0</v>
      </c>
      <c r="N92" s="89">
        <v>3</v>
      </c>
      <c r="O92" s="162">
        <v>5</v>
      </c>
      <c r="P92" s="149"/>
      <c r="Q92" s="42"/>
      <c r="R92" s="199"/>
      <c r="S92" s="199"/>
      <c r="T92" s="203"/>
      <c r="U92" s="203"/>
      <c r="V92" s="203"/>
      <c r="W92" s="203"/>
      <c r="X92" s="204"/>
      <c r="Y92" s="41"/>
      <c r="Z92" s="42"/>
      <c r="AA92" s="43"/>
      <c r="AB92" s="43"/>
      <c r="AC92" s="43"/>
      <c r="AD92" s="43"/>
      <c r="AE92" s="43"/>
      <c r="AF92" s="44"/>
      <c r="AG92" s="43"/>
    </row>
    <row r="93" spans="1:33" ht="15" customHeight="1">
      <c r="A93" s="481" t="s">
        <v>27</v>
      </c>
      <c r="B93" s="482"/>
      <c r="C93" s="482"/>
      <c r="D93" s="482"/>
      <c r="E93" s="482"/>
      <c r="F93" s="482"/>
      <c r="G93" s="483"/>
      <c r="H93" s="11"/>
      <c r="I93" s="100" t="s">
        <v>26</v>
      </c>
      <c r="J93" s="88" t="s">
        <v>192</v>
      </c>
      <c r="K93" s="89">
        <v>3</v>
      </c>
      <c r="L93" s="89">
        <v>0</v>
      </c>
      <c r="M93" s="89">
        <v>0</v>
      </c>
      <c r="N93" s="89">
        <v>3</v>
      </c>
      <c r="O93" s="155">
        <v>5</v>
      </c>
      <c r="P93" s="149"/>
      <c r="Q93" s="47"/>
      <c r="R93" s="487" t="s">
        <v>27</v>
      </c>
      <c r="S93" s="487"/>
      <c r="T93" s="487"/>
      <c r="U93" s="487"/>
      <c r="V93" s="487"/>
      <c r="W93" s="487"/>
      <c r="X93" s="488"/>
      <c r="Y93" s="41"/>
      <c r="Z93" s="481" t="s">
        <v>27</v>
      </c>
      <c r="AA93" s="482"/>
      <c r="AB93" s="482"/>
      <c r="AC93" s="482"/>
      <c r="AD93" s="482"/>
      <c r="AE93" s="482"/>
      <c r="AF93" s="483"/>
      <c r="AG93" s="43"/>
    </row>
    <row r="94" spans="1:33" ht="22.5" customHeight="1">
      <c r="A94" s="247" t="s">
        <v>2</v>
      </c>
      <c r="B94" s="248" t="s">
        <v>3</v>
      </c>
      <c r="C94" s="249" t="s">
        <v>0</v>
      </c>
      <c r="D94" s="249" t="s">
        <v>4</v>
      </c>
      <c r="E94" s="249" t="s">
        <v>5</v>
      </c>
      <c r="F94" s="249" t="s">
        <v>6</v>
      </c>
      <c r="G94" s="250" t="s">
        <v>7</v>
      </c>
      <c r="H94" s="8"/>
      <c r="I94" s="158" t="s">
        <v>26</v>
      </c>
      <c r="J94" s="86" t="s">
        <v>456</v>
      </c>
      <c r="K94" s="87">
        <v>3</v>
      </c>
      <c r="L94" s="87">
        <v>0</v>
      </c>
      <c r="M94" s="87">
        <v>0</v>
      </c>
      <c r="N94" s="87">
        <v>3</v>
      </c>
      <c r="O94" s="155">
        <v>5</v>
      </c>
      <c r="P94" s="149"/>
      <c r="Q94" s="47"/>
      <c r="R94" s="102" t="s">
        <v>2</v>
      </c>
      <c r="S94" s="102" t="s">
        <v>3</v>
      </c>
      <c r="T94" s="206" t="s">
        <v>0</v>
      </c>
      <c r="U94" s="206" t="s">
        <v>4</v>
      </c>
      <c r="V94" s="206" t="s">
        <v>5</v>
      </c>
      <c r="W94" s="206" t="s">
        <v>6</v>
      </c>
      <c r="X94" s="103" t="s">
        <v>7</v>
      </c>
      <c r="Y94" s="41"/>
      <c r="Z94" s="104" t="s">
        <v>2</v>
      </c>
      <c r="AA94" s="102" t="s">
        <v>3</v>
      </c>
      <c r="AB94" s="206" t="s">
        <v>0</v>
      </c>
      <c r="AC94" s="206" t="s">
        <v>4</v>
      </c>
      <c r="AD94" s="206" t="s">
        <v>5</v>
      </c>
      <c r="AE94" s="206" t="s">
        <v>6</v>
      </c>
      <c r="AF94" s="103" t="s">
        <v>7</v>
      </c>
      <c r="AG94" s="43"/>
    </row>
    <row r="95" spans="1:33" ht="15" customHeight="1">
      <c r="A95" s="265" t="s">
        <v>508</v>
      </c>
      <c r="B95" s="235" t="s">
        <v>132</v>
      </c>
      <c r="C95" s="239">
        <v>2</v>
      </c>
      <c r="D95" s="239">
        <v>2</v>
      </c>
      <c r="E95" s="239">
        <v>0</v>
      </c>
      <c r="F95" s="239">
        <v>3</v>
      </c>
      <c r="G95" s="259">
        <v>5</v>
      </c>
      <c r="H95" s="177"/>
      <c r="I95" s="159" t="s">
        <v>193</v>
      </c>
      <c r="J95" s="91" t="s">
        <v>194</v>
      </c>
      <c r="K95" s="87">
        <v>2</v>
      </c>
      <c r="L95" s="87">
        <v>0</v>
      </c>
      <c r="M95" s="87">
        <v>0</v>
      </c>
      <c r="N95" s="87">
        <v>2</v>
      </c>
      <c r="O95" s="160">
        <v>2</v>
      </c>
      <c r="P95" s="150"/>
      <c r="Q95" s="47" t="s">
        <v>39</v>
      </c>
      <c r="R95" s="86" t="s">
        <v>191</v>
      </c>
      <c r="S95" s="86" t="s">
        <v>132</v>
      </c>
      <c r="T95" s="87">
        <v>0</v>
      </c>
      <c r="U95" s="87">
        <v>0</v>
      </c>
      <c r="V95" s="87">
        <v>6</v>
      </c>
      <c r="W95" s="87">
        <v>3</v>
      </c>
      <c r="X95" s="155">
        <v>5</v>
      </c>
      <c r="Y95" s="41"/>
      <c r="Z95" s="67"/>
      <c r="AA95" s="39"/>
      <c r="AB95" s="200"/>
      <c r="AC95" s="200"/>
      <c r="AD95" s="200"/>
      <c r="AE95" s="200"/>
      <c r="AF95" s="16"/>
      <c r="AG95" s="43"/>
    </row>
    <row r="96" spans="1:33" ht="15" customHeight="1">
      <c r="A96" s="262" t="s">
        <v>509</v>
      </c>
      <c r="B96" s="242" t="s">
        <v>28</v>
      </c>
      <c r="C96" s="239">
        <v>3</v>
      </c>
      <c r="D96" s="239">
        <v>0</v>
      </c>
      <c r="E96" s="239">
        <v>0</v>
      </c>
      <c r="F96" s="239">
        <v>3</v>
      </c>
      <c r="G96" s="259">
        <v>5</v>
      </c>
      <c r="H96" s="177"/>
      <c r="I96" s="564" t="s">
        <v>182</v>
      </c>
      <c r="J96" s="565"/>
      <c r="K96" s="148">
        <f>SUM(K89:K95)</f>
        <v>16</v>
      </c>
      <c r="L96" s="148">
        <f>SUM(L89:L95)</f>
        <v>0</v>
      </c>
      <c r="M96" s="148">
        <f>SUM(M89:M95)</f>
        <v>6</v>
      </c>
      <c r="N96" s="148">
        <f>SUM(N89:N95)</f>
        <v>19</v>
      </c>
      <c r="O96" s="172">
        <f>SUM(O89:O95)</f>
        <v>30</v>
      </c>
      <c r="P96" s="151"/>
      <c r="Q96" s="47" t="s">
        <v>39</v>
      </c>
      <c r="R96" s="88" t="s">
        <v>49</v>
      </c>
      <c r="S96" s="88" t="s">
        <v>63</v>
      </c>
      <c r="T96" s="89">
        <v>3</v>
      </c>
      <c r="U96" s="89">
        <v>0</v>
      </c>
      <c r="V96" s="89">
        <v>0</v>
      </c>
      <c r="W96" s="89">
        <v>3</v>
      </c>
      <c r="X96" s="155">
        <v>5</v>
      </c>
      <c r="Y96" s="41"/>
      <c r="Z96" s="67"/>
      <c r="AA96" s="39"/>
      <c r="AB96" s="200"/>
      <c r="AC96" s="200"/>
      <c r="AD96" s="200"/>
      <c r="AE96" s="200"/>
      <c r="AF96" s="16"/>
      <c r="AG96" s="43"/>
    </row>
    <row r="97" spans="1:33" ht="15" customHeight="1">
      <c r="A97" s="265" t="s">
        <v>211</v>
      </c>
      <c r="B97" s="253" t="s">
        <v>96</v>
      </c>
      <c r="C97" s="243">
        <v>2</v>
      </c>
      <c r="D97" s="243">
        <v>0</v>
      </c>
      <c r="E97" s="243">
        <v>0</v>
      </c>
      <c r="F97" s="243">
        <v>2</v>
      </c>
      <c r="G97" s="263">
        <v>3</v>
      </c>
      <c r="H97" s="141"/>
      <c r="I97" s="198"/>
      <c r="J97" s="199"/>
      <c r="K97" s="203"/>
      <c r="L97" s="203"/>
      <c r="M97" s="203"/>
      <c r="N97" s="203"/>
      <c r="O97" s="204"/>
      <c r="P97" s="11"/>
      <c r="Q97" s="42" t="s">
        <v>40</v>
      </c>
      <c r="R97" s="95" t="s">
        <v>133</v>
      </c>
      <c r="S97" s="92" t="s">
        <v>134</v>
      </c>
      <c r="T97" s="89">
        <v>2</v>
      </c>
      <c r="U97" s="89">
        <v>0</v>
      </c>
      <c r="V97" s="89">
        <v>0</v>
      </c>
      <c r="W97" s="89">
        <v>2</v>
      </c>
      <c r="X97" s="164">
        <v>3</v>
      </c>
      <c r="Y97" s="41"/>
      <c r="Z97" s="67"/>
      <c r="AA97" s="39"/>
      <c r="AB97" s="200"/>
      <c r="AC97" s="200"/>
      <c r="AD97" s="200"/>
      <c r="AE97" s="200"/>
      <c r="AF97" s="16"/>
      <c r="AG97" s="43"/>
    </row>
    <row r="98" spans="1:33" ht="15" customHeight="1">
      <c r="A98" s="265" t="s">
        <v>26</v>
      </c>
      <c r="B98" s="253" t="s">
        <v>140</v>
      </c>
      <c r="C98" s="239">
        <v>3</v>
      </c>
      <c r="D98" s="239">
        <v>0</v>
      </c>
      <c r="E98" s="239">
        <v>0</v>
      </c>
      <c r="F98" s="239">
        <v>3</v>
      </c>
      <c r="G98" s="259">
        <v>5</v>
      </c>
      <c r="H98" s="141"/>
      <c r="I98" s="198"/>
      <c r="J98" s="199"/>
      <c r="K98" s="203"/>
      <c r="L98" s="203"/>
      <c r="M98" s="203"/>
      <c r="N98" s="203"/>
      <c r="O98" s="204"/>
      <c r="P98" s="11"/>
      <c r="Q98" s="2"/>
      <c r="R98" s="461" t="s">
        <v>41</v>
      </c>
      <c r="S98" s="461"/>
      <c r="T98" s="205">
        <f>SUM(T95:T97)</f>
        <v>5</v>
      </c>
      <c r="U98" s="205">
        <f>SUM(U95:U97)</f>
        <v>0</v>
      </c>
      <c r="V98" s="205">
        <f>SUM(V95:V97)</f>
        <v>6</v>
      </c>
      <c r="W98" s="205">
        <f>SUM(W95:W97)</f>
        <v>8</v>
      </c>
      <c r="X98" s="48">
        <f>SUM(X95:X97)</f>
        <v>13</v>
      </c>
      <c r="Y98" s="41"/>
      <c r="Z98" s="67"/>
      <c r="AA98" s="39"/>
      <c r="AB98" s="200"/>
      <c r="AC98" s="200"/>
      <c r="AD98" s="200"/>
      <c r="AE98" s="200"/>
      <c r="AF98" s="16"/>
      <c r="AG98" s="43"/>
    </row>
    <row r="99" spans="1:33" ht="15" customHeight="1">
      <c r="A99" s="3" t="s">
        <v>26</v>
      </c>
      <c r="B99" s="3" t="s">
        <v>62</v>
      </c>
      <c r="C99" s="412">
        <v>3</v>
      </c>
      <c r="D99" s="412">
        <v>0</v>
      </c>
      <c r="E99" s="412">
        <v>0</v>
      </c>
      <c r="F99" s="412">
        <v>3</v>
      </c>
      <c r="G99" s="412">
        <v>5</v>
      </c>
      <c r="H99" s="141"/>
      <c r="I99" s="481" t="s">
        <v>29</v>
      </c>
      <c r="J99" s="482"/>
      <c r="K99" s="482"/>
      <c r="L99" s="482"/>
      <c r="M99" s="482"/>
      <c r="N99" s="482"/>
      <c r="O99" s="483"/>
      <c r="P99" s="11"/>
      <c r="Q99" s="42" t="s">
        <v>40</v>
      </c>
      <c r="R99" s="88" t="s">
        <v>26</v>
      </c>
      <c r="S99" s="88" t="s">
        <v>136</v>
      </c>
      <c r="T99" s="89">
        <v>3</v>
      </c>
      <c r="U99" s="89">
        <v>0</v>
      </c>
      <c r="V99" s="89">
        <v>0</v>
      </c>
      <c r="W99" s="89">
        <v>3</v>
      </c>
      <c r="X99" s="155">
        <v>5</v>
      </c>
      <c r="Y99" s="41"/>
      <c r="Z99" s="67"/>
      <c r="AA99" s="39"/>
      <c r="AB99" s="200"/>
      <c r="AC99" s="200"/>
      <c r="AD99" s="200"/>
      <c r="AE99" s="200"/>
      <c r="AF99" s="16"/>
      <c r="AG99" s="43"/>
    </row>
    <row r="100" spans="1:33" ht="15" customHeight="1">
      <c r="A100" s="265" t="s">
        <v>147</v>
      </c>
      <c r="B100" s="235" t="s">
        <v>63</v>
      </c>
      <c r="C100" s="239">
        <v>3</v>
      </c>
      <c r="D100" s="239">
        <v>0</v>
      </c>
      <c r="E100" s="239">
        <v>0</v>
      </c>
      <c r="F100" s="239">
        <v>3</v>
      </c>
      <c r="G100" s="259">
        <v>5</v>
      </c>
      <c r="H100" s="141"/>
      <c r="I100" s="104" t="s">
        <v>2</v>
      </c>
      <c r="J100" s="102" t="s">
        <v>3</v>
      </c>
      <c r="K100" s="206" t="s">
        <v>0</v>
      </c>
      <c r="L100" s="206" t="s">
        <v>4</v>
      </c>
      <c r="M100" s="206" t="s">
        <v>5</v>
      </c>
      <c r="N100" s="206" t="s">
        <v>6</v>
      </c>
      <c r="O100" s="103" t="s">
        <v>7</v>
      </c>
      <c r="P100" s="11"/>
      <c r="Q100" s="42" t="s">
        <v>40</v>
      </c>
      <c r="R100" s="88" t="s">
        <v>26</v>
      </c>
      <c r="S100" s="88" t="s">
        <v>192</v>
      </c>
      <c r="T100" s="89">
        <v>3</v>
      </c>
      <c r="U100" s="89">
        <v>0</v>
      </c>
      <c r="V100" s="89">
        <v>0</v>
      </c>
      <c r="W100" s="89">
        <v>3</v>
      </c>
      <c r="X100" s="155">
        <v>5</v>
      </c>
      <c r="Y100" s="41"/>
      <c r="Z100" s="67"/>
      <c r="AA100" s="39"/>
      <c r="AB100" s="200"/>
      <c r="AC100" s="200"/>
      <c r="AD100" s="200"/>
      <c r="AE100" s="200"/>
      <c r="AF100" s="16"/>
      <c r="AG100" s="43"/>
    </row>
    <row r="101" spans="1:33" ht="15" customHeight="1">
      <c r="A101" s="257" t="s">
        <v>216</v>
      </c>
      <c r="B101" s="235" t="s">
        <v>217</v>
      </c>
      <c r="C101" s="238">
        <v>2</v>
      </c>
      <c r="D101" s="238">
        <v>0</v>
      </c>
      <c r="E101" s="238">
        <v>0</v>
      </c>
      <c r="F101" s="238">
        <v>2</v>
      </c>
      <c r="G101" s="260">
        <v>2</v>
      </c>
      <c r="H101" s="140"/>
      <c r="I101" s="99" t="s">
        <v>195</v>
      </c>
      <c r="J101" s="92" t="s">
        <v>96</v>
      </c>
      <c r="K101" s="89">
        <v>2</v>
      </c>
      <c r="L101" s="89">
        <v>0</v>
      </c>
      <c r="M101" s="89">
        <v>0</v>
      </c>
      <c r="N101" s="89">
        <v>2</v>
      </c>
      <c r="O101" s="164">
        <v>3</v>
      </c>
      <c r="P101" s="154"/>
      <c r="Q101" s="42" t="s">
        <v>40</v>
      </c>
      <c r="R101" s="86" t="s">
        <v>26</v>
      </c>
      <c r="S101" s="86" t="s">
        <v>456</v>
      </c>
      <c r="T101" s="87">
        <v>3</v>
      </c>
      <c r="U101" s="87">
        <v>0</v>
      </c>
      <c r="V101" s="87">
        <v>0</v>
      </c>
      <c r="W101" s="87">
        <v>3</v>
      </c>
      <c r="X101" s="155">
        <v>5</v>
      </c>
      <c r="Y101" s="41"/>
      <c r="Z101" s="67"/>
      <c r="AA101" s="39"/>
      <c r="AB101" s="200"/>
      <c r="AC101" s="200"/>
      <c r="AD101" s="200"/>
      <c r="AE101" s="200"/>
      <c r="AF101" s="16"/>
      <c r="AG101" s="43"/>
    </row>
    <row r="102" spans="1:33" ht="14.25" customHeight="1">
      <c r="A102" s="553" t="s">
        <v>77</v>
      </c>
      <c r="B102" s="554"/>
      <c r="C102" s="195">
        <f>SUM(C95:C101)</f>
        <v>18</v>
      </c>
      <c r="D102" s="195">
        <f>SUM(D95:D101)</f>
        <v>2</v>
      </c>
      <c r="E102" s="195">
        <v>0</v>
      </c>
      <c r="F102" s="195">
        <f>SUM(F95:F101)</f>
        <v>19</v>
      </c>
      <c r="G102" s="196">
        <f>SUM(G95:G101)</f>
        <v>30</v>
      </c>
      <c r="H102" s="121"/>
      <c r="I102" s="100" t="s">
        <v>196</v>
      </c>
      <c r="J102" s="88" t="s">
        <v>108</v>
      </c>
      <c r="K102" s="89">
        <v>0</v>
      </c>
      <c r="L102" s="89">
        <v>0</v>
      </c>
      <c r="M102" s="89">
        <v>8</v>
      </c>
      <c r="N102" s="89">
        <v>4</v>
      </c>
      <c r="O102" s="155">
        <v>10</v>
      </c>
      <c r="P102" s="149"/>
      <c r="Q102" s="42" t="s">
        <v>40</v>
      </c>
      <c r="R102" s="91" t="s">
        <v>193</v>
      </c>
      <c r="S102" s="91" t="s">
        <v>194</v>
      </c>
      <c r="T102" s="87">
        <v>2</v>
      </c>
      <c r="U102" s="87">
        <v>0</v>
      </c>
      <c r="V102" s="87">
        <v>0</v>
      </c>
      <c r="W102" s="87">
        <v>2</v>
      </c>
      <c r="X102" s="160">
        <v>2</v>
      </c>
      <c r="Y102" s="41"/>
      <c r="Z102" s="67"/>
      <c r="AA102" s="39"/>
      <c r="AB102" s="200"/>
      <c r="AC102" s="200"/>
      <c r="AD102" s="200"/>
      <c r="AE102" s="200"/>
      <c r="AF102" s="16"/>
      <c r="AG102" s="43"/>
    </row>
    <row r="103" spans="1:35" ht="15" customHeight="1">
      <c r="A103" s="198"/>
      <c r="B103" s="199"/>
      <c r="C103" s="203"/>
      <c r="D103" s="203"/>
      <c r="E103" s="203"/>
      <c r="F103" s="203"/>
      <c r="G103" s="204"/>
      <c r="H103" s="11"/>
      <c r="I103" s="100" t="s">
        <v>49</v>
      </c>
      <c r="J103" s="88" t="s">
        <v>107</v>
      </c>
      <c r="K103" s="89">
        <v>3</v>
      </c>
      <c r="L103" s="89">
        <v>0</v>
      </c>
      <c r="M103" s="89">
        <v>0</v>
      </c>
      <c r="N103" s="89">
        <v>3</v>
      </c>
      <c r="O103" s="155">
        <v>5</v>
      </c>
      <c r="P103" s="149"/>
      <c r="Q103" s="42"/>
      <c r="R103" s="484" t="s">
        <v>42</v>
      </c>
      <c r="S103" s="484"/>
      <c r="T103" s="205">
        <f>SUM(T99:T102)</f>
        <v>11</v>
      </c>
      <c r="U103" s="205">
        <f>SUM(U99:U102)</f>
        <v>0</v>
      </c>
      <c r="V103" s="205">
        <f>SUM(V99:V102)</f>
        <v>0</v>
      </c>
      <c r="W103" s="205">
        <f>SUM(W99:W102)</f>
        <v>11</v>
      </c>
      <c r="X103" s="48">
        <f>SUM(X99:X102)</f>
        <v>17</v>
      </c>
      <c r="Y103" s="41"/>
      <c r="Z103" s="107" t="s">
        <v>43</v>
      </c>
      <c r="AA103" s="108"/>
      <c r="AB103" s="206">
        <f>SUM(AB95:AB103)</f>
        <v>0</v>
      </c>
      <c r="AC103" s="206">
        <f>SUM(AC95:AC103)</f>
        <v>0</v>
      </c>
      <c r="AD103" s="206">
        <f>SUM(AD95:AD103)</f>
        <v>0</v>
      </c>
      <c r="AE103" s="206">
        <f>SUM(AE95:AE103)</f>
        <v>0</v>
      </c>
      <c r="AF103" s="53">
        <v>0</v>
      </c>
      <c r="AG103" s="43"/>
      <c r="AI103" s="3" t="s">
        <v>230</v>
      </c>
    </row>
    <row r="104" spans="1:33" s="4" customFormat="1" ht="22.5" customHeight="1">
      <c r="A104" s="198"/>
      <c r="B104" s="199"/>
      <c r="C104" s="203"/>
      <c r="D104" s="203"/>
      <c r="E104" s="203"/>
      <c r="F104" s="203"/>
      <c r="G104" s="204"/>
      <c r="H104" s="11"/>
      <c r="I104" s="100" t="s">
        <v>49</v>
      </c>
      <c r="J104" s="88" t="s">
        <v>135</v>
      </c>
      <c r="K104" s="89">
        <v>3</v>
      </c>
      <c r="L104" s="89">
        <v>0</v>
      </c>
      <c r="M104" s="89">
        <v>0</v>
      </c>
      <c r="N104" s="89">
        <v>3</v>
      </c>
      <c r="O104" s="162">
        <v>5</v>
      </c>
      <c r="P104" s="149"/>
      <c r="Q104" s="1"/>
      <c r="R104" s="119" t="s">
        <v>43</v>
      </c>
      <c r="S104" s="119"/>
      <c r="T104" s="206">
        <f>SUM(T98,T103)</f>
        <v>16</v>
      </c>
      <c r="U104" s="206">
        <f>SUM(U98,U103)</f>
        <v>0</v>
      </c>
      <c r="V104" s="206">
        <f>SUM(V98,V103)</f>
        <v>6</v>
      </c>
      <c r="W104" s="206">
        <f>SUM(W98,W103)</f>
        <v>19</v>
      </c>
      <c r="X104" s="25">
        <f>SUM(X98,X103)</f>
        <v>30</v>
      </c>
      <c r="Y104" s="45"/>
      <c r="Z104" s="42"/>
      <c r="AA104" s="43"/>
      <c r="AB104" s="43"/>
      <c r="AC104" s="43"/>
      <c r="AD104" s="43"/>
      <c r="AE104" s="43"/>
      <c r="AF104" s="44"/>
      <c r="AG104" s="57"/>
    </row>
    <row r="105" spans="1:33" ht="15" customHeight="1">
      <c r="A105" s="481" t="s">
        <v>29</v>
      </c>
      <c r="B105" s="482"/>
      <c r="C105" s="482"/>
      <c r="D105" s="482"/>
      <c r="E105" s="482"/>
      <c r="F105" s="482"/>
      <c r="G105" s="483"/>
      <c r="H105" s="11"/>
      <c r="I105" s="100" t="s">
        <v>26</v>
      </c>
      <c r="J105" s="88" t="s">
        <v>197</v>
      </c>
      <c r="K105" s="89">
        <v>3</v>
      </c>
      <c r="L105" s="89">
        <v>0</v>
      </c>
      <c r="M105" s="89">
        <v>0</v>
      </c>
      <c r="N105" s="89">
        <v>3</v>
      </c>
      <c r="O105" s="155">
        <v>5</v>
      </c>
      <c r="P105" s="149"/>
      <c r="Q105" s="2"/>
      <c r="R105" s="487" t="s">
        <v>29</v>
      </c>
      <c r="S105" s="487"/>
      <c r="T105" s="487"/>
      <c r="U105" s="487"/>
      <c r="V105" s="487"/>
      <c r="W105" s="487"/>
      <c r="X105" s="488"/>
      <c r="Y105" s="41"/>
      <c r="Z105" s="481" t="s">
        <v>29</v>
      </c>
      <c r="AA105" s="482"/>
      <c r="AB105" s="482"/>
      <c r="AC105" s="482"/>
      <c r="AD105" s="482"/>
      <c r="AE105" s="482"/>
      <c r="AF105" s="483"/>
      <c r="AG105" s="43"/>
    </row>
    <row r="106" spans="1:33" ht="15" customHeight="1">
      <c r="A106" s="247" t="s">
        <v>2</v>
      </c>
      <c r="B106" s="248" t="s">
        <v>3</v>
      </c>
      <c r="C106" s="249" t="s">
        <v>0</v>
      </c>
      <c r="D106" s="249" t="s">
        <v>4</v>
      </c>
      <c r="E106" s="249" t="s">
        <v>5</v>
      </c>
      <c r="F106" s="249" t="s">
        <v>6</v>
      </c>
      <c r="G106" s="250" t="s">
        <v>7</v>
      </c>
      <c r="H106" s="11"/>
      <c r="I106" s="99" t="s">
        <v>198</v>
      </c>
      <c r="J106" s="92" t="s">
        <v>199</v>
      </c>
      <c r="K106" s="89">
        <v>2</v>
      </c>
      <c r="L106" s="89">
        <v>0</v>
      </c>
      <c r="M106" s="89">
        <v>0</v>
      </c>
      <c r="N106" s="89">
        <v>2</v>
      </c>
      <c r="O106" s="164">
        <v>2</v>
      </c>
      <c r="P106" s="154"/>
      <c r="Q106" s="2"/>
      <c r="R106" s="102" t="s">
        <v>2</v>
      </c>
      <c r="S106" s="102" t="s">
        <v>3</v>
      </c>
      <c r="T106" s="206" t="s">
        <v>0</v>
      </c>
      <c r="U106" s="206" t="s">
        <v>4</v>
      </c>
      <c r="V106" s="206" t="s">
        <v>5</v>
      </c>
      <c r="W106" s="206" t="s">
        <v>6</v>
      </c>
      <c r="X106" s="103" t="s">
        <v>7</v>
      </c>
      <c r="Y106" s="41"/>
      <c r="Z106" s="104" t="s">
        <v>2</v>
      </c>
      <c r="AA106" s="102" t="s">
        <v>3</v>
      </c>
      <c r="AB106" s="206" t="s">
        <v>0</v>
      </c>
      <c r="AC106" s="206" t="s">
        <v>4</v>
      </c>
      <c r="AD106" s="206" t="s">
        <v>5</v>
      </c>
      <c r="AE106" s="206" t="s">
        <v>6</v>
      </c>
      <c r="AF106" s="103" t="s">
        <v>7</v>
      </c>
      <c r="AG106" s="43"/>
    </row>
    <row r="107" spans="1:33" ht="15" customHeight="1">
      <c r="A107" s="269" t="s">
        <v>218</v>
      </c>
      <c r="B107" s="244" t="s">
        <v>139</v>
      </c>
      <c r="C107" s="237">
        <v>1</v>
      </c>
      <c r="D107" s="237">
        <v>8</v>
      </c>
      <c r="E107" s="237">
        <v>0</v>
      </c>
      <c r="F107" s="237">
        <v>5</v>
      </c>
      <c r="G107" s="258">
        <v>8</v>
      </c>
      <c r="H107" s="177"/>
      <c r="I107" s="555" t="s">
        <v>77</v>
      </c>
      <c r="J107" s="556"/>
      <c r="K107" s="147">
        <f>SUM(K101:K106)</f>
        <v>13</v>
      </c>
      <c r="L107" s="147">
        <f>SUM(L101:L106)</f>
        <v>0</v>
      </c>
      <c r="M107" s="147">
        <f>SUM(M101:M106)</f>
        <v>8</v>
      </c>
      <c r="N107" s="147">
        <f>SUM(N101:N106)</f>
        <v>17</v>
      </c>
      <c r="O107" s="168">
        <f>SUM(O101:O106)</f>
        <v>30</v>
      </c>
      <c r="P107" s="151"/>
      <c r="Q107" s="47" t="s">
        <v>39</v>
      </c>
      <c r="R107" s="88" t="s">
        <v>196</v>
      </c>
      <c r="S107" s="88" t="s">
        <v>108</v>
      </c>
      <c r="T107" s="89">
        <v>0</v>
      </c>
      <c r="U107" s="89">
        <v>0</v>
      </c>
      <c r="V107" s="89">
        <v>8</v>
      </c>
      <c r="W107" s="89">
        <v>4</v>
      </c>
      <c r="X107" s="155">
        <v>10</v>
      </c>
      <c r="Y107" s="41"/>
      <c r="Z107" s="67"/>
      <c r="AA107" s="39"/>
      <c r="AB107" s="200"/>
      <c r="AC107" s="200"/>
      <c r="AD107" s="200"/>
      <c r="AE107" s="200"/>
      <c r="AF107" s="16"/>
      <c r="AG107" s="43"/>
    </row>
    <row r="108" spans="1:33" ht="21.75" customHeight="1">
      <c r="A108" s="269" t="s">
        <v>208</v>
      </c>
      <c r="B108" s="240" t="s">
        <v>64</v>
      </c>
      <c r="C108" s="237">
        <v>3</v>
      </c>
      <c r="D108" s="237">
        <v>0</v>
      </c>
      <c r="E108" s="237">
        <v>0</v>
      </c>
      <c r="F108" s="237">
        <v>3</v>
      </c>
      <c r="G108" s="258">
        <v>5</v>
      </c>
      <c r="H108" s="141"/>
      <c r="I108" s="26"/>
      <c r="J108" s="27"/>
      <c r="K108" s="27"/>
      <c r="L108" s="27"/>
      <c r="M108" s="27"/>
      <c r="N108" s="27"/>
      <c r="O108" s="28"/>
      <c r="P108" s="8"/>
      <c r="Q108" s="47" t="s">
        <v>39</v>
      </c>
      <c r="R108" s="88" t="s">
        <v>49</v>
      </c>
      <c r="S108" s="88" t="s">
        <v>107</v>
      </c>
      <c r="T108" s="89">
        <v>3</v>
      </c>
      <c r="U108" s="89">
        <v>0</v>
      </c>
      <c r="V108" s="89">
        <v>0</v>
      </c>
      <c r="W108" s="89">
        <v>3</v>
      </c>
      <c r="X108" s="155">
        <v>5</v>
      </c>
      <c r="Y108" s="41"/>
      <c r="Z108" s="67"/>
      <c r="AA108" s="39"/>
      <c r="AB108" s="200"/>
      <c r="AC108" s="200"/>
      <c r="AD108" s="200"/>
      <c r="AE108" s="200"/>
      <c r="AF108" s="16"/>
      <c r="AG108" s="43"/>
    </row>
    <row r="109" spans="1:33" ht="21.75" customHeight="1">
      <c r="A109" s="269" t="s">
        <v>208</v>
      </c>
      <c r="B109" s="240" t="s">
        <v>65</v>
      </c>
      <c r="C109" s="237">
        <v>3</v>
      </c>
      <c r="D109" s="237">
        <v>0</v>
      </c>
      <c r="E109" s="237">
        <v>0</v>
      </c>
      <c r="F109" s="237">
        <v>3</v>
      </c>
      <c r="G109" s="258">
        <v>5</v>
      </c>
      <c r="H109" s="141"/>
      <c r="I109" s="26"/>
      <c r="J109" s="27"/>
      <c r="K109" s="27"/>
      <c r="L109" s="27"/>
      <c r="M109" s="27"/>
      <c r="N109" s="27"/>
      <c r="O109" s="12"/>
      <c r="P109" s="8"/>
      <c r="Q109" s="47"/>
      <c r="R109" s="88" t="s">
        <v>49</v>
      </c>
      <c r="S109" s="88" t="s">
        <v>135</v>
      </c>
      <c r="T109" s="89">
        <v>3</v>
      </c>
      <c r="U109" s="89">
        <v>0</v>
      </c>
      <c r="V109" s="89">
        <v>0</v>
      </c>
      <c r="W109" s="89">
        <v>3</v>
      </c>
      <c r="X109" s="155">
        <v>5</v>
      </c>
      <c r="Y109" s="41"/>
      <c r="Z109" s="67"/>
      <c r="AA109" s="39"/>
      <c r="AB109" s="200"/>
      <c r="AC109" s="200"/>
      <c r="AD109" s="200"/>
      <c r="AE109" s="200"/>
      <c r="AF109" s="16"/>
      <c r="AG109" s="43"/>
    </row>
    <row r="110" spans="1:33" ht="15" customHeight="1">
      <c r="A110" s="269" t="s">
        <v>26</v>
      </c>
      <c r="B110" s="254" t="s">
        <v>141</v>
      </c>
      <c r="C110" s="237">
        <v>3</v>
      </c>
      <c r="D110" s="237">
        <v>0</v>
      </c>
      <c r="E110" s="237">
        <v>0</v>
      </c>
      <c r="F110" s="237">
        <v>3</v>
      </c>
      <c r="G110" s="258">
        <v>5</v>
      </c>
      <c r="H110" s="141"/>
      <c r="I110" s="26"/>
      <c r="J110" s="11"/>
      <c r="K110" s="11"/>
      <c r="L110" s="11"/>
      <c r="M110" s="11"/>
      <c r="N110" s="11"/>
      <c r="O110" s="12"/>
      <c r="P110" s="11"/>
      <c r="Q110" s="42"/>
      <c r="R110" s="461" t="s">
        <v>41</v>
      </c>
      <c r="S110" s="461"/>
      <c r="T110" s="58">
        <f>SUM(T107:T109)</f>
        <v>6</v>
      </c>
      <c r="U110" s="58">
        <f>SUM(U107:U109)</f>
        <v>0</v>
      </c>
      <c r="V110" s="58">
        <f>SUM(V107:V109)</f>
        <v>8</v>
      </c>
      <c r="W110" s="58">
        <f>SUM(W107:W109)</f>
        <v>10</v>
      </c>
      <c r="X110" s="59">
        <f>SUM(X107:X109)</f>
        <v>20</v>
      </c>
      <c r="Y110" s="41"/>
      <c r="Z110" s="67"/>
      <c r="AA110" s="39"/>
      <c r="AB110" s="200"/>
      <c r="AC110" s="200"/>
      <c r="AD110" s="200"/>
      <c r="AE110" s="200"/>
      <c r="AF110" s="16"/>
      <c r="AG110" s="43"/>
    </row>
    <row r="111" spans="1:33" ht="15" customHeight="1">
      <c r="A111" s="269" t="s">
        <v>26</v>
      </c>
      <c r="B111" s="254" t="s">
        <v>219</v>
      </c>
      <c r="C111" s="237">
        <v>3</v>
      </c>
      <c r="D111" s="237">
        <v>0</v>
      </c>
      <c r="E111" s="237">
        <v>0</v>
      </c>
      <c r="F111" s="237">
        <v>3</v>
      </c>
      <c r="G111" s="258">
        <v>5</v>
      </c>
      <c r="H111" s="141"/>
      <c r="I111" s="2"/>
      <c r="J111" s="11"/>
      <c r="K111" s="11"/>
      <c r="L111" s="11"/>
      <c r="M111" s="11"/>
      <c r="N111" s="11"/>
      <c r="O111" s="12"/>
      <c r="Q111" s="42" t="s">
        <v>40</v>
      </c>
      <c r="R111" s="92" t="s">
        <v>195</v>
      </c>
      <c r="S111" s="92" t="s">
        <v>96</v>
      </c>
      <c r="T111" s="92">
        <v>2</v>
      </c>
      <c r="U111" s="92">
        <v>0</v>
      </c>
      <c r="V111" s="92">
        <v>0</v>
      </c>
      <c r="W111" s="92">
        <v>2</v>
      </c>
      <c r="X111" s="173">
        <v>3</v>
      </c>
      <c r="Y111" s="41"/>
      <c r="Z111" s="67"/>
      <c r="AA111" s="39"/>
      <c r="AB111" s="200"/>
      <c r="AC111" s="200"/>
      <c r="AD111" s="200"/>
      <c r="AE111" s="200"/>
      <c r="AF111" s="16"/>
      <c r="AG111" s="43"/>
    </row>
    <row r="112" spans="1:33" ht="15" customHeight="1">
      <c r="A112" s="257" t="s">
        <v>220</v>
      </c>
      <c r="B112" s="235" t="s">
        <v>221</v>
      </c>
      <c r="C112" s="238">
        <v>2</v>
      </c>
      <c r="D112" s="238">
        <v>0</v>
      </c>
      <c r="E112" s="238">
        <v>0</v>
      </c>
      <c r="F112" s="238">
        <v>2</v>
      </c>
      <c r="G112" s="260">
        <v>2</v>
      </c>
      <c r="H112" s="141"/>
      <c r="I112" s="2"/>
      <c r="J112" s="30" t="s">
        <v>30</v>
      </c>
      <c r="K112" s="464">
        <f>SUM(N16,N29,N42,N57,N70,N82,N96,N107)</f>
        <v>151</v>
      </c>
      <c r="L112" s="465"/>
      <c r="M112" s="465"/>
      <c r="N112" s="466"/>
      <c r="O112" s="12"/>
      <c r="Q112" s="42" t="s">
        <v>40</v>
      </c>
      <c r="R112" s="88" t="s">
        <v>26</v>
      </c>
      <c r="S112" s="88" t="s">
        <v>197</v>
      </c>
      <c r="T112" s="89">
        <v>3</v>
      </c>
      <c r="U112" s="89">
        <v>0</v>
      </c>
      <c r="V112" s="89">
        <v>0</v>
      </c>
      <c r="W112" s="89">
        <v>3</v>
      </c>
      <c r="X112" s="155">
        <v>5</v>
      </c>
      <c r="Y112" s="41"/>
      <c r="Z112" s="67"/>
      <c r="AA112" s="39"/>
      <c r="AB112" s="200"/>
      <c r="AC112" s="200"/>
      <c r="AD112" s="200"/>
      <c r="AE112" s="200"/>
      <c r="AF112" s="16"/>
      <c r="AG112" s="43"/>
    </row>
    <row r="113" spans="1:33" ht="15" customHeight="1">
      <c r="A113" s="553" t="s">
        <v>77</v>
      </c>
      <c r="B113" s="554"/>
      <c r="C113" s="251">
        <f>SUM(C107:C112)</f>
        <v>15</v>
      </c>
      <c r="D113" s="251">
        <f>SUM(D107:D112)</f>
        <v>8</v>
      </c>
      <c r="E113" s="251">
        <v>0</v>
      </c>
      <c r="F113" s="251">
        <f>SUM(F107:F112)</f>
        <v>19</v>
      </c>
      <c r="G113" s="252">
        <f>SUM(G107:G112)</f>
        <v>30</v>
      </c>
      <c r="H113" s="140"/>
      <c r="I113" s="2"/>
      <c r="J113" s="30" t="s">
        <v>7</v>
      </c>
      <c r="K113" s="462">
        <f>SUM(O16,O29,O42,O57,O70,O82,O96,O107,)</f>
        <v>243</v>
      </c>
      <c r="L113" s="469"/>
      <c r="M113" s="469"/>
      <c r="N113" s="463"/>
      <c r="O113" s="12"/>
      <c r="Q113" s="42" t="s">
        <v>40</v>
      </c>
      <c r="R113" s="92" t="s">
        <v>198</v>
      </c>
      <c r="S113" s="92" t="s">
        <v>199</v>
      </c>
      <c r="T113" s="89">
        <v>2</v>
      </c>
      <c r="U113" s="89">
        <v>0</v>
      </c>
      <c r="V113" s="89">
        <v>0</v>
      </c>
      <c r="W113" s="89">
        <v>2</v>
      </c>
      <c r="X113" s="164">
        <v>2</v>
      </c>
      <c r="Y113" s="41"/>
      <c r="Z113" s="67"/>
      <c r="AA113" s="39"/>
      <c r="AB113" s="200"/>
      <c r="AC113" s="200"/>
      <c r="AD113" s="200"/>
      <c r="AE113" s="200"/>
      <c r="AF113" s="16"/>
      <c r="AG113" s="43"/>
    </row>
    <row r="114" spans="1:33" ht="15" customHeight="1" thickBot="1">
      <c r="A114" s="26"/>
      <c r="B114" s="27"/>
      <c r="C114" s="27"/>
      <c r="D114" s="27"/>
      <c r="E114" s="27"/>
      <c r="F114" s="27"/>
      <c r="G114" s="28"/>
      <c r="H114" s="11"/>
      <c r="I114" s="81"/>
      <c r="J114" s="82"/>
      <c r="K114" s="82"/>
      <c r="L114" s="82"/>
      <c r="M114" s="82"/>
      <c r="N114" s="82"/>
      <c r="O114" s="83"/>
      <c r="Q114" s="42"/>
      <c r="R114" s="461" t="s">
        <v>42</v>
      </c>
      <c r="S114" s="461"/>
      <c r="T114" s="58">
        <f>SUM(T111:T113)</f>
        <v>7</v>
      </c>
      <c r="U114" s="58">
        <f>SUM(U111:U113)</f>
        <v>0</v>
      </c>
      <c r="V114" s="58">
        <f>SUM(V111:V113)</f>
        <v>0</v>
      </c>
      <c r="W114" s="58">
        <f>SUM(W111:W113)</f>
        <v>7</v>
      </c>
      <c r="X114" s="59">
        <f>SUM(X111:X113)</f>
        <v>10</v>
      </c>
      <c r="Y114" s="41"/>
      <c r="Z114" s="67"/>
      <c r="AA114" s="39"/>
      <c r="AB114" s="200"/>
      <c r="AC114" s="200"/>
      <c r="AD114" s="200"/>
      <c r="AE114" s="200"/>
      <c r="AF114" s="16"/>
      <c r="AG114" s="41"/>
    </row>
    <row r="115" spans="1:33" ht="15" customHeight="1">
      <c r="A115" s="29"/>
      <c r="B115" s="27"/>
      <c r="C115" s="27"/>
      <c r="D115" s="27"/>
      <c r="E115" s="27"/>
      <c r="F115" s="27"/>
      <c r="G115" s="28"/>
      <c r="H115" s="11"/>
      <c r="I115" s="175"/>
      <c r="J115" s="27"/>
      <c r="K115" s="27"/>
      <c r="L115" s="27"/>
      <c r="M115" s="27"/>
      <c r="N115" s="27"/>
      <c r="O115" s="27"/>
      <c r="Q115" s="42"/>
      <c r="R115" s="119" t="s">
        <v>43</v>
      </c>
      <c r="S115" s="119"/>
      <c r="T115" s="206">
        <f>SUM(T110,T114)</f>
        <v>13</v>
      </c>
      <c r="U115" s="206">
        <f>SUM(U110,U114)</f>
        <v>0</v>
      </c>
      <c r="V115" s="206">
        <f>SUM(V110,V114)</f>
        <v>8</v>
      </c>
      <c r="W115" s="206">
        <f>SUM(W110,W114)</f>
        <v>17</v>
      </c>
      <c r="X115" s="25">
        <f>SUM(X110,X114)</f>
        <v>30</v>
      </c>
      <c r="Y115" s="41"/>
      <c r="Z115" s="107" t="s">
        <v>43</v>
      </c>
      <c r="AA115" s="108"/>
      <c r="AB115" s="206">
        <f>SUM(AB107:AB115)</f>
        <v>0</v>
      </c>
      <c r="AC115" s="206">
        <f>SUM(AC107:AC115)</f>
        <v>0</v>
      </c>
      <c r="AD115" s="206">
        <f>SUM(AD107:AD115)</f>
        <v>0</v>
      </c>
      <c r="AE115" s="206">
        <f>SUM(AE107:AE115)</f>
        <v>0</v>
      </c>
      <c r="AF115" s="53">
        <v>0</v>
      </c>
      <c r="AG115" s="41"/>
    </row>
    <row r="116" spans="1:33" ht="15.75">
      <c r="A116" s="29"/>
      <c r="B116" s="27"/>
      <c r="C116" s="27"/>
      <c r="D116" s="27"/>
      <c r="E116" s="27"/>
      <c r="F116" s="27"/>
      <c r="G116" s="28"/>
      <c r="H116" s="11"/>
      <c r="I116" s="175"/>
      <c r="J116" s="27"/>
      <c r="K116" s="27"/>
      <c r="L116" s="27"/>
      <c r="M116" s="27"/>
      <c r="N116" s="27"/>
      <c r="O116" s="27"/>
      <c r="Q116" s="42"/>
      <c r="R116" s="199"/>
      <c r="S116" s="199"/>
      <c r="T116" s="203"/>
      <c r="U116" s="203"/>
      <c r="V116" s="203"/>
      <c r="W116" s="203"/>
      <c r="X116" s="204"/>
      <c r="Y116" s="41"/>
      <c r="Z116" s="60"/>
      <c r="AA116" s="113"/>
      <c r="AB116" s="57"/>
      <c r="AC116" s="62"/>
      <c r="AD116" s="62"/>
      <c r="AE116" s="62"/>
      <c r="AF116" s="63"/>
      <c r="AG116" s="41"/>
    </row>
    <row r="117" spans="1:35" ht="15.75">
      <c r="A117" s="26"/>
      <c r="B117" s="30" t="s">
        <v>30</v>
      </c>
      <c r="C117" s="558">
        <f>SUM(F113,F102,F89,F74,F61,F45,F32,F17)</f>
        <v>155</v>
      </c>
      <c r="D117" s="558"/>
      <c r="E117" s="558"/>
      <c r="F117" s="558"/>
      <c r="G117" s="31"/>
      <c r="H117" s="11"/>
      <c r="I117" s="27"/>
      <c r="J117" s="70"/>
      <c r="K117" s="470"/>
      <c r="L117" s="470"/>
      <c r="M117" s="470"/>
      <c r="N117" s="470"/>
      <c r="O117" s="71"/>
      <c r="Q117" s="42"/>
      <c r="R117" s="199"/>
      <c r="S117" s="30" t="s">
        <v>44</v>
      </c>
      <c r="T117" s="453">
        <f>SUM(W110,W98,W86,W71,W54,W40,W26,W12)</f>
        <v>66</v>
      </c>
      <c r="U117" s="454"/>
      <c r="V117" s="454"/>
      <c r="W117" s="455"/>
      <c r="X117" s="204">
        <f>SUM(X110,X98,X86,X71,X54,X40,X26,X12)</f>
        <v>116</v>
      </c>
      <c r="Y117" s="41"/>
      <c r="Z117" s="47"/>
      <c r="AA117" s="30" t="s">
        <v>44</v>
      </c>
      <c r="AB117" s="457">
        <v>30</v>
      </c>
      <c r="AC117" s="573"/>
      <c r="AD117" s="573"/>
      <c r="AE117" s="574"/>
      <c r="AF117" s="306"/>
      <c r="AG117" s="307"/>
      <c r="AH117" s="307"/>
      <c r="AI117" s="308"/>
    </row>
    <row r="118" spans="1:33" ht="15.75">
      <c r="A118" s="32"/>
      <c r="B118" s="33" t="s">
        <v>7</v>
      </c>
      <c r="C118" s="477">
        <f>SUM(G113,G61,G45,G102,G32,G89,G74,G17)</f>
        <v>243</v>
      </c>
      <c r="D118" s="477"/>
      <c r="E118" s="477"/>
      <c r="F118" s="477"/>
      <c r="G118" s="34"/>
      <c r="H118" s="11"/>
      <c r="I118" s="72"/>
      <c r="J118" s="73"/>
      <c r="K118" s="456"/>
      <c r="L118" s="456"/>
      <c r="M118" s="456"/>
      <c r="N118" s="456"/>
      <c r="O118" s="74"/>
      <c r="Q118" s="42"/>
      <c r="R118" s="199"/>
      <c r="S118" s="30" t="s">
        <v>30</v>
      </c>
      <c r="T118" s="453">
        <f>SUM(W115,W104,W89,W76,W62,W47,W32,W18)</f>
        <v>151</v>
      </c>
      <c r="U118" s="454"/>
      <c r="V118" s="454"/>
      <c r="W118" s="455"/>
      <c r="X118" s="204"/>
      <c r="Y118" s="41"/>
      <c r="Z118" s="47"/>
      <c r="AA118" s="30" t="s">
        <v>7</v>
      </c>
      <c r="AB118" s="453">
        <v>50</v>
      </c>
      <c r="AC118" s="454"/>
      <c r="AD118" s="454"/>
      <c r="AE118" s="455"/>
      <c r="AF118" s="56"/>
      <c r="AG118" s="41"/>
    </row>
    <row r="119" spans="1:33" ht="15.75">
      <c r="A119" s="26"/>
      <c r="B119" s="27"/>
      <c r="C119" s="27"/>
      <c r="D119" s="27"/>
      <c r="E119" s="27"/>
      <c r="F119" s="27"/>
      <c r="G119" s="28"/>
      <c r="I119" s="27"/>
      <c r="J119" s="27"/>
      <c r="K119" s="27"/>
      <c r="L119" s="27"/>
      <c r="M119" s="27"/>
      <c r="N119" s="27"/>
      <c r="O119" s="27"/>
      <c r="Q119" s="42"/>
      <c r="R119" s="43"/>
      <c r="S119" s="33" t="s">
        <v>7</v>
      </c>
      <c r="T119" s="557">
        <f>SUM(X115,X62,X47,X104,X32,X89,X76,X18)</f>
        <v>243</v>
      </c>
      <c r="U119" s="459"/>
      <c r="V119" s="459"/>
      <c r="W119" s="460"/>
      <c r="X119" s="44"/>
      <c r="Y119" s="41"/>
      <c r="Z119" s="42"/>
      <c r="AA119" s="43"/>
      <c r="AB119" s="43"/>
      <c r="AC119" s="43"/>
      <c r="AD119" s="43"/>
      <c r="AE119" s="43"/>
      <c r="AF119" s="44"/>
      <c r="AG119" s="41"/>
    </row>
    <row r="120" spans="1:33" ht="16.5" thickBot="1">
      <c r="A120" s="35"/>
      <c r="B120" s="36"/>
      <c r="C120" s="36"/>
      <c r="D120" s="36"/>
      <c r="E120" s="36"/>
      <c r="F120" s="36"/>
      <c r="G120" s="37"/>
      <c r="I120" s="27"/>
      <c r="J120" s="27"/>
      <c r="K120" s="27"/>
      <c r="L120" s="27"/>
      <c r="M120" s="27"/>
      <c r="N120" s="27"/>
      <c r="O120" s="27"/>
      <c r="Q120" s="64"/>
      <c r="R120" s="65"/>
      <c r="S120" s="65"/>
      <c r="T120" s="65"/>
      <c r="U120" s="65"/>
      <c r="V120" s="65"/>
      <c r="W120" s="65"/>
      <c r="X120" s="66"/>
      <c r="Y120" s="41"/>
      <c r="Z120" s="64"/>
      <c r="AA120" s="65"/>
      <c r="AB120" s="65"/>
      <c r="AC120" s="65"/>
      <c r="AD120" s="65"/>
      <c r="AE120" s="65"/>
      <c r="AF120" s="66"/>
      <c r="AG120" s="41"/>
    </row>
    <row r="122" spans="18:24" ht="15.75">
      <c r="R122" s="114"/>
      <c r="S122" s="114"/>
      <c r="T122" s="13"/>
      <c r="U122" s="13"/>
      <c r="V122" s="13"/>
      <c r="W122" s="13"/>
      <c r="X122" s="13"/>
    </row>
    <row r="123" spans="17:24" ht="15.75">
      <c r="Q123" s="178"/>
      <c r="R123" s="110"/>
      <c r="S123" s="111"/>
      <c r="T123" s="111"/>
      <c r="U123" s="111"/>
      <c r="V123" s="111"/>
      <c r="W123" s="141"/>
      <c r="X123" s="11"/>
    </row>
    <row r="124" spans="18:24" ht="15.75">
      <c r="R124" s="11"/>
      <c r="S124" s="3" t="s">
        <v>229</v>
      </c>
      <c r="X124" s="85"/>
    </row>
    <row r="125" spans="18:24" ht="15.75">
      <c r="R125" s="10"/>
      <c r="X125" s="14"/>
    </row>
  </sheetData>
  <sheetProtection/>
  <mergeCells count="97">
    <mergeCell ref="AB117:AE117"/>
    <mergeCell ref="A61:B61"/>
    <mergeCell ref="A89:B89"/>
    <mergeCell ref="A90:B90"/>
    <mergeCell ref="AB118:AE118"/>
    <mergeCell ref="I16:J16"/>
    <mergeCell ref="I42:J42"/>
    <mergeCell ref="I70:J70"/>
    <mergeCell ref="I82:J82"/>
    <mergeCell ref="I96:J96"/>
    <mergeCell ref="Z105:AF105"/>
    <mergeCell ref="T119:W119"/>
    <mergeCell ref="C117:F117"/>
    <mergeCell ref="K117:N117"/>
    <mergeCell ref="T117:W117"/>
    <mergeCell ref="C118:F118"/>
    <mergeCell ref="K118:N118"/>
    <mergeCell ref="T118:W118"/>
    <mergeCell ref="R110:S110"/>
    <mergeCell ref="K112:N112"/>
    <mergeCell ref="A113:B113"/>
    <mergeCell ref="K113:N113"/>
    <mergeCell ref="R114:S114"/>
    <mergeCell ref="I107:J107"/>
    <mergeCell ref="I99:O99"/>
    <mergeCell ref="R98:S98"/>
    <mergeCell ref="A102:B102"/>
    <mergeCell ref="A105:G105"/>
    <mergeCell ref="R105:X105"/>
    <mergeCell ref="R103:S103"/>
    <mergeCell ref="A93:G93"/>
    <mergeCell ref="R93:X93"/>
    <mergeCell ref="Z93:AF93"/>
    <mergeCell ref="R75:S75"/>
    <mergeCell ref="R76:S76"/>
    <mergeCell ref="R88:S88"/>
    <mergeCell ref="R89:S89"/>
    <mergeCell ref="A80:G80"/>
    <mergeCell ref="R80:X80"/>
    <mergeCell ref="Z80:AF80"/>
    <mergeCell ref="I84:J84"/>
    <mergeCell ref="R86:S86"/>
    <mergeCell ref="I87:O87"/>
    <mergeCell ref="Z65:AF65"/>
    <mergeCell ref="R71:S71"/>
    <mergeCell ref="I71:J71"/>
    <mergeCell ref="R65:X65"/>
    <mergeCell ref="I75:O75"/>
    <mergeCell ref="A63:B63"/>
    <mergeCell ref="A65:G65"/>
    <mergeCell ref="R47:S47"/>
    <mergeCell ref="I48:O48"/>
    <mergeCell ref="A51:G51"/>
    <mergeCell ref="R51:X51"/>
    <mergeCell ref="R62:S62"/>
    <mergeCell ref="I57:J57"/>
    <mergeCell ref="I61:O61"/>
    <mergeCell ref="R61:S61"/>
    <mergeCell ref="Z51:AF51"/>
    <mergeCell ref="A36:G36"/>
    <mergeCell ref="R36:X36"/>
    <mergeCell ref="Z36:AF36"/>
    <mergeCell ref="I43:J43"/>
    <mergeCell ref="A46:B46"/>
    <mergeCell ref="R46:S46"/>
    <mergeCell ref="A45:B45"/>
    <mergeCell ref="Z22:AF22"/>
    <mergeCell ref="R26:S26"/>
    <mergeCell ref="I29:J29"/>
    <mergeCell ref="R31:S31"/>
    <mergeCell ref="A32:B32"/>
    <mergeCell ref="I33:O33"/>
    <mergeCell ref="R32:S32"/>
    <mergeCell ref="I17:J17"/>
    <mergeCell ref="R18:S18"/>
    <mergeCell ref="A18:B18"/>
    <mergeCell ref="I21:O21"/>
    <mergeCell ref="A22:G22"/>
    <mergeCell ref="R22:X22"/>
    <mergeCell ref="A17:B17"/>
    <mergeCell ref="R17:S17"/>
    <mergeCell ref="I6:O6"/>
    <mergeCell ref="A8:G8"/>
    <mergeCell ref="I8:O8"/>
    <mergeCell ref="R8:X8"/>
    <mergeCell ref="Z8:AF8"/>
    <mergeCell ref="R12:S12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77" zoomScaleNormal="77" zoomScalePageLayoutView="0" workbookViewId="0" topLeftCell="A97">
      <selection activeCell="AA123" sqref="AA123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1.140625" style="3" bestFit="1" customWidth="1"/>
    <col min="10" max="10" width="48.28125" style="3" bestFit="1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48.281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529" t="s">
        <v>429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</row>
    <row r="2" spans="1:32" ht="33.75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2" s="4" customFormat="1" ht="19.5" customHeight="1">
      <c r="A3" s="530" t="s">
        <v>31</v>
      </c>
      <c r="B3" s="531"/>
      <c r="C3" s="531"/>
      <c r="D3" s="531"/>
      <c r="E3" s="531"/>
      <c r="F3" s="531"/>
      <c r="G3" s="532"/>
      <c r="I3" s="533" t="s">
        <v>31</v>
      </c>
      <c r="J3" s="534"/>
      <c r="K3" s="534"/>
      <c r="L3" s="534"/>
      <c r="M3" s="534"/>
      <c r="N3" s="534"/>
      <c r="O3" s="535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523" t="s">
        <v>32</v>
      </c>
      <c r="B4" s="524"/>
      <c r="C4" s="524"/>
      <c r="D4" s="524"/>
      <c r="E4" s="524"/>
      <c r="F4" s="524"/>
      <c r="G4" s="525"/>
      <c r="I4" s="514" t="s">
        <v>32</v>
      </c>
      <c r="J4" s="515"/>
      <c r="K4" s="515"/>
      <c r="L4" s="515"/>
      <c r="M4" s="515"/>
      <c r="N4" s="515"/>
      <c r="O4" s="516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523" t="s">
        <v>430</v>
      </c>
      <c r="B5" s="524"/>
      <c r="C5" s="524"/>
      <c r="D5" s="524"/>
      <c r="E5" s="524"/>
      <c r="F5" s="524"/>
      <c r="G5" s="525"/>
      <c r="I5" s="514" t="s">
        <v>66</v>
      </c>
      <c r="J5" s="515"/>
      <c r="K5" s="515"/>
      <c r="L5" s="515"/>
      <c r="M5" s="515"/>
      <c r="N5" s="515"/>
      <c r="O5" s="516"/>
      <c r="Q5" s="1"/>
      <c r="R5" s="536" t="s">
        <v>37</v>
      </c>
      <c r="S5" s="536"/>
      <c r="T5" s="536"/>
      <c r="U5" s="536"/>
      <c r="V5" s="536"/>
      <c r="W5" s="536"/>
      <c r="X5" s="537"/>
      <c r="Z5" s="538" t="s">
        <v>38</v>
      </c>
      <c r="AA5" s="536"/>
      <c r="AB5" s="536"/>
      <c r="AC5" s="536"/>
      <c r="AD5" s="536"/>
      <c r="AE5" s="536"/>
      <c r="AF5" s="537"/>
    </row>
    <row r="6" spans="1:32" s="4" customFormat="1" ht="19.5" customHeight="1">
      <c r="A6" s="523" t="s">
        <v>34</v>
      </c>
      <c r="B6" s="524"/>
      <c r="C6" s="524"/>
      <c r="D6" s="524"/>
      <c r="E6" s="524"/>
      <c r="F6" s="524"/>
      <c r="G6" s="525"/>
      <c r="I6" s="514" t="s">
        <v>34</v>
      </c>
      <c r="J6" s="515"/>
      <c r="K6" s="515"/>
      <c r="L6" s="515"/>
      <c r="M6" s="515"/>
      <c r="N6" s="515"/>
      <c r="O6" s="516"/>
      <c r="P6" s="8"/>
      <c r="Q6" s="1"/>
      <c r="R6" s="536"/>
      <c r="S6" s="536"/>
      <c r="T6" s="536"/>
      <c r="U6" s="536"/>
      <c r="V6" s="536"/>
      <c r="W6" s="536"/>
      <c r="X6" s="537"/>
      <c r="Z6" s="538"/>
      <c r="AA6" s="536"/>
      <c r="AB6" s="536"/>
      <c r="AC6" s="536"/>
      <c r="AD6" s="536"/>
      <c r="AE6" s="536"/>
      <c r="AF6" s="537"/>
    </row>
    <row r="7" spans="1:32" s="4" customFormat="1" ht="11.25" customHeight="1">
      <c r="A7" s="17"/>
      <c r="B7" s="18"/>
      <c r="C7" s="18"/>
      <c r="D7" s="18"/>
      <c r="E7" s="18"/>
      <c r="F7" s="18"/>
      <c r="G7" s="19"/>
      <c r="I7" s="115"/>
      <c r="J7" s="116"/>
      <c r="K7" s="116"/>
      <c r="L7" s="116"/>
      <c r="M7" s="116"/>
      <c r="N7" s="116"/>
      <c r="O7" s="19"/>
      <c r="P7" s="8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493" t="s">
        <v>13</v>
      </c>
      <c r="B8" s="494"/>
      <c r="C8" s="494"/>
      <c r="D8" s="494"/>
      <c r="E8" s="494"/>
      <c r="F8" s="494"/>
      <c r="G8" s="495"/>
      <c r="I8" s="520" t="s">
        <v>13</v>
      </c>
      <c r="J8" s="487"/>
      <c r="K8" s="487"/>
      <c r="L8" s="487"/>
      <c r="M8" s="487"/>
      <c r="N8" s="487"/>
      <c r="O8" s="488"/>
      <c r="P8" s="8"/>
      <c r="Q8" s="1"/>
      <c r="R8" s="521" t="s">
        <v>13</v>
      </c>
      <c r="S8" s="521"/>
      <c r="T8" s="521"/>
      <c r="U8" s="521"/>
      <c r="V8" s="521"/>
      <c r="W8" s="521"/>
      <c r="X8" s="522"/>
      <c r="Z8" s="526" t="s">
        <v>13</v>
      </c>
      <c r="AA8" s="527"/>
      <c r="AB8" s="527"/>
      <c r="AC8" s="527"/>
      <c r="AD8" s="527"/>
      <c r="AE8" s="527"/>
      <c r="AF8" s="528"/>
    </row>
    <row r="9" spans="1:33" s="4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04" t="s">
        <v>2</v>
      </c>
      <c r="J9" s="102" t="s">
        <v>3</v>
      </c>
      <c r="K9" s="189" t="s">
        <v>0</v>
      </c>
      <c r="L9" s="189" t="s">
        <v>4</v>
      </c>
      <c r="M9" s="189" t="s">
        <v>5</v>
      </c>
      <c r="N9" s="189" t="s">
        <v>6</v>
      </c>
      <c r="O9" s="103" t="s">
        <v>7</v>
      </c>
      <c r="P9" s="8"/>
      <c r="Q9" s="46"/>
      <c r="R9" s="102" t="s">
        <v>2</v>
      </c>
      <c r="S9" s="102" t="s">
        <v>3</v>
      </c>
      <c r="T9" s="189" t="s">
        <v>0</v>
      </c>
      <c r="U9" s="189" t="s">
        <v>4</v>
      </c>
      <c r="V9" s="189" t="s">
        <v>5</v>
      </c>
      <c r="W9" s="189" t="s">
        <v>6</v>
      </c>
      <c r="X9" s="103" t="s">
        <v>7</v>
      </c>
      <c r="Y9" s="45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5"/>
    </row>
    <row r="10" spans="1:33" ht="15" customHeight="1">
      <c r="A10" s="312" t="s">
        <v>176</v>
      </c>
      <c r="B10" s="312" t="s">
        <v>142</v>
      </c>
      <c r="C10" s="313">
        <v>3</v>
      </c>
      <c r="D10" s="313">
        <v>0</v>
      </c>
      <c r="E10" s="313">
        <v>2</v>
      </c>
      <c r="F10" s="313">
        <v>4</v>
      </c>
      <c r="G10" s="314">
        <v>6</v>
      </c>
      <c r="H10" s="192"/>
      <c r="I10" s="100" t="s">
        <v>67</v>
      </c>
      <c r="J10" s="88" t="s">
        <v>68</v>
      </c>
      <c r="K10" s="89">
        <v>3</v>
      </c>
      <c r="L10" s="89">
        <v>0</v>
      </c>
      <c r="M10" s="89">
        <v>2</v>
      </c>
      <c r="N10" s="89">
        <v>4</v>
      </c>
      <c r="O10" s="155">
        <v>7</v>
      </c>
      <c r="P10" s="149"/>
      <c r="Q10" s="42" t="s">
        <v>39</v>
      </c>
      <c r="R10" s="76" t="s">
        <v>67</v>
      </c>
      <c r="S10" s="76" t="s">
        <v>68</v>
      </c>
      <c r="T10" s="77">
        <v>3</v>
      </c>
      <c r="U10" s="77">
        <v>0</v>
      </c>
      <c r="V10" s="77">
        <v>2</v>
      </c>
      <c r="W10" s="77">
        <v>4</v>
      </c>
      <c r="X10" s="78">
        <v>7</v>
      </c>
      <c r="Y10" s="41"/>
      <c r="Z10" s="76" t="s">
        <v>67</v>
      </c>
      <c r="AA10" s="76" t="s">
        <v>68</v>
      </c>
      <c r="AB10" s="77">
        <v>3</v>
      </c>
      <c r="AC10" s="77">
        <v>0</v>
      </c>
      <c r="AD10" s="77">
        <v>2</v>
      </c>
      <c r="AE10" s="77">
        <v>4</v>
      </c>
      <c r="AF10" s="78">
        <v>7</v>
      </c>
      <c r="AG10" s="41"/>
    </row>
    <row r="11" spans="1:33" ht="15" customHeight="1">
      <c r="A11" s="312" t="s">
        <v>177</v>
      </c>
      <c r="B11" s="312" t="s">
        <v>143</v>
      </c>
      <c r="C11" s="313">
        <v>3</v>
      </c>
      <c r="D11" s="313">
        <v>2</v>
      </c>
      <c r="E11" s="313">
        <v>0</v>
      </c>
      <c r="F11" s="313">
        <v>4</v>
      </c>
      <c r="G11" s="314">
        <v>6</v>
      </c>
      <c r="H11" s="192"/>
      <c r="I11" s="156" t="s">
        <v>69</v>
      </c>
      <c r="J11" s="143" t="s">
        <v>70</v>
      </c>
      <c r="K11" s="144">
        <v>3</v>
      </c>
      <c r="L11" s="144">
        <v>2</v>
      </c>
      <c r="M11" s="144">
        <v>0</v>
      </c>
      <c r="N11" s="144">
        <v>4</v>
      </c>
      <c r="O11" s="157">
        <v>6</v>
      </c>
      <c r="P11" s="149"/>
      <c r="R11" s="461" t="s">
        <v>41</v>
      </c>
      <c r="S11" s="461"/>
      <c r="T11" s="190">
        <v>3</v>
      </c>
      <c r="U11" s="190">
        <v>0</v>
      </c>
      <c r="V11" s="190">
        <v>2</v>
      </c>
      <c r="W11" s="190">
        <v>4</v>
      </c>
      <c r="X11" s="48">
        <v>7</v>
      </c>
      <c r="Y11" s="41"/>
      <c r="Z11" s="15"/>
      <c r="AA11" s="40"/>
      <c r="AB11" s="137"/>
      <c r="AC11" s="137"/>
      <c r="AD11" s="137"/>
      <c r="AE11" s="137"/>
      <c r="AF11" s="16"/>
      <c r="AG11" s="41"/>
    </row>
    <row r="12" spans="1:33" ht="15" customHeight="1">
      <c r="A12" s="312" t="s">
        <v>431</v>
      </c>
      <c r="B12" s="312" t="s">
        <v>45</v>
      </c>
      <c r="C12" s="313">
        <v>3</v>
      </c>
      <c r="D12" s="313">
        <v>0</v>
      </c>
      <c r="E12" s="313">
        <v>2</v>
      </c>
      <c r="F12" s="313">
        <v>4</v>
      </c>
      <c r="G12" s="314">
        <v>6</v>
      </c>
      <c r="H12" s="192"/>
      <c r="I12" s="158" t="s">
        <v>71</v>
      </c>
      <c r="J12" s="86" t="s">
        <v>72</v>
      </c>
      <c r="K12" s="87">
        <v>3</v>
      </c>
      <c r="L12" s="87">
        <v>0</v>
      </c>
      <c r="M12" s="87">
        <v>2</v>
      </c>
      <c r="N12" s="87">
        <v>4</v>
      </c>
      <c r="O12" s="155">
        <v>6</v>
      </c>
      <c r="P12" s="149"/>
      <c r="Q12" s="42" t="s">
        <v>40</v>
      </c>
      <c r="R12" s="143" t="s">
        <v>69</v>
      </c>
      <c r="S12" s="143" t="s">
        <v>70</v>
      </c>
      <c r="T12" s="144">
        <v>3</v>
      </c>
      <c r="U12" s="144">
        <v>2</v>
      </c>
      <c r="V12" s="144">
        <v>0</v>
      </c>
      <c r="W12" s="144">
        <v>4</v>
      </c>
      <c r="X12" s="157">
        <v>6</v>
      </c>
      <c r="Y12" s="41"/>
      <c r="Z12" s="15"/>
      <c r="AA12" s="40"/>
      <c r="AB12" s="137"/>
      <c r="AC12" s="137"/>
      <c r="AD12" s="137"/>
      <c r="AE12" s="137"/>
      <c r="AF12" s="16"/>
      <c r="AG12" s="41"/>
    </row>
    <row r="13" spans="1:33" ht="15" customHeight="1">
      <c r="A13" s="312" t="s">
        <v>432</v>
      </c>
      <c r="B13" s="312" t="s">
        <v>241</v>
      </c>
      <c r="C13" s="413">
        <v>2</v>
      </c>
      <c r="D13" s="413">
        <v>0</v>
      </c>
      <c r="E13" s="413">
        <v>2</v>
      </c>
      <c r="F13" s="413">
        <v>3</v>
      </c>
      <c r="G13" s="413">
        <v>4</v>
      </c>
      <c r="H13" s="192"/>
      <c r="I13" s="158" t="s">
        <v>8</v>
      </c>
      <c r="J13" s="86" t="s">
        <v>45</v>
      </c>
      <c r="K13" s="87">
        <v>3</v>
      </c>
      <c r="L13" s="87">
        <v>0</v>
      </c>
      <c r="M13" s="87">
        <v>2</v>
      </c>
      <c r="N13" s="87">
        <v>4</v>
      </c>
      <c r="O13" s="155">
        <v>6</v>
      </c>
      <c r="P13" s="149"/>
      <c r="Q13" s="42" t="s">
        <v>40</v>
      </c>
      <c r="R13" s="86" t="s">
        <v>71</v>
      </c>
      <c r="S13" s="86" t="s">
        <v>72</v>
      </c>
      <c r="T13" s="87">
        <v>3</v>
      </c>
      <c r="U13" s="87">
        <v>0</v>
      </c>
      <c r="V13" s="87">
        <v>2</v>
      </c>
      <c r="W13" s="87">
        <v>4</v>
      </c>
      <c r="X13" s="155">
        <v>6</v>
      </c>
      <c r="Y13" s="41"/>
      <c r="Z13" s="15"/>
      <c r="AA13" s="40"/>
      <c r="AB13" s="137"/>
      <c r="AC13" s="137"/>
      <c r="AD13" s="137"/>
      <c r="AE13" s="137"/>
      <c r="AF13" s="16"/>
      <c r="AG13" s="41"/>
    </row>
    <row r="14" spans="1:33" ht="15" customHeight="1">
      <c r="A14" s="312" t="s">
        <v>178</v>
      </c>
      <c r="B14" s="312" t="s">
        <v>144</v>
      </c>
      <c r="C14" s="313">
        <v>3</v>
      </c>
      <c r="D14" s="313">
        <v>0</v>
      </c>
      <c r="E14" s="313">
        <v>0</v>
      </c>
      <c r="F14" s="313">
        <v>3</v>
      </c>
      <c r="G14" s="314">
        <v>5</v>
      </c>
      <c r="H14" s="192"/>
      <c r="I14" s="100" t="s">
        <v>110</v>
      </c>
      <c r="J14" s="88" t="s">
        <v>180</v>
      </c>
      <c r="K14" s="89">
        <v>0</v>
      </c>
      <c r="L14" s="89">
        <v>2</v>
      </c>
      <c r="M14" s="89">
        <v>0</v>
      </c>
      <c r="N14" s="89">
        <v>1</v>
      </c>
      <c r="O14" s="155">
        <v>1</v>
      </c>
      <c r="P14" s="149"/>
      <c r="Q14" s="42" t="s">
        <v>40</v>
      </c>
      <c r="R14" s="86" t="s">
        <v>8</v>
      </c>
      <c r="S14" s="86" t="s">
        <v>45</v>
      </c>
      <c r="T14" s="87">
        <v>3</v>
      </c>
      <c r="U14" s="87">
        <v>0</v>
      </c>
      <c r="V14" s="87">
        <v>2</v>
      </c>
      <c r="W14" s="87">
        <v>4</v>
      </c>
      <c r="X14" s="155">
        <v>6</v>
      </c>
      <c r="Y14" s="41"/>
      <c r="Z14" s="15"/>
      <c r="AA14" s="40"/>
      <c r="AB14" s="137"/>
      <c r="AC14" s="137"/>
      <c r="AD14" s="137"/>
      <c r="AE14" s="137"/>
      <c r="AF14" s="16"/>
      <c r="AG14" s="41"/>
    </row>
    <row r="15" spans="1:33" ht="15" customHeight="1">
      <c r="A15" s="312" t="s">
        <v>179</v>
      </c>
      <c r="B15" s="312" t="s">
        <v>81</v>
      </c>
      <c r="C15" s="313">
        <v>0</v>
      </c>
      <c r="D15" s="313">
        <v>2</v>
      </c>
      <c r="E15" s="313">
        <v>0</v>
      </c>
      <c r="F15" s="313">
        <v>1</v>
      </c>
      <c r="G15" s="314">
        <v>1</v>
      </c>
      <c r="H15" s="193"/>
      <c r="I15" s="159" t="s">
        <v>111</v>
      </c>
      <c r="J15" s="91" t="s">
        <v>181</v>
      </c>
      <c r="K15" s="87">
        <v>3</v>
      </c>
      <c r="L15" s="87">
        <v>0</v>
      </c>
      <c r="M15" s="87">
        <v>0</v>
      </c>
      <c r="N15" s="87">
        <v>3</v>
      </c>
      <c r="O15" s="160">
        <v>5</v>
      </c>
      <c r="P15" s="150"/>
      <c r="Q15" s="42" t="s">
        <v>40</v>
      </c>
      <c r="R15" s="88" t="s">
        <v>110</v>
      </c>
      <c r="S15" s="88" t="s">
        <v>180</v>
      </c>
      <c r="T15" s="89">
        <v>0</v>
      </c>
      <c r="U15" s="89">
        <v>2</v>
      </c>
      <c r="V15" s="89">
        <v>0</v>
      </c>
      <c r="W15" s="89">
        <v>1</v>
      </c>
      <c r="X15" s="155">
        <v>1</v>
      </c>
      <c r="Y15" s="41"/>
      <c r="Z15" s="15"/>
      <c r="AA15" s="40"/>
      <c r="AB15" s="137"/>
      <c r="AC15" s="137"/>
      <c r="AD15" s="137"/>
      <c r="AE15" s="137"/>
      <c r="AF15" s="16"/>
      <c r="AG15" s="41"/>
    </row>
    <row r="16" spans="1:33" ht="15" customHeight="1">
      <c r="A16" s="312" t="s">
        <v>78</v>
      </c>
      <c r="B16" s="312" t="s">
        <v>356</v>
      </c>
      <c r="C16" s="317">
        <v>2</v>
      </c>
      <c r="D16" s="317">
        <v>0</v>
      </c>
      <c r="E16" s="317">
        <v>0</v>
      </c>
      <c r="F16" s="317">
        <v>2</v>
      </c>
      <c r="G16" s="318">
        <v>3</v>
      </c>
      <c r="H16" s="192"/>
      <c r="I16" s="545" t="s">
        <v>182</v>
      </c>
      <c r="J16" s="546"/>
      <c r="K16" s="145">
        <f>SUM(K10:K16)</f>
        <v>15</v>
      </c>
      <c r="L16" s="145">
        <f>SUM(L10:L16)</f>
        <v>4</v>
      </c>
      <c r="M16" s="145">
        <f>SUM(M10:M16)</f>
        <v>6</v>
      </c>
      <c r="N16" s="145">
        <f>SUM(N10:N15)</f>
        <v>20</v>
      </c>
      <c r="O16" s="161">
        <f>SUM(O10:O15)</f>
        <v>31</v>
      </c>
      <c r="P16" s="151"/>
      <c r="Q16" s="42" t="s">
        <v>40</v>
      </c>
      <c r="R16" s="91" t="s">
        <v>111</v>
      </c>
      <c r="S16" s="91" t="s">
        <v>181</v>
      </c>
      <c r="T16" s="87">
        <v>3</v>
      </c>
      <c r="U16" s="87">
        <v>0</v>
      </c>
      <c r="V16" s="87">
        <v>0</v>
      </c>
      <c r="W16" s="87">
        <v>3</v>
      </c>
      <c r="X16" s="160">
        <v>5</v>
      </c>
      <c r="Y16" s="41"/>
      <c r="Z16" s="15"/>
      <c r="AA16" s="40"/>
      <c r="AB16" s="137"/>
      <c r="AC16" s="137"/>
      <c r="AD16" s="137"/>
      <c r="AE16" s="137"/>
      <c r="AF16" s="16"/>
      <c r="AG16" s="41"/>
    </row>
    <row r="17" spans="1:33" ht="15" customHeight="1">
      <c r="A17" s="553" t="s">
        <v>77</v>
      </c>
      <c r="B17" s="554"/>
      <c r="C17" s="195">
        <f>SUM(C10:C16)</f>
        <v>16</v>
      </c>
      <c r="D17" s="195">
        <f>SUM(D10:D16)</f>
        <v>4</v>
      </c>
      <c r="E17" s="195">
        <f>SUM(E10:E16)</f>
        <v>6</v>
      </c>
      <c r="F17" s="195">
        <f>SUM(F10:F16)</f>
        <v>21</v>
      </c>
      <c r="G17" s="196">
        <f>SUM(G10:G16)</f>
        <v>31</v>
      </c>
      <c r="H17" s="139"/>
      <c r="I17" s="500"/>
      <c r="J17" s="501"/>
      <c r="K17" s="125"/>
      <c r="L17" s="125"/>
      <c r="M17" s="125"/>
      <c r="N17" s="125"/>
      <c r="O17" s="126"/>
      <c r="P17" s="11"/>
      <c r="Q17" s="2"/>
      <c r="R17" s="484" t="s">
        <v>42</v>
      </c>
      <c r="S17" s="484"/>
      <c r="T17" s="190">
        <f>SUM(T12:T16)</f>
        <v>12</v>
      </c>
      <c r="U17" s="305">
        <f>SUM(U12:U16)</f>
        <v>4</v>
      </c>
      <c r="V17" s="305">
        <f>SUM(V12:V16)</f>
        <v>4</v>
      </c>
      <c r="W17" s="305">
        <f>SUM(W12:W16)</f>
        <v>16</v>
      </c>
      <c r="X17" s="48">
        <f>SUM(X12:X16)</f>
        <v>24</v>
      </c>
      <c r="Y17" s="41"/>
      <c r="Z17" s="15"/>
      <c r="AA17" s="40"/>
      <c r="AB17" s="137"/>
      <c r="AC17" s="137"/>
      <c r="AD17" s="137"/>
      <c r="AE17" s="137"/>
      <c r="AF17" s="16"/>
      <c r="AG17" s="41"/>
    </row>
    <row r="18" spans="1:33" ht="15" customHeight="1">
      <c r="A18" s="135"/>
      <c r="B18" s="136"/>
      <c r="C18" s="131"/>
      <c r="D18" s="131"/>
      <c r="E18" s="131"/>
      <c r="F18" s="131"/>
      <c r="G18" s="132"/>
      <c r="I18" s="174"/>
      <c r="J18" s="142"/>
      <c r="K18" s="123"/>
      <c r="L18" s="123"/>
      <c r="M18" s="123"/>
      <c r="N18" s="123"/>
      <c r="O18" s="124"/>
      <c r="P18" s="11"/>
      <c r="Q18" s="42"/>
      <c r="R18" s="467" t="s">
        <v>43</v>
      </c>
      <c r="S18" s="467"/>
      <c r="T18" s="189">
        <f>SUM(T11,T17)</f>
        <v>15</v>
      </c>
      <c r="U18" s="189">
        <f>SUM(U11,U17)</f>
        <v>4</v>
      </c>
      <c r="V18" s="189">
        <f>SUM(V11,V17)</f>
        <v>6</v>
      </c>
      <c r="W18" s="189">
        <f>SUM(W11,W17)</f>
        <v>20</v>
      </c>
      <c r="X18" s="25">
        <f>SUM(X11,X17)</f>
        <v>31</v>
      </c>
      <c r="Y18" s="41"/>
      <c r="Z18" s="133" t="s">
        <v>43</v>
      </c>
      <c r="AA18" s="134"/>
      <c r="AB18" s="138">
        <f>SUM(AB10:AB17)</f>
        <v>3</v>
      </c>
      <c r="AC18" s="138">
        <f>SUM(AC10:AC17)</f>
        <v>0</v>
      </c>
      <c r="AD18" s="138">
        <f>SUM(AD10:AD17)</f>
        <v>2</v>
      </c>
      <c r="AE18" s="138">
        <f>SUM(AE10:AE17)</f>
        <v>4</v>
      </c>
      <c r="AF18" s="49">
        <f>SUM(AF10:AF17)</f>
        <v>7</v>
      </c>
      <c r="AG18" s="41"/>
    </row>
    <row r="19" spans="1:33" ht="15" customHeight="1">
      <c r="A19" s="135"/>
      <c r="B19" s="136"/>
      <c r="C19" s="131"/>
      <c r="D19" s="131"/>
      <c r="E19" s="131"/>
      <c r="F19" s="131"/>
      <c r="G19" s="132"/>
      <c r="I19" s="174"/>
      <c r="J19" s="142"/>
      <c r="K19" s="123"/>
      <c r="L19" s="123"/>
      <c r="M19" s="123"/>
      <c r="N19" s="123"/>
      <c r="O19" s="124"/>
      <c r="P19" s="11"/>
      <c r="Q19" s="42"/>
      <c r="R19" s="11"/>
      <c r="S19" s="11"/>
      <c r="T19" s="11"/>
      <c r="U19" s="11"/>
      <c r="V19" s="11"/>
      <c r="W19" s="11"/>
      <c r="X19" s="12"/>
      <c r="Y19" s="41"/>
      <c r="Z19" s="42"/>
      <c r="AA19" s="43"/>
      <c r="AB19" s="43"/>
      <c r="AC19" s="50"/>
      <c r="AD19" s="50"/>
      <c r="AE19" s="50"/>
      <c r="AF19" s="51"/>
      <c r="AG19" s="41"/>
    </row>
    <row r="20" spans="1:33" ht="15" customHeight="1">
      <c r="A20" s="135"/>
      <c r="B20" s="136"/>
      <c r="C20" s="131"/>
      <c r="D20" s="131"/>
      <c r="E20" s="131"/>
      <c r="F20" s="131"/>
      <c r="G20" s="132"/>
      <c r="I20" s="174"/>
      <c r="J20" s="11"/>
      <c r="K20" s="11"/>
      <c r="L20" s="11"/>
      <c r="M20" s="11"/>
      <c r="N20" s="11"/>
      <c r="O20" s="124"/>
      <c r="P20" s="11"/>
      <c r="Y20" s="41"/>
      <c r="Z20" s="493" t="s">
        <v>14</v>
      </c>
      <c r="AA20" s="494"/>
      <c r="AB20" s="494"/>
      <c r="AC20" s="494"/>
      <c r="AD20" s="494"/>
      <c r="AE20" s="494"/>
      <c r="AF20" s="495"/>
      <c r="AG20" s="41"/>
    </row>
    <row r="21" spans="1:33" ht="15" customHeight="1">
      <c r="A21" s="135"/>
      <c r="B21" s="136"/>
      <c r="C21" s="131"/>
      <c r="D21" s="131"/>
      <c r="E21" s="131"/>
      <c r="F21" s="131"/>
      <c r="G21" s="132"/>
      <c r="I21" s="481" t="s">
        <v>14</v>
      </c>
      <c r="J21" s="482"/>
      <c r="K21" s="482"/>
      <c r="L21" s="482"/>
      <c r="M21" s="482"/>
      <c r="N21" s="482"/>
      <c r="O21" s="483"/>
      <c r="P21" s="8"/>
      <c r="Q21" s="1"/>
      <c r="R21" s="8"/>
      <c r="S21" s="8"/>
      <c r="T21" s="8"/>
      <c r="U21" s="8"/>
      <c r="V21" s="8"/>
      <c r="W21" s="8"/>
      <c r="X21" s="9"/>
      <c r="Y21" s="41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1"/>
    </row>
    <row r="22" spans="1:33" ht="15" customHeight="1">
      <c r="A22" s="493" t="s">
        <v>14</v>
      </c>
      <c r="B22" s="494"/>
      <c r="C22" s="494"/>
      <c r="D22" s="494"/>
      <c r="E22" s="494"/>
      <c r="F22" s="494"/>
      <c r="G22" s="495"/>
      <c r="I22" s="104" t="s">
        <v>2</v>
      </c>
      <c r="J22" s="102" t="s">
        <v>3</v>
      </c>
      <c r="K22" s="189" t="s">
        <v>0</v>
      </c>
      <c r="L22" s="189" t="s">
        <v>4</v>
      </c>
      <c r="M22" s="189" t="s">
        <v>5</v>
      </c>
      <c r="N22" s="189" t="s">
        <v>6</v>
      </c>
      <c r="O22" s="103" t="s">
        <v>7</v>
      </c>
      <c r="P22" s="11"/>
      <c r="Q22" s="42"/>
      <c r="R22" s="482" t="s">
        <v>14</v>
      </c>
      <c r="S22" s="482"/>
      <c r="T22" s="482"/>
      <c r="U22" s="482"/>
      <c r="V22" s="482"/>
      <c r="W22" s="482"/>
      <c r="X22" s="483"/>
      <c r="Y22" s="41"/>
      <c r="Z22" s="76" t="s">
        <v>82</v>
      </c>
      <c r="AA22" s="76" t="s">
        <v>83</v>
      </c>
      <c r="AB22" s="77">
        <v>3</v>
      </c>
      <c r="AC22" s="77">
        <v>0</v>
      </c>
      <c r="AD22" s="77">
        <v>2</v>
      </c>
      <c r="AE22" s="77">
        <v>4</v>
      </c>
      <c r="AF22" s="78">
        <v>7</v>
      </c>
      <c r="AG22" s="41"/>
    </row>
    <row r="23" spans="1:33" ht="15" customHeight="1">
      <c r="A23" s="20" t="s">
        <v>2</v>
      </c>
      <c r="B23" s="21" t="s">
        <v>3</v>
      </c>
      <c r="C23" s="22" t="s">
        <v>0</v>
      </c>
      <c r="D23" s="22" t="s">
        <v>4</v>
      </c>
      <c r="E23" s="22" t="s">
        <v>5</v>
      </c>
      <c r="F23" s="22" t="s">
        <v>6</v>
      </c>
      <c r="G23" s="23" t="s">
        <v>7</v>
      </c>
      <c r="I23" s="100" t="s">
        <v>82</v>
      </c>
      <c r="J23" s="88" t="s">
        <v>83</v>
      </c>
      <c r="K23" s="89">
        <v>3</v>
      </c>
      <c r="L23" s="89">
        <v>0</v>
      </c>
      <c r="M23" s="89">
        <v>2</v>
      </c>
      <c r="N23" s="89">
        <v>4</v>
      </c>
      <c r="O23" s="155">
        <v>7</v>
      </c>
      <c r="P23" s="149"/>
      <c r="Q23" s="46"/>
      <c r="R23" s="102" t="s">
        <v>2</v>
      </c>
      <c r="S23" s="102" t="s">
        <v>3</v>
      </c>
      <c r="T23" s="189" t="s">
        <v>0</v>
      </c>
      <c r="U23" s="189" t="s">
        <v>4</v>
      </c>
      <c r="V23" s="189" t="s">
        <v>5</v>
      </c>
      <c r="W23" s="189" t="s">
        <v>6</v>
      </c>
      <c r="X23" s="103" t="s">
        <v>7</v>
      </c>
      <c r="Y23" s="41"/>
      <c r="Z23" s="15"/>
      <c r="AA23" s="40"/>
      <c r="AB23" s="137"/>
      <c r="AC23" s="137"/>
      <c r="AD23" s="137"/>
      <c r="AE23" s="137"/>
      <c r="AF23" s="16"/>
      <c r="AG23" s="41"/>
    </row>
    <row r="24" spans="1:33" ht="15" customHeight="1">
      <c r="A24" s="312" t="s">
        <v>200</v>
      </c>
      <c r="B24" s="312" t="s">
        <v>145</v>
      </c>
      <c r="C24" s="313">
        <v>3</v>
      </c>
      <c r="D24" s="313">
        <v>0</v>
      </c>
      <c r="E24" s="313">
        <v>2</v>
      </c>
      <c r="F24" s="313">
        <v>4</v>
      </c>
      <c r="G24" s="314">
        <v>6</v>
      </c>
      <c r="I24" s="159" t="s">
        <v>183</v>
      </c>
      <c r="J24" s="91" t="s">
        <v>184</v>
      </c>
      <c r="K24" s="87">
        <v>1</v>
      </c>
      <c r="L24" s="87">
        <v>0</v>
      </c>
      <c r="M24" s="87">
        <v>2</v>
      </c>
      <c r="N24" s="87">
        <v>2</v>
      </c>
      <c r="O24" s="160">
        <v>3</v>
      </c>
      <c r="P24" s="149"/>
      <c r="Q24" s="42" t="s">
        <v>39</v>
      </c>
      <c r="R24" s="76" t="s">
        <v>82</v>
      </c>
      <c r="S24" s="76" t="s">
        <v>83</v>
      </c>
      <c r="T24" s="77">
        <v>3</v>
      </c>
      <c r="U24" s="77">
        <v>0</v>
      </c>
      <c r="V24" s="77">
        <v>2</v>
      </c>
      <c r="W24" s="77">
        <v>4</v>
      </c>
      <c r="X24" s="78">
        <v>7</v>
      </c>
      <c r="Y24" s="41"/>
      <c r="Z24" s="15"/>
      <c r="AA24" s="40"/>
      <c r="AB24" s="137"/>
      <c r="AC24" s="137"/>
      <c r="AD24" s="137"/>
      <c r="AE24" s="137"/>
      <c r="AF24" s="16"/>
      <c r="AG24" s="41"/>
    </row>
    <row r="25" spans="1:33" ht="15" customHeight="1">
      <c r="A25" s="312" t="s">
        <v>201</v>
      </c>
      <c r="B25" s="312" t="s">
        <v>146</v>
      </c>
      <c r="C25" s="313">
        <v>3</v>
      </c>
      <c r="D25" s="313">
        <v>2</v>
      </c>
      <c r="E25" s="313">
        <v>0</v>
      </c>
      <c r="F25" s="313">
        <v>4</v>
      </c>
      <c r="G25" s="314">
        <v>6</v>
      </c>
      <c r="I25" s="100" t="s">
        <v>85</v>
      </c>
      <c r="J25" s="88" t="s">
        <v>86</v>
      </c>
      <c r="K25" s="89">
        <v>3</v>
      </c>
      <c r="L25" s="89">
        <v>2</v>
      </c>
      <c r="M25" s="89">
        <v>0</v>
      </c>
      <c r="N25" s="89">
        <v>4</v>
      </c>
      <c r="O25" s="155">
        <v>6</v>
      </c>
      <c r="P25" s="149"/>
      <c r="Q25" s="42"/>
      <c r="R25" s="461" t="s">
        <v>41</v>
      </c>
      <c r="S25" s="461"/>
      <c r="T25" s="145">
        <v>3</v>
      </c>
      <c r="U25" s="145">
        <v>0</v>
      </c>
      <c r="V25" s="145">
        <v>2</v>
      </c>
      <c r="W25" s="145">
        <v>4</v>
      </c>
      <c r="X25" s="161">
        <v>7</v>
      </c>
      <c r="Y25" s="41"/>
      <c r="Z25" s="15"/>
      <c r="AA25" s="40"/>
      <c r="AB25" s="137"/>
      <c r="AC25" s="137"/>
      <c r="AD25" s="137"/>
      <c r="AE25" s="137"/>
      <c r="AF25" s="16"/>
      <c r="AG25" s="41"/>
    </row>
    <row r="26" spans="1:33" ht="15" customHeight="1">
      <c r="A26" s="312" t="s">
        <v>433</v>
      </c>
      <c r="B26" s="312" t="s">
        <v>434</v>
      </c>
      <c r="C26" s="313">
        <v>3</v>
      </c>
      <c r="D26" s="313">
        <v>0</v>
      </c>
      <c r="E26" s="313">
        <v>0</v>
      </c>
      <c r="F26" s="313">
        <v>3</v>
      </c>
      <c r="G26" s="310">
        <v>4</v>
      </c>
      <c r="I26" s="100" t="s">
        <v>87</v>
      </c>
      <c r="J26" s="88" t="s">
        <v>88</v>
      </c>
      <c r="K26" s="89">
        <v>3</v>
      </c>
      <c r="L26" s="89">
        <v>0</v>
      </c>
      <c r="M26" s="89">
        <v>2</v>
      </c>
      <c r="N26" s="89">
        <v>4</v>
      </c>
      <c r="O26" s="155">
        <v>6</v>
      </c>
      <c r="P26" s="149"/>
      <c r="Q26" s="42" t="s">
        <v>40</v>
      </c>
      <c r="R26" s="91" t="s">
        <v>183</v>
      </c>
      <c r="S26" s="91" t="s">
        <v>184</v>
      </c>
      <c r="T26" s="87">
        <v>1</v>
      </c>
      <c r="U26" s="87">
        <v>0</v>
      </c>
      <c r="V26" s="87">
        <v>2</v>
      </c>
      <c r="W26" s="87">
        <v>2</v>
      </c>
      <c r="X26" s="160">
        <v>3</v>
      </c>
      <c r="Y26" s="41"/>
      <c r="Z26" s="15"/>
      <c r="AA26" s="40"/>
      <c r="AB26" s="137"/>
      <c r="AC26" s="137"/>
      <c r="AD26" s="137"/>
      <c r="AE26" s="137"/>
      <c r="AF26" s="16"/>
      <c r="AG26" s="41"/>
    </row>
    <row r="27" spans="1:33" ht="15" customHeight="1">
      <c r="A27" s="312" t="s">
        <v>435</v>
      </c>
      <c r="B27" s="312" t="s">
        <v>436</v>
      </c>
      <c r="C27" s="313">
        <v>3</v>
      </c>
      <c r="D27" s="313">
        <v>0</v>
      </c>
      <c r="E27" s="313">
        <v>2</v>
      </c>
      <c r="F27" s="313">
        <v>4</v>
      </c>
      <c r="G27" s="314">
        <v>6</v>
      </c>
      <c r="I27" s="100" t="s">
        <v>46</v>
      </c>
      <c r="J27" s="88" t="s">
        <v>89</v>
      </c>
      <c r="K27" s="89">
        <v>3</v>
      </c>
      <c r="L27" s="89">
        <v>0</v>
      </c>
      <c r="M27" s="89">
        <v>2</v>
      </c>
      <c r="N27" s="89">
        <v>4</v>
      </c>
      <c r="O27" s="155">
        <v>6</v>
      </c>
      <c r="P27" s="149"/>
      <c r="Q27" s="42" t="s">
        <v>40</v>
      </c>
      <c r="R27" s="88" t="s">
        <v>46</v>
      </c>
      <c r="S27" s="88" t="s">
        <v>89</v>
      </c>
      <c r="T27" s="89">
        <v>3</v>
      </c>
      <c r="U27" s="89">
        <v>0</v>
      </c>
      <c r="V27" s="89">
        <v>2</v>
      </c>
      <c r="W27" s="89">
        <v>4</v>
      </c>
      <c r="X27" s="155">
        <v>6</v>
      </c>
      <c r="Y27" s="41"/>
      <c r="Z27" s="15"/>
      <c r="AA27" s="40"/>
      <c r="AB27" s="137"/>
      <c r="AC27" s="137"/>
      <c r="AD27" s="137"/>
      <c r="AE27" s="137"/>
      <c r="AF27" s="16"/>
      <c r="AG27" s="41"/>
    </row>
    <row r="28" spans="1:33" ht="15" customHeight="1">
      <c r="A28" s="414" t="s">
        <v>205</v>
      </c>
      <c r="B28" s="414" t="s">
        <v>15</v>
      </c>
      <c r="C28" s="415">
        <v>2</v>
      </c>
      <c r="D28" s="415">
        <v>0</v>
      </c>
      <c r="E28" s="415">
        <v>2</v>
      </c>
      <c r="F28" s="415">
        <v>3</v>
      </c>
      <c r="G28" s="415">
        <v>4</v>
      </c>
      <c r="I28" s="158" t="s">
        <v>112</v>
      </c>
      <c r="J28" s="88" t="s">
        <v>185</v>
      </c>
      <c r="K28" s="87">
        <v>0</v>
      </c>
      <c r="L28" s="87">
        <v>2</v>
      </c>
      <c r="M28" s="87">
        <v>0</v>
      </c>
      <c r="N28" s="87">
        <v>1</v>
      </c>
      <c r="O28" s="155">
        <v>1</v>
      </c>
      <c r="P28" s="149"/>
      <c r="Q28" s="42" t="s">
        <v>40</v>
      </c>
      <c r="R28" s="88" t="s">
        <v>85</v>
      </c>
      <c r="S28" s="88" t="s">
        <v>86</v>
      </c>
      <c r="T28" s="89">
        <v>3</v>
      </c>
      <c r="U28" s="89">
        <v>2</v>
      </c>
      <c r="V28" s="89">
        <v>0</v>
      </c>
      <c r="W28" s="89">
        <v>4</v>
      </c>
      <c r="X28" s="155">
        <v>6</v>
      </c>
      <c r="Y28" s="41"/>
      <c r="Z28" s="15"/>
      <c r="AA28" s="40"/>
      <c r="AB28" s="137"/>
      <c r="AC28" s="137"/>
      <c r="AD28" s="137"/>
      <c r="AE28" s="137"/>
      <c r="AF28" s="16"/>
      <c r="AG28" s="41"/>
    </row>
    <row r="29" spans="1:33" ht="15" customHeight="1">
      <c r="A29" s="416" t="s">
        <v>203</v>
      </c>
      <c r="B29" s="416" t="s">
        <v>361</v>
      </c>
      <c r="C29" s="322">
        <v>2</v>
      </c>
      <c r="D29" s="322">
        <v>0</v>
      </c>
      <c r="E29" s="322">
        <v>0</v>
      </c>
      <c r="F29" s="322">
        <v>2</v>
      </c>
      <c r="G29" s="382">
        <v>3</v>
      </c>
      <c r="I29" s="545" t="s">
        <v>182</v>
      </c>
      <c r="J29" s="546"/>
      <c r="K29" s="145">
        <f>SUM(K23:K28)</f>
        <v>13</v>
      </c>
      <c r="L29" s="145">
        <f>SUM(L23:L28)</f>
        <v>4</v>
      </c>
      <c r="M29" s="145">
        <f>SUM(M23:M28)</f>
        <v>8</v>
      </c>
      <c r="N29" s="145">
        <f>SUM(N23:N28)</f>
        <v>19</v>
      </c>
      <c r="O29" s="161">
        <f>SUM(O23:O28)</f>
        <v>29</v>
      </c>
      <c r="P29" s="151"/>
      <c r="Q29" s="42" t="s">
        <v>40</v>
      </c>
      <c r="R29" s="88" t="s">
        <v>87</v>
      </c>
      <c r="S29" s="88" t="s">
        <v>88</v>
      </c>
      <c r="T29" s="89">
        <v>3</v>
      </c>
      <c r="U29" s="89">
        <v>0</v>
      </c>
      <c r="V29" s="89">
        <v>2</v>
      </c>
      <c r="W29" s="89">
        <v>4</v>
      </c>
      <c r="X29" s="155">
        <v>6</v>
      </c>
      <c r="Y29" s="41"/>
      <c r="Z29" s="15"/>
      <c r="AA29" s="40"/>
      <c r="AB29" s="137"/>
      <c r="AC29" s="137"/>
      <c r="AD29" s="137"/>
      <c r="AE29" s="137"/>
      <c r="AF29" s="16"/>
      <c r="AG29" s="41"/>
    </row>
    <row r="30" spans="1:33" ht="15" customHeight="1">
      <c r="A30" s="312" t="s">
        <v>206</v>
      </c>
      <c r="B30" s="312" t="s">
        <v>95</v>
      </c>
      <c r="C30" s="313">
        <v>0</v>
      </c>
      <c r="D30" s="313">
        <v>2</v>
      </c>
      <c r="E30" s="313">
        <v>0</v>
      </c>
      <c r="F30" s="313">
        <v>1</v>
      </c>
      <c r="G30" s="314">
        <v>1</v>
      </c>
      <c r="I30" s="174"/>
      <c r="J30" s="142"/>
      <c r="K30" s="123"/>
      <c r="L30" s="123"/>
      <c r="M30" s="123"/>
      <c r="N30" s="123"/>
      <c r="O30" s="124"/>
      <c r="P30" s="11"/>
      <c r="Q30" s="42" t="s">
        <v>40</v>
      </c>
      <c r="R30" s="86" t="s">
        <v>112</v>
      </c>
      <c r="S30" s="88" t="s">
        <v>185</v>
      </c>
      <c r="T30" s="87">
        <v>0</v>
      </c>
      <c r="U30" s="87">
        <v>2</v>
      </c>
      <c r="V30" s="87">
        <v>0</v>
      </c>
      <c r="W30" s="87">
        <v>1</v>
      </c>
      <c r="X30" s="155">
        <v>1</v>
      </c>
      <c r="Y30" s="41"/>
      <c r="Z30" s="133" t="s">
        <v>43</v>
      </c>
      <c r="AA30" s="134"/>
      <c r="AB30" s="138">
        <f>SUM(AB22:AB29)</f>
        <v>3</v>
      </c>
      <c r="AC30" s="138">
        <f>SUM(AC22:AC29)</f>
        <v>0</v>
      </c>
      <c r="AD30" s="138">
        <f>SUM(AD22:AD29)</f>
        <v>2</v>
      </c>
      <c r="AE30" s="138">
        <f>SUM(AE22:AE29)</f>
        <v>4</v>
      </c>
      <c r="AF30" s="49">
        <f>SUM(AF22:AF29)</f>
        <v>7</v>
      </c>
      <c r="AG30" s="41"/>
    </row>
    <row r="31" spans="1:33" ht="15" customHeight="1">
      <c r="A31" s="553" t="s">
        <v>77</v>
      </c>
      <c r="B31" s="554"/>
      <c r="C31" s="195">
        <f>SUM(C24:C30)</f>
        <v>16</v>
      </c>
      <c r="D31" s="195">
        <f>SUM(D24:D30)</f>
        <v>4</v>
      </c>
      <c r="E31" s="195">
        <f>SUM(E24:E30)</f>
        <v>6</v>
      </c>
      <c r="F31" s="195">
        <f>SUM(F24:F30)</f>
        <v>21</v>
      </c>
      <c r="G31" s="196">
        <f>SUM(G24:G30)</f>
        <v>30</v>
      </c>
      <c r="I31" s="174"/>
      <c r="J31" s="142"/>
      <c r="K31" s="123"/>
      <c r="L31" s="123"/>
      <c r="M31" s="123"/>
      <c r="N31" s="123"/>
      <c r="O31" s="124"/>
      <c r="P31" s="11"/>
      <c r="Q31" s="42"/>
      <c r="R31" s="461" t="s">
        <v>42</v>
      </c>
      <c r="S31" s="461"/>
      <c r="T31" s="190">
        <f>SUM(T26:T30)</f>
        <v>10</v>
      </c>
      <c r="U31" s="305">
        <f>SUM(U26:U30)</f>
        <v>4</v>
      </c>
      <c r="V31" s="305">
        <f>SUM(V26:V30)</f>
        <v>6</v>
      </c>
      <c r="W31" s="305">
        <f>SUM(W26:W30)</f>
        <v>15</v>
      </c>
      <c r="X31" s="305">
        <f>SUM(X26:X30)</f>
        <v>22</v>
      </c>
      <c r="Y31" s="41"/>
      <c r="Z31" s="2"/>
      <c r="AA31" s="11"/>
      <c r="AB31" s="11"/>
      <c r="AC31" s="11"/>
      <c r="AD31" s="11"/>
      <c r="AE31" s="11"/>
      <c r="AF31" s="12"/>
      <c r="AG31" s="41"/>
    </row>
    <row r="32" spans="1:33" ht="15" customHeight="1">
      <c r="A32" s="26"/>
      <c r="B32" s="27"/>
      <c r="C32" s="27"/>
      <c r="D32" s="27"/>
      <c r="E32" s="27"/>
      <c r="F32" s="27"/>
      <c r="G32" s="28"/>
      <c r="I32" s="174"/>
      <c r="J32" s="11"/>
      <c r="K32" s="11"/>
      <c r="L32" s="11"/>
      <c r="M32" s="11"/>
      <c r="N32" s="11"/>
      <c r="O32" s="124"/>
      <c r="P32" s="11"/>
      <c r="Q32" s="42"/>
      <c r="R32" s="467" t="s">
        <v>43</v>
      </c>
      <c r="S32" s="467"/>
      <c r="T32" s="189">
        <f>SUM(T25,T31)</f>
        <v>13</v>
      </c>
      <c r="U32" s="189">
        <f>SUM(U25,U31)</f>
        <v>4</v>
      </c>
      <c r="V32" s="189">
        <f>SUM(V25,V31)</f>
        <v>8</v>
      </c>
      <c r="W32" s="189">
        <f>SUM(W25,W31)</f>
        <v>19</v>
      </c>
      <c r="X32" s="25">
        <f>SUM(X25,X31)</f>
        <v>29</v>
      </c>
      <c r="Y32" s="41"/>
      <c r="Z32" s="493" t="s">
        <v>19</v>
      </c>
      <c r="AA32" s="494"/>
      <c r="AB32" s="494"/>
      <c r="AC32" s="494"/>
      <c r="AD32" s="494"/>
      <c r="AE32" s="494"/>
      <c r="AF32" s="495"/>
      <c r="AG32" s="41"/>
    </row>
    <row r="33" spans="1:33" ht="15" customHeight="1">
      <c r="A33" s="135"/>
      <c r="B33" s="136"/>
      <c r="C33" s="131"/>
      <c r="D33" s="131"/>
      <c r="E33" s="131"/>
      <c r="F33" s="131"/>
      <c r="G33" s="132"/>
      <c r="I33" s="481" t="s">
        <v>19</v>
      </c>
      <c r="J33" s="482"/>
      <c r="K33" s="482"/>
      <c r="L33" s="482"/>
      <c r="M33" s="482"/>
      <c r="N33" s="482"/>
      <c r="O33" s="483"/>
      <c r="P33" s="8"/>
      <c r="Q33" s="42"/>
      <c r="R33" s="43"/>
      <c r="S33" s="43"/>
      <c r="T33" s="43"/>
      <c r="U33" s="43"/>
      <c r="V33" s="43"/>
      <c r="W33" s="43"/>
      <c r="X33" s="44"/>
      <c r="Y33" s="41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1"/>
    </row>
    <row r="34" spans="1:33" ht="15" customHeight="1">
      <c r="A34" s="135"/>
      <c r="B34" s="136"/>
      <c r="C34" s="131"/>
      <c r="D34" s="131"/>
      <c r="E34" s="131"/>
      <c r="F34" s="131"/>
      <c r="G34" s="132"/>
      <c r="I34" s="104" t="s">
        <v>2</v>
      </c>
      <c r="J34" s="102" t="s">
        <v>3</v>
      </c>
      <c r="K34" s="189" t="s">
        <v>0</v>
      </c>
      <c r="L34" s="189" t="s">
        <v>4</v>
      </c>
      <c r="M34" s="189" t="s">
        <v>5</v>
      </c>
      <c r="N34" s="189" t="s">
        <v>6</v>
      </c>
      <c r="O34" s="103" t="s">
        <v>7</v>
      </c>
      <c r="P34" s="11"/>
      <c r="Q34" s="2"/>
      <c r="X34" s="44"/>
      <c r="Y34" s="41"/>
      <c r="Z34" s="67" t="s">
        <v>113</v>
      </c>
      <c r="AA34" s="38" t="s">
        <v>114</v>
      </c>
      <c r="AB34" s="127">
        <v>3</v>
      </c>
      <c r="AC34" s="127">
        <v>0</v>
      </c>
      <c r="AD34" s="127">
        <v>2</v>
      </c>
      <c r="AE34" s="127">
        <v>4</v>
      </c>
      <c r="AF34" s="16">
        <v>7</v>
      </c>
      <c r="AG34" s="41"/>
    </row>
    <row r="35" spans="1:33" ht="15" customHeight="1">
      <c r="A35" s="135"/>
      <c r="B35" s="136"/>
      <c r="C35" s="131"/>
      <c r="D35" s="131"/>
      <c r="E35" s="131"/>
      <c r="F35" s="131"/>
      <c r="G35" s="132"/>
      <c r="I35" s="100" t="s">
        <v>115</v>
      </c>
      <c r="J35" s="88" t="s">
        <v>100</v>
      </c>
      <c r="K35" s="89">
        <v>3</v>
      </c>
      <c r="L35" s="89">
        <v>0</v>
      </c>
      <c r="M35" s="89">
        <v>2</v>
      </c>
      <c r="N35" s="89">
        <v>4</v>
      </c>
      <c r="O35" s="162">
        <v>6</v>
      </c>
      <c r="P35" s="149"/>
      <c r="Q35" s="2"/>
      <c r="X35" s="44"/>
      <c r="Y35" s="41"/>
      <c r="Z35" s="67"/>
      <c r="AA35" s="38"/>
      <c r="AB35" s="127"/>
      <c r="AC35" s="127"/>
      <c r="AD35" s="127"/>
      <c r="AE35" s="127"/>
      <c r="AF35" s="55"/>
      <c r="AG35" s="41"/>
    </row>
    <row r="36" spans="1:33" ht="15" customHeight="1">
      <c r="A36" s="493" t="s">
        <v>19</v>
      </c>
      <c r="B36" s="494"/>
      <c r="C36" s="494"/>
      <c r="D36" s="494"/>
      <c r="E36" s="494"/>
      <c r="F36" s="494"/>
      <c r="G36" s="495"/>
      <c r="I36" s="158" t="s">
        <v>113</v>
      </c>
      <c r="J36" s="86" t="s">
        <v>114</v>
      </c>
      <c r="K36" s="87">
        <v>3</v>
      </c>
      <c r="L36" s="87">
        <v>0</v>
      </c>
      <c r="M36" s="87">
        <v>2</v>
      </c>
      <c r="N36" s="87">
        <v>4</v>
      </c>
      <c r="O36" s="155">
        <v>7</v>
      </c>
      <c r="P36" s="149"/>
      <c r="Q36" s="42"/>
      <c r="R36" s="482" t="s">
        <v>19</v>
      </c>
      <c r="S36" s="482"/>
      <c r="T36" s="482"/>
      <c r="U36" s="482"/>
      <c r="V36" s="482"/>
      <c r="W36" s="482"/>
      <c r="X36" s="483"/>
      <c r="Y36" s="41"/>
      <c r="Z36" s="15"/>
      <c r="AA36" s="40"/>
      <c r="AB36" s="137"/>
      <c r="AC36" s="137"/>
      <c r="AD36" s="137"/>
      <c r="AE36" s="137"/>
      <c r="AF36" s="16"/>
      <c r="AG36" s="41"/>
    </row>
    <row r="37" spans="1:33" ht="15" customHeight="1">
      <c r="A37" s="20" t="s">
        <v>2</v>
      </c>
      <c r="B37" s="21" t="s">
        <v>3</v>
      </c>
      <c r="C37" s="22" t="s">
        <v>0</v>
      </c>
      <c r="D37" s="22" t="s">
        <v>4</v>
      </c>
      <c r="E37" s="22" t="s">
        <v>5</v>
      </c>
      <c r="F37" s="22" t="s">
        <v>6</v>
      </c>
      <c r="G37" s="23" t="s">
        <v>7</v>
      </c>
      <c r="I37" s="158" t="s">
        <v>186</v>
      </c>
      <c r="J37" s="86" t="s">
        <v>102</v>
      </c>
      <c r="K37" s="89">
        <v>3</v>
      </c>
      <c r="L37" s="89">
        <v>0</v>
      </c>
      <c r="M37" s="89">
        <v>0</v>
      </c>
      <c r="N37" s="89">
        <v>3</v>
      </c>
      <c r="O37" s="155">
        <v>5</v>
      </c>
      <c r="P37" s="149"/>
      <c r="Q37" s="46"/>
      <c r="R37" s="102" t="s">
        <v>2</v>
      </c>
      <c r="S37" s="102" t="s">
        <v>3</v>
      </c>
      <c r="T37" s="189" t="s">
        <v>0</v>
      </c>
      <c r="U37" s="189" t="s">
        <v>4</v>
      </c>
      <c r="V37" s="189" t="s">
        <v>5</v>
      </c>
      <c r="W37" s="189" t="s">
        <v>6</v>
      </c>
      <c r="X37" s="103" t="s">
        <v>7</v>
      </c>
      <c r="Y37" s="41"/>
      <c r="Z37" s="15"/>
      <c r="AA37" s="40"/>
      <c r="AB37" s="137"/>
      <c r="AC37" s="137"/>
      <c r="AD37" s="137"/>
      <c r="AE37" s="137"/>
      <c r="AF37" s="16"/>
      <c r="AG37" s="41"/>
    </row>
    <row r="38" spans="1:33" ht="15" customHeight="1">
      <c r="A38" s="312" t="s">
        <v>510</v>
      </c>
      <c r="B38" s="312" t="s">
        <v>511</v>
      </c>
      <c r="C38" s="313">
        <v>3</v>
      </c>
      <c r="D38" s="313">
        <v>2</v>
      </c>
      <c r="E38" s="313">
        <v>0</v>
      </c>
      <c r="F38" s="313">
        <v>4</v>
      </c>
      <c r="G38" s="310">
        <v>5</v>
      </c>
      <c r="I38" s="158" t="s">
        <v>11</v>
      </c>
      <c r="J38" s="86" t="s">
        <v>116</v>
      </c>
      <c r="K38" s="87">
        <v>2</v>
      </c>
      <c r="L38" s="87">
        <v>0</v>
      </c>
      <c r="M38" s="87">
        <v>0</v>
      </c>
      <c r="N38" s="87">
        <v>2</v>
      </c>
      <c r="O38" s="155">
        <v>3</v>
      </c>
      <c r="P38" s="149"/>
      <c r="Q38" s="47" t="s">
        <v>39</v>
      </c>
      <c r="R38" s="88" t="s">
        <v>115</v>
      </c>
      <c r="S38" s="88" t="s">
        <v>100</v>
      </c>
      <c r="T38" s="89">
        <v>3</v>
      </c>
      <c r="U38" s="89">
        <v>0</v>
      </c>
      <c r="V38" s="89">
        <v>2</v>
      </c>
      <c r="W38" s="89">
        <v>4</v>
      </c>
      <c r="X38" s="155">
        <v>6</v>
      </c>
      <c r="Y38" s="41"/>
      <c r="Z38" s="15"/>
      <c r="AA38" s="40"/>
      <c r="AB38" s="137"/>
      <c r="AC38" s="137"/>
      <c r="AD38" s="137"/>
      <c r="AE38" s="137"/>
      <c r="AF38" s="16"/>
      <c r="AG38" s="41"/>
    </row>
    <row r="39" spans="1:33" ht="15" customHeight="1">
      <c r="A39" s="312" t="s">
        <v>512</v>
      </c>
      <c r="B39" s="312" t="s">
        <v>513</v>
      </c>
      <c r="C39" s="313">
        <v>2</v>
      </c>
      <c r="D39" s="313">
        <v>0</v>
      </c>
      <c r="E39" s="313">
        <v>2</v>
      </c>
      <c r="F39" s="313">
        <v>3</v>
      </c>
      <c r="G39" s="314">
        <v>4</v>
      </c>
      <c r="I39" s="158" t="s">
        <v>12</v>
      </c>
      <c r="J39" s="86" t="s">
        <v>117</v>
      </c>
      <c r="K39" s="87">
        <v>2</v>
      </c>
      <c r="L39" s="87">
        <v>0</v>
      </c>
      <c r="M39" s="87">
        <v>0</v>
      </c>
      <c r="N39" s="87">
        <v>2</v>
      </c>
      <c r="O39" s="155">
        <v>3</v>
      </c>
      <c r="P39" s="149"/>
      <c r="Q39" s="47" t="s">
        <v>39</v>
      </c>
      <c r="R39" s="86" t="s">
        <v>113</v>
      </c>
      <c r="S39" s="86" t="s">
        <v>114</v>
      </c>
      <c r="T39" s="87">
        <v>3</v>
      </c>
      <c r="U39" s="87">
        <v>0</v>
      </c>
      <c r="V39" s="87">
        <v>2</v>
      </c>
      <c r="W39" s="87">
        <v>4</v>
      </c>
      <c r="X39" s="155">
        <v>7</v>
      </c>
      <c r="Y39" s="41"/>
      <c r="Z39" s="15"/>
      <c r="AA39" s="40"/>
      <c r="AB39" s="137"/>
      <c r="AC39" s="137"/>
      <c r="AD39" s="137"/>
      <c r="AE39" s="137"/>
      <c r="AF39" s="16"/>
      <c r="AG39" s="41"/>
    </row>
    <row r="40" spans="1:33" s="4" customFormat="1" ht="15.75">
      <c r="A40" s="312" t="s">
        <v>209</v>
      </c>
      <c r="B40" s="312" t="s">
        <v>514</v>
      </c>
      <c r="C40" s="313">
        <v>3</v>
      </c>
      <c r="D40" s="313">
        <v>0</v>
      </c>
      <c r="E40" s="313">
        <v>0</v>
      </c>
      <c r="F40" s="313">
        <v>3</v>
      </c>
      <c r="G40" s="314">
        <v>4</v>
      </c>
      <c r="I40" s="100" t="s">
        <v>73</v>
      </c>
      <c r="J40" s="88" t="s">
        <v>1</v>
      </c>
      <c r="K40" s="89">
        <v>3</v>
      </c>
      <c r="L40" s="89">
        <v>0</v>
      </c>
      <c r="M40" s="89">
        <v>0</v>
      </c>
      <c r="N40" s="89">
        <v>3</v>
      </c>
      <c r="O40" s="155">
        <v>3</v>
      </c>
      <c r="P40" s="150"/>
      <c r="Q40" s="47" t="s">
        <v>39</v>
      </c>
      <c r="R40" s="86" t="s">
        <v>186</v>
      </c>
      <c r="S40" s="86" t="s">
        <v>102</v>
      </c>
      <c r="T40" s="89">
        <v>3</v>
      </c>
      <c r="U40" s="89">
        <v>0</v>
      </c>
      <c r="V40" s="89">
        <v>0</v>
      </c>
      <c r="W40" s="89">
        <v>3</v>
      </c>
      <c r="X40" s="155">
        <v>5</v>
      </c>
      <c r="Y40" s="45"/>
      <c r="Z40" s="15"/>
      <c r="AA40" s="40"/>
      <c r="AB40" s="137"/>
      <c r="AC40" s="137"/>
      <c r="AD40" s="137"/>
      <c r="AE40" s="137"/>
      <c r="AF40" s="16"/>
      <c r="AG40" s="45"/>
    </row>
    <row r="41" spans="1:33" ht="15" customHeight="1">
      <c r="A41" s="312" t="s">
        <v>297</v>
      </c>
      <c r="B41" s="312" t="s">
        <v>170</v>
      </c>
      <c r="C41" s="313">
        <v>2</v>
      </c>
      <c r="D41" s="313">
        <v>2</v>
      </c>
      <c r="E41" s="313">
        <v>0</v>
      </c>
      <c r="F41" s="313">
        <v>3</v>
      </c>
      <c r="G41" s="314">
        <v>5</v>
      </c>
      <c r="I41" s="100" t="s">
        <v>128</v>
      </c>
      <c r="J41" s="88" t="s">
        <v>99</v>
      </c>
      <c r="K41" s="89">
        <v>2</v>
      </c>
      <c r="L41" s="89">
        <v>0</v>
      </c>
      <c r="M41" s="89">
        <v>0</v>
      </c>
      <c r="N41" s="89">
        <v>2</v>
      </c>
      <c r="O41" s="162">
        <v>3</v>
      </c>
      <c r="P41" s="152"/>
      <c r="Q41" s="42"/>
      <c r="R41" s="461" t="s">
        <v>41</v>
      </c>
      <c r="S41" s="461"/>
      <c r="T41" s="190">
        <f>SUM(T38:T40)</f>
        <v>9</v>
      </c>
      <c r="U41" s="190">
        <f>SUM(U38:U40)</f>
        <v>0</v>
      </c>
      <c r="V41" s="190">
        <f>SUM(V38:V40)</f>
        <v>4</v>
      </c>
      <c r="W41" s="190">
        <f>SUM(W38:W40)</f>
        <v>11</v>
      </c>
      <c r="X41" s="48">
        <f>SUM(X38:X40)</f>
        <v>18</v>
      </c>
      <c r="Y41" s="41"/>
      <c r="Z41" s="15"/>
      <c r="AA41" s="40"/>
      <c r="AB41" s="137"/>
      <c r="AC41" s="137"/>
      <c r="AD41" s="137"/>
      <c r="AE41" s="137"/>
      <c r="AF41" s="16"/>
      <c r="AG41" s="41"/>
    </row>
    <row r="42" spans="1:33" ht="15" customHeight="1">
      <c r="A42" s="312" t="s">
        <v>75</v>
      </c>
      <c r="B42" s="312" t="s">
        <v>76</v>
      </c>
      <c r="C42" s="313">
        <v>2</v>
      </c>
      <c r="D42" s="313">
        <v>0</v>
      </c>
      <c r="E42" s="313">
        <v>0</v>
      </c>
      <c r="F42" s="313">
        <v>2</v>
      </c>
      <c r="G42" s="314">
        <v>3</v>
      </c>
      <c r="I42" s="545" t="s">
        <v>182</v>
      </c>
      <c r="J42" s="546"/>
      <c r="K42" s="145">
        <f>SUM(K35:K41)</f>
        <v>18</v>
      </c>
      <c r="L42" s="145">
        <f>SUM(L35:L41)</f>
        <v>0</v>
      </c>
      <c r="M42" s="145">
        <f>SUM(M35:M41)</f>
        <v>4</v>
      </c>
      <c r="N42" s="145">
        <f>SUM(N35:N41)</f>
        <v>20</v>
      </c>
      <c r="O42" s="161">
        <f>SUM(O35:O41)</f>
        <v>30</v>
      </c>
      <c r="P42" s="151"/>
      <c r="Q42" s="42" t="s">
        <v>40</v>
      </c>
      <c r="R42" s="86" t="s">
        <v>11</v>
      </c>
      <c r="S42" s="86" t="s">
        <v>116</v>
      </c>
      <c r="T42" s="87">
        <v>2</v>
      </c>
      <c r="U42" s="87">
        <v>0</v>
      </c>
      <c r="V42" s="87">
        <v>0</v>
      </c>
      <c r="W42" s="87">
        <v>2</v>
      </c>
      <c r="X42" s="155">
        <v>3</v>
      </c>
      <c r="Y42" s="41"/>
      <c r="Z42" s="133" t="s">
        <v>43</v>
      </c>
      <c r="AA42" s="52"/>
      <c r="AB42" s="138">
        <f>SUM(AB34:AB41)</f>
        <v>3</v>
      </c>
      <c r="AC42" s="138">
        <f>SUM(AC34:AC41)</f>
        <v>0</v>
      </c>
      <c r="AD42" s="138">
        <f>SUM(AD34:AD41)</f>
        <v>2</v>
      </c>
      <c r="AE42" s="138">
        <f>SUM(AE34:AE41)</f>
        <v>4</v>
      </c>
      <c r="AF42" s="53">
        <f>SUM(AF34:AF41)</f>
        <v>7</v>
      </c>
      <c r="AG42" s="41"/>
    </row>
    <row r="43" spans="1:33" ht="15" customHeight="1">
      <c r="A43" s="312"/>
      <c r="B43" s="312"/>
      <c r="C43" s="313"/>
      <c r="D43" s="313"/>
      <c r="E43" s="313"/>
      <c r="F43" s="313"/>
      <c r="G43" s="314"/>
      <c r="I43" s="500"/>
      <c r="J43" s="501"/>
      <c r="K43" s="125"/>
      <c r="L43" s="125"/>
      <c r="M43" s="125"/>
      <c r="N43" s="125"/>
      <c r="O43" s="126"/>
      <c r="P43" s="11"/>
      <c r="Q43" s="42" t="s">
        <v>40</v>
      </c>
      <c r="R43" s="86" t="s">
        <v>12</v>
      </c>
      <c r="S43" s="86" t="s">
        <v>117</v>
      </c>
      <c r="T43" s="87">
        <v>2</v>
      </c>
      <c r="U43" s="87">
        <v>0</v>
      </c>
      <c r="V43" s="87">
        <v>0</v>
      </c>
      <c r="W43" s="87">
        <v>2</v>
      </c>
      <c r="X43" s="155">
        <v>3</v>
      </c>
      <c r="Y43" s="41"/>
      <c r="Z43" s="135"/>
      <c r="AA43" s="136"/>
      <c r="AB43" s="131"/>
      <c r="AC43" s="131"/>
      <c r="AD43" s="131"/>
      <c r="AE43" s="131"/>
      <c r="AF43" s="132"/>
      <c r="AG43" s="41"/>
    </row>
    <row r="44" spans="1:33" ht="15" customHeight="1">
      <c r="A44" s="312" t="s">
        <v>74</v>
      </c>
      <c r="B44" s="312" t="s">
        <v>10</v>
      </c>
      <c r="C44" s="313">
        <v>3</v>
      </c>
      <c r="D44" s="313">
        <v>0</v>
      </c>
      <c r="E44" s="313">
        <v>0</v>
      </c>
      <c r="F44" s="313">
        <v>3</v>
      </c>
      <c r="G44" s="314">
        <v>3</v>
      </c>
      <c r="I44" s="174"/>
      <c r="J44" s="142"/>
      <c r="K44" s="123"/>
      <c r="L44" s="123"/>
      <c r="M44" s="123"/>
      <c r="N44" s="123"/>
      <c r="O44" s="124"/>
      <c r="P44" s="8"/>
      <c r="Q44" s="42" t="s">
        <v>40</v>
      </c>
      <c r="R44" s="88" t="s">
        <v>73</v>
      </c>
      <c r="S44" s="88" t="s">
        <v>1</v>
      </c>
      <c r="T44" s="89">
        <v>3</v>
      </c>
      <c r="U44" s="89">
        <v>0</v>
      </c>
      <c r="V44" s="89">
        <v>0</v>
      </c>
      <c r="W44" s="89">
        <v>3</v>
      </c>
      <c r="X44" s="155">
        <v>3</v>
      </c>
      <c r="Y44" s="41"/>
      <c r="Z44" s="2"/>
      <c r="AA44" s="11"/>
      <c r="AB44" s="11"/>
      <c r="AC44" s="11"/>
      <c r="AD44" s="11"/>
      <c r="AE44" s="11"/>
      <c r="AF44" s="12"/>
      <c r="AG44" s="41"/>
    </row>
    <row r="45" spans="1:33" ht="15" customHeight="1">
      <c r="A45" t="s">
        <v>213</v>
      </c>
      <c r="B45" s="312" t="s">
        <v>99</v>
      </c>
      <c r="C45" s="311">
        <v>2</v>
      </c>
      <c r="D45" s="311">
        <v>0</v>
      </c>
      <c r="E45" s="311">
        <v>0</v>
      </c>
      <c r="F45" s="311">
        <v>2</v>
      </c>
      <c r="G45" s="310">
        <v>3</v>
      </c>
      <c r="I45" s="174"/>
      <c r="J45" s="142"/>
      <c r="K45" s="123"/>
      <c r="L45" s="123"/>
      <c r="M45" s="123"/>
      <c r="N45" s="123"/>
      <c r="O45" s="124"/>
      <c r="P45" s="11"/>
      <c r="Q45" s="42" t="s">
        <v>40</v>
      </c>
      <c r="R45" s="88" t="s">
        <v>128</v>
      </c>
      <c r="S45" s="88" t="s">
        <v>99</v>
      </c>
      <c r="T45" s="89">
        <v>2</v>
      </c>
      <c r="U45" s="89">
        <v>0</v>
      </c>
      <c r="V45" s="89">
        <v>0</v>
      </c>
      <c r="W45" s="89">
        <v>2</v>
      </c>
      <c r="X45" s="155">
        <v>3</v>
      </c>
      <c r="Y45" s="41"/>
      <c r="Z45" s="2"/>
      <c r="AA45" s="11"/>
      <c r="AB45" s="11"/>
      <c r="AC45" s="11"/>
      <c r="AD45" s="11"/>
      <c r="AE45" s="11"/>
      <c r="AF45" s="12"/>
      <c r="AG45" s="41"/>
    </row>
    <row r="46" spans="1:33" ht="15" customHeight="1">
      <c r="A46" s="312" t="s">
        <v>26</v>
      </c>
      <c r="B46" s="312" t="s">
        <v>151</v>
      </c>
      <c r="C46" s="313">
        <v>3</v>
      </c>
      <c r="D46" s="313">
        <v>0</v>
      </c>
      <c r="E46" s="313">
        <v>0</v>
      </c>
      <c r="F46" s="313">
        <v>3</v>
      </c>
      <c r="G46" s="314">
        <v>5</v>
      </c>
      <c r="I46" s="174"/>
      <c r="J46" s="142"/>
      <c r="K46" s="123"/>
      <c r="L46" s="123"/>
      <c r="M46" s="123"/>
      <c r="N46" s="123"/>
      <c r="O46" s="124"/>
      <c r="P46" s="11"/>
      <c r="Q46" s="42"/>
      <c r="R46" s="484" t="s">
        <v>42</v>
      </c>
      <c r="S46" s="484"/>
      <c r="T46" s="190">
        <f>SUM(T42:T45)</f>
        <v>9</v>
      </c>
      <c r="U46" s="190">
        <f>SUM(U42:U45)</f>
        <v>0</v>
      </c>
      <c r="V46" s="190">
        <f>SUM(V42:V45)</f>
        <v>0</v>
      </c>
      <c r="W46" s="190">
        <f>SUM(W42:W45)</f>
        <v>9</v>
      </c>
      <c r="X46" s="48">
        <f>SUM(X42:X45)</f>
        <v>12</v>
      </c>
      <c r="Y46" s="41"/>
      <c r="Z46" s="128" t="s">
        <v>20</v>
      </c>
      <c r="AA46" s="129"/>
      <c r="AB46" s="129"/>
      <c r="AC46" s="129"/>
      <c r="AD46" s="129"/>
      <c r="AE46" s="129"/>
      <c r="AF46" s="130"/>
      <c r="AG46" s="41"/>
    </row>
    <row r="47" spans="1:33" ht="15" customHeight="1">
      <c r="A47" s="568" t="s">
        <v>77</v>
      </c>
      <c r="B47" s="569"/>
      <c r="C47" s="138">
        <f>SUM(C38:C46)</f>
        <v>20</v>
      </c>
      <c r="D47" s="138">
        <f>SUM(D38:D46)</f>
        <v>4</v>
      </c>
      <c r="E47" s="138">
        <f>SUM(E38:E46)</f>
        <v>2</v>
      </c>
      <c r="F47" s="138">
        <f>SUM(F38:F46)</f>
        <v>23</v>
      </c>
      <c r="G47" s="138">
        <f>SUM(G38:G46)</f>
        <v>32</v>
      </c>
      <c r="I47" s="174"/>
      <c r="J47" s="11"/>
      <c r="K47" s="11"/>
      <c r="L47" s="11"/>
      <c r="M47" s="11"/>
      <c r="N47" s="11"/>
      <c r="O47" s="124"/>
      <c r="P47" s="11"/>
      <c r="Q47" s="42"/>
      <c r="R47" s="467" t="s">
        <v>43</v>
      </c>
      <c r="S47" s="467"/>
      <c r="T47" s="189">
        <f>SUM(T41,T46)</f>
        <v>18</v>
      </c>
      <c r="U47" s="189">
        <f>SUM(U41,U46)</f>
        <v>0</v>
      </c>
      <c r="V47" s="189">
        <f>SUM(V41,V46)</f>
        <v>4</v>
      </c>
      <c r="W47" s="189">
        <f>SUM(W41,W46)</f>
        <v>20</v>
      </c>
      <c r="X47" s="25">
        <f>SUM(X41,X46)</f>
        <v>30</v>
      </c>
      <c r="Y47" s="41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1"/>
    </row>
    <row r="48" spans="1:33" ht="15" customHeight="1">
      <c r="A48" s="135"/>
      <c r="B48" s="136"/>
      <c r="C48" s="131"/>
      <c r="D48" s="131"/>
      <c r="E48" s="131"/>
      <c r="F48" s="131"/>
      <c r="G48" s="132"/>
      <c r="I48" s="481" t="s">
        <v>20</v>
      </c>
      <c r="J48" s="482"/>
      <c r="K48" s="482"/>
      <c r="L48" s="482"/>
      <c r="M48" s="482"/>
      <c r="N48" s="482"/>
      <c r="O48" s="483"/>
      <c r="P48" s="11"/>
      <c r="Q48" s="2"/>
      <c r="R48" s="11"/>
      <c r="S48" s="11"/>
      <c r="T48" s="11"/>
      <c r="U48" s="11"/>
      <c r="V48" s="11"/>
      <c r="W48" s="11"/>
      <c r="X48" s="12"/>
      <c r="Y48" s="41"/>
      <c r="Z48" s="100" t="s">
        <v>118</v>
      </c>
      <c r="AA48" s="88" t="s">
        <v>119</v>
      </c>
      <c r="AB48" s="89">
        <v>3</v>
      </c>
      <c r="AC48" s="89">
        <v>0</v>
      </c>
      <c r="AD48" s="89">
        <v>0</v>
      </c>
      <c r="AE48" s="89">
        <v>3</v>
      </c>
      <c r="AF48" s="162">
        <v>4</v>
      </c>
      <c r="AG48" s="41"/>
    </row>
    <row r="49" spans="1:33" ht="15" customHeight="1">
      <c r="A49" s="493" t="s">
        <v>20</v>
      </c>
      <c r="B49" s="494"/>
      <c r="C49" s="494"/>
      <c r="D49" s="494"/>
      <c r="E49" s="494"/>
      <c r="F49" s="494"/>
      <c r="G49" s="495"/>
      <c r="I49" s="104" t="s">
        <v>2</v>
      </c>
      <c r="J49" s="102" t="s">
        <v>3</v>
      </c>
      <c r="K49" s="189" t="s">
        <v>0</v>
      </c>
      <c r="L49" s="189" t="s">
        <v>4</v>
      </c>
      <c r="M49" s="189" t="s">
        <v>5</v>
      </c>
      <c r="N49" s="189" t="s">
        <v>6</v>
      </c>
      <c r="O49" s="103" t="s">
        <v>7</v>
      </c>
      <c r="P49" s="11"/>
      <c r="Q49" s="2"/>
      <c r="X49" s="12"/>
      <c r="Y49" s="41"/>
      <c r="Z49" s="159" t="s">
        <v>120</v>
      </c>
      <c r="AA49" s="91" t="s">
        <v>121</v>
      </c>
      <c r="AB49" s="87">
        <v>2</v>
      </c>
      <c r="AC49" s="87">
        <v>2</v>
      </c>
      <c r="AD49" s="87">
        <v>0</v>
      </c>
      <c r="AE49" s="87">
        <v>3</v>
      </c>
      <c r="AF49" s="160">
        <v>5</v>
      </c>
      <c r="AG49" s="41"/>
    </row>
    <row r="50" spans="1:33" ht="15" customHeight="1">
      <c r="A50" s="20" t="s">
        <v>2</v>
      </c>
      <c r="B50" s="21" t="s">
        <v>3</v>
      </c>
      <c r="C50" s="22" t="s">
        <v>0</v>
      </c>
      <c r="D50" s="22" t="s">
        <v>4</v>
      </c>
      <c r="E50" s="22" t="s">
        <v>5</v>
      </c>
      <c r="F50" s="22" t="s">
        <v>6</v>
      </c>
      <c r="G50" s="23" t="s">
        <v>7</v>
      </c>
      <c r="I50" s="159" t="s">
        <v>120</v>
      </c>
      <c r="J50" s="91" t="s">
        <v>121</v>
      </c>
      <c r="K50" s="87">
        <v>2</v>
      </c>
      <c r="L50" s="87">
        <v>2</v>
      </c>
      <c r="M50" s="87">
        <v>0</v>
      </c>
      <c r="N50" s="87">
        <v>3</v>
      </c>
      <c r="O50" s="160">
        <v>5</v>
      </c>
      <c r="P50" s="149"/>
      <c r="Q50" s="2"/>
      <c r="R50" s="11"/>
      <c r="S50" s="11"/>
      <c r="T50" s="11"/>
      <c r="U50" s="11"/>
      <c r="V50" s="11"/>
      <c r="W50" s="11"/>
      <c r="X50" s="12"/>
      <c r="Y50" s="41"/>
      <c r="Z50" s="15"/>
      <c r="AA50" s="40"/>
      <c r="AB50" s="137"/>
      <c r="AC50" s="137"/>
      <c r="AD50" s="137"/>
      <c r="AE50" s="137"/>
      <c r="AF50" s="16"/>
      <c r="AG50" s="41"/>
    </row>
    <row r="51" spans="1:33" ht="15" customHeight="1">
      <c r="A51" s="418" t="s">
        <v>515</v>
      </c>
      <c r="B51" s="398" t="s">
        <v>503</v>
      </c>
      <c r="C51" s="417">
        <v>3</v>
      </c>
      <c r="D51" s="417">
        <v>0</v>
      </c>
      <c r="E51" s="417">
        <v>0</v>
      </c>
      <c r="F51" s="417">
        <v>3</v>
      </c>
      <c r="G51" s="417">
        <v>5</v>
      </c>
      <c r="I51" s="100" t="s">
        <v>122</v>
      </c>
      <c r="J51" s="88" t="s">
        <v>21</v>
      </c>
      <c r="K51" s="89">
        <v>3</v>
      </c>
      <c r="L51" s="89">
        <v>0</v>
      </c>
      <c r="M51" s="89">
        <v>2</v>
      </c>
      <c r="N51" s="89">
        <v>4</v>
      </c>
      <c r="O51" s="162">
        <v>6</v>
      </c>
      <c r="P51" s="149"/>
      <c r="Q51" s="46"/>
      <c r="R51" s="482" t="s">
        <v>20</v>
      </c>
      <c r="S51" s="482"/>
      <c r="T51" s="482"/>
      <c r="U51" s="482"/>
      <c r="V51" s="482"/>
      <c r="W51" s="482"/>
      <c r="X51" s="483"/>
      <c r="Y51" s="41"/>
      <c r="Z51" s="15"/>
      <c r="AA51" s="40"/>
      <c r="AB51" s="137"/>
      <c r="AC51" s="137"/>
      <c r="AD51" s="137"/>
      <c r="AE51" s="137"/>
      <c r="AF51" s="16"/>
      <c r="AG51" s="41"/>
    </row>
    <row r="52" spans="1:33" ht="15" customHeight="1">
      <c r="A52" s="312" t="s">
        <v>437</v>
      </c>
      <c r="B52" s="312" t="s">
        <v>438</v>
      </c>
      <c r="C52" s="313">
        <v>2</v>
      </c>
      <c r="D52" s="313">
        <v>2</v>
      </c>
      <c r="E52" s="313">
        <v>0</v>
      </c>
      <c r="F52" s="313">
        <v>3</v>
      </c>
      <c r="G52" s="310">
        <v>5</v>
      </c>
      <c r="I52" s="100" t="s">
        <v>118</v>
      </c>
      <c r="J52" s="88" t="s">
        <v>119</v>
      </c>
      <c r="K52" s="89">
        <v>3</v>
      </c>
      <c r="L52" s="89">
        <v>0</v>
      </c>
      <c r="M52" s="89">
        <v>0</v>
      </c>
      <c r="N52" s="89">
        <v>3</v>
      </c>
      <c r="O52" s="162">
        <v>4</v>
      </c>
      <c r="P52" s="149"/>
      <c r="Q52" s="42"/>
      <c r="R52" s="102" t="s">
        <v>2</v>
      </c>
      <c r="S52" s="102" t="s">
        <v>3</v>
      </c>
      <c r="T52" s="189" t="s">
        <v>0</v>
      </c>
      <c r="U52" s="189" t="s">
        <v>4</v>
      </c>
      <c r="V52" s="189" t="s">
        <v>5</v>
      </c>
      <c r="W52" s="189" t="s">
        <v>6</v>
      </c>
      <c r="X52" s="103" t="s">
        <v>7</v>
      </c>
      <c r="Y52" s="41"/>
      <c r="Z52" s="15"/>
      <c r="AA52" s="40"/>
      <c r="AB52" s="137"/>
      <c r="AC52" s="137"/>
      <c r="AD52" s="137"/>
      <c r="AE52" s="137"/>
      <c r="AF52" s="16"/>
      <c r="AG52" s="41"/>
    </row>
    <row r="53" spans="1:33" ht="15" customHeight="1">
      <c r="A53" s="312" t="s">
        <v>92</v>
      </c>
      <c r="B53" s="312" t="s">
        <v>93</v>
      </c>
      <c r="C53" s="313">
        <v>2</v>
      </c>
      <c r="D53" s="313">
        <v>0</v>
      </c>
      <c r="E53" s="313">
        <v>0</v>
      </c>
      <c r="F53" s="313">
        <v>2</v>
      </c>
      <c r="G53" s="314">
        <v>3</v>
      </c>
      <c r="I53" s="100" t="s">
        <v>97</v>
      </c>
      <c r="J53" s="88" t="s">
        <v>98</v>
      </c>
      <c r="K53" s="89">
        <v>3</v>
      </c>
      <c r="L53" s="89">
        <v>0</v>
      </c>
      <c r="M53" s="89">
        <v>2</v>
      </c>
      <c r="N53" s="89">
        <v>4</v>
      </c>
      <c r="O53" s="162">
        <v>6</v>
      </c>
      <c r="P53" s="149"/>
      <c r="Q53" s="47" t="s">
        <v>39</v>
      </c>
      <c r="R53" s="91" t="s">
        <v>120</v>
      </c>
      <c r="S53" s="91" t="s">
        <v>121</v>
      </c>
      <c r="T53" s="87">
        <v>2</v>
      </c>
      <c r="U53" s="87">
        <v>2</v>
      </c>
      <c r="V53" s="87">
        <v>0</v>
      </c>
      <c r="W53" s="87">
        <v>3</v>
      </c>
      <c r="X53" s="160">
        <v>5</v>
      </c>
      <c r="Y53" s="41"/>
      <c r="Z53" s="15"/>
      <c r="AA53" s="40"/>
      <c r="AB53" s="137"/>
      <c r="AC53" s="137"/>
      <c r="AD53" s="137"/>
      <c r="AE53" s="137"/>
      <c r="AF53" s="16"/>
      <c r="AG53" s="41"/>
    </row>
    <row r="54" spans="1:33" ht="12.75" customHeight="1">
      <c r="A54" s="312" t="s">
        <v>446</v>
      </c>
      <c r="B54" s="312" t="s">
        <v>84</v>
      </c>
      <c r="C54" s="417">
        <v>3</v>
      </c>
      <c r="D54" s="417">
        <v>0</v>
      </c>
      <c r="E54" s="417">
        <v>0</v>
      </c>
      <c r="F54" s="417">
        <v>3</v>
      </c>
      <c r="G54" s="417">
        <v>5</v>
      </c>
      <c r="I54" s="158" t="s">
        <v>17</v>
      </c>
      <c r="J54" s="86" t="s">
        <v>123</v>
      </c>
      <c r="K54" s="87">
        <v>2</v>
      </c>
      <c r="L54" s="87">
        <v>0</v>
      </c>
      <c r="M54" s="87">
        <v>0</v>
      </c>
      <c r="N54" s="87">
        <v>2</v>
      </c>
      <c r="O54" s="155">
        <v>3</v>
      </c>
      <c r="P54" s="149"/>
      <c r="Q54" s="47" t="s">
        <v>39</v>
      </c>
      <c r="R54" s="88" t="s">
        <v>118</v>
      </c>
      <c r="S54" s="88" t="s">
        <v>119</v>
      </c>
      <c r="T54" s="89">
        <v>3</v>
      </c>
      <c r="U54" s="89">
        <v>0</v>
      </c>
      <c r="V54" s="89">
        <v>0</v>
      </c>
      <c r="W54" s="89">
        <v>3</v>
      </c>
      <c r="X54" s="155">
        <v>4</v>
      </c>
      <c r="Y54" s="41"/>
      <c r="Z54" s="15"/>
      <c r="AA54" s="40"/>
      <c r="AB54" s="137"/>
      <c r="AC54" s="137"/>
      <c r="AD54" s="137"/>
      <c r="AE54" s="137"/>
      <c r="AF54" s="16"/>
      <c r="AG54" s="41"/>
    </row>
    <row r="55" spans="1:33" ht="15" customHeight="1">
      <c r="A55" s="312" t="s">
        <v>91</v>
      </c>
      <c r="B55" s="312" t="s">
        <v>16</v>
      </c>
      <c r="C55" s="313">
        <v>3</v>
      </c>
      <c r="D55" s="313">
        <v>0</v>
      </c>
      <c r="E55" s="313">
        <v>0</v>
      </c>
      <c r="F55" s="313">
        <v>3</v>
      </c>
      <c r="G55" s="314">
        <v>3</v>
      </c>
      <c r="I55" s="158" t="s">
        <v>18</v>
      </c>
      <c r="J55" s="86" t="s">
        <v>124</v>
      </c>
      <c r="K55" s="87">
        <v>2</v>
      </c>
      <c r="L55" s="87">
        <v>0</v>
      </c>
      <c r="M55" s="87">
        <v>0</v>
      </c>
      <c r="N55" s="87">
        <v>2</v>
      </c>
      <c r="O55" s="155">
        <v>3</v>
      </c>
      <c r="P55" s="149"/>
      <c r="Q55" s="47" t="s">
        <v>39</v>
      </c>
      <c r="R55" s="88" t="s">
        <v>122</v>
      </c>
      <c r="S55" s="88" t="s">
        <v>21</v>
      </c>
      <c r="T55" s="89">
        <v>3</v>
      </c>
      <c r="U55" s="89">
        <v>0</v>
      </c>
      <c r="V55" s="89">
        <v>2</v>
      </c>
      <c r="W55" s="89">
        <v>4</v>
      </c>
      <c r="X55" s="162">
        <v>6</v>
      </c>
      <c r="Y55" s="45"/>
      <c r="Z55" s="15"/>
      <c r="AA55" s="40"/>
      <c r="AB55" s="137"/>
      <c r="AC55" s="137"/>
      <c r="AD55" s="137"/>
      <c r="AE55" s="137"/>
      <c r="AF55" s="16"/>
      <c r="AG55" s="41"/>
    </row>
    <row r="56" spans="1:33" s="4" customFormat="1" ht="22.5" customHeight="1">
      <c r="A56" s="312" t="s">
        <v>516</v>
      </c>
      <c r="B56" s="312" t="s">
        <v>149</v>
      </c>
      <c r="C56" s="313">
        <v>0</v>
      </c>
      <c r="D56" s="313">
        <v>0</v>
      </c>
      <c r="E56" s="313">
        <v>0</v>
      </c>
      <c r="F56" s="313">
        <v>0</v>
      </c>
      <c r="G56" s="314">
        <v>5</v>
      </c>
      <c r="I56" s="158" t="s">
        <v>90</v>
      </c>
      <c r="J56" s="86" t="s">
        <v>35</v>
      </c>
      <c r="K56" s="87">
        <v>3</v>
      </c>
      <c r="L56" s="87">
        <v>0</v>
      </c>
      <c r="M56" s="87">
        <v>0</v>
      </c>
      <c r="N56" s="87">
        <v>3</v>
      </c>
      <c r="O56" s="155">
        <v>3</v>
      </c>
      <c r="P56" s="150"/>
      <c r="Q56" s="42"/>
      <c r="R56" s="461" t="s">
        <v>41</v>
      </c>
      <c r="S56" s="461"/>
      <c r="T56" s="190">
        <f>SUM(T53:T55)</f>
        <v>8</v>
      </c>
      <c r="U56" s="190">
        <f>SUM(U53:U55)</f>
        <v>2</v>
      </c>
      <c r="V56" s="190">
        <f>SUM(V53:V55)</f>
        <v>2</v>
      </c>
      <c r="W56" s="190">
        <f>SUM(W53:W55)</f>
        <v>10</v>
      </c>
      <c r="X56" s="48">
        <f>SUM(X53:X55)</f>
        <v>15</v>
      </c>
      <c r="Y56" s="41"/>
      <c r="Z56" s="15"/>
      <c r="AA56" s="40"/>
      <c r="AB56" s="137"/>
      <c r="AC56" s="137"/>
      <c r="AD56" s="137"/>
      <c r="AE56" s="137"/>
      <c r="AF56" s="16"/>
      <c r="AG56" s="45"/>
    </row>
    <row r="57" spans="1:33" ht="15" customHeight="1">
      <c r="A57" s="312" t="s">
        <v>202</v>
      </c>
      <c r="B57" s="312" t="s">
        <v>98</v>
      </c>
      <c r="C57" s="313">
        <v>3</v>
      </c>
      <c r="D57" s="313">
        <v>0</v>
      </c>
      <c r="E57" s="313">
        <v>2</v>
      </c>
      <c r="F57" s="313">
        <v>4</v>
      </c>
      <c r="G57" s="310">
        <v>6</v>
      </c>
      <c r="I57" s="551" t="s">
        <v>182</v>
      </c>
      <c r="J57" s="552"/>
      <c r="K57" s="146">
        <f>SUM(K50:K56)</f>
        <v>18</v>
      </c>
      <c r="L57" s="146">
        <f>SUM(L50:L56)</f>
        <v>2</v>
      </c>
      <c r="M57" s="146">
        <f>SUM(M50:M56)</f>
        <v>4</v>
      </c>
      <c r="N57" s="146">
        <f>SUM(N50:N56)</f>
        <v>21</v>
      </c>
      <c r="O57" s="163">
        <f>SUM(O50:O56)</f>
        <v>30</v>
      </c>
      <c r="P57" s="151"/>
      <c r="Q57" s="42" t="s">
        <v>40</v>
      </c>
      <c r="R57" s="88" t="s">
        <v>97</v>
      </c>
      <c r="S57" s="88" t="s">
        <v>98</v>
      </c>
      <c r="T57" s="89">
        <v>3</v>
      </c>
      <c r="U57" s="89">
        <v>0</v>
      </c>
      <c r="V57" s="89">
        <v>2</v>
      </c>
      <c r="W57" s="89">
        <v>4</v>
      </c>
      <c r="X57" s="155">
        <v>6</v>
      </c>
      <c r="Y57" s="41"/>
      <c r="Z57" s="133" t="s">
        <v>43</v>
      </c>
      <c r="AA57" s="52"/>
      <c r="AB57" s="138">
        <f>SUM(AB48)</f>
        <v>3</v>
      </c>
      <c r="AC57" s="138">
        <f>SUM(AC48)</f>
        <v>0</v>
      </c>
      <c r="AD57" s="138">
        <f>SUM(AD48)</f>
        <v>0</v>
      </c>
      <c r="AE57" s="138">
        <v>6</v>
      </c>
      <c r="AF57" s="24">
        <v>9</v>
      </c>
      <c r="AG57" s="41"/>
    </row>
    <row r="58" spans="1:33" ht="15" customHeight="1">
      <c r="A58" s="568" t="s">
        <v>77</v>
      </c>
      <c r="B58" s="569"/>
      <c r="C58" s="138">
        <f>SUM(C51:C57)</f>
        <v>16</v>
      </c>
      <c r="D58" s="138">
        <f>SUM(D51:D57)</f>
        <v>2</v>
      </c>
      <c r="E58" s="138">
        <f>SUM(E51:E57)</f>
        <v>2</v>
      </c>
      <c r="F58" s="138">
        <f>SUM(F51:F57)</f>
        <v>18</v>
      </c>
      <c r="G58" s="24">
        <f>SUM(G51:G57)</f>
        <v>32</v>
      </c>
      <c r="I58" s="42"/>
      <c r="J58" s="43"/>
      <c r="K58" s="43"/>
      <c r="L58" s="43"/>
      <c r="M58" s="43"/>
      <c r="N58" s="43"/>
      <c r="O58" s="44"/>
      <c r="P58" s="11"/>
      <c r="Q58" s="42" t="s">
        <v>40</v>
      </c>
      <c r="R58" s="86" t="s">
        <v>17</v>
      </c>
      <c r="S58" s="86" t="s">
        <v>123</v>
      </c>
      <c r="T58" s="87">
        <v>2</v>
      </c>
      <c r="U58" s="87">
        <v>0</v>
      </c>
      <c r="V58" s="87">
        <v>0</v>
      </c>
      <c r="W58" s="87">
        <v>2</v>
      </c>
      <c r="X58" s="155">
        <v>3</v>
      </c>
      <c r="Z58" s="2"/>
      <c r="AA58" s="11"/>
      <c r="AB58" s="11"/>
      <c r="AC58" s="11"/>
      <c r="AD58" s="11"/>
      <c r="AE58" s="11"/>
      <c r="AF58" s="12"/>
      <c r="AG58" s="41"/>
    </row>
    <row r="59" spans="1:33" ht="15" customHeight="1">
      <c r="A59" s="42"/>
      <c r="B59" s="43"/>
      <c r="C59" s="43"/>
      <c r="D59" s="43"/>
      <c r="E59" s="43"/>
      <c r="F59" s="43"/>
      <c r="G59" s="44"/>
      <c r="I59" s="2"/>
      <c r="J59" s="11"/>
      <c r="K59" s="11"/>
      <c r="L59" s="11"/>
      <c r="M59" s="11"/>
      <c r="N59" s="11"/>
      <c r="O59" s="12"/>
      <c r="P59" s="11"/>
      <c r="Q59" s="42" t="s">
        <v>40</v>
      </c>
      <c r="R59" s="86" t="s">
        <v>18</v>
      </c>
      <c r="S59" s="86" t="s">
        <v>124</v>
      </c>
      <c r="T59" s="87">
        <v>2</v>
      </c>
      <c r="U59" s="87">
        <v>0</v>
      </c>
      <c r="V59" s="87">
        <v>0</v>
      </c>
      <c r="W59" s="87">
        <v>2</v>
      </c>
      <c r="X59" s="155">
        <v>3</v>
      </c>
      <c r="Y59" s="41"/>
      <c r="Z59" s="493" t="s">
        <v>22</v>
      </c>
      <c r="AA59" s="494"/>
      <c r="AB59" s="494"/>
      <c r="AC59" s="494"/>
      <c r="AD59" s="494"/>
      <c r="AE59" s="494"/>
      <c r="AF59" s="495"/>
      <c r="AG59" s="41"/>
    </row>
    <row r="60" spans="1:33" ht="15" customHeight="1">
      <c r="A60" s="42"/>
      <c r="B60" s="43"/>
      <c r="C60" s="43"/>
      <c r="D60" s="43"/>
      <c r="E60" s="43"/>
      <c r="F60" s="43"/>
      <c r="G60" s="44"/>
      <c r="I60" s="2"/>
      <c r="J60" s="11"/>
      <c r="K60" s="11"/>
      <c r="L60" s="11"/>
      <c r="M60" s="11"/>
      <c r="N60" s="11"/>
      <c r="O60" s="12"/>
      <c r="P60" s="8"/>
      <c r="Q60" s="42" t="s">
        <v>40</v>
      </c>
      <c r="R60" s="86" t="s">
        <v>90</v>
      </c>
      <c r="S60" s="86" t="s">
        <v>35</v>
      </c>
      <c r="T60" s="87">
        <v>3</v>
      </c>
      <c r="U60" s="87">
        <v>0</v>
      </c>
      <c r="V60" s="87">
        <v>0</v>
      </c>
      <c r="W60" s="87">
        <v>3</v>
      </c>
      <c r="X60" s="155">
        <v>3</v>
      </c>
      <c r="Y60" s="41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1"/>
    </row>
    <row r="61" spans="1:33" ht="15" customHeight="1">
      <c r="A61" s="42"/>
      <c r="B61" s="43"/>
      <c r="C61" s="43"/>
      <c r="D61" s="43"/>
      <c r="E61" s="43"/>
      <c r="F61" s="43"/>
      <c r="G61" s="44"/>
      <c r="I61" s="481" t="s">
        <v>22</v>
      </c>
      <c r="J61" s="482"/>
      <c r="K61" s="482"/>
      <c r="L61" s="482"/>
      <c r="M61" s="482"/>
      <c r="N61" s="482"/>
      <c r="O61" s="483"/>
      <c r="P61" s="11"/>
      <c r="Q61" s="42"/>
      <c r="R61" s="462" t="s">
        <v>42</v>
      </c>
      <c r="S61" s="463"/>
      <c r="T61" s="190">
        <f>SUM(T57:T60)</f>
        <v>10</v>
      </c>
      <c r="U61" s="190">
        <f>SUM(U57:U60)</f>
        <v>0</v>
      </c>
      <c r="V61" s="190">
        <f>SUM(V57:V60)</f>
        <v>2</v>
      </c>
      <c r="W61" s="190">
        <f>SUM(W57:W60)</f>
        <v>11</v>
      </c>
      <c r="X61" s="48">
        <f>SUM(X57:X60)</f>
        <v>15</v>
      </c>
      <c r="Y61" s="41"/>
      <c r="Z61" s="100" t="s">
        <v>187</v>
      </c>
      <c r="AA61" s="88" t="s">
        <v>106</v>
      </c>
      <c r="AB61" s="89">
        <v>3</v>
      </c>
      <c r="AC61" s="89">
        <v>0</v>
      </c>
      <c r="AD61" s="89">
        <v>0</v>
      </c>
      <c r="AE61" s="89">
        <v>3</v>
      </c>
      <c r="AF61" s="155">
        <v>4</v>
      </c>
      <c r="AG61" s="41"/>
    </row>
    <row r="62" spans="1:33" ht="15" customHeight="1">
      <c r="A62" s="135"/>
      <c r="B62" s="136"/>
      <c r="C62" s="123"/>
      <c r="D62" s="123"/>
      <c r="E62" s="123"/>
      <c r="F62" s="123"/>
      <c r="G62" s="124"/>
      <c r="I62" s="104" t="s">
        <v>2</v>
      </c>
      <c r="J62" s="102" t="s">
        <v>3</v>
      </c>
      <c r="K62" s="189" t="s">
        <v>0</v>
      </c>
      <c r="L62" s="189" t="s">
        <v>4</v>
      </c>
      <c r="M62" s="189" t="s">
        <v>5</v>
      </c>
      <c r="N62" s="189" t="s">
        <v>6</v>
      </c>
      <c r="O62" s="103" t="s">
        <v>7</v>
      </c>
      <c r="P62" s="11"/>
      <c r="Q62" s="42"/>
      <c r="R62" s="464" t="s">
        <v>43</v>
      </c>
      <c r="S62" s="466"/>
      <c r="T62" s="189">
        <f>SUM(T56,T61)</f>
        <v>18</v>
      </c>
      <c r="U62" s="189">
        <f>SUM(U56,U61)</f>
        <v>2</v>
      </c>
      <c r="V62" s="189">
        <f>SUM(V56,V61)</f>
        <v>4</v>
      </c>
      <c r="W62" s="189">
        <f>SUM(W56,W61)</f>
        <v>21</v>
      </c>
      <c r="X62" s="25">
        <f>SUM(X56,X61)</f>
        <v>30</v>
      </c>
      <c r="Y62" s="41"/>
      <c r="Z62" s="67"/>
      <c r="AA62" s="39"/>
      <c r="AB62" s="127"/>
      <c r="AC62" s="127"/>
      <c r="AD62" s="127"/>
      <c r="AE62" s="127"/>
      <c r="AF62" s="16"/>
      <c r="AG62" s="41"/>
    </row>
    <row r="63" spans="1:33" ht="15" customHeight="1">
      <c r="A63" s="493" t="s">
        <v>22</v>
      </c>
      <c r="B63" s="494"/>
      <c r="C63" s="494"/>
      <c r="D63" s="494"/>
      <c r="E63" s="494"/>
      <c r="F63" s="494"/>
      <c r="G63" s="495"/>
      <c r="I63" s="100" t="s">
        <v>125</v>
      </c>
      <c r="J63" s="88" t="s">
        <v>101</v>
      </c>
      <c r="K63" s="89">
        <v>3</v>
      </c>
      <c r="L63" s="89">
        <v>0</v>
      </c>
      <c r="M63" s="89">
        <v>2</v>
      </c>
      <c r="N63" s="89">
        <v>4</v>
      </c>
      <c r="O63" s="162">
        <v>7</v>
      </c>
      <c r="P63" s="149"/>
      <c r="Q63" s="42"/>
      <c r="R63" s="43"/>
      <c r="S63" s="43"/>
      <c r="T63" s="43"/>
      <c r="U63" s="43"/>
      <c r="V63" s="43"/>
      <c r="W63" s="43"/>
      <c r="X63" s="44"/>
      <c r="Y63" s="41"/>
      <c r="Z63" s="67"/>
      <c r="AA63" s="39"/>
      <c r="AB63" s="127"/>
      <c r="AC63" s="127"/>
      <c r="AD63" s="127"/>
      <c r="AE63" s="127"/>
      <c r="AF63" s="16"/>
      <c r="AG63" s="41"/>
    </row>
    <row r="64" spans="1:33" ht="15" customHeight="1">
      <c r="A64" s="20" t="s">
        <v>2</v>
      </c>
      <c r="B64" s="21" t="s">
        <v>3</v>
      </c>
      <c r="C64" s="22" t="s">
        <v>0</v>
      </c>
      <c r="D64" s="22" t="s">
        <v>4</v>
      </c>
      <c r="E64" s="22" t="s">
        <v>5</v>
      </c>
      <c r="F64" s="22" t="s">
        <v>6</v>
      </c>
      <c r="G64" s="23" t="s">
        <v>7</v>
      </c>
      <c r="I64" s="100" t="s">
        <v>187</v>
      </c>
      <c r="J64" s="88" t="s">
        <v>106</v>
      </c>
      <c r="K64" s="89">
        <v>3</v>
      </c>
      <c r="L64" s="89">
        <v>0</v>
      </c>
      <c r="M64" s="89">
        <v>0</v>
      </c>
      <c r="N64" s="89">
        <v>3</v>
      </c>
      <c r="O64" s="155">
        <v>4</v>
      </c>
      <c r="P64" s="149"/>
      <c r="Q64" s="2"/>
      <c r="X64" s="44"/>
      <c r="Y64" s="41"/>
      <c r="Z64" s="67"/>
      <c r="AA64" s="39"/>
      <c r="AB64" s="127"/>
      <c r="AC64" s="127"/>
      <c r="AD64" s="127"/>
      <c r="AE64" s="127"/>
      <c r="AF64" s="16"/>
      <c r="AG64" s="41"/>
    </row>
    <row r="65" spans="1:33" ht="13.5" customHeight="1">
      <c r="A65" s="312" t="s">
        <v>439</v>
      </c>
      <c r="B65" s="312" t="s">
        <v>358</v>
      </c>
      <c r="C65" s="419">
        <v>3</v>
      </c>
      <c r="D65" s="419">
        <v>0</v>
      </c>
      <c r="E65" s="419">
        <v>0</v>
      </c>
      <c r="F65" s="419">
        <v>3</v>
      </c>
      <c r="G65" s="419">
        <v>4</v>
      </c>
      <c r="I65" s="100" t="s">
        <v>188</v>
      </c>
      <c r="J65" s="88" t="s">
        <v>189</v>
      </c>
      <c r="K65" s="89">
        <v>0</v>
      </c>
      <c r="L65" s="89">
        <v>2</v>
      </c>
      <c r="M65" s="89">
        <v>0</v>
      </c>
      <c r="N65" s="89">
        <v>1</v>
      </c>
      <c r="O65" s="164">
        <v>1</v>
      </c>
      <c r="P65" s="153"/>
      <c r="Q65" s="46"/>
      <c r="R65" s="487" t="s">
        <v>22</v>
      </c>
      <c r="S65" s="487"/>
      <c r="T65" s="487"/>
      <c r="U65" s="487"/>
      <c r="V65" s="487"/>
      <c r="W65" s="487"/>
      <c r="X65" s="488"/>
      <c r="Y65" s="41"/>
      <c r="Z65" s="67"/>
      <c r="AA65" s="39"/>
      <c r="AB65" s="127"/>
      <c r="AC65" s="127"/>
      <c r="AD65" s="127"/>
      <c r="AE65" s="127"/>
      <c r="AF65" s="16"/>
      <c r="AG65" s="41"/>
    </row>
    <row r="66" spans="1:33" ht="15" customHeight="1">
      <c r="A66" s="312" t="s">
        <v>517</v>
      </c>
      <c r="B66" s="312" t="s">
        <v>518</v>
      </c>
      <c r="C66" s="311">
        <v>2</v>
      </c>
      <c r="D66" s="311">
        <v>2</v>
      </c>
      <c r="E66" s="311">
        <v>0</v>
      </c>
      <c r="F66" s="311">
        <v>3</v>
      </c>
      <c r="G66" s="310">
        <v>5</v>
      </c>
      <c r="I66" s="100" t="s">
        <v>186</v>
      </c>
      <c r="J66" s="88" t="s">
        <v>104</v>
      </c>
      <c r="K66" s="89">
        <v>3</v>
      </c>
      <c r="L66" s="89">
        <v>0</v>
      </c>
      <c r="M66" s="89">
        <v>0</v>
      </c>
      <c r="N66" s="89">
        <v>3</v>
      </c>
      <c r="O66" s="162">
        <v>5</v>
      </c>
      <c r="P66" s="152"/>
      <c r="Q66" s="47"/>
      <c r="R66" s="102" t="s">
        <v>2</v>
      </c>
      <c r="S66" s="102" t="s">
        <v>3</v>
      </c>
      <c r="T66" s="189" t="s">
        <v>0</v>
      </c>
      <c r="U66" s="189" t="s">
        <v>4</v>
      </c>
      <c r="V66" s="189" t="s">
        <v>5</v>
      </c>
      <c r="W66" s="189" t="s">
        <v>6</v>
      </c>
      <c r="X66" s="103" t="s">
        <v>7</v>
      </c>
      <c r="Y66" s="41"/>
      <c r="Z66" s="67"/>
      <c r="AA66" s="39"/>
      <c r="AB66" s="127"/>
      <c r="AC66" s="127"/>
      <c r="AD66" s="127"/>
      <c r="AE66" s="127"/>
      <c r="AF66" s="16"/>
      <c r="AG66" s="43"/>
    </row>
    <row r="67" spans="1:33" ht="15" customHeight="1">
      <c r="A67" s="312" t="s">
        <v>519</v>
      </c>
      <c r="B67" s="312" t="s">
        <v>440</v>
      </c>
      <c r="C67" s="311">
        <v>3</v>
      </c>
      <c r="D67" s="311">
        <v>0</v>
      </c>
      <c r="E67" s="311">
        <v>0</v>
      </c>
      <c r="F67" s="311">
        <v>3</v>
      </c>
      <c r="G67" s="310">
        <v>5</v>
      </c>
      <c r="I67" s="100" t="s">
        <v>26</v>
      </c>
      <c r="J67" s="88" t="s">
        <v>127</v>
      </c>
      <c r="K67" s="89">
        <v>3</v>
      </c>
      <c r="L67" s="89">
        <v>0</v>
      </c>
      <c r="M67" s="89">
        <v>0</v>
      </c>
      <c r="N67" s="89">
        <v>3</v>
      </c>
      <c r="O67" s="162">
        <v>5</v>
      </c>
      <c r="P67" s="152"/>
      <c r="Q67" s="47" t="s">
        <v>39</v>
      </c>
      <c r="R67" s="88" t="s">
        <v>187</v>
      </c>
      <c r="S67" s="88" t="s">
        <v>106</v>
      </c>
      <c r="T67" s="89">
        <v>3</v>
      </c>
      <c r="U67" s="89">
        <v>0</v>
      </c>
      <c r="V67" s="89">
        <v>0</v>
      </c>
      <c r="W67" s="89">
        <v>3</v>
      </c>
      <c r="X67" s="155">
        <v>4</v>
      </c>
      <c r="Y67" s="41"/>
      <c r="Z67" s="67"/>
      <c r="AA67" s="39"/>
      <c r="AB67" s="127"/>
      <c r="AC67" s="127"/>
      <c r="AD67" s="127"/>
      <c r="AE67" s="127"/>
      <c r="AF67" s="16"/>
      <c r="AG67" s="43"/>
    </row>
    <row r="68" spans="1:33" ht="15" customHeight="1">
      <c r="A68" s="312" t="s">
        <v>441</v>
      </c>
      <c r="B68" s="312" t="s">
        <v>520</v>
      </c>
      <c r="C68" s="311">
        <v>3</v>
      </c>
      <c r="D68" s="311">
        <v>0</v>
      </c>
      <c r="E68" s="311">
        <v>0</v>
      </c>
      <c r="F68" s="311">
        <v>3</v>
      </c>
      <c r="G68" s="310">
        <v>5</v>
      </c>
      <c r="I68" s="158" t="s">
        <v>26</v>
      </c>
      <c r="J68" s="86" t="s">
        <v>103</v>
      </c>
      <c r="K68" s="87">
        <v>3</v>
      </c>
      <c r="L68" s="87">
        <v>0</v>
      </c>
      <c r="M68" s="87">
        <v>0</v>
      </c>
      <c r="N68" s="87">
        <v>3</v>
      </c>
      <c r="O68" s="155">
        <v>5</v>
      </c>
      <c r="P68" s="149"/>
      <c r="Q68" s="47" t="s">
        <v>39</v>
      </c>
      <c r="R68" s="88" t="s">
        <v>188</v>
      </c>
      <c r="S68" s="88" t="s">
        <v>189</v>
      </c>
      <c r="T68" s="89">
        <v>0</v>
      </c>
      <c r="U68" s="89">
        <v>2</v>
      </c>
      <c r="V68" s="89">
        <v>0</v>
      </c>
      <c r="W68" s="89">
        <v>1</v>
      </c>
      <c r="X68" s="164">
        <v>1</v>
      </c>
      <c r="Y68" s="45"/>
      <c r="Z68" s="67"/>
      <c r="AA68" s="39"/>
      <c r="AB68" s="127"/>
      <c r="AC68" s="127"/>
      <c r="AD68" s="127"/>
      <c r="AE68" s="127"/>
      <c r="AF68" s="16"/>
      <c r="AG68" s="43"/>
    </row>
    <row r="69" spans="1:33" ht="24.75" customHeight="1">
      <c r="A69" s="312" t="s">
        <v>26</v>
      </c>
      <c r="B69" s="312" t="s">
        <v>453</v>
      </c>
      <c r="C69" s="311">
        <v>3</v>
      </c>
      <c r="D69" s="311">
        <v>0</v>
      </c>
      <c r="E69" s="311">
        <v>0</v>
      </c>
      <c r="F69" s="311">
        <v>3</v>
      </c>
      <c r="G69" s="310">
        <v>5</v>
      </c>
      <c r="H69" s="4"/>
      <c r="I69" s="165" t="s">
        <v>26</v>
      </c>
      <c r="J69" s="86" t="s">
        <v>48</v>
      </c>
      <c r="K69" s="98">
        <v>2</v>
      </c>
      <c r="L69" s="98">
        <v>0</v>
      </c>
      <c r="M69" s="98">
        <v>0</v>
      </c>
      <c r="N69" s="98">
        <v>3</v>
      </c>
      <c r="O69" s="166">
        <v>5</v>
      </c>
      <c r="P69" s="149"/>
      <c r="Q69" s="47" t="s">
        <v>39</v>
      </c>
      <c r="R69" s="88" t="s">
        <v>186</v>
      </c>
      <c r="S69" s="88" t="s">
        <v>104</v>
      </c>
      <c r="T69" s="89">
        <v>3</v>
      </c>
      <c r="U69" s="89">
        <v>0</v>
      </c>
      <c r="V69" s="89">
        <v>0</v>
      </c>
      <c r="W69" s="89">
        <v>3</v>
      </c>
      <c r="X69" s="155">
        <v>5</v>
      </c>
      <c r="Y69" s="41"/>
      <c r="Z69" s="15"/>
      <c r="AA69" s="40"/>
      <c r="AB69" s="137"/>
      <c r="AC69" s="137"/>
      <c r="AD69" s="137"/>
      <c r="AE69" s="137"/>
      <c r="AF69" s="16"/>
      <c r="AG69" s="43"/>
    </row>
    <row r="70" spans="1:33" s="4" customFormat="1" ht="17.25" customHeight="1">
      <c r="A70" s="312" t="s">
        <v>26</v>
      </c>
      <c r="B70" s="312" t="s">
        <v>138</v>
      </c>
      <c r="C70" s="313">
        <v>3</v>
      </c>
      <c r="D70" s="313">
        <v>0</v>
      </c>
      <c r="E70" s="313">
        <v>0</v>
      </c>
      <c r="F70" s="313">
        <v>3</v>
      </c>
      <c r="G70" s="314">
        <v>5</v>
      </c>
      <c r="H70" s="3"/>
      <c r="I70" s="560" t="s">
        <v>182</v>
      </c>
      <c r="J70" s="561"/>
      <c r="K70" s="179">
        <f>SUM(K63:K69)</f>
        <v>17</v>
      </c>
      <c r="L70" s="179">
        <f>SUM(L63:L69)</f>
        <v>2</v>
      </c>
      <c r="M70" s="179">
        <f>SUM(M63:M69)</f>
        <v>2</v>
      </c>
      <c r="N70" s="179">
        <f>SUM(N63:N69)</f>
        <v>20</v>
      </c>
      <c r="O70" s="180">
        <f>SUM(O63:O69)</f>
        <v>32</v>
      </c>
      <c r="P70" s="151"/>
      <c r="Q70" s="47" t="s">
        <v>39</v>
      </c>
      <c r="R70" s="88" t="s">
        <v>125</v>
      </c>
      <c r="S70" s="88" t="s">
        <v>101</v>
      </c>
      <c r="T70" s="89">
        <v>3</v>
      </c>
      <c r="U70" s="89">
        <v>0</v>
      </c>
      <c r="V70" s="89">
        <v>2</v>
      </c>
      <c r="W70" s="89">
        <v>4</v>
      </c>
      <c r="X70" s="155">
        <v>7</v>
      </c>
      <c r="Y70" s="41"/>
      <c r="Z70" s="133" t="s">
        <v>43</v>
      </c>
      <c r="AA70" s="52"/>
      <c r="AB70" s="138">
        <f>SUM(AB61:AB69)</f>
        <v>3</v>
      </c>
      <c r="AC70" s="138">
        <f>SUM(AC61:AC69)</f>
        <v>0</v>
      </c>
      <c r="AD70" s="138">
        <f>SUM(AD61:AD69)</f>
        <v>0</v>
      </c>
      <c r="AE70" s="138">
        <f>SUM(AE61:AE69)</f>
        <v>3</v>
      </c>
      <c r="AF70" s="53">
        <f>SUM(AF61:AF69)</f>
        <v>4</v>
      </c>
      <c r="AG70" s="57"/>
    </row>
    <row r="71" spans="1:33" ht="15" customHeight="1">
      <c r="A71" s="270"/>
      <c r="B71" s="270"/>
      <c r="C71" s="271"/>
      <c r="D71" s="271"/>
      <c r="E71" s="271"/>
      <c r="F71" s="271"/>
      <c r="G71" s="272"/>
      <c r="I71" s="502"/>
      <c r="J71" s="503"/>
      <c r="K71" s="181"/>
      <c r="L71" s="181"/>
      <c r="M71" s="181"/>
      <c r="N71" s="181"/>
      <c r="O71" s="186"/>
      <c r="P71" s="11"/>
      <c r="Q71" s="4"/>
      <c r="R71" s="484" t="s">
        <v>41</v>
      </c>
      <c r="S71" s="484"/>
      <c r="T71" s="223">
        <f>SUM(T67:T70)</f>
        <v>9</v>
      </c>
      <c r="U71" s="305">
        <f>SUM(U67:U70)</f>
        <v>2</v>
      </c>
      <c r="V71" s="305">
        <f>SUM(V67:V70)</f>
        <v>2</v>
      </c>
      <c r="W71" s="305">
        <f>SUM(W67:W70)</f>
        <v>11</v>
      </c>
      <c r="X71" s="305">
        <f>SUM(X67:X70)</f>
        <v>17</v>
      </c>
      <c r="Y71" s="41"/>
      <c r="Z71" s="2"/>
      <c r="AA71" s="11"/>
      <c r="AB71" s="11"/>
      <c r="AC71" s="11"/>
      <c r="AD71" s="11"/>
      <c r="AE71" s="11"/>
      <c r="AF71" s="12"/>
      <c r="AG71" s="43"/>
    </row>
    <row r="72" spans="1:33" ht="15" customHeight="1">
      <c r="A72" s="566" t="s">
        <v>231</v>
      </c>
      <c r="B72" s="567"/>
      <c r="C72" s="138">
        <f>SUM(C65:C71)</f>
        <v>17</v>
      </c>
      <c r="D72" s="138">
        <f>SUM(D65:D71)</f>
        <v>2</v>
      </c>
      <c r="E72" s="138">
        <f>SUM(E65:E71)</f>
        <v>0</v>
      </c>
      <c r="F72" s="138">
        <f>SUM(F65:F71)</f>
        <v>18</v>
      </c>
      <c r="G72" s="24">
        <f>SUM(G65:G71)</f>
        <v>29</v>
      </c>
      <c r="I72" s="174"/>
      <c r="J72" s="142"/>
      <c r="K72" s="123"/>
      <c r="L72" s="123"/>
      <c r="M72" s="123"/>
      <c r="N72" s="123"/>
      <c r="O72" s="124"/>
      <c r="P72" s="11"/>
      <c r="Q72" s="42" t="s">
        <v>40</v>
      </c>
      <c r="R72" s="88" t="s">
        <v>26</v>
      </c>
      <c r="S72" s="88" t="s">
        <v>127</v>
      </c>
      <c r="T72" s="89">
        <v>3</v>
      </c>
      <c r="U72" s="89">
        <v>0</v>
      </c>
      <c r="V72" s="89">
        <v>0</v>
      </c>
      <c r="W72" s="89">
        <v>3</v>
      </c>
      <c r="X72" s="155">
        <v>5</v>
      </c>
      <c r="Z72" s="2"/>
      <c r="AA72" s="11"/>
      <c r="AB72" s="11"/>
      <c r="AC72" s="11"/>
      <c r="AD72" s="11"/>
      <c r="AE72" s="11"/>
      <c r="AF72" s="12"/>
      <c r="AG72" s="43"/>
    </row>
    <row r="73" spans="1:33" ht="15" customHeight="1">
      <c r="A73" s="224"/>
      <c r="B73" s="225"/>
      <c r="C73" s="138"/>
      <c r="D73" s="138"/>
      <c r="E73" s="138"/>
      <c r="F73" s="138"/>
      <c r="G73" s="24"/>
      <c r="I73" s="174"/>
      <c r="J73" s="142"/>
      <c r="K73" s="123"/>
      <c r="L73" s="123"/>
      <c r="M73" s="123"/>
      <c r="N73" s="123"/>
      <c r="O73" s="124"/>
      <c r="P73" s="8"/>
      <c r="Q73" s="42" t="s">
        <v>40</v>
      </c>
      <c r="R73" s="86" t="s">
        <v>26</v>
      </c>
      <c r="S73" s="86" t="s">
        <v>103</v>
      </c>
      <c r="T73" s="87">
        <v>3</v>
      </c>
      <c r="U73" s="87">
        <v>0</v>
      </c>
      <c r="V73" s="87">
        <v>0</v>
      </c>
      <c r="W73" s="87">
        <v>3</v>
      </c>
      <c r="X73" s="155">
        <v>5</v>
      </c>
      <c r="Y73" s="41"/>
      <c r="Z73" s="493" t="s">
        <v>25</v>
      </c>
      <c r="AA73" s="494"/>
      <c r="AB73" s="494"/>
      <c r="AC73" s="494"/>
      <c r="AD73" s="494"/>
      <c r="AE73" s="494"/>
      <c r="AF73" s="495"/>
      <c r="AG73" s="43"/>
    </row>
    <row r="74" spans="1:33" ht="15" customHeight="1">
      <c r="A74" s="135"/>
      <c r="B74" s="136"/>
      <c r="C74" s="131"/>
      <c r="D74" s="131"/>
      <c r="E74" s="131"/>
      <c r="F74" s="131"/>
      <c r="G74" s="132"/>
      <c r="I74" s="2"/>
      <c r="J74" s="11"/>
      <c r="K74" s="11"/>
      <c r="L74" s="11"/>
      <c r="M74" s="11"/>
      <c r="N74" s="11"/>
      <c r="O74" s="12"/>
      <c r="P74" s="11"/>
      <c r="Q74" s="42" t="s">
        <v>40</v>
      </c>
      <c r="R74" s="86" t="s">
        <v>26</v>
      </c>
      <c r="S74" s="86" t="s">
        <v>48</v>
      </c>
      <c r="T74" s="87">
        <v>2</v>
      </c>
      <c r="U74" s="87">
        <v>0</v>
      </c>
      <c r="V74" s="87">
        <v>0</v>
      </c>
      <c r="W74" s="87">
        <v>3</v>
      </c>
      <c r="X74" s="155">
        <v>5</v>
      </c>
      <c r="Y74" s="41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3"/>
    </row>
    <row r="75" spans="1:33" ht="15" customHeight="1">
      <c r="A75" s="135"/>
      <c r="B75" s="136"/>
      <c r="C75" s="131"/>
      <c r="D75" s="131"/>
      <c r="E75" s="131"/>
      <c r="F75" s="131"/>
      <c r="G75" s="132"/>
      <c r="I75" s="481" t="s">
        <v>25</v>
      </c>
      <c r="J75" s="482"/>
      <c r="K75" s="482"/>
      <c r="L75" s="482"/>
      <c r="M75" s="482"/>
      <c r="N75" s="482"/>
      <c r="O75" s="483"/>
      <c r="P75" s="11"/>
      <c r="Q75" s="42"/>
      <c r="R75" s="484" t="s">
        <v>42</v>
      </c>
      <c r="S75" s="484"/>
      <c r="T75" s="223">
        <f>SUM(T72:T74)</f>
        <v>8</v>
      </c>
      <c r="U75" s="305">
        <f>SUM(U72:U74)</f>
        <v>0</v>
      </c>
      <c r="V75" s="305">
        <f>SUM(V72:V74)</f>
        <v>0</v>
      </c>
      <c r="W75" s="305">
        <f>SUM(W72:W74)</f>
        <v>9</v>
      </c>
      <c r="X75" s="305">
        <f>SUM(X72:X74)</f>
        <v>15</v>
      </c>
      <c r="Y75" s="41"/>
      <c r="Z75" s="100" t="s">
        <v>190</v>
      </c>
      <c r="AA75" s="88" t="s">
        <v>126</v>
      </c>
      <c r="AB75" s="89">
        <v>3</v>
      </c>
      <c r="AC75" s="89">
        <v>0</v>
      </c>
      <c r="AD75" s="89">
        <v>2</v>
      </c>
      <c r="AE75" s="89">
        <v>4</v>
      </c>
      <c r="AF75" s="155">
        <v>7</v>
      </c>
      <c r="AG75" s="43"/>
    </row>
    <row r="76" spans="1:33" ht="15" customHeight="1">
      <c r="A76" s="135"/>
      <c r="B76" s="136"/>
      <c r="C76" s="131"/>
      <c r="D76" s="131"/>
      <c r="E76" s="131"/>
      <c r="F76" s="131"/>
      <c r="G76" s="132"/>
      <c r="I76" s="104" t="s">
        <v>2</v>
      </c>
      <c r="J76" s="102" t="s">
        <v>3</v>
      </c>
      <c r="K76" s="189" t="s">
        <v>0</v>
      </c>
      <c r="L76" s="189" t="s">
        <v>4</v>
      </c>
      <c r="M76" s="189" t="s">
        <v>5</v>
      </c>
      <c r="N76" s="189" t="s">
        <v>6</v>
      </c>
      <c r="O76" s="103" t="s">
        <v>7</v>
      </c>
      <c r="P76" s="11"/>
      <c r="Q76" s="42"/>
      <c r="R76" s="467" t="s">
        <v>43</v>
      </c>
      <c r="S76" s="467"/>
      <c r="T76" s="112">
        <f>SUM(T71,T75)</f>
        <v>17</v>
      </c>
      <c r="U76" s="112">
        <f>SUM(U71,U75)</f>
        <v>2</v>
      </c>
      <c r="V76" s="112">
        <f>SUM(V71,V75)</f>
        <v>2</v>
      </c>
      <c r="W76" s="112">
        <f>SUM(W71,W75)</f>
        <v>20</v>
      </c>
      <c r="X76" s="117">
        <f>SUM(X71,X75)</f>
        <v>32</v>
      </c>
      <c r="Y76" s="41"/>
      <c r="Z76" s="88" t="s">
        <v>47</v>
      </c>
      <c r="AA76" s="88" t="s">
        <v>23</v>
      </c>
      <c r="AB76" s="89">
        <v>3</v>
      </c>
      <c r="AC76" s="89">
        <v>2</v>
      </c>
      <c r="AD76" s="89">
        <v>0</v>
      </c>
      <c r="AE76" s="89">
        <v>3</v>
      </c>
      <c r="AF76" s="315">
        <v>7</v>
      </c>
      <c r="AG76" s="43"/>
    </row>
    <row r="77" spans="1:33" ht="15" customHeight="1">
      <c r="A77" s="493" t="s">
        <v>25</v>
      </c>
      <c r="B77" s="494"/>
      <c r="C77" s="494"/>
      <c r="D77" s="494"/>
      <c r="E77" s="494"/>
      <c r="F77" s="494"/>
      <c r="G77" s="495"/>
      <c r="I77" s="100" t="s">
        <v>47</v>
      </c>
      <c r="J77" s="88" t="s">
        <v>23</v>
      </c>
      <c r="K77" s="89">
        <v>3</v>
      </c>
      <c r="L77" s="89">
        <v>2</v>
      </c>
      <c r="M77" s="89">
        <v>0</v>
      </c>
      <c r="N77" s="89">
        <v>4</v>
      </c>
      <c r="O77" s="155">
        <v>7</v>
      </c>
      <c r="P77" s="149"/>
      <c r="Q77" s="42"/>
      <c r="R77" s="11"/>
      <c r="S77" s="11"/>
      <c r="T77" s="11"/>
      <c r="U77" s="11"/>
      <c r="V77" s="11"/>
      <c r="W77" s="11"/>
      <c r="X77" s="12"/>
      <c r="Y77" s="45"/>
      <c r="Z77" s="15"/>
      <c r="AA77" s="40"/>
      <c r="AB77" s="137"/>
      <c r="AC77" s="137"/>
      <c r="AD77" s="137"/>
      <c r="AE77" s="137"/>
      <c r="AF77" s="16"/>
      <c r="AG77" s="43"/>
    </row>
    <row r="78" spans="1:33" ht="15" customHeight="1">
      <c r="A78" s="20" t="s">
        <v>2</v>
      </c>
      <c r="B78" s="21" t="s">
        <v>3</v>
      </c>
      <c r="C78" s="22" t="s">
        <v>0</v>
      </c>
      <c r="D78" s="22" t="s">
        <v>4</v>
      </c>
      <c r="E78" s="22" t="s">
        <v>5</v>
      </c>
      <c r="F78" s="22" t="s">
        <v>6</v>
      </c>
      <c r="G78" s="23" t="s">
        <v>7</v>
      </c>
      <c r="I78" s="100" t="s">
        <v>129</v>
      </c>
      <c r="J78" s="88" t="s">
        <v>105</v>
      </c>
      <c r="K78" s="89">
        <v>3</v>
      </c>
      <c r="L78" s="89">
        <v>0</v>
      </c>
      <c r="M78" s="89">
        <v>2</v>
      </c>
      <c r="N78" s="89">
        <v>4</v>
      </c>
      <c r="O78" s="162">
        <v>7</v>
      </c>
      <c r="P78" s="149"/>
      <c r="Y78" s="41"/>
      <c r="Z78" s="15"/>
      <c r="AA78" s="40"/>
      <c r="AB78" s="137"/>
      <c r="AC78" s="137"/>
      <c r="AD78" s="137"/>
      <c r="AE78" s="137"/>
      <c r="AF78" s="16"/>
      <c r="AG78" s="43"/>
    </row>
    <row r="79" spans="1:33" ht="15.75">
      <c r="A79" s="312" t="s">
        <v>442</v>
      </c>
      <c r="B79" s="312" t="s">
        <v>443</v>
      </c>
      <c r="C79" s="311">
        <v>3</v>
      </c>
      <c r="D79" s="311">
        <v>0</v>
      </c>
      <c r="E79" s="311">
        <v>0</v>
      </c>
      <c r="F79" s="311">
        <v>3</v>
      </c>
      <c r="G79" s="310">
        <v>4</v>
      </c>
      <c r="H79" s="4"/>
      <c r="I79" s="167" t="s">
        <v>190</v>
      </c>
      <c r="J79" s="93" t="s">
        <v>126</v>
      </c>
      <c r="K79" s="94">
        <v>3</v>
      </c>
      <c r="L79" s="94">
        <v>0</v>
      </c>
      <c r="M79" s="94">
        <v>2</v>
      </c>
      <c r="N79" s="94">
        <v>4</v>
      </c>
      <c r="O79" s="166">
        <v>7</v>
      </c>
      <c r="P79" s="149"/>
      <c r="Y79" s="41"/>
      <c r="Z79" s="15"/>
      <c r="AA79" s="40"/>
      <c r="AB79" s="137"/>
      <c r="AC79" s="137"/>
      <c r="AD79" s="137"/>
      <c r="AE79" s="137"/>
      <c r="AF79" s="16"/>
      <c r="AG79" s="43"/>
    </row>
    <row r="80" spans="1:33" s="4" customFormat="1" ht="12.75" customHeight="1">
      <c r="A80" s="312" t="s">
        <v>522</v>
      </c>
      <c r="B80" s="312" t="s">
        <v>154</v>
      </c>
      <c r="C80" s="313">
        <v>0</v>
      </c>
      <c r="D80" s="313">
        <v>0</v>
      </c>
      <c r="E80" s="313">
        <v>0</v>
      </c>
      <c r="F80" s="313">
        <v>0</v>
      </c>
      <c r="G80" s="314">
        <v>5</v>
      </c>
      <c r="H80" s="3"/>
      <c r="I80" s="99" t="s">
        <v>130</v>
      </c>
      <c r="J80" s="92" t="s">
        <v>131</v>
      </c>
      <c r="K80" s="89">
        <v>0</v>
      </c>
      <c r="L80" s="89">
        <v>0</v>
      </c>
      <c r="M80" s="89">
        <v>0</v>
      </c>
      <c r="N80" s="89">
        <v>0</v>
      </c>
      <c r="O80" s="164">
        <v>5</v>
      </c>
      <c r="P80" s="153"/>
      <c r="Q80" s="42"/>
      <c r="R80" s="487" t="s">
        <v>25</v>
      </c>
      <c r="S80" s="487"/>
      <c r="T80" s="487"/>
      <c r="U80" s="487"/>
      <c r="V80" s="487"/>
      <c r="W80" s="487"/>
      <c r="X80" s="488"/>
      <c r="Y80" s="41"/>
      <c r="Z80" s="15"/>
      <c r="AA80" s="40"/>
      <c r="AB80" s="137"/>
      <c r="AC80" s="137"/>
      <c r="AD80" s="137"/>
      <c r="AE80" s="137"/>
      <c r="AF80" s="16"/>
      <c r="AG80" s="57"/>
    </row>
    <row r="81" spans="1:33" ht="15" customHeight="1">
      <c r="A81" s="312" t="s">
        <v>441</v>
      </c>
      <c r="B81" s="312" t="s">
        <v>523</v>
      </c>
      <c r="C81" s="311">
        <v>3</v>
      </c>
      <c r="D81" s="311">
        <v>0</v>
      </c>
      <c r="E81" s="311">
        <v>0</v>
      </c>
      <c r="F81" s="311">
        <v>3</v>
      </c>
      <c r="G81" s="310">
        <v>5</v>
      </c>
      <c r="I81" s="100" t="s">
        <v>49</v>
      </c>
      <c r="J81" s="88" t="s">
        <v>62</v>
      </c>
      <c r="K81" s="89">
        <v>3</v>
      </c>
      <c r="L81" s="89">
        <v>0</v>
      </c>
      <c r="M81" s="89">
        <v>0</v>
      </c>
      <c r="N81" s="89">
        <v>3</v>
      </c>
      <c r="O81" s="155">
        <v>5</v>
      </c>
      <c r="P81" s="154"/>
      <c r="Q81" s="47"/>
      <c r="R81" s="102" t="s">
        <v>2</v>
      </c>
      <c r="S81" s="102" t="s">
        <v>3</v>
      </c>
      <c r="T81" s="189" t="s">
        <v>0</v>
      </c>
      <c r="U81" s="189" t="s">
        <v>4</v>
      </c>
      <c r="V81" s="189" t="s">
        <v>5</v>
      </c>
      <c r="W81" s="189" t="s">
        <v>6</v>
      </c>
      <c r="X81" s="103" t="s">
        <v>7</v>
      </c>
      <c r="Y81" s="41"/>
      <c r="Z81" s="15"/>
      <c r="AA81" s="40"/>
      <c r="AB81" s="137"/>
      <c r="AC81" s="137"/>
      <c r="AD81" s="137"/>
      <c r="AE81" s="137"/>
      <c r="AF81" s="16"/>
      <c r="AG81" s="43"/>
    </row>
    <row r="82" spans="1:33" ht="15" customHeight="1">
      <c r="A82" s="312" t="s">
        <v>444</v>
      </c>
      <c r="B82" s="312" t="s">
        <v>445</v>
      </c>
      <c r="C82" s="311">
        <v>0</v>
      </c>
      <c r="D82" s="311">
        <v>0</v>
      </c>
      <c r="E82" s="311">
        <v>4</v>
      </c>
      <c r="F82" s="311">
        <v>3</v>
      </c>
      <c r="G82" s="310">
        <v>5</v>
      </c>
      <c r="I82" s="562" t="s">
        <v>77</v>
      </c>
      <c r="J82" s="563"/>
      <c r="K82" s="182">
        <f>SUM(K77:K81)</f>
        <v>12</v>
      </c>
      <c r="L82" s="182">
        <f>SUM(L77:L81)</f>
        <v>2</v>
      </c>
      <c r="M82" s="182">
        <f>SUM(M77:M81)</f>
        <v>4</v>
      </c>
      <c r="N82" s="182">
        <f>SUM(N77:N81)</f>
        <v>15</v>
      </c>
      <c r="O82" s="183">
        <f>SUM(O77:O81)</f>
        <v>31</v>
      </c>
      <c r="P82" s="151"/>
      <c r="Q82" s="47" t="s">
        <v>39</v>
      </c>
      <c r="R82" s="88" t="s">
        <v>129</v>
      </c>
      <c r="S82" s="88" t="s">
        <v>105</v>
      </c>
      <c r="T82" s="89">
        <v>3</v>
      </c>
      <c r="U82" s="89">
        <v>0</v>
      </c>
      <c r="V82" s="89">
        <v>2</v>
      </c>
      <c r="W82" s="89">
        <v>4</v>
      </c>
      <c r="X82" s="155">
        <v>7</v>
      </c>
      <c r="Y82" s="41"/>
      <c r="Z82" s="15"/>
      <c r="AA82" s="40"/>
      <c r="AB82" s="137"/>
      <c r="AC82" s="137"/>
      <c r="AD82" s="137"/>
      <c r="AE82" s="137"/>
      <c r="AF82" s="16"/>
      <c r="AG82" s="43"/>
    </row>
    <row r="83" spans="1:33" ht="15" customHeight="1">
      <c r="A83" s="312" t="s">
        <v>525</v>
      </c>
      <c r="B83" s="312" t="s">
        <v>524</v>
      </c>
      <c r="C83" s="311">
        <v>2</v>
      </c>
      <c r="D83" s="311">
        <v>2</v>
      </c>
      <c r="E83" s="311">
        <v>0</v>
      </c>
      <c r="F83" s="311">
        <v>3</v>
      </c>
      <c r="G83" s="310">
        <v>5</v>
      </c>
      <c r="I83" s="187"/>
      <c r="J83" s="184"/>
      <c r="K83" s="185"/>
      <c r="L83" s="185"/>
      <c r="M83" s="185"/>
      <c r="N83" s="185"/>
      <c r="O83" s="188"/>
      <c r="P83" s="8"/>
      <c r="Q83" s="47" t="s">
        <v>39</v>
      </c>
      <c r="R83" s="88" t="s">
        <v>49</v>
      </c>
      <c r="S83" s="88" t="s">
        <v>62</v>
      </c>
      <c r="T83" s="89">
        <v>3</v>
      </c>
      <c r="U83" s="89">
        <v>0</v>
      </c>
      <c r="V83" s="89">
        <v>0</v>
      </c>
      <c r="W83" s="89">
        <v>3</v>
      </c>
      <c r="X83" s="155">
        <v>5</v>
      </c>
      <c r="Y83" s="41"/>
      <c r="Z83" s="133" t="s">
        <v>43</v>
      </c>
      <c r="AA83" s="52"/>
      <c r="AB83" s="138">
        <v>6</v>
      </c>
      <c r="AC83" s="138">
        <v>2</v>
      </c>
      <c r="AD83" s="138">
        <f>SUM(AD75)</f>
        <v>2</v>
      </c>
      <c r="AE83" s="138">
        <v>7</v>
      </c>
      <c r="AF83" s="24">
        <v>14</v>
      </c>
      <c r="AG83" s="43"/>
    </row>
    <row r="84" spans="1:33" ht="15" customHeight="1">
      <c r="A84" s="312" t="s">
        <v>26</v>
      </c>
      <c r="B84" s="312" t="s">
        <v>521</v>
      </c>
      <c r="C84" s="311">
        <v>3</v>
      </c>
      <c r="D84" s="311">
        <v>0</v>
      </c>
      <c r="E84" s="311">
        <v>0</v>
      </c>
      <c r="F84" s="311">
        <v>3</v>
      </c>
      <c r="G84" s="310">
        <v>5</v>
      </c>
      <c r="I84" s="500"/>
      <c r="J84" s="501"/>
      <c r="K84" s="123"/>
      <c r="L84" s="123"/>
      <c r="M84" s="123"/>
      <c r="N84" s="123"/>
      <c r="O84" s="124"/>
      <c r="P84" s="11"/>
      <c r="Q84" s="47" t="s">
        <v>39</v>
      </c>
      <c r="R84" s="88" t="s">
        <v>190</v>
      </c>
      <c r="S84" s="88" t="s">
        <v>126</v>
      </c>
      <c r="T84" s="89">
        <v>3</v>
      </c>
      <c r="U84" s="89">
        <v>0</v>
      </c>
      <c r="V84" s="89">
        <v>2</v>
      </c>
      <c r="W84" s="89">
        <v>4</v>
      </c>
      <c r="X84" s="155">
        <v>7</v>
      </c>
      <c r="Y84" s="41"/>
      <c r="Z84" s="2"/>
      <c r="AA84" s="11"/>
      <c r="AB84" s="11"/>
      <c r="AC84" s="11"/>
      <c r="AD84" s="11"/>
      <c r="AE84" s="11"/>
      <c r="AF84" s="12"/>
      <c r="AG84" s="43"/>
    </row>
    <row r="85" spans="9:33" ht="15" customHeight="1">
      <c r="I85" s="42"/>
      <c r="J85" s="43"/>
      <c r="K85" s="43"/>
      <c r="L85" s="43"/>
      <c r="M85" s="43"/>
      <c r="N85" s="43"/>
      <c r="O85" s="44"/>
      <c r="P85" s="11"/>
      <c r="Q85" s="47" t="s">
        <v>39</v>
      </c>
      <c r="R85" s="92" t="s">
        <v>130</v>
      </c>
      <c r="S85" s="92" t="s">
        <v>131</v>
      </c>
      <c r="T85" s="89">
        <v>0</v>
      </c>
      <c r="U85" s="89">
        <v>0</v>
      </c>
      <c r="V85" s="89">
        <v>0</v>
      </c>
      <c r="W85" s="89">
        <v>0</v>
      </c>
      <c r="X85" s="164">
        <v>5</v>
      </c>
      <c r="Y85" s="41"/>
      <c r="Z85" s="493" t="s">
        <v>27</v>
      </c>
      <c r="AA85" s="494"/>
      <c r="AB85" s="494"/>
      <c r="AC85" s="494"/>
      <c r="AD85" s="494"/>
      <c r="AE85" s="494"/>
      <c r="AF85" s="495"/>
      <c r="AG85" s="43"/>
    </row>
    <row r="86" spans="1:33" ht="15" customHeight="1">
      <c r="A86" s="566" t="s">
        <v>231</v>
      </c>
      <c r="B86" s="567"/>
      <c r="C86" s="138">
        <f>SUM(C79:C84)</f>
        <v>11</v>
      </c>
      <c r="D86" s="138">
        <f>SUM(D79:D84)</f>
        <v>2</v>
      </c>
      <c r="E86" s="138">
        <f>SUM(E79:E84)</f>
        <v>4</v>
      </c>
      <c r="F86" s="138">
        <f>SUM(F79:F84)</f>
        <v>15</v>
      </c>
      <c r="G86" s="24">
        <f>SUM(G79:G84)</f>
        <v>29</v>
      </c>
      <c r="I86" s="174"/>
      <c r="J86" s="11"/>
      <c r="K86" s="11"/>
      <c r="L86" s="11"/>
      <c r="M86" s="11"/>
      <c r="N86" s="11"/>
      <c r="O86" s="124"/>
      <c r="P86" s="11"/>
      <c r="Q86" s="47" t="s">
        <v>39</v>
      </c>
      <c r="R86" s="88" t="s">
        <v>47</v>
      </c>
      <c r="S86" s="88" t="s">
        <v>23</v>
      </c>
      <c r="T86" s="89">
        <v>3</v>
      </c>
      <c r="U86" s="89">
        <v>2</v>
      </c>
      <c r="V86" s="89">
        <v>0</v>
      </c>
      <c r="W86" s="89">
        <v>4</v>
      </c>
      <c r="X86" s="155">
        <v>7</v>
      </c>
      <c r="Y86" s="41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3"/>
    </row>
    <row r="87" spans="1:33" ht="15" customHeight="1">
      <c r="A87" s="46"/>
      <c r="B87" s="57"/>
      <c r="C87" s="57"/>
      <c r="D87" s="57"/>
      <c r="E87" s="57"/>
      <c r="F87" s="57"/>
      <c r="G87" s="197"/>
      <c r="I87" s="481" t="s">
        <v>27</v>
      </c>
      <c r="J87" s="482"/>
      <c r="K87" s="482"/>
      <c r="L87" s="482"/>
      <c r="M87" s="482"/>
      <c r="N87" s="482"/>
      <c r="O87" s="483"/>
      <c r="P87" s="11"/>
      <c r="R87" s="462" t="s">
        <v>41</v>
      </c>
      <c r="S87" s="463"/>
      <c r="T87" s="223">
        <f>SUM(T82:T86)</f>
        <v>12</v>
      </c>
      <c r="U87" s="305">
        <f>SUM(U82:U86)</f>
        <v>2</v>
      </c>
      <c r="V87" s="305">
        <f>SUM(V82:V86)</f>
        <v>4</v>
      </c>
      <c r="W87" s="305">
        <f>SUM(W82:W86)</f>
        <v>15</v>
      </c>
      <c r="X87" s="305">
        <f>SUM(X82:X86)</f>
        <v>31</v>
      </c>
      <c r="Y87" s="41"/>
      <c r="Z87" s="15"/>
      <c r="AA87" s="40"/>
      <c r="AB87" s="137"/>
      <c r="AC87" s="137"/>
      <c r="AD87" s="137"/>
      <c r="AE87" s="137"/>
      <c r="AF87" s="16"/>
      <c r="AG87" s="43"/>
    </row>
    <row r="88" spans="1:33" ht="15" customHeight="1">
      <c r="A88" s="42"/>
      <c r="B88" s="43"/>
      <c r="C88" s="43"/>
      <c r="D88" s="43"/>
      <c r="E88" s="43"/>
      <c r="F88" s="43"/>
      <c r="G88" s="44"/>
      <c r="I88" s="104" t="s">
        <v>2</v>
      </c>
      <c r="J88" s="102" t="s">
        <v>3</v>
      </c>
      <c r="K88" s="189" t="s">
        <v>0</v>
      </c>
      <c r="L88" s="189" t="s">
        <v>4</v>
      </c>
      <c r="M88" s="189" t="s">
        <v>5</v>
      </c>
      <c r="N88" s="189" t="s">
        <v>6</v>
      </c>
      <c r="O88" s="103" t="s">
        <v>7</v>
      </c>
      <c r="P88" s="11"/>
      <c r="Q88" s="42"/>
      <c r="R88" s="484" t="s">
        <v>42</v>
      </c>
      <c r="S88" s="484"/>
      <c r="T88" s="223">
        <v>0</v>
      </c>
      <c r="U88" s="305">
        <v>0</v>
      </c>
      <c r="V88" s="305">
        <v>0</v>
      </c>
      <c r="W88" s="305">
        <v>0</v>
      </c>
      <c r="X88" s="305">
        <v>0</v>
      </c>
      <c r="Y88" s="41"/>
      <c r="Z88" s="15"/>
      <c r="AA88" s="40"/>
      <c r="AB88" s="137"/>
      <c r="AC88" s="137"/>
      <c r="AD88" s="137"/>
      <c r="AE88" s="137"/>
      <c r="AF88" s="16"/>
      <c r="AG88" s="43"/>
    </row>
    <row r="89" spans="1:33" ht="15" customHeight="1">
      <c r="A89" s="493" t="s">
        <v>27</v>
      </c>
      <c r="B89" s="494"/>
      <c r="C89" s="494"/>
      <c r="D89" s="494"/>
      <c r="E89" s="494"/>
      <c r="F89" s="494"/>
      <c r="G89" s="495"/>
      <c r="I89" s="169" t="s">
        <v>133</v>
      </c>
      <c r="J89" s="92" t="s">
        <v>134</v>
      </c>
      <c r="K89" s="89">
        <v>2</v>
      </c>
      <c r="L89" s="89">
        <v>0</v>
      </c>
      <c r="M89" s="89">
        <v>0</v>
      </c>
      <c r="N89" s="89">
        <v>2</v>
      </c>
      <c r="O89" s="164">
        <v>3</v>
      </c>
      <c r="P89" s="154"/>
      <c r="Q89" s="42"/>
      <c r="R89" s="467" t="s">
        <v>43</v>
      </c>
      <c r="S89" s="467"/>
      <c r="T89" s="189">
        <f>SUM(T87,T88)</f>
        <v>12</v>
      </c>
      <c r="U89" s="189">
        <f>SUM(U87,U88)</f>
        <v>2</v>
      </c>
      <c r="V89" s="189">
        <f>SUM(V87,V88)</f>
        <v>4</v>
      </c>
      <c r="W89" s="189">
        <f>SUM(W87,W88)</f>
        <v>15</v>
      </c>
      <c r="X89" s="25">
        <f>SUM(X87,X88)</f>
        <v>31</v>
      </c>
      <c r="Y89" s="41"/>
      <c r="Z89" s="15"/>
      <c r="AA89" s="40"/>
      <c r="AB89" s="137"/>
      <c r="AC89" s="137"/>
      <c r="AD89" s="137"/>
      <c r="AE89" s="137"/>
      <c r="AF89" s="16"/>
      <c r="AG89" s="43"/>
    </row>
    <row r="90" spans="1:33" ht="22.5" customHeight="1">
      <c r="A90" s="20" t="s">
        <v>2</v>
      </c>
      <c r="B90" s="21" t="s">
        <v>3</v>
      </c>
      <c r="C90" s="22" t="s">
        <v>0</v>
      </c>
      <c r="D90" s="22" t="s">
        <v>4</v>
      </c>
      <c r="E90" s="22" t="s">
        <v>5</v>
      </c>
      <c r="F90" s="22" t="s">
        <v>6</v>
      </c>
      <c r="G90" s="23" t="s">
        <v>7</v>
      </c>
      <c r="H90" s="4"/>
      <c r="I90" s="158" t="s">
        <v>191</v>
      </c>
      <c r="J90" s="86" t="s">
        <v>132</v>
      </c>
      <c r="K90" s="87">
        <v>0</v>
      </c>
      <c r="L90" s="87">
        <v>0</v>
      </c>
      <c r="M90" s="87">
        <v>6</v>
      </c>
      <c r="N90" s="87">
        <v>3</v>
      </c>
      <c r="O90" s="162">
        <v>5</v>
      </c>
      <c r="P90" s="149"/>
      <c r="Q90" s="2"/>
      <c r="X90" s="124"/>
      <c r="Y90" s="41"/>
      <c r="Z90" s="15"/>
      <c r="AA90" s="40"/>
      <c r="AB90" s="137"/>
      <c r="AC90" s="137"/>
      <c r="AD90" s="137"/>
      <c r="AE90" s="137"/>
      <c r="AF90" s="16"/>
      <c r="AG90" s="43"/>
    </row>
    <row r="91" spans="1:33" ht="15" customHeight="1">
      <c r="A91" s="312" t="s">
        <v>447</v>
      </c>
      <c r="B91" s="312" t="s">
        <v>132</v>
      </c>
      <c r="C91" s="313">
        <v>2</v>
      </c>
      <c r="D91" s="313">
        <v>2</v>
      </c>
      <c r="E91" s="313">
        <v>0</v>
      </c>
      <c r="F91" s="313">
        <v>3</v>
      </c>
      <c r="G91" s="314">
        <v>5</v>
      </c>
      <c r="I91" s="170" t="s">
        <v>49</v>
      </c>
      <c r="J91" s="96" t="s">
        <v>63</v>
      </c>
      <c r="K91" s="97">
        <v>3</v>
      </c>
      <c r="L91" s="97">
        <v>0</v>
      </c>
      <c r="M91" s="97">
        <v>0</v>
      </c>
      <c r="N91" s="97">
        <v>3</v>
      </c>
      <c r="O91" s="171">
        <v>5</v>
      </c>
      <c r="P91" s="149"/>
      <c r="Q91" s="2"/>
      <c r="Y91" s="41"/>
      <c r="Z91" s="15"/>
      <c r="AA91" s="40"/>
      <c r="AB91" s="137"/>
      <c r="AC91" s="137"/>
      <c r="AD91" s="137"/>
      <c r="AE91" s="137"/>
      <c r="AF91" s="16"/>
      <c r="AG91" s="43"/>
    </row>
    <row r="92" spans="1:33" ht="15" customHeight="1">
      <c r="A92" s="312" t="s">
        <v>528</v>
      </c>
      <c r="B92" s="312" t="s">
        <v>527</v>
      </c>
      <c r="C92" s="313">
        <v>3</v>
      </c>
      <c r="D92" s="313">
        <v>0</v>
      </c>
      <c r="E92" s="313">
        <v>0</v>
      </c>
      <c r="F92" s="313">
        <v>3</v>
      </c>
      <c r="G92" s="314">
        <v>5</v>
      </c>
      <c r="I92" s="100" t="s">
        <v>26</v>
      </c>
      <c r="J92" s="88" t="s">
        <v>136</v>
      </c>
      <c r="K92" s="89">
        <v>3</v>
      </c>
      <c r="L92" s="89">
        <v>0</v>
      </c>
      <c r="M92" s="89">
        <v>0</v>
      </c>
      <c r="N92" s="89">
        <v>3</v>
      </c>
      <c r="O92" s="162">
        <v>5</v>
      </c>
      <c r="P92" s="149"/>
      <c r="Q92" s="42"/>
      <c r="R92" s="142"/>
      <c r="S92" s="142"/>
      <c r="T92" s="123"/>
      <c r="U92" s="123"/>
      <c r="V92" s="123"/>
      <c r="W92" s="123"/>
      <c r="X92" s="124"/>
      <c r="Y92" s="41"/>
      <c r="Z92" s="15"/>
      <c r="AA92" s="40"/>
      <c r="AB92" s="137"/>
      <c r="AC92" s="137"/>
      <c r="AD92" s="137"/>
      <c r="AE92" s="137"/>
      <c r="AF92" s="16"/>
      <c r="AG92" s="43"/>
    </row>
    <row r="93" spans="1:33" ht="15" customHeight="1">
      <c r="A93" s="420" t="s">
        <v>526</v>
      </c>
      <c r="B93" s="421" t="s">
        <v>449</v>
      </c>
      <c r="C93" s="422">
        <v>1</v>
      </c>
      <c r="D93" s="422">
        <v>0</v>
      </c>
      <c r="E93" s="422">
        <v>4</v>
      </c>
      <c r="F93" s="422">
        <v>3</v>
      </c>
      <c r="G93" s="310">
        <v>4</v>
      </c>
      <c r="I93" s="100" t="s">
        <v>26</v>
      </c>
      <c r="J93" s="88" t="s">
        <v>192</v>
      </c>
      <c r="K93" s="89">
        <v>3</v>
      </c>
      <c r="L93" s="89">
        <v>0</v>
      </c>
      <c r="M93" s="89">
        <v>0</v>
      </c>
      <c r="N93" s="89">
        <v>3</v>
      </c>
      <c r="O93" s="155">
        <v>5</v>
      </c>
      <c r="P93" s="149"/>
      <c r="Q93" s="47"/>
      <c r="R93" s="487" t="s">
        <v>27</v>
      </c>
      <c r="S93" s="487"/>
      <c r="T93" s="487"/>
      <c r="U93" s="487"/>
      <c r="V93" s="487"/>
      <c r="W93" s="487"/>
      <c r="X93" s="488"/>
      <c r="Y93" s="41"/>
      <c r="Z93" s="15"/>
      <c r="AA93" s="40"/>
      <c r="AB93" s="137"/>
      <c r="AC93" s="137"/>
      <c r="AD93" s="137"/>
      <c r="AE93" s="137"/>
      <c r="AF93" s="16"/>
      <c r="AG93" s="43"/>
    </row>
    <row r="94" spans="1:33" ht="15" customHeight="1">
      <c r="A94" s="312" t="s">
        <v>216</v>
      </c>
      <c r="B94" s="312" t="s">
        <v>450</v>
      </c>
      <c r="C94" s="313">
        <v>2</v>
      </c>
      <c r="D94" s="313">
        <v>0</v>
      </c>
      <c r="E94" s="313">
        <v>0</v>
      </c>
      <c r="F94" s="313">
        <v>2</v>
      </c>
      <c r="G94" s="314">
        <v>2</v>
      </c>
      <c r="I94" s="158" t="s">
        <v>26</v>
      </c>
      <c r="J94" s="86" t="s">
        <v>456</v>
      </c>
      <c r="K94" s="87">
        <v>3</v>
      </c>
      <c r="L94" s="87">
        <v>0</v>
      </c>
      <c r="M94" s="87">
        <v>0</v>
      </c>
      <c r="N94" s="87">
        <v>3</v>
      </c>
      <c r="O94" s="155">
        <v>5</v>
      </c>
      <c r="P94" s="149"/>
      <c r="Q94" s="47"/>
      <c r="R94" s="102" t="s">
        <v>2</v>
      </c>
      <c r="S94" s="102" t="s">
        <v>3</v>
      </c>
      <c r="T94" s="189" t="s">
        <v>0</v>
      </c>
      <c r="U94" s="189" t="s">
        <v>4</v>
      </c>
      <c r="V94" s="189" t="s">
        <v>5</v>
      </c>
      <c r="W94" s="189" t="s">
        <v>6</v>
      </c>
      <c r="X94" s="103" t="s">
        <v>7</v>
      </c>
      <c r="Y94" s="41"/>
      <c r="Z94" s="15"/>
      <c r="AA94" s="40"/>
      <c r="AB94" s="137"/>
      <c r="AC94" s="137"/>
      <c r="AD94" s="137"/>
      <c r="AE94" s="137"/>
      <c r="AF94" s="16"/>
      <c r="AG94" s="43"/>
    </row>
    <row r="95" spans="1:33" ht="15" customHeight="1">
      <c r="A95" s="312" t="s">
        <v>448</v>
      </c>
      <c r="B95" s="312" t="s">
        <v>62</v>
      </c>
      <c r="C95" s="313">
        <v>3</v>
      </c>
      <c r="D95" s="313">
        <v>0</v>
      </c>
      <c r="E95" s="313">
        <v>0</v>
      </c>
      <c r="F95" s="313">
        <v>3</v>
      </c>
      <c r="G95" s="314">
        <v>5</v>
      </c>
      <c r="I95" s="159" t="s">
        <v>193</v>
      </c>
      <c r="J95" s="91" t="s">
        <v>194</v>
      </c>
      <c r="K95" s="87">
        <v>2</v>
      </c>
      <c r="L95" s="87">
        <v>0</v>
      </c>
      <c r="M95" s="87">
        <v>0</v>
      </c>
      <c r="N95" s="87">
        <v>2</v>
      </c>
      <c r="O95" s="160">
        <v>2</v>
      </c>
      <c r="P95" s="150"/>
      <c r="Q95" s="47" t="s">
        <v>39</v>
      </c>
      <c r="R95" s="86" t="s">
        <v>191</v>
      </c>
      <c r="S95" s="86" t="s">
        <v>132</v>
      </c>
      <c r="T95" s="87">
        <v>0</v>
      </c>
      <c r="U95" s="87">
        <v>0</v>
      </c>
      <c r="V95" s="87">
        <v>6</v>
      </c>
      <c r="W95" s="87">
        <v>3</v>
      </c>
      <c r="X95" s="155">
        <v>5</v>
      </c>
      <c r="Y95" s="41"/>
      <c r="Z95" s="133" t="s">
        <v>43</v>
      </c>
      <c r="AA95" s="52"/>
      <c r="AB95" s="138">
        <f>SUM(AB87:AB95)</f>
        <v>0</v>
      </c>
      <c r="AC95" s="138">
        <f>SUM(AC87:AC95)</f>
        <v>0</v>
      </c>
      <c r="AD95" s="138">
        <f>SUM(AD87:AD95)</f>
        <v>0</v>
      </c>
      <c r="AE95" s="138">
        <f>SUM(AE87:AE95)</f>
        <v>0</v>
      </c>
      <c r="AF95" s="53">
        <v>0</v>
      </c>
      <c r="AG95" s="43"/>
    </row>
    <row r="96" spans="1:33" ht="15" customHeight="1">
      <c r="A96" s="312" t="s">
        <v>441</v>
      </c>
      <c r="B96" s="312" t="s">
        <v>63</v>
      </c>
      <c r="C96" s="313">
        <v>3</v>
      </c>
      <c r="D96" s="313">
        <v>0</v>
      </c>
      <c r="E96" s="313">
        <v>0</v>
      </c>
      <c r="F96" s="313">
        <v>3</v>
      </c>
      <c r="G96" s="314">
        <v>5</v>
      </c>
      <c r="I96" s="564" t="s">
        <v>182</v>
      </c>
      <c r="J96" s="565"/>
      <c r="K96" s="148">
        <f>SUM(K89:K95)</f>
        <v>16</v>
      </c>
      <c r="L96" s="148">
        <f>SUM(L89:L95)</f>
        <v>0</v>
      </c>
      <c r="M96" s="148">
        <f>SUM(M89:M95)</f>
        <v>6</v>
      </c>
      <c r="N96" s="148">
        <f>SUM(N89:N95)</f>
        <v>19</v>
      </c>
      <c r="O96" s="172">
        <f>SUM(O89:O95)</f>
        <v>30</v>
      </c>
      <c r="P96" s="151"/>
      <c r="Q96" s="47" t="s">
        <v>39</v>
      </c>
      <c r="R96" s="88" t="s">
        <v>49</v>
      </c>
      <c r="S96" s="88" t="s">
        <v>63</v>
      </c>
      <c r="T96" s="89">
        <v>3</v>
      </c>
      <c r="U96" s="89">
        <v>0</v>
      </c>
      <c r="V96" s="89">
        <v>0</v>
      </c>
      <c r="W96" s="89">
        <v>3</v>
      </c>
      <c r="X96" s="155">
        <v>5</v>
      </c>
      <c r="Y96" s="45"/>
      <c r="Z96" s="42"/>
      <c r="AA96" s="43"/>
      <c r="AB96" s="43"/>
      <c r="AC96" s="43"/>
      <c r="AD96" s="43"/>
      <c r="AE96" s="43"/>
      <c r="AF96" s="44"/>
      <c r="AG96" s="43"/>
    </row>
    <row r="97" spans="1:33" ht="15" customHeight="1">
      <c r="A97" s="312" t="s">
        <v>529</v>
      </c>
      <c r="B97" s="312" t="s">
        <v>530</v>
      </c>
      <c r="C97" s="313">
        <v>3</v>
      </c>
      <c r="D97" s="313">
        <v>0</v>
      </c>
      <c r="E97" s="313">
        <v>0</v>
      </c>
      <c r="F97" s="313">
        <v>3</v>
      </c>
      <c r="G97" s="314">
        <v>5</v>
      </c>
      <c r="I97" s="174"/>
      <c r="J97" s="142"/>
      <c r="K97" s="123"/>
      <c r="L97" s="123"/>
      <c r="M97" s="123"/>
      <c r="N97" s="123"/>
      <c r="O97" s="124"/>
      <c r="P97" s="11"/>
      <c r="Q97" s="47" t="s">
        <v>39</v>
      </c>
      <c r="R97" s="95" t="s">
        <v>133</v>
      </c>
      <c r="S97" s="92" t="s">
        <v>134</v>
      </c>
      <c r="T97" s="89">
        <v>2</v>
      </c>
      <c r="U97" s="89">
        <v>0</v>
      </c>
      <c r="V97" s="89">
        <v>0</v>
      </c>
      <c r="W97" s="89">
        <v>2</v>
      </c>
      <c r="X97" s="164">
        <v>3</v>
      </c>
      <c r="Y97" s="41"/>
      <c r="Z97" s="493" t="s">
        <v>29</v>
      </c>
      <c r="AA97" s="494"/>
      <c r="AB97" s="494"/>
      <c r="AC97" s="494"/>
      <c r="AD97" s="494"/>
      <c r="AE97" s="494"/>
      <c r="AF97" s="495"/>
      <c r="AG97" s="43"/>
    </row>
    <row r="98" spans="1:33" ht="14.25" customHeight="1">
      <c r="A98" s="566" t="s">
        <v>231</v>
      </c>
      <c r="B98" s="567"/>
      <c r="C98" s="138">
        <f>SUM(C91:C97)</f>
        <v>17</v>
      </c>
      <c r="D98" s="138">
        <f>SUM(D91:D97)</f>
        <v>2</v>
      </c>
      <c r="E98" s="138">
        <f>SUM(E91:E94)</f>
        <v>4</v>
      </c>
      <c r="F98" s="138">
        <f>SUM(F91:F97)</f>
        <v>20</v>
      </c>
      <c r="G98" s="24">
        <f>SUM(G91:G97)</f>
        <v>31</v>
      </c>
      <c r="I98" s="174"/>
      <c r="J98" s="142"/>
      <c r="K98" s="123"/>
      <c r="L98" s="123"/>
      <c r="M98" s="123"/>
      <c r="N98" s="123"/>
      <c r="O98" s="124"/>
      <c r="P98" s="11"/>
      <c r="Q98" s="47"/>
      <c r="R98" s="461" t="s">
        <v>41</v>
      </c>
      <c r="S98" s="461"/>
      <c r="T98" s="190">
        <f>SUM(T95:T97)</f>
        <v>5</v>
      </c>
      <c r="U98" s="190">
        <f>SUM(U95:U97)</f>
        <v>0</v>
      </c>
      <c r="V98" s="190">
        <f>SUM(V95:V97)</f>
        <v>6</v>
      </c>
      <c r="W98" s="190">
        <f>SUM(W95:W97)</f>
        <v>8</v>
      </c>
      <c r="X98" s="48">
        <f>SUM(X95:X97)</f>
        <v>13</v>
      </c>
      <c r="Y98" s="41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3"/>
    </row>
    <row r="99" spans="1:33" ht="15" customHeight="1">
      <c r="A99" s="135"/>
      <c r="B99" s="136"/>
      <c r="C99" s="131"/>
      <c r="D99" s="131"/>
      <c r="E99" s="131"/>
      <c r="F99" s="131"/>
      <c r="G99" s="132"/>
      <c r="I99" s="481" t="s">
        <v>29</v>
      </c>
      <c r="J99" s="482"/>
      <c r="K99" s="482"/>
      <c r="L99" s="482"/>
      <c r="M99" s="482"/>
      <c r="N99" s="482"/>
      <c r="O99" s="483"/>
      <c r="P99" s="11"/>
      <c r="Q99" s="42" t="s">
        <v>40</v>
      </c>
      <c r="R99" s="88" t="s">
        <v>26</v>
      </c>
      <c r="S99" s="88" t="s">
        <v>136</v>
      </c>
      <c r="T99" s="89">
        <v>3</v>
      </c>
      <c r="U99" s="89">
        <v>0</v>
      </c>
      <c r="V99" s="89">
        <v>0</v>
      </c>
      <c r="W99" s="89">
        <v>3</v>
      </c>
      <c r="X99" s="155">
        <v>5</v>
      </c>
      <c r="Y99" s="41"/>
      <c r="Z99" s="15"/>
      <c r="AA99" s="40"/>
      <c r="AB99" s="137"/>
      <c r="AC99" s="137"/>
      <c r="AD99" s="137"/>
      <c r="AE99" s="137"/>
      <c r="AF99" s="16"/>
      <c r="AG99" s="43"/>
    </row>
    <row r="100" spans="1:33" s="4" customFormat="1" ht="22.5" customHeight="1">
      <c r="A100" s="135"/>
      <c r="B100" s="136"/>
      <c r="C100" s="131"/>
      <c r="D100" s="131"/>
      <c r="E100" s="131"/>
      <c r="F100" s="131"/>
      <c r="G100" s="132"/>
      <c r="H100" s="3"/>
      <c r="I100" s="104" t="s">
        <v>2</v>
      </c>
      <c r="J100" s="102" t="s">
        <v>3</v>
      </c>
      <c r="K100" s="189" t="s">
        <v>0</v>
      </c>
      <c r="L100" s="189" t="s">
        <v>4</v>
      </c>
      <c r="M100" s="189" t="s">
        <v>5</v>
      </c>
      <c r="N100" s="189" t="s">
        <v>6</v>
      </c>
      <c r="O100" s="103" t="s">
        <v>7</v>
      </c>
      <c r="P100" s="11"/>
      <c r="Q100" s="42" t="s">
        <v>40</v>
      </c>
      <c r="R100" s="88" t="s">
        <v>26</v>
      </c>
      <c r="S100" s="88" t="s">
        <v>192</v>
      </c>
      <c r="T100" s="89">
        <v>3</v>
      </c>
      <c r="U100" s="89">
        <v>0</v>
      </c>
      <c r="V100" s="89">
        <v>0</v>
      </c>
      <c r="W100" s="89">
        <v>3</v>
      </c>
      <c r="X100" s="155">
        <v>5</v>
      </c>
      <c r="Y100" s="41"/>
      <c r="Z100" s="15"/>
      <c r="AA100" s="40"/>
      <c r="AB100" s="137"/>
      <c r="AC100" s="137"/>
      <c r="AD100" s="137"/>
      <c r="AE100" s="137"/>
      <c r="AF100" s="16"/>
      <c r="AG100" s="57"/>
    </row>
    <row r="101" spans="1:33" ht="15" customHeight="1">
      <c r="A101" s="493" t="s">
        <v>29</v>
      </c>
      <c r="B101" s="494"/>
      <c r="C101" s="494"/>
      <c r="D101" s="494"/>
      <c r="E101" s="494"/>
      <c r="F101" s="494"/>
      <c r="G101" s="495"/>
      <c r="I101" s="99" t="s">
        <v>195</v>
      </c>
      <c r="J101" s="92" t="s">
        <v>96</v>
      </c>
      <c r="K101" s="92">
        <v>2</v>
      </c>
      <c r="L101" s="92">
        <v>0</v>
      </c>
      <c r="M101" s="92">
        <v>0</v>
      </c>
      <c r="N101" s="92">
        <v>2</v>
      </c>
      <c r="O101" s="173">
        <v>3</v>
      </c>
      <c r="P101" s="154"/>
      <c r="Q101" s="42" t="s">
        <v>40</v>
      </c>
      <c r="R101" s="86" t="s">
        <v>26</v>
      </c>
      <c r="S101" s="86" t="s">
        <v>456</v>
      </c>
      <c r="T101" s="87">
        <v>3</v>
      </c>
      <c r="U101" s="87">
        <v>0</v>
      </c>
      <c r="V101" s="87">
        <v>0</v>
      </c>
      <c r="W101" s="87">
        <v>3</v>
      </c>
      <c r="X101" s="155">
        <v>5</v>
      </c>
      <c r="Y101" s="41"/>
      <c r="Z101" s="15"/>
      <c r="AA101" s="40"/>
      <c r="AB101" s="137"/>
      <c r="AC101" s="137"/>
      <c r="AD101" s="137"/>
      <c r="AE101" s="137"/>
      <c r="AF101" s="16"/>
      <c r="AG101" s="43"/>
    </row>
    <row r="102" spans="1:33" ht="15" customHeight="1">
      <c r="A102" s="20" t="s">
        <v>2</v>
      </c>
      <c r="B102" s="21" t="s">
        <v>3</v>
      </c>
      <c r="C102" s="22" t="s">
        <v>0</v>
      </c>
      <c r="D102" s="22" t="s">
        <v>4</v>
      </c>
      <c r="E102" s="22" t="s">
        <v>5</v>
      </c>
      <c r="F102" s="22" t="s">
        <v>6</v>
      </c>
      <c r="G102" s="23" t="s">
        <v>7</v>
      </c>
      <c r="I102" s="100" t="s">
        <v>196</v>
      </c>
      <c r="J102" s="88" t="s">
        <v>108</v>
      </c>
      <c r="K102" s="89">
        <v>0</v>
      </c>
      <c r="L102" s="89">
        <v>0</v>
      </c>
      <c r="M102" s="89">
        <v>8</v>
      </c>
      <c r="N102" s="89">
        <v>4</v>
      </c>
      <c r="O102" s="155">
        <v>10</v>
      </c>
      <c r="P102" s="149"/>
      <c r="Q102" s="42" t="s">
        <v>40</v>
      </c>
      <c r="R102" s="91" t="s">
        <v>193</v>
      </c>
      <c r="S102" s="91" t="s">
        <v>194</v>
      </c>
      <c r="T102" s="87">
        <v>2</v>
      </c>
      <c r="U102" s="87">
        <v>0</v>
      </c>
      <c r="V102" s="87">
        <v>0</v>
      </c>
      <c r="W102" s="87">
        <v>2</v>
      </c>
      <c r="X102" s="160">
        <v>2</v>
      </c>
      <c r="Y102" s="41"/>
      <c r="Z102" s="15"/>
      <c r="AA102" s="40"/>
      <c r="AB102" s="137"/>
      <c r="AC102" s="137"/>
      <c r="AD102" s="137"/>
      <c r="AE102" s="137"/>
      <c r="AF102" s="16"/>
      <c r="AG102" s="43"/>
    </row>
    <row r="103" spans="1:33" ht="15" customHeight="1">
      <c r="A103" s="312" t="s">
        <v>451</v>
      </c>
      <c r="B103" s="312" t="s">
        <v>139</v>
      </c>
      <c r="C103" s="313">
        <v>1</v>
      </c>
      <c r="D103" s="313">
        <v>8</v>
      </c>
      <c r="E103" s="313">
        <v>0</v>
      </c>
      <c r="F103" s="313">
        <v>5</v>
      </c>
      <c r="G103" s="314">
        <v>5</v>
      </c>
      <c r="I103" s="100" t="s">
        <v>49</v>
      </c>
      <c r="J103" s="88" t="s">
        <v>107</v>
      </c>
      <c r="K103" s="89">
        <v>3</v>
      </c>
      <c r="L103" s="89">
        <v>0</v>
      </c>
      <c r="M103" s="89">
        <v>0</v>
      </c>
      <c r="N103" s="89">
        <v>3</v>
      </c>
      <c r="O103" s="155">
        <v>5</v>
      </c>
      <c r="P103" s="149"/>
      <c r="Q103" s="42"/>
      <c r="R103" s="484" t="s">
        <v>42</v>
      </c>
      <c r="S103" s="484"/>
      <c r="T103" s="190">
        <f>SUM(T99:T102)</f>
        <v>11</v>
      </c>
      <c r="U103" s="190">
        <f>SUM(U99:U102)</f>
        <v>0</v>
      </c>
      <c r="V103" s="190">
        <f>SUM(V99:V102)</f>
        <v>0</v>
      </c>
      <c r="W103" s="190">
        <f>SUM(W99:W102)</f>
        <v>11</v>
      </c>
      <c r="X103" s="48">
        <f>SUM(X99:X102)</f>
        <v>17</v>
      </c>
      <c r="Y103" s="41"/>
      <c r="Z103" s="15"/>
      <c r="AA103" s="40"/>
      <c r="AB103" s="137"/>
      <c r="AC103" s="137"/>
      <c r="AD103" s="137"/>
      <c r="AE103" s="137"/>
      <c r="AF103" s="16"/>
      <c r="AG103" s="43"/>
    </row>
    <row r="104" spans="1:33" ht="21.75" customHeight="1">
      <c r="A104" s="312" t="s">
        <v>441</v>
      </c>
      <c r="B104" s="312" t="s">
        <v>64</v>
      </c>
      <c r="C104" s="313">
        <v>3</v>
      </c>
      <c r="D104" s="313">
        <v>0</v>
      </c>
      <c r="E104" s="313">
        <v>0</v>
      </c>
      <c r="F104" s="313">
        <v>3</v>
      </c>
      <c r="G104" s="314">
        <v>5</v>
      </c>
      <c r="H104" s="4"/>
      <c r="I104" s="100" t="s">
        <v>49</v>
      </c>
      <c r="J104" s="88" t="s">
        <v>135</v>
      </c>
      <c r="K104" s="89">
        <v>3</v>
      </c>
      <c r="L104" s="89">
        <v>0</v>
      </c>
      <c r="M104" s="89">
        <v>0</v>
      </c>
      <c r="N104" s="89">
        <v>3</v>
      </c>
      <c r="O104" s="162">
        <v>5</v>
      </c>
      <c r="P104" s="149"/>
      <c r="Q104" s="1"/>
      <c r="R104" s="119" t="s">
        <v>43</v>
      </c>
      <c r="S104" s="119"/>
      <c r="T104" s="189">
        <f>SUM(T98,T103)</f>
        <v>16</v>
      </c>
      <c r="U104" s="189">
        <f>SUM(U98,U103)</f>
        <v>0</v>
      </c>
      <c r="V104" s="189">
        <f>SUM(V98,V103)</f>
        <v>6</v>
      </c>
      <c r="W104" s="189">
        <f>SUM(W98,W103)</f>
        <v>19</v>
      </c>
      <c r="X104" s="25">
        <f>SUM(X98,X103)</f>
        <v>30</v>
      </c>
      <c r="Y104" s="41"/>
      <c r="Z104" s="15"/>
      <c r="AA104" s="40"/>
      <c r="AB104" s="137"/>
      <c r="AC104" s="137"/>
      <c r="AD104" s="137"/>
      <c r="AE104" s="137"/>
      <c r="AF104" s="16"/>
      <c r="AG104" s="43"/>
    </row>
    <row r="105" spans="1:33" ht="21.75" customHeight="1">
      <c r="A105" s="312" t="s">
        <v>441</v>
      </c>
      <c r="B105" s="312" t="s">
        <v>65</v>
      </c>
      <c r="C105" s="313">
        <v>3</v>
      </c>
      <c r="D105" s="313">
        <v>0</v>
      </c>
      <c r="E105" s="313">
        <v>0</v>
      </c>
      <c r="F105" s="313">
        <v>3</v>
      </c>
      <c r="G105" s="314">
        <v>5</v>
      </c>
      <c r="H105" s="4"/>
      <c r="I105" s="100" t="s">
        <v>26</v>
      </c>
      <c r="J105" s="88" t="s">
        <v>197</v>
      </c>
      <c r="K105" s="89">
        <v>3</v>
      </c>
      <c r="L105" s="89">
        <v>0</v>
      </c>
      <c r="M105" s="89">
        <v>0</v>
      </c>
      <c r="N105" s="89">
        <v>3</v>
      </c>
      <c r="O105" s="155">
        <v>5</v>
      </c>
      <c r="P105" s="149"/>
      <c r="Q105" s="2"/>
      <c r="R105" s="487" t="s">
        <v>29</v>
      </c>
      <c r="S105" s="487"/>
      <c r="T105" s="487"/>
      <c r="U105" s="487"/>
      <c r="V105" s="487"/>
      <c r="W105" s="487"/>
      <c r="X105" s="488"/>
      <c r="Y105" s="41"/>
      <c r="Z105" s="15"/>
      <c r="AA105" s="40"/>
      <c r="AB105" s="137"/>
      <c r="AC105" s="137"/>
      <c r="AD105" s="137"/>
      <c r="AE105" s="137"/>
      <c r="AF105" s="16"/>
      <c r="AG105" s="43"/>
    </row>
    <row r="106" spans="1:33" ht="15" customHeight="1">
      <c r="A106" s="312" t="s">
        <v>26</v>
      </c>
      <c r="B106" s="312" t="s">
        <v>140</v>
      </c>
      <c r="C106" s="313">
        <v>3</v>
      </c>
      <c r="D106" s="313">
        <v>0</v>
      </c>
      <c r="E106" s="313">
        <v>0</v>
      </c>
      <c r="F106" s="313">
        <v>3</v>
      </c>
      <c r="G106" s="314">
        <v>5</v>
      </c>
      <c r="I106" s="99" t="s">
        <v>198</v>
      </c>
      <c r="J106" s="92" t="s">
        <v>199</v>
      </c>
      <c r="K106" s="89">
        <v>2</v>
      </c>
      <c r="L106" s="89">
        <v>0</v>
      </c>
      <c r="M106" s="89">
        <v>0</v>
      </c>
      <c r="N106" s="89">
        <v>2</v>
      </c>
      <c r="O106" s="164">
        <v>2</v>
      </c>
      <c r="P106" s="154"/>
      <c r="Q106" s="2"/>
      <c r="R106" s="102" t="s">
        <v>2</v>
      </c>
      <c r="S106" s="102" t="s">
        <v>3</v>
      </c>
      <c r="T106" s="189" t="s">
        <v>0</v>
      </c>
      <c r="U106" s="189" t="s">
        <v>4</v>
      </c>
      <c r="V106" s="189" t="s">
        <v>5</v>
      </c>
      <c r="W106" s="189" t="s">
        <v>6</v>
      </c>
      <c r="X106" s="103" t="s">
        <v>7</v>
      </c>
      <c r="Y106" s="41"/>
      <c r="Z106" s="15"/>
      <c r="AA106" s="40"/>
      <c r="AB106" s="137"/>
      <c r="AC106" s="137"/>
      <c r="AD106" s="137"/>
      <c r="AE106" s="137"/>
      <c r="AF106" s="16"/>
      <c r="AG106" s="43"/>
    </row>
    <row r="107" spans="1:33" ht="15" customHeight="1">
      <c r="A107" s="312" t="s">
        <v>26</v>
      </c>
      <c r="B107" s="312" t="s">
        <v>141</v>
      </c>
      <c r="C107" s="313">
        <v>3</v>
      </c>
      <c r="D107" s="313">
        <v>0</v>
      </c>
      <c r="E107" s="313">
        <v>0</v>
      </c>
      <c r="F107" s="313">
        <v>3</v>
      </c>
      <c r="G107" s="314">
        <v>5</v>
      </c>
      <c r="I107" s="555" t="s">
        <v>77</v>
      </c>
      <c r="J107" s="556"/>
      <c r="K107" s="147">
        <f>SUM(K101:K106)</f>
        <v>13</v>
      </c>
      <c r="L107" s="147">
        <f>SUM(L101:L106)</f>
        <v>0</v>
      </c>
      <c r="M107" s="147">
        <f>SUM(M101:M106)</f>
        <v>8</v>
      </c>
      <c r="N107" s="147">
        <f>SUM(N101:N106)</f>
        <v>17</v>
      </c>
      <c r="O107" s="168">
        <f>SUM(O101:O106)</f>
        <v>30</v>
      </c>
      <c r="P107" s="151"/>
      <c r="Q107" s="47" t="s">
        <v>39</v>
      </c>
      <c r="R107" s="88" t="s">
        <v>196</v>
      </c>
      <c r="S107" s="88" t="s">
        <v>108</v>
      </c>
      <c r="T107" s="89">
        <v>0</v>
      </c>
      <c r="U107" s="89">
        <v>0</v>
      </c>
      <c r="V107" s="89">
        <v>8</v>
      </c>
      <c r="W107" s="89">
        <v>4</v>
      </c>
      <c r="X107" s="155">
        <v>10</v>
      </c>
      <c r="Y107" s="41"/>
      <c r="Z107" s="133" t="s">
        <v>43</v>
      </c>
      <c r="AA107" s="52"/>
      <c r="AB107" s="138">
        <f>SUM(AB99:AB107)</f>
        <v>0</v>
      </c>
      <c r="AC107" s="138">
        <f>SUM(AC99:AC107)</f>
        <v>0</v>
      </c>
      <c r="AD107" s="138">
        <f>SUM(AD99:AD107)</f>
        <v>0</v>
      </c>
      <c r="AE107" s="138">
        <f>SUM(AE99:AE107)</f>
        <v>0</v>
      </c>
      <c r="AF107" s="53">
        <v>0</v>
      </c>
      <c r="AG107" s="43"/>
    </row>
    <row r="108" spans="1:33" ht="15" customHeight="1">
      <c r="A108" s="312" t="s">
        <v>220</v>
      </c>
      <c r="B108" s="312" t="s">
        <v>452</v>
      </c>
      <c r="C108" s="313">
        <v>2</v>
      </c>
      <c r="D108" s="313">
        <v>0</v>
      </c>
      <c r="E108" s="313">
        <v>0</v>
      </c>
      <c r="F108" s="313">
        <v>2</v>
      </c>
      <c r="G108" s="314">
        <v>2</v>
      </c>
      <c r="I108" s="26"/>
      <c r="J108" s="27"/>
      <c r="K108" s="27"/>
      <c r="L108" s="27"/>
      <c r="M108" s="27"/>
      <c r="N108" s="27"/>
      <c r="O108" s="28"/>
      <c r="P108" s="8"/>
      <c r="Q108" s="47" t="s">
        <v>39</v>
      </c>
      <c r="R108" s="88" t="s">
        <v>49</v>
      </c>
      <c r="S108" s="88" t="s">
        <v>107</v>
      </c>
      <c r="T108" s="89">
        <v>3</v>
      </c>
      <c r="U108" s="89">
        <v>0</v>
      </c>
      <c r="V108" s="89">
        <v>0</v>
      </c>
      <c r="W108" s="89">
        <v>3</v>
      </c>
      <c r="X108" s="155">
        <v>5</v>
      </c>
      <c r="Y108" s="41"/>
      <c r="Z108" s="60"/>
      <c r="AA108" s="61"/>
      <c r="AB108" s="57"/>
      <c r="AC108" s="62"/>
      <c r="AD108" s="62"/>
      <c r="AE108" s="62"/>
      <c r="AF108" s="63"/>
      <c r="AG108" s="43"/>
    </row>
    <row r="109" spans="1:33" ht="15" customHeight="1">
      <c r="A109" s="312"/>
      <c r="B109" s="312"/>
      <c r="C109" s="313"/>
      <c r="D109" s="313"/>
      <c r="E109" s="313"/>
      <c r="F109" s="313"/>
      <c r="G109" s="314"/>
      <c r="I109" s="26"/>
      <c r="J109" s="27"/>
      <c r="K109" s="27"/>
      <c r="L109" s="27"/>
      <c r="M109" s="27"/>
      <c r="N109" s="27"/>
      <c r="O109" s="12"/>
      <c r="P109" s="8"/>
      <c r="Q109" s="47" t="s">
        <v>39</v>
      </c>
      <c r="R109" s="88" t="s">
        <v>49</v>
      </c>
      <c r="S109" s="88" t="s">
        <v>135</v>
      </c>
      <c r="T109" s="89">
        <v>3</v>
      </c>
      <c r="U109" s="89">
        <v>0</v>
      </c>
      <c r="V109" s="89">
        <v>0</v>
      </c>
      <c r="W109" s="89">
        <v>3</v>
      </c>
      <c r="X109" s="155">
        <v>5</v>
      </c>
      <c r="Y109" s="41"/>
      <c r="Z109" s="47"/>
      <c r="AA109" s="30" t="s">
        <v>44</v>
      </c>
      <c r="AB109" s="474">
        <f>AE18+AE30+AE42+AE57+AE70+AE83</f>
        <v>28</v>
      </c>
      <c r="AC109" s="475"/>
      <c r="AD109" s="475"/>
      <c r="AE109" s="476"/>
      <c r="AF109" s="56"/>
      <c r="AG109" s="43"/>
    </row>
    <row r="110" spans="1:33" ht="15" customHeight="1">
      <c r="A110" s="566" t="s">
        <v>231</v>
      </c>
      <c r="B110" s="567"/>
      <c r="C110" s="138">
        <f>SUM(C103:C109)</f>
        <v>15</v>
      </c>
      <c r="D110" s="138">
        <f>SUM(D103:D109)</f>
        <v>8</v>
      </c>
      <c r="E110" s="138">
        <f>SUM(E103:E109)</f>
        <v>0</v>
      </c>
      <c r="F110" s="138">
        <f>SUM(F103:F109)</f>
        <v>19</v>
      </c>
      <c r="G110" s="24">
        <f>SUM(G103:G109)</f>
        <v>27</v>
      </c>
      <c r="I110" s="26"/>
      <c r="J110" s="11"/>
      <c r="K110" s="11"/>
      <c r="L110" s="11"/>
      <c r="M110" s="11"/>
      <c r="N110" s="11"/>
      <c r="O110" s="12"/>
      <c r="P110" s="11"/>
      <c r="Q110" s="47" t="s">
        <v>39</v>
      </c>
      <c r="R110" s="92" t="s">
        <v>195</v>
      </c>
      <c r="S110" s="92" t="s">
        <v>96</v>
      </c>
      <c r="T110" s="92">
        <v>2</v>
      </c>
      <c r="U110" s="92">
        <v>0</v>
      </c>
      <c r="V110" s="92">
        <v>0</v>
      </c>
      <c r="W110" s="92">
        <v>2</v>
      </c>
      <c r="X110" s="173">
        <v>3</v>
      </c>
      <c r="Y110" s="41"/>
      <c r="Z110" s="47"/>
      <c r="AA110" s="30" t="s">
        <v>7</v>
      </c>
      <c r="AB110" s="478">
        <v>48</v>
      </c>
      <c r="AC110" s="479"/>
      <c r="AD110" s="479"/>
      <c r="AE110" s="480"/>
      <c r="AF110" s="56"/>
      <c r="AG110" s="41"/>
    </row>
    <row r="111" spans="1:33" ht="15" customHeight="1">
      <c r="A111" s="29"/>
      <c r="B111" s="27"/>
      <c r="C111" s="27"/>
      <c r="D111" s="27"/>
      <c r="E111" s="27"/>
      <c r="F111" s="27"/>
      <c r="G111" s="28"/>
      <c r="I111" s="2"/>
      <c r="J111" s="11"/>
      <c r="K111" s="11"/>
      <c r="L111" s="11"/>
      <c r="M111" s="11"/>
      <c r="N111" s="11"/>
      <c r="O111" s="12"/>
      <c r="Q111" s="47"/>
      <c r="R111" s="461" t="s">
        <v>41</v>
      </c>
      <c r="S111" s="461"/>
      <c r="T111" s="58">
        <f>SUM(T107:T110)</f>
        <v>8</v>
      </c>
      <c r="U111" s="58">
        <f>SUM(U107:U110)</f>
        <v>0</v>
      </c>
      <c r="V111" s="58">
        <f>SUM(V107:V110)</f>
        <v>8</v>
      </c>
      <c r="W111" s="58">
        <f>SUM(W107:W110)</f>
        <v>12</v>
      </c>
      <c r="X111" s="59">
        <f>SUM(X107:X110)</f>
        <v>23</v>
      </c>
      <c r="Y111" s="41"/>
      <c r="Z111" s="42"/>
      <c r="AA111" s="43"/>
      <c r="AB111" s="43"/>
      <c r="AC111" s="43"/>
      <c r="AD111" s="43"/>
      <c r="AE111" s="43"/>
      <c r="AF111" s="44"/>
      <c r="AG111" s="41"/>
    </row>
    <row r="112" spans="1:33" ht="16.5" thickBot="1">
      <c r="A112" s="29"/>
      <c r="B112" s="27"/>
      <c r="C112" s="27"/>
      <c r="D112" s="27"/>
      <c r="E112" s="27"/>
      <c r="F112" s="27"/>
      <c r="G112" s="28"/>
      <c r="I112" s="2"/>
      <c r="J112" s="30" t="s">
        <v>30</v>
      </c>
      <c r="K112" s="464">
        <f>SUM(N16,N29,N42,N57,N70,N82,N96,N107)</f>
        <v>151</v>
      </c>
      <c r="L112" s="465"/>
      <c r="M112" s="465"/>
      <c r="N112" s="466"/>
      <c r="O112" s="12"/>
      <c r="Q112" s="42" t="s">
        <v>40</v>
      </c>
      <c r="R112" s="88" t="s">
        <v>26</v>
      </c>
      <c r="S112" s="88" t="s">
        <v>197</v>
      </c>
      <c r="T112" s="89">
        <v>3</v>
      </c>
      <c r="U112" s="89">
        <v>0</v>
      </c>
      <c r="V112" s="89">
        <v>0</v>
      </c>
      <c r="W112" s="89">
        <v>3</v>
      </c>
      <c r="X112" s="155">
        <v>5</v>
      </c>
      <c r="Y112" s="41"/>
      <c r="Z112" s="64"/>
      <c r="AA112" s="65"/>
      <c r="AB112" s="65"/>
      <c r="AC112" s="65"/>
      <c r="AD112" s="65"/>
      <c r="AE112" s="65"/>
      <c r="AF112" s="66"/>
      <c r="AG112" s="41"/>
    </row>
    <row r="113" spans="1:33" ht="15.75">
      <c r="A113" s="26"/>
      <c r="B113" s="30" t="s">
        <v>30</v>
      </c>
      <c r="C113" s="478">
        <f>SUM(F110,F98,F86,F72,F58,F47,F31,F17)</f>
        <v>155</v>
      </c>
      <c r="D113" s="479"/>
      <c r="E113" s="479"/>
      <c r="F113" s="480"/>
      <c r="G113" s="31"/>
      <c r="I113" s="2"/>
      <c r="J113" s="30" t="s">
        <v>7</v>
      </c>
      <c r="K113" s="462">
        <f>SUM(O16,O29,O42,O57,O70,O82,O96,O107,)</f>
        <v>243</v>
      </c>
      <c r="L113" s="469"/>
      <c r="M113" s="469"/>
      <c r="N113" s="463"/>
      <c r="O113" s="12"/>
      <c r="Q113" s="42" t="s">
        <v>40</v>
      </c>
      <c r="R113" s="92" t="s">
        <v>198</v>
      </c>
      <c r="S113" s="92" t="s">
        <v>199</v>
      </c>
      <c r="T113" s="89">
        <v>2</v>
      </c>
      <c r="U113" s="89">
        <v>0</v>
      </c>
      <c r="V113" s="89">
        <v>0</v>
      </c>
      <c r="W113" s="89">
        <v>2</v>
      </c>
      <c r="X113" s="164">
        <v>2</v>
      </c>
      <c r="AG113" s="41"/>
    </row>
    <row r="114" spans="1:33" ht="16.5" thickBot="1">
      <c r="A114" s="32"/>
      <c r="B114" s="33" t="s">
        <v>7</v>
      </c>
      <c r="C114" s="557">
        <f>SUM(G110,G58,G47,G98,G31,G86,G72,G17)</f>
        <v>241</v>
      </c>
      <c r="D114" s="459"/>
      <c r="E114" s="459"/>
      <c r="F114" s="460"/>
      <c r="G114" s="34"/>
      <c r="I114" s="81"/>
      <c r="J114" s="82"/>
      <c r="K114" s="82"/>
      <c r="L114" s="82"/>
      <c r="M114" s="82"/>
      <c r="N114" s="82"/>
      <c r="O114" s="83"/>
      <c r="Q114" s="42"/>
      <c r="R114" s="461" t="s">
        <v>42</v>
      </c>
      <c r="S114" s="461"/>
      <c r="T114" s="58">
        <f>SUM(T112:T113)</f>
        <v>5</v>
      </c>
      <c r="U114" s="58">
        <f>SUM(U112:U113)</f>
        <v>0</v>
      </c>
      <c r="V114" s="58">
        <f>SUM(V112:V113)</f>
        <v>0</v>
      </c>
      <c r="W114" s="58">
        <f>SUM(W112:W113)</f>
        <v>5</v>
      </c>
      <c r="X114" s="59">
        <f>SUM(X112:X113)</f>
        <v>7</v>
      </c>
      <c r="AG114" s="41"/>
    </row>
    <row r="115" spans="1:33" ht="15.75">
      <c r="A115" s="26"/>
      <c r="B115" s="27"/>
      <c r="C115" s="27"/>
      <c r="D115" s="27"/>
      <c r="E115" s="27"/>
      <c r="F115" s="27"/>
      <c r="G115" s="28"/>
      <c r="I115" s="175"/>
      <c r="J115" s="27"/>
      <c r="K115" s="27"/>
      <c r="L115" s="27"/>
      <c r="M115" s="27"/>
      <c r="N115" s="27"/>
      <c r="O115" s="27"/>
      <c r="Q115" s="42"/>
      <c r="R115" s="119" t="s">
        <v>43</v>
      </c>
      <c r="S115" s="119"/>
      <c r="T115" s="189">
        <f>SUM(T111,T114)</f>
        <v>13</v>
      </c>
      <c r="U115" s="189">
        <f>SUM(U111,U114)</f>
        <v>0</v>
      </c>
      <c r="V115" s="189">
        <f>SUM(V111,V114)</f>
        <v>8</v>
      </c>
      <c r="W115" s="189">
        <f>SUM(W111,W114)</f>
        <v>17</v>
      </c>
      <c r="X115" s="25">
        <f>SUM(X111,X114)</f>
        <v>30</v>
      </c>
      <c r="AG115" s="41"/>
    </row>
    <row r="116" spans="1:33" ht="16.5" thickBot="1">
      <c r="A116" s="35"/>
      <c r="B116" s="36"/>
      <c r="C116" s="36"/>
      <c r="D116" s="36"/>
      <c r="E116" s="36"/>
      <c r="F116" s="36"/>
      <c r="G116" s="37"/>
      <c r="I116" s="175"/>
      <c r="J116" s="27"/>
      <c r="K116" s="27"/>
      <c r="L116" s="27"/>
      <c r="M116" s="27"/>
      <c r="N116" s="27"/>
      <c r="O116" s="27"/>
      <c r="Q116" s="42"/>
      <c r="R116" s="142"/>
      <c r="S116" s="142"/>
      <c r="T116" s="123"/>
      <c r="U116" s="123"/>
      <c r="V116" s="123"/>
      <c r="W116" s="123"/>
      <c r="X116" s="124"/>
      <c r="AG116" s="41"/>
    </row>
    <row r="117" spans="9:24" ht="15.75">
      <c r="I117" s="27"/>
      <c r="J117" s="70"/>
      <c r="K117" s="470"/>
      <c r="L117" s="470"/>
      <c r="M117" s="470"/>
      <c r="N117" s="470"/>
      <c r="O117" s="71"/>
      <c r="Q117" s="42"/>
      <c r="R117" s="142"/>
      <c r="S117" s="30" t="s">
        <v>44</v>
      </c>
      <c r="T117" s="453">
        <f>SUM(W111,W98,W87,W71,W56,W41,W25,W11)</f>
        <v>75</v>
      </c>
      <c r="U117" s="454"/>
      <c r="V117" s="454"/>
      <c r="W117" s="455"/>
      <c r="X117" s="124"/>
    </row>
    <row r="118" spans="9:24" ht="15.75">
      <c r="I118" s="72"/>
      <c r="J118" s="73"/>
      <c r="K118" s="456"/>
      <c r="L118" s="456"/>
      <c r="M118" s="456"/>
      <c r="N118" s="456"/>
      <c r="O118" s="74"/>
      <c r="Q118" s="42"/>
      <c r="R118" s="142"/>
      <c r="S118" s="30" t="s">
        <v>30</v>
      </c>
      <c r="T118" s="457">
        <f>SUM(W115,W104,W89,W76,W62,W47,W32,W18)</f>
        <v>151</v>
      </c>
      <c r="U118" s="454"/>
      <c r="V118" s="454"/>
      <c r="W118" s="455"/>
      <c r="X118" s="124"/>
    </row>
    <row r="119" spans="9:24" ht="15.75">
      <c r="I119" s="27"/>
      <c r="J119" s="27"/>
      <c r="K119" s="27"/>
      <c r="L119" s="27"/>
      <c r="M119" s="27"/>
      <c r="N119" s="27"/>
      <c r="O119" s="27"/>
      <c r="Q119" s="42"/>
      <c r="R119" s="43"/>
      <c r="S119" s="33" t="s">
        <v>7</v>
      </c>
      <c r="T119" s="458">
        <f>SUM(X115,X62,X47,X104,X32,X89,X76,X18)</f>
        <v>243</v>
      </c>
      <c r="U119" s="459"/>
      <c r="V119" s="459"/>
      <c r="W119" s="460"/>
      <c r="X119" s="44"/>
    </row>
    <row r="120" spans="9:24" ht="16.5" thickBot="1">
      <c r="I120" s="27"/>
      <c r="J120" s="27"/>
      <c r="K120" s="27"/>
      <c r="L120" s="27"/>
      <c r="M120" s="27"/>
      <c r="N120" s="27"/>
      <c r="O120" s="27"/>
      <c r="Q120" s="64"/>
      <c r="R120" s="65"/>
      <c r="S120" s="65"/>
      <c r="T120" s="65"/>
      <c r="U120" s="65"/>
      <c r="V120" s="65"/>
      <c r="W120" s="65"/>
      <c r="X120" s="66"/>
    </row>
    <row r="121" spans="18:24" ht="15.75">
      <c r="R121" s="10"/>
      <c r="X121" s="14"/>
    </row>
  </sheetData>
  <sheetProtection/>
  <mergeCells count="95">
    <mergeCell ref="R17:S17"/>
    <mergeCell ref="Z5:AF6"/>
    <mergeCell ref="A6:G6"/>
    <mergeCell ref="Z8:AF8"/>
    <mergeCell ref="R11:S11"/>
    <mergeCell ref="A8:G8"/>
    <mergeCell ref="I8:O8"/>
    <mergeCell ref="R8:X8"/>
    <mergeCell ref="A1:AF1"/>
    <mergeCell ref="A3:G3"/>
    <mergeCell ref="I3:O3"/>
    <mergeCell ref="A4:G4"/>
    <mergeCell ref="I4:O4"/>
    <mergeCell ref="I6:O6"/>
    <mergeCell ref="A5:G5"/>
    <mergeCell ref="Z32:AF32"/>
    <mergeCell ref="I5:O5"/>
    <mergeCell ref="R5:X6"/>
    <mergeCell ref="I16:J16"/>
    <mergeCell ref="A17:B17"/>
    <mergeCell ref="I17:J17"/>
    <mergeCell ref="Z20:AF20"/>
    <mergeCell ref="I21:O21"/>
    <mergeCell ref="R22:X22"/>
    <mergeCell ref="R25:S25"/>
    <mergeCell ref="I29:J29"/>
    <mergeCell ref="R18:S18"/>
    <mergeCell ref="R36:X36"/>
    <mergeCell ref="R41:S41"/>
    <mergeCell ref="I42:J42"/>
    <mergeCell ref="I43:J43"/>
    <mergeCell ref="R31:S31"/>
    <mergeCell ref="R32:S32"/>
    <mergeCell ref="I33:O33"/>
    <mergeCell ref="Z59:AF59"/>
    <mergeCell ref="I61:O61"/>
    <mergeCell ref="R61:S61"/>
    <mergeCell ref="R46:S46"/>
    <mergeCell ref="R47:S47"/>
    <mergeCell ref="I48:O48"/>
    <mergeCell ref="R51:X51"/>
    <mergeCell ref="R62:S62"/>
    <mergeCell ref="R65:X65"/>
    <mergeCell ref="I70:J70"/>
    <mergeCell ref="A63:G63"/>
    <mergeCell ref="I57:J57"/>
    <mergeCell ref="R56:S56"/>
    <mergeCell ref="Z73:AF73"/>
    <mergeCell ref="I75:O75"/>
    <mergeCell ref="R75:S75"/>
    <mergeCell ref="A72:B72"/>
    <mergeCell ref="A89:G89"/>
    <mergeCell ref="R76:S76"/>
    <mergeCell ref="R80:X80"/>
    <mergeCell ref="I82:J82"/>
    <mergeCell ref="I84:J84"/>
    <mergeCell ref="A77:G77"/>
    <mergeCell ref="Z97:AF97"/>
    <mergeCell ref="Z85:AF85"/>
    <mergeCell ref="I87:O87"/>
    <mergeCell ref="R88:S88"/>
    <mergeCell ref="R89:S89"/>
    <mergeCell ref="A86:B86"/>
    <mergeCell ref="AB109:AE109"/>
    <mergeCell ref="AB110:AE110"/>
    <mergeCell ref="R111:S111"/>
    <mergeCell ref="R98:S98"/>
    <mergeCell ref="I99:O99"/>
    <mergeCell ref="R103:S103"/>
    <mergeCell ref="R105:X105"/>
    <mergeCell ref="I107:J107"/>
    <mergeCell ref="T119:W119"/>
    <mergeCell ref="A22:G22"/>
    <mergeCell ref="A31:B31"/>
    <mergeCell ref="A36:G36"/>
    <mergeCell ref="A47:B47"/>
    <mergeCell ref="A49:G49"/>
    <mergeCell ref="A58:B58"/>
    <mergeCell ref="K112:N112"/>
    <mergeCell ref="A101:G101"/>
    <mergeCell ref="R93:X93"/>
    <mergeCell ref="T117:W117"/>
    <mergeCell ref="K118:N118"/>
    <mergeCell ref="T118:W118"/>
    <mergeCell ref="C114:F114"/>
    <mergeCell ref="R114:S114"/>
    <mergeCell ref="K117:N117"/>
    <mergeCell ref="A110:B110"/>
    <mergeCell ref="C113:F113"/>
    <mergeCell ref="K113:N113"/>
    <mergeCell ref="R71:S71"/>
    <mergeCell ref="R87:S87"/>
    <mergeCell ref="A98:B98"/>
    <mergeCell ref="I96:J96"/>
    <mergeCell ref="I71:J71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77" zoomScaleNormal="77" zoomScalePageLayoutView="0" workbookViewId="0" topLeftCell="A97">
      <selection activeCell="AA110" sqref="AA110"/>
    </sheetView>
  </sheetViews>
  <sheetFormatPr defaultColWidth="9.140625" defaultRowHeight="12.75"/>
  <cols>
    <col min="1" max="1" width="10.8515625" style="299" bestFit="1" customWidth="1"/>
    <col min="2" max="2" width="40.57421875" style="299" bestFit="1" customWidth="1"/>
    <col min="3" max="3" width="3.28125" style="299" bestFit="1" customWidth="1"/>
    <col min="4" max="5" width="3.00390625" style="299" bestFit="1" customWidth="1"/>
    <col min="6" max="6" width="4.7109375" style="299" bestFit="1" customWidth="1"/>
    <col min="7" max="7" width="5.57421875" style="299" customWidth="1"/>
    <col min="8" max="8" width="5.28125" style="299" customWidth="1"/>
    <col min="9" max="9" width="10.57421875" style="299" bestFit="1" customWidth="1"/>
    <col min="10" max="10" width="36.8515625" style="299" customWidth="1"/>
    <col min="11" max="13" width="3.28125" style="299" bestFit="1" customWidth="1"/>
    <col min="14" max="14" width="4.7109375" style="299" bestFit="1" customWidth="1"/>
    <col min="15" max="15" width="5.8515625" style="299" bestFit="1" customWidth="1"/>
    <col min="16" max="16" width="5.140625" style="299" customWidth="1"/>
    <col min="17" max="17" width="9.7109375" style="299" customWidth="1"/>
    <col min="18" max="18" width="10.57421875" style="299" bestFit="1" customWidth="1"/>
    <col min="19" max="19" width="39.140625" style="299" bestFit="1" customWidth="1"/>
    <col min="20" max="20" width="3.421875" style="299" bestFit="1" customWidth="1"/>
    <col min="21" max="22" width="2.28125" style="299" bestFit="1" customWidth="1"/>
    <col min="23" max="23" width="3.421875" style="299" bestFit="1" customWidth="1"/>
    <col min="24" max="24" width="5.7109375" style="299" bestFit="1" customWidth="1"/>
    <col min="25" max="25" width="3.8515625" style="299" customWidth="1"/>
    <col min="26" max="26" width="10.00390625" style="299" customWidth="1"/>
    <col min="27" max="27" width="39.140625" style="299" bestFit="1" customWidth="1"/>
    <col min="28" max="28" width="2.421875" style="299" bestFit="1" customWidth="1"/>
    <col min="29" max="30" width="2.28125" style="299" bestFit="1" customWidth="1"/>
    <col min="31" max="31" width="3.421875" style="299" bestFit="1" customWidth="1"/>
    <col min="32" max="32" width="5.7109375" style="299" bestFit="1" customWidth="1"/>
    <col min="33" max="16384" width="9.140625" style="299" customWidth="1"/>
  </cols>
  <sheetData>
    <row r="1" spans="1:32" ht="51.75" customHeight="1">
      <c r="A1" s="529" t="s">
        <v>322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</row>
    <row r="2" spans="1:32" ht="33.75" customHeight="1" thickBo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</row>
    <row r="3" spans="1:32" s="300" customFormat="1" ht="19.5" customHeight="1">
      <c r="A3" s="530" t="s">
        <v>31</v>
      </c>
      <c r="B3" s="531"/>
      <c r="C3" s="531"/>
      <c r="D3" s="531"/>
      <c r="E3" s="531"/>
      <c r="F3" s="531"/>
      <c r="G3" s="532"/>
      <c r="I3" s="533" t="s">
        <v>31</v>
      </c>
      <c r="J3" s="534"/>
      <c r="K3" s="534"/>
      <c r="L3" s="534"/>
      <c r="M3" s="534"/>
      <c r="N3" s="534"/>
      <c r="O3" s="535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300" customFormat="1" ht="19.5" customHeight="1">
      <c r="A4" s="523" t="s">
        <v>32</v>
      </c>
      <c r="B4" s="524"/>
      <c r="C4" s="524"/>
      <c r="D4" s="524"/>
      <c r="E4" s="524"/>
      <c r="F4" s="524"/>
      <c r="G4" s="525"/>
      <c r="I4" s="514" t="s">
        <v>32</v>
      </c>
      <c r="J4" s="515"/>
      <c r="K4" s="515"/>
      <c r="L4" s="515"/>
      <c r="M4" s="515"/>
      <c r="N4" s="515"/>
      <c r="O4" s="516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300" customFormat="1" ht="19.5" customHeight="1">
      <c r="A5" s="523" t="s">
        <v>51</v>
      </c>
      <c r="B5" s="524"/>
      <c r="C5" s="524"/>
      <c r="D5" s="524"/>
      <c r="E5" s="524"/>
      <c r="F5" s="524"/>
      <c r="G5" s="525"/>
      <c r="I5" s="514" t="s">
        <v>66</v>
      </c>
      <c r="J5" s="515"/>
      <c r="K5" s="515"/>
      <c r="L5" s="515"/>
      <c r="M5" s="515"/>
      <c r="N5" s="515"/>
      <c r="O5" s="516"/>
      <c r="Q5" s="1"/>
      <c r="R5" s="536" t="s">
        <v>37</v>
      </c>
      <c r="S5" s="536"/>
      <c r="T5" s="536"/>
      <c r="U5" s="536"/>
      <c r="V5" s="536"/>
      <c r="W5" s="536"/>
      <c r="X5" s="537"/>
      <c r="Z5" s="538" t="s">
        <v>38</v>
      </c>
      <c r="AA5" s="536"/>
      <c r="AB5" s="536"/>
      <c r="AC5" s="536"/>
      <c r="AD5" s="536"/>
      <c r="AE5" s="536"/>
      <c r="AF5" s="537"/>
    </row>
    <row r="6" spans="1:32" s="300" customFormat="1" ht="19.5" customHeight="1">
      <c r="A6" s="523" t="s">
        <v>34</v>
      </c>
      <c r="B6" s="524"/>
      <c r="C6" s="524"/>
      <c r="D6" s="524"/>
      <c r="E6" s="524"/>
      <c r="F6" s="524"/>
      <c r="G6" s="525"/>
      <c r="I6" s="514" t="s">
        <v>34</v>
      </c>
      <c r="J6" s="515"/>
      <c r="K6" s="515"/>
      <c r="L6" s="515"/>
      <c r="M6" s="515"/>
      <c r="N6" s="515"/>
      <c r="O6" s="516"/>
      <c r="P6" s="8"/>
      <c r="Q6" s="1"/>
      <c r="R6" s="536"/>
      <c r="S6" s="536"/>
      <c r="T6" s="536"/>
      <c r="U6" s="536"/>
      <c r="V6" s="536"/>
      <c r="W6" s="536"/>
      <c r="X6" s="537"/>
      <c r="Z6" s="538"/>
      <c r="AA6" s="536"/>
      <c r="AB6" s="536"/>
      <c r="AC6" s="536"/>
      <c r="AD6" s="536"/>
      <c r="AE6" s="536"/>
      <c r="AF6" s="537"/>
    </row>
    <row r="7" spans="1:32" s="300" customFormat="1" ht="11.25" customHeight="1">
      <c r="A7" s="68"/>
      <c r="B7" s="69"/>
      <c r="C7" s="69"/>
      <c r="D7" s="69"/>
      <c r="E7" s="69"/>
      <c r="F7" s="69"/>
      <c r="G7" s="19"/>
      <c r="I7" s="115"/>
      <c r="J7" s="116"/>
      <c r="K7" s="116"/>
      <c r="L7" s="116"/>
      <c r="M7" s="116"/>
      <c r="N7" s="116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300" customFormat="1" ht="19.5" customHeight="1">
      <c r="A8" s="517" t="s">
        <v>13</v>
      </c>
      <c r="B8" s="518"/>
      <c r="C8" s="518"/>
      <c r="D8" s="518"/>
      <c r="E8" s="518"/>
      <c r="F8" s="518"/>
      <c r="G8" s="519"/>
      <c r="I8" s="520" t="s">
        <v>13</v>
      </c>
      <c r="J8" s="487"/>
      <c r="K8" s="487"/>
      <c r="L8" s="487"/>
      <c r="M8" s="487"/>
      <c r="N8" s="487"/>
      <c r="O8" s="488"/>
      <c r="P8" s="8"/>
      <c r="Q8" s="1"/>
      <c r="R8" s="521" t="s">
        <v>13</v>
      </c>
      <c r="S8" s="521"/>
      <c r="T8" s="521"/>
      <c r="U8" s="521"/>
      <c r="V8" s="521"/>
      <c r="W8" s="521"/>
      <c r="X8" s="522"/>
      <c r="Z8" s="526" t="s">
        <v>13</v>
      </c>
      <c r="AA8" s="527"/>
      <c r="AB8" s="527"/>
      <c r="AC8" s="527"/>
      <c r="AD8" s="527"/>
      <c r="AE8" s="527"/>
      <c r="AF8" s="528"/>
    </row>
    <row r="9" spans="1:33" s="300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04" t="s">
        <v>2</v>
      </c>
      <c r="J9" s="102" t="s">
        <v>3</v>
      </c>
      <c r="K9" s="423" t="s">
        <v>0</v>
      </c>
      <c r="L9" s="423" t="s">
        <v>4</v>
      </c>
      <c r="M9" s="423" t="s">
        <v>5</v>
      </c>
      <c r="N9" s="423" t="s">
        <v>6</v>
      </c>
      <c r="O9" s="103" t="s">
        <v>7</v>
      </c>
      <c r="P9" s="8"/>
      <c r="Q9" s="46"/>
      <c r="R9" s="102" t="s">
        <v>2</v>
      </c>
      <c r="S9" s="102" t="s">
        <v>3</v>
      </c>
      <c r="T9" s="423" t="s">
        <v>0</v>
      </c>
      <c r="U9" s="423" t="s">
        <v>4</v>
      </c>
      <c r="V9" s="423" t="s">
        <v>5</v>
      </c>
      <c r="W9" s="423" t="s">
        <v>6</v>
      </c>
      <c r="X9" s="103" t="s">
        <v>7</v>
      </c>
      <c r="Y9" s="45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5"/>
    </row>
    <row r="10" spans="1:33" ht="15" customHeight="1">
      <c r="A10" s="321" t="s">
        <v>391</v>
      </c>
      <c r="B10" s="316" t="s">
        <v>52</v>
      </c>
      <c r="C10" s="322">
        <v>3</v>
      </c>
      <c r="D10" s="322">
        <v>0</v>
      </c>
      <c r="E10" s="322">
        <v>0</v>
      </c>
      <c r="F10" s="322">
        <v>3</v>
      </c>
      <c r="G10" s="382">
        <v>4</v>
      </c>
      <c r="H10" s="192"/>
      <c r="I10" s="100" t="s">
        <v>67</v>
      </c>
      <c r="J10" s="88" t="s">
        <v>68</v>
      </c>
      <c r="K10" s="89">
        <v>3</v>
      </c>
      <c r="L10" s="89">
        <v>0</v>
      </c>
      <c r="M10" s="89">
        <v>2</v>
      </c>
      <c r="N10" s="89">
        <v>4</v>
      </c>
      <c r="O10" s="315">
        <v>7</v>
      </c>
      <c r="P10" s="149"/>
      <c r="Q10" s="47" t="s">
        <v>39</v>
      </c>
      <c r="R10" s="76" t="s">
        <v>67</v>
      </c>
      <c r="S10" s="76" t="s">
        <v>68</v>
      </c>
      <c r="T10" s="77">
        <v>3</v>
      </c>
      <c r="U10" s="77">
        <v>0</v>
      </c>
      <c r="V10" s="77">
        <v>2</v>
      </c>
      <c r="W10" s="77">
        <v>4</v>
      </c>
      <c r="X10" s="78">
        <v>7</v>
      </c>
      <c r="Y10" s="41"/>
      <c r="Z10" s="38" t="s">
        <v>67</v>
      </c>
      <c r="AA10" s="39" t="s">
        <v>68</v>
      </c>
      <c r="AB10" s="445">
        <v>3</v>
      </c>
      <c r="AC10" s="445">
        <v>0</v>
      </c>
      <c r="AD10" s="445">
        <v>2</v>
      </c>
      <c r="AE10" s="445">
        <v>4</v>
      </c>
      <c r="AF10" s="16">
        <v>7</v>
      </c>
      <c r="AG10" s="41"/>
    </row>
    <row r="11" spans="1:33" ht="15" customHeight="1">
      <c r="A11" s="321" t="s">
        <v>69</v>
      </c>
      <c r="B11" s="321" t="s">
        <v>143</v>
      </c>
      <c r="C11" s="322">
        <v>3</v>
      </c>
      <c r="D11" s="322">
        <v>2</v>
      </c>
      <c r="E11" s="322">
        <v>0</v>
      </c>
      <c r="F11" s="322">
        <v>4</v>
      </c>
      <c r="G11" s="382">
        <v>6</v>
      </c>
      <c r="H11" s="192"/>
      <c r="I11" s="156" t="s">
        <v>69</v>
      </c>
      <c r="J11" s="143" t="s">
        <v>70</v>
      </c>
      <c r="K11" s="144">
        <v>3</v>
      </c>
      <c r="L11" s="144">
        <v>2</v>
      </c>
      <c r="M11" s="144">
        <v>0</v>
      </c>
      <c r="N11" s="144">
        <v>4</v>
      </c>
      <c r="O11" s="157">
        <v>6</v>
      </c>
      <c r="P11" s="149"/>
      <c r="Q11" s="47"/>
      <c r="R11" s="461" t="s">
        <v>41</v>
      </c>
      <c r="S11" s="461"/>
      <c r="T11" s="426">
        <f>SUM(T10)</f>
        <v>3</v>
      </c>
      <c r="U11" s="426">
        <f>SUM(U10)</f>
        <v>0</v>
      </c>
      <c r="V11" s="426">
        <f>SUM(V10)</f>
        <v>2</v>
      </c>
      <c r="W11" s="426">
        <f>SUM(W10)</f>
        <v>4</v>
      </c>
      <c r="X11" s="48">
        <f>SUM(X10)</f>
        <v>7</v>
      </c>
      <c r="Y11" s="41"/>
      <c r="Z11" s="15"/>
      <c r="AA11" s="40"/>
      <c r="AB11" s="424"/>
      <c r="AC11" s="424"/>
      <c r="AD11" s="424"/>
      <c r="AE11" s="424"/>
      <c r="AF11" s="16"/>
      <c r="AG11" s="41"/>
    </row>
    <row r="12" spans="1:33" ht="15" customHeight="1">
      <c r="A12" s="321" t="s">
        <v>71</v>
      </c>
      <c r="B12" s="321" t="s">
        <v>142</v>
      </c>
      <c r="C12" s="322">
        <v>3</v>
      </c>
      <c r="D12" s="322">
        <v>0</v>
      </c>
      <c r="E12" s="322">
        <v>2</v>
      </c>
      <c r="F12" s="322">
        <v>4</v>
      </c>
      <c r="G12" s="382">
        <v>6</v>
      </c>
      <c r="H12" s="192"/>
      <c r="I12" s="158" t="s">
        <v>71</v>
      </c>
      <c r="J12" s="86" t="s">
        <v>72</v>
      </c>
      <c r="K12" s="87">
        <v>3</v>
      </c>
      <c r="L12" s="87">
        <v>0</v>
      </c>
      <c r="M12" s="87">
        <v>2</v>
      </c>
      <c r="N12" s="87">
        <v>4</v>
      </c>
      <c r="O12" s="315">
        <v>6</v>
      </c>
      <c r="P12" s="149"/>
      <c r="Q12" s="42" t="s">
        <v>40</v>
      </c>
      <c r="R12" s="143" t="s">
        <v>69</v>
      </c>
      <c r="S12" s="143" t="s">
        <v>70</v>
      </c>
      <c r="T12" s="144">
        <v>3</v>
      </c>
      <c r="U12" s="144">
        <v>2</v>
      </c>
      <c r="V12" s="144">
        <v>0</v>
      </c>
      <c r="W12" s="144">
        <v>4</v>
      </c>
      <c r="X12" s="157">
        <v>6</v>
      </c>
      <c r="Y12" s="41"/>
      <c r="Z12" s="15"/>
      <c r="AA12" s="40"/>
      <c r="AB12" s="424"/>
      <c r="AC12" s="424"/>
      <c r="AD12" s="424"/>
      <c r="AE12" s="424"/>
      <c r="AF12" s="16"/>
      <c r="AG12" s="41"/>
    </row>
    <row r="13" spans="1:33" ht="15" customHeight="1">
      <c r="A13" s="321" t="s">
        <v>8</v>
      </c>
      <c r="B13" s="316" t="s">
        <v>310</v>
      </c>
      <c r="C13" s="322">
        <v>3</v>
      </c>
      <c r="D13" s="322">
        <v>0</v>
      </c>
      <c r="E13" s="322">
        <v>2</v>
      </c>
      <c r="F13" s="322">
        <v>4</v>
      </c>
      <c r="G13" s="382">
        <v>6</v>
      </c>
      <c r="H13" s="192"/>
      <c r="I13" s="158" t="s">
        <v>8</v>
      </c>
      <c r="J13" s="86" t="s">
        <v>45</v>
      </c>
      <c r="K13" s="87">
        <v>3</v>
      </c>
      <c r="L13" s="87">
        <v>0</v>
      </c>
      <c r="M13" s="87">
        <v>2</v>
      </c>
      <c r="N13" s="87">
        <v>4</v>
      </c>
      <c r="O13" s="315">
        <v>6</v>
      </c>
      <c r="P13" s="149"/>
      <c r="Q13" s="42" t="s">
        <v>40</v>
      </c>
      <c r="R13" s="86" t="s">
        <v>71</v>
      </c>
      <c r="S13" s="86" t="s">
        <v>72</v>
      </c>
      <c r="T13" s="87">
        <v>3</v>
      </c>
      <c r="U13" s="87">
        <v>0</v>
      </c>
      <c r="V13" s="87">
        <v>2</v>
      </c>
      <c r="W13" s="87">
        <v>4</v>
      </c>
      <c r="X13" s="315">
        <v>6</v>
      </c>
      <c r="Y13" s="41"/>
      <c r="Z13" s="15"/>
      <c r="AA13" s="40"/>
      <c r="AB13" s="424"/>
      <c r="AC13" s="424"/>
      <c r="AD13" s="424"/>
      <c r="AE13" s="424"/>
      <c r="AF13" s="16"/>
      <c r="AG13" s="41"/>
    </row>
    <row r="14" spans="1:33" ht="15" customHeight="1">
      <c r="A14" s="321" t="s">
        <v>74</v>
      </c>
      <c r="B14" s="316" t="s">
        <v>1</v>
      </c>
      <c r="C14" s="322">
        <v>3</v>
      </c>
      <c r="D14" s="322">
        <v>0</v>
      </c>
      <c r="E14" s="322">
        <v>0</v>
      </c>
      <c r="F14" s="322">
        <v>3</v>
      </c>
      <c r="G14" s="382">
        <v>3</v>
      </c>
      <c r="H14" s="192"/>
      <c r="I14" s="100" t="s">
        <v>110</v>
      </c>
      <c r="J14" s="88" t="s">
        <v>180</v>
      </c>
      <c r="K14" s="89">
        <v>0</v>
      </c>
      <c r="L14" s="89">
        <v>2</v>
      </c>
      <c r="M14" s="89">
        <v>0</v>
      </c>
      <c r="N14" s="89">
        <v>1</v>
      </c>
      <c r="O14" s="315">
        <v>1</v>
      </c>
      <c r="P14" s="149"/>
      <c r="Q14" s="42" t="s">
        <v>40</v>
      </c>
      <c r="R14" s="86" t="s">
        <v>8</v>
      </c>
      <c r="S14" s="86" t="s">
        <v>45</v>
      </c>
      <c r="T14" s="87">
        <v>3</v>
      </c>
      <c r="U14" s="87">
        <v>0</v>
      </c>
      <c r="V14" s="87">
        <v>2</v>
      </c>
      <c r="W14" s="87">
        <v>4</v>
      </c>
      <c r="X14" s="315">
        <v>6</v>
      </c>
      <c r="Y14" s="41"/>
      <c r="Z14" s="15"/>
      <c r="AA14" s="40"/>
      <c r="AB14" s="424"/>
      <c r="AC14" s="424"/>
      <c r="AD14" s="424"/>
      <c r="AE14" s="424"/>
      <c r="AF14" s="16"/>
      <c r="AG14" s="41"/>
    </row>
    <row r="15" spans="1:33" ht="15" customHeight="1">
      <c r="A15" s="319" t="s">
        <v>111</v>
      </c>
      <c r="B15" s="319" t="s">
        <v>144</v>
      </c>
      <c r="C15" s="320">
        <v>3</v>
      </c>
      <c r="D15" s="320">
        <v>0</v>
      </c>
      <c r="E15" s="320">
        <v>0</v>
      </c>
      <c r="F15" s="320">
        <v>3</v>
      </c>
      <c r="G15" s="320">
        <v>5</v>
      </c>
      <c r="H15" s="193"/>
      <c r="I15" s="159" t="s">
        <v>111</v>
      </c>
      <c r="J15" s="91" t="s">
        <v>181</v>
      </c>
      <c r="K15" s="87">
        <v>3</v>
      </c>
      <c r="L15" s="87">
        <v>0</v>
      </c>
      <c r="M15" s="87">
        <v>0</v>
      </c>
      <c r="N15" s="87">
        <v>3</v>
      </c>
      <c r="O15" s="160">
        <v>5</v>
      </c>
      <c r="P15" s="150"/>
      <c r="Q15" s="42" t="s">
        <v>40</v>
      </c>
      <c r="R15" s="88" t="s">
        <v>110</v>
      </c>
      <c r="S15" s="88" t="s">
        <v>180</v>
      </c>
      <c r="T15" s="89">
        <v>0</v>
      </c>
      <c r="U15" s="89">
        <v>2</v>
      </c>
      <c r="V15" s="89">
        <v>0</v>
      </c>
      <c r="W15" s="89">
        <v>1</v>
      </c>
      <c r="X15" s="315">
        <v>1</v>
      </c>
      <c r="Y15" s="41"/>
      <c r="Z15" s="15"/>
      <c r="AA15" s="40"/>
      <c r="AB15" s="424"/>
      <c r="AC15" s="424"/>
      <c r="AD15" s="424"/>
      <c r="AE15" s="424"/>
      <c r="AF15" s="16"/>
      <c r="AG15" s="41"/>
    </row>
    <row r="16" spans="1:33" ht="15" customHeight="1">
      <c r="A16" s="321" t="s">
        <v>110</v>
      </c>
      <c r="B16" s="316" t="s">
        <v>81</v>
      </c>
      <c r="C16" s="322">
        <v>0</v>
      </c>
      <c r="D16" s="322">
        <v>2</v>
      </c>
      <c r="E16" s="322">
        <v>0</v>
      </c>
      <c r="F16" s="322">
        <v>1</v>
      </c>
      <c r="G16" s="382">
        <v>1</v>
      </c>
      <c r="H16" s="192"/>
      <c r="I16" s="545" t="s">
        <v>182</v>
      </c>
      <c r="J16" s="546"/>
      <c r="K16" s="145">
        <f>SUM(K10:K16)</f>
        <v>15</v>
      </c>
      <c r="L16" s="145">
        <f>SUM(L10:L16)</f>
        <v>4</v>
      </c>
      <c r="M16" s="145">
        <f>SUM(M10:M16)</f>
        <v>6</v>
      </c>
      <c r="N16" s="145">
        <f>SUM(N10:N15)</f>
        <v>20</v>
      </c>
      <c r="O16" s="161">
        <f>SUM(O10:O15)</f>
        <v>31</v>
      </c>
      <c r="P16" s="151"/>
      <c r="Q16" s="42" t="s">
        <v>40</v>
      </c>
      <c r="R16" s="91" t="s">
        <v>111</v>
      </c>
      <c r="S16" s="91" t="s">
        <v>181</v>
      </c>
      <c r="T16" s="87">
        <v>3</v>
      </c>
      <c r="U16" s="87">
        <v>0</v>
      </c>
      <c r="V16" s="87">
        <v>0</v>
      </c>
      <c r="W16" s="87">
        <v>3</v>
      </c>
      <c r="X16" s="160">
        <v>5</v>
      </c>
      <c r="Y16" s="41"/>
      <c r="Z16" s="15"/>
      <c r="AA16" s="40"/>
      <c r="AB16" s="424"/>
      <c r="AC16" s="424"/>
      <c r="AD16" s="424"/>
      <c r="AE16" s="424"/>
      <c r="AF16" s="16"/>
      <c r="AG16" s="41"/>
    </row>
    <row r="17" spans="1:33" ht="15" customHeight="1">
      <c r="A17" s="570" t="s">
        <v>77</v>
      </c>
      <c r="B17" s="571"/>
      <c r="C17" s="79">
        <f>SUM(C10:C16)</f>
        <v>18</v>
      </c>
      <c r="D17" s="79">
        <f>SUM(D10:D16)</f>
        <v>4</v>
      </c>
      <c r="E17" s="79">
        <f>SUM(E10:E16)</f>
        <v>4</v>
      </c>
      <c r="F17" s="79">
        <f>SUM(F10:F16)</f>
        <v>22</v>
      </c>
      <c r="G17" s="80">
        <f>SUM(G10:G16)</f>
        <v>31</v>
      </c>
      <c r="H17" s="139"/>
      <c r="I17" s="500"/>
      <c r="J17" s="501"/>
      <c r="K17" s="438"/>
      <c r="L17" s="438"/>
      <c r="M17" s="438"/>
      <c r="N17" s="438"/>
      <c r="O17" s="439"/>
      <c r="P17" s="301"/>
      <c r="Q17" s="2"/>
      <c r="R17" s="484" t="s">
        <v>42</v>
      </c>
      <c r="S17" s="484"/>
      <c r="T17" s="426">
        <f>SUM(T12:T16)</f>
        <v>12</v>
      </c>
      <c r="U17" s="426">
        <f>SUM(U12:U16)</f>
        <v>4</v>
      </c>
      <c r="V17" s="426">
        <f>SUM(V12:V16)</f>
        <v>4</v>
      </c>
      <c r="W17" s="426">
        <f>SUM(W12:W16)</f>
        <v>16</v>
      </c>
      <c r="X17" s="48">
        <f>SUM(X12:X16)</f>
        <v>24</v>
      </c>
      <c r="Y17" s="41"/>
      <c r="Z17" s="15"/>
      <c r="AA17" s="40"/>
      <c r="AB17" s="424"/>
      <c r="AC17" s="424"/>
      <c r="AD17" s="424"/>
      <c r="AE17" s="424"/>
      <c r="AF17" s="16"/>
      <c r="AG17" s="41"/>
    </row>
    <row r="18" spans="1:33" ht="15" customHeight="1">
      <c r="A18" s="489"/>
      <c r="B18" s="490"/>
      <c r="C18" s="436"/>
      <c r="D18" s="436"/>
      <c r="E18" s="436"/>
      <c r="F18" s="436"/>
      <c r="G18" s="437"/>
      <c r="I18" s="434"/>
      <c r="J18" s="435"/>
      <c r="K18" s="427"/>
      <c r="L18" s="427"/>
      <c r="M18" s="427"/>
      <c r="N18" s="427"/>
      <c r="O18" s="428"/>
      <c r="P18" s="301"/>
      <c r="Q18" s="42"/>
      <c r="R18" s="467" t="s">
        <v>43</v>
      </c>
      <c r="S18" s="467"/>
      <c r="T18" s="423">
        <f>SUM(T11,T17)</f>
        <v>15</v>
      </c>
      <c r="U18" s="423">
        <f>SUM(U11,U17)</f>
        <v>4</v>
      </c>
      <c r="V18" s="423">
        <f>SUM(V11,V17)</f>
        <v>6</v>
      </c>
      <c r="W18" s="423">
        <f>SUM(W11,W17)</f>
        <v>20</v>
      </c>
      <c r="X18" s="444">
        <f>SUM(X11,X17)</f>
        <v>31</v>
      </c>
      <c r="Y18" s="41"/>
      <c r="Z18" s="441" t="s">
        <v>43</v>
      </c>
      <c r="AA18" s="442"/>
      <c r="AB18" s="138">
        <f>SUM(AB10:AB17)</f>
        <v>3</v>
      </c>
      <c r="AC18" s="138">
        <f>SUM(AC10:AC17)</f>
        <v>0</v>
      </c>
      <c r="AD18" s="138">
        <f>SUM(AD10:AD17)</f>
        <v>2</v>
      </c>
      <c r="AE18" s="138">
        <f>SUM(AE10:AE17)</f>
        <v>4</v>
      </c>
      <c r="AF18" s="49">
        <f>SUM(AF10:AF17)</f>
        <v>7</v>
      </c>
      <c r="AG18" s="41"/>
    </row>
    <row r="19" spans="1:33" ht="15" customHeight="1">
      <c r="A19" s="429"/>
      <c r="B19" s="430"/>
      <c r="C19" s="436"/>
      <c r="D19" s="436"/>
      <c r="E19" s="436"/>
      <c r="F19" s="436"/>
      <c r="G19" s="437"/>
      <c r="I19" s="434"/>
      <c r="J19" s="435"/>
      <c r="K19" s="427"/>
      <c r="L19" s="427"/>
      <c r="M19" s="427"/>
      <c r="N19" s="427"/>
      <c r="O19" s="428"/>
      <c r="P19" s="301"/>
      <c r="Q19" s="42"/>
      <c r="R19" s="301"/>
      <c r="S19" s="301"/>
      <c r="T19" s="301"/>
      <c r="U19" s="301"/>
      <c r="V19" s="301"/>
      <c r="W19" s="301"/>
      <c r="X19" s="12"/>
      <c r="Y19" s="41"/>
      <c r="Z19" s="42"/>
      <c r="AA19" s="43"/>
      <c r="AB19" s="43"/>
      <c r="AC19" s="209"/>
      <c r="AD19" s="209"/>
      <c r="AE19" s="209"/>
      <c r="AF19" s="51"/>
      <c r="AG19" s="41"/>
    </row>
    <row r="20" spans="1:33" ht="15" customHeight="1">
      <c r="A20" s="493" t="s">
        <v>14</v>
      </c>
      <c r="B20" s="494"/>
      <c r="C20" s="494"/>
      <c r="D20" s="494"/>
      <c r="E20" s="494"/>
      <c r="F20" s="494"/>
      <c r="G20" s="495"/>
      <c r="I20" s="434"/>
      <c r="J20" s="301"/>
      <c r="K20" s="301"/>
      <c r="L20" s="301"/>
      <c r="M20" s="301"/>
      <c r="N20" s="301"/>
      <c r="O20" s="428"/>
      <c r="P20" s="301"/>
      <c r="Q20" s="2"/>
      <c r="Y20" s="41"/>
      <c r="Z20" s="493" t="s">
        <v>14</v>
      </c>
      <c r="AA20" s="494"/>
      <c r="AB20" s="494"/>
      <c r="AC20" s="494"/>
      <c r="AD20" s="494"/>
      <c r="AE20" s="494"/>
      <c r="AF20" s="495"/>
      <c r="AG20" s="41"/>
    </row>
    <row r="21" spans="1:33" ht="15" customHeight="1">
      <c r="A21" s="20" t="s">
        <v>2</v>
      </c>
      <c r="B21" s="21" t="s">
        <v>3</v>
      </c>
      <c r="C21" s="22" t="s">
        <v>0</v>
      </c>
      <c r="D21" s="22" t="s">
        <v>4</v>
      </c>
      <c r="E21" s="22" t="s">
        <v>5</v>
      </c>
      <c r="F21" s="22" t="s">
        <v>6</v>
      </c>
      <c r="G21" s="23" t="s">
        <v>7</v>
      </c>
      <c r="I21" s="481" t="s">
        <v>14</v>
      </c>
      <c r="J21" s="482"/>
      <c r="K21" s="482"/>
      <c r="L21" s="482"/>
      <c r="M21" s="482"/>
      <c r="N21" s="482"/>
      <c r="O21" s="483"/>
      <c r="P21" s="8"/>
      <c r="Q21" s="1"/>
      <c r="R21" s="8"/>
      <c r="S21" s="8"/>
      <c r="T21" s="8"/>
      <c r="U21" s="8"/>
      <c r="V21" s="8"/>
      <c r="W21" s="8"/>
      <c r="X21" s="9"/>
      <c r="Y21" s="41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1"/>
    </row>
    <row r="22" spans="1:33" ht="15" customHeight="1">
      <c r="A22" s="273" t="s">
        <v>155</v>
      </c>
      <c r="B22" s="273" t="s">
        <v>156</v>
      </c>
      <c r="C22" s="275">
        <v>2</v>
      </c>
      <c r="D22" s="275">
        <v>0</v>
      </c>
      <c r="E22" s="275">
        <v>2</v>
      </c>
      <c r="F22" s="275">
        <v>3</v>
      </c>
      <c r="G22" s="382">
        <v>4</v>
      </c>
      <c r="I22" s="104" t="s">
        <v>2</v>
      </c>
      <c r="J22" s="102" t="s">
        <v>3</v>
      </c>
      <c r="K22" s="423" t="s">
        <v>0</v>
      </c>
      <c r="L22" s="423" t="s">
        <v>4</v>
      </c>
      <c r="M22" s="423" t="s">
        <v>5</v>
      </c>
      <c r="N22" s="423" t="s">
        <v>6</v>
      </c>
      <c r="O22" s="103" t="s">
        <v>7</v>
      </c>
      <c r="P22" s="301"/>
      <c r="Q22" s="42"/>
      <c r="R22" s="482" t="s">
        <v>14</v>
      </c>
      <c r="S22" s="482"/>
      <c r="T22" s="482"/>
      <c r="U22" s="482"/>
      <c r="V22" s="482"/>
      <c r="W22" s="482"/>
      <c r="X22" s="483"/>
      <c r="Y22" s="41"/>
      <c r="Z22" s="38" t="s">
        <v>82</v>
      </c>
      <c r="AA22" s="39" t="s">
        <v>109</v>
      </c>
      <c r="AB22" s="445">
        <v>3</v>
      </c>
      <c r="AC22" s="445">
        <v>0</v>
      </c>
      <c r="AD22" s="445">
        <v>2</v>
      </c>
      <c r="AE22" s="445">
        <v>4</v>
      </c>
      <c r="AF22" s="16">
        <v>7</v>
      </c>
      <c r="AG22" s="41"/>
    </row>
    <row r="23" spans="1:33" ht="15" customHeight="1">
      <c r="A23" s="273" t="s">
        <v>53</v>
      </c>
      <c r="B23" s="273" t="s">
        <v>167</v>
      </c>
      <c r="C23" s="275">
        <v>3</v>
      </c>
      <c r="D23" s="275">
        <v>0</v>
      </c>
      <c r="E23" s="275">
        <v>0</v>
      </c>
      <c r="F23" s="275">
        <v>3</v>
      </c>
      <c r="G23" s="382">
        <v>4</v>
      </c>
      <c r="I23" s="100" t="s">
        <v>82</v>
      </c>
      <c r="J23" s="88" t="s">
        <v>83</v>
      </c>
      <c r="K23" s="89">
        <v>3</v>
      </c>
      <c r="L23" s="89">
        <v>0</v>
      </c>
      <c r="M23" s="89">
        <v>2</v>
      </c>
      <c r="N23" s="89">
        <v>4</v>
      </c>
      <c r="O23" s="315">
        <v>7</v>
      </c>
      <c r="P23" s="149"/>
      <c r="Q23" s="46"/>
      <c r="R23" s="102" t="s">
        <v>2</v>
      </c>
      <c r="S23" s="102" t="s">
        <v>3</v>
      </c>
      <c r="T23" s="423" t="s">
        <v>0</v>
      </c>
      <c r="U23" s="423" t="s">
        <v>4</v>
      </c>
      <c r="V23" s="423" t="s">
        <v>5</v>
      </c>
      <c r="W23" s="423" t="s">
        <v>6</v>
      </c>
      <c r="X23" s="103" t="s">
        <v>7</v>
      </c>
      <c r="Y23" s="41"/>
      <c r="Z23" s="15"/>
      <c r="AA23" s="40"/>
      <c r="AB23" s="424"/>
      <c r="AC23" s="424"/>
      <c r="AD23" s="424"/>
      <c r="AE23" s="424"/>
      <c r="AF23" s="16"/>
      <c r="AG23" s="41"/>
    </row>
    <row r="24" spans="1:33" ht="15" customHeight="1">
      <c r="A24" s="273" t="s">
        <v>85</v>
      </c>
      <c r="B24" s="273" t="s">
        <v>146</v>
      </c>
      <c r="C24" s="275">
        <v>3</v>
      </c>
      <c r="D24" s="275">
        <v>2</v>
      </c>
      <c r="E24" s="275">
        <v>0</v>
      </c>
      <c r="F24" s="275">
        <v>4</v>
      </c>
      <c r="G24" s="382">
        <v>6</v>
      </c>
      <c r="I24" s="159" t="s">
        <v>183</v>
      </c>
      <c r="J24" s="91" t="s">
        <v>184</v>
      </c>
      <c r="K24" s="87">
        <v>1</v>
      </c>
      <c r="L24" s="87">
        <v>0</v>
      </c>
      <c r="M24" s="87">
        <v>2</v>
      </c>
      <c r="N24" s="87">
        <v>2</v>
      </c>
      <c r="O24" s="160">
        <v>3</v>
      </c>
      <c r="P24" s="149"/>
      <c r="Q24" s="47" t="s">
        <v>39</v>
      </c>
      <c r="R24" s="76" t="s">
        <v>82</v>
      </c>
      <c r="S24" s="76" t="s">
        <v>83</v>
      </c>
      <c r="T24" s="77">
        <v>3</v>
      </c>
      <c r="U24" s="77">
        <v>0</v>
      </c>
      <c r="V24" s="77">
        <v>2</v>
      </c>
      <c r="W24" s="77">
        <v>4</v>
      </c>
      <c r="X24" s="78">
        <v>7</v>
      </c>
      <c r="Y24" s="41"/>
      <c r="Z24" s="15"/>
      <c r="AA24" s="40"/>
      <c r="AB24" s="424"/>
      <c r="AC24" s="424"/>
      <c r="AD24" s="424"/>
      <c r="AE24" s="424"/>
      <c r="AF24" s="16"/>
      <c r="AG24" s="41"/>
    </row>
    <row r="25" spans="1:33" ht="15" customHeight="1">
      <c r="A25" s="273" t="s">
        <v>222</v>
      </c>
      <c r="B25" s="273" t="s">
        <v>223</v>
      </c>
      <c r="C25" s="275">
        <v>2</v>
      </c>
      <c r="D25" s="275">
        <v>0</v>
      </c>
      <c r="E25" s="275">
        <v>2</v>
      </c>
      <c r="F25" s="275">
        <v>3</v>
      </c>
      <c r="G25" s="382">
        <v>5</v>
      </c>
      <c r="I25" s="100" t="s">
        <v>85</v>
      </c>
      <c r="J25" s="88" t="s">
        <v>86</v>
      </c>
      <c r="K25" s="89">
        <v>3</v>
      </c>
      <c r="L25" s="89">
        <v>2</v>
      </c>
      <c r="M25" s="89">
        <v>0</v>
      </c>
      <c r="N25" s="89">
        <v>4</v>
      </c>
      <c r="O25" s="315">
        <v>6</v>
      </c>
      <c r="P25" s="149"/>
      <c r="Q25" s="47" t="s">
        <v>39</v>
      </c>
      <c r="R25" s="88" t="s">
        <v>46</v>
      </c>
      <c r="S25" s="88" t="s">
        <v>89</v>
      </c>
      <c r="T25" s="89">
        <v>3</v>
      </c>
      <c r="U25" s="89">
        <v>0</v>
      </c>
      <c r="V25" s="89">
        <v>2</v>
      </c>
      <c r="W25" s="89">
        <v>4</v>
      </c>
      <c r="X25" s="315">
        <v>6</v>
      </c>
      <c r="Y25" s="41"/>
      <c r="Z25" s="15"/>
      <c r="AA25" s="40"/>
      <c r="AB25" s="424"/>
      <c r="AC25" s="424"/>
      <c r="AD25" s="424"/>
      <c r="AE25" s="424"/>
      <c r="AF25" s="16"/>
      <c r="AG25" s="41"/>
    </row>
    <row r="26" spans="1:33" ht="15" customHeight="1">
      <c r="A26" s="273" t="s">
        <v>87</v>
      </c>
      <c r="B26" s="273" t="s">
        <v>145</v>
      </c>
      <c r="C26" s="275">
        <v>3</v>
      </c>
      <c r="D26" s="275">
        <v>0</v>
      </c>
      <c r="E26" s="275">
        <v>2</v>
      </c>
      <c r="F26" s="275">
        <v>4</v>
      </c>
      <c r="G26" s="382">
        <v>6</v>
      </c>
      <c r="I26" s="100" t="s">
        <v>87</v>
      </c>
      <c r="J26" s="88" t="s">
        <v>88</v>
      </c>
      <c r="K26" s="89">
        <v>3</v>
      </c>
      <c r="L26" s="89">
        <v>0</v>
      </c>
      <c r="M26" s="89">
        <v>2</v>
      </c>
      <c r="N26" s="89">
        <v>4</v>
      </c>
      <c r="O26" s="315">
        <v>6</v>
      </c>
      <c r="P26" s="149"/>
      <c r="Q26" s="47"/>
      <c r="R26" s="461" t="s">
        <v>41</v>
      </c>
      <c r="S26" s="461"/>
      <c r="T26" s="426">
        <f>SUM(T24:T25)</f>
        <v>6</v>
      </c>
      <c r="U26" s="426">
        <f>SUM(U24:U25)</f>
        <v>0</v>
      </c>
      <c r="V26" s="426">
        <f>SUM(V24:V25)</f>
        <v>4</v>
      </c>
      <c r="W26" s="426">
        <f>SUM(W24:W25)</f>
        <v>8</v>
      </c>
      <c r="X26" s="48">
        <f>SUM(X24:X25)</f>
        <v>13</v>
      </c>
      <c r="Y26" s="41"/>
      <c r="Z26" s="15"/>
      <c r="AA26" s="40"/>
      <c r="AB26" s="424"/>
      <c r="AC26" s="424"/>
      <c r="AD26" s="424"/>
      <c r="AE26" s="424"/>
      <c r="AF26" s="16"/>
      <c r="AG26" s="41"/>
    </row>
    <row r="27" spans="1:33" ht="15" customHeight="1">
      <c r="A27" s="273" t="s">
        <v>91</v>
      </c>
      <c r="B27" s="274" t="s">
        <v>35</v>
      </c>
      <c r="C27" s="275">
        <v>3</v>
      </c>
      <c r="D27" s="275">
        <v>0</v>
      </c>
      <c r="E27" s="275">
        <v>0</v>
      </c>
      <c r="F27" s="275">
        <v>3</v>
      </c>
      <c r="G27" s="382">
        <v>3</v>
      </c>
      <c r="I27" s="100" t="s">
        <v>46</v>
      </c>
      <c r="J27" s="88" t="s">
        <v>89</v>
      </c>
      <c r="K27" s="89">
        <v>3</v>
      </c>
      <c r="L27" s="89">
        <v>0</v>
      </c>
      <c r="M27" s="89">
        <v>2</v>
      </c>
      <c r="N27" s="89">
        <v>4</v>
      </c>
      <c r="O27" s="315">
        <v>6</v>
      </c>
      <c r="P27" s="149"/>
      <c r="Q27" s="42" t="s">
        <v>40</v>
      </c>
      <c r="R27" s="91" t="s">
        <v>183</v>
      </c>
      <c r="S27" s="91" t="s">
        <v>184</v>
      </c>
      <c r="T27" s="87">
        <v>1</v>
      </c>
      <c r="U27" s="87">
        <v>0</v>
      </c>
      <c r="V27" s="87">
        <v>2</v>
      </c>
      <c r="W27" s="87">
        <v>2</v>
      </c>
      <c r="X27" s="160">
        <v>3</v>
      </c>
      <c r="Y27" s="41"/>
      <c r="Z27" s="15"/>
      <c r="AA27" s="40"/>
      <c r="AB27" s="424"/>
      <c r="AC27" s="424"/>
      <c r="AD27" s="424"/>
      <c r="AE27" s="424"/>
      <c r="AF27" s="16"/>
      <c r="AG27" s="41"/>
    </row>
    <row r="28" spans="1:33" ht="15" customHeight="1">
      <c r="A28" s="273" t="s">
        <v>112</v>
      </c>
      <c r="B28" s="274" t="s">
        <v>95</v>
      </c>
      <c r="C28" s="275">
        <v>0</v>
      </c>
      <c r="D28" s="275">
        <v>2</v>
      </c>
      <c r="E28" s="275">
        <v>0</v>
      </c>
      <c r="F28" s="275">
        <v>1</v>
      </c>
      <c r="G28" s="382">
        <v>1</v>
      </c>
      <c r="I28" s="158" t="s">
        <v>112</v>
      </c>
      <c r="J28" s="88" t="s">
        <v>185</v>
      </c>
      <c r="K28" s="87">
        <v>0</v>
      </c>
      <c r="L28" s="87">
        <v>2</v>
      </c>
      <c r="M28" s="87">
        <v>0</v>
      </c>
      <c r="N28" s="87">
        <v>1</v>
      </c>
      <c r="O28" s="315">
        <v>1</v>
      </c>
      <c r="P28" s="149"/>
      <c r="Q28" s="42" t="s">
        <v>40</v>
      </c>
      <c r="R28" s="88" t="s">
        <v>85</v>
      </c>
      <c r="S28" s="88" t="s">
        <v>86</v>
      </c>
      <c r="T28" s="89">
        <v>3</v>
      </c>
      <c r="U28" s="89">
        <v>2</v>
      </c>
      <c r="V28" s="89">
        <v>0</v>
      </c>
      <c r="W28" s="89">
        <v>4</v>
      </c>
      <c r="X28" s="315">
        <v>6</v>
      </c>
      <c r="Y28" s="41"/>
      <c r="Z28" s="15"/>
      <c r="AA28" s="40"/>
      <c r="AB28" s="424"/>
      <c r="AC28" s="424"/>
      <c r="AD28" s="424"/>
      <c r="AE28" s="424"/>
      <c r="AF28" s="16"/>
      <c r="AG28" s="41"/>
    </row>
    <row r="29" spans="1:33" ht="15" customHeight="1">
      <c r="A29" s="570" t="s">
        <v>77</v>
      </c>
      <c r="B29" s="571"/>
      <c r="C29" s="79">
        <f>SUM(C22:C28)</f>
        <v>16</v>
      </c>
      <c r="D29" s="79">
        <f>SUM(D22:D28)</f>
        <v>4</v>
      </c>
      <c r="E29" s="79">
        <f>SUM(E22:E28)</f>
        <v>6</v>
      </c>
      <c r="F29" s="79">
        <f>SUM(F22:F28)</f>
        <v>21</v>
      </c>
      <c r="G29" s="80">
        <f>SUM(G22:G28)</f>
        <v>29</v>
      </c>
      <c r="I29" s="545" t="s">
        <v>182</v>
      </c>
      <c r="J29" s="546"/>
      <c r="K29" s="145">
        <f>SUM(K23:K28)</f>
        <v>13</v>
      </c>
      <c r="L29" s="145">
        <f>SUM(L23:L28)</f>
        <v>4</v>
      </c>
      <c r="M29" s="145">
        <f>SUM(M23:M28)</f>
        <v>8</v>
      </c>
      <c r="N29" s="145">
        <f>SUM(N23:N28)</f>
        <v>19</v>
      </c>
      <c r="O29" s="161">
        <f>SUM(O23:O28)</f>
        <v>29</v>
      </c>
      <c r="P29" s="151"/>
      <c r="Q29" s="42" t="s">
        <v>40</v>
      </c>
      <c r="R29" s="88" t="s">
        <v>87</v>
      </c>
      <c r="S29" s="88" t="s">
        <v>88</v>
      </c>
      <c r="T29" s="89">
        <v>3</v>
      </c>
      <c r="U29" s="89">
        <v>0</v>
      </c>
      <c r="V29" s="89">
        <v>2</v>
      </c>
      <c r="W29" s="89">
        <v>4</v>
      </c>
      <c r="X29" s="315">
        <v>6</v>
      </c>
      <c r="Y29" s="41"/>
      <c r="Z29" s="15"/>
      <c r="AA29" s="40"/>
      <c r="AB29" s="424"/>
      <c r="AC29" s="424"/>
      <c r="AD29" s="424"/>
      <c r="AE29" s="424"/>
      <c r="AF29" s="16"/>
      <c r="AG29" s="41"/>
    </row>
    <row r="30" spans="1:33" ht="15" customHeight="1">
      <c r="A30" s="489"/>
      <c r="B30" s="490"/>
      <c r="C30" s="436"/>
      <c r="D30" s="436"/>
      <c r="E30" s="436"/>
      <c r="F30" s="436"/>
      <c r="G30" s="437"/>
      <c r="I30" s="434"/>
      <c r="J30" s="435"/>
      <c r="K30" s="427"/>
      <c r="L30" s="427"/>
      <c r="M30" s="427"/>
      <c r="N30" s="427"/>
      <c r="O30" s="428"/>
      <c r="P30" s="301"/>
      <c r="Q30" s="42" t="s">
        <v>40</v>
      </c>
      <c r="R30" s="86" t="s">
        <v>112</v>
      </c>
      <c r="S30" s="88" t="s">
        <v>185</v>
      </c>
      <c r="T30" s="87">
        <v>0</v>
      </c>
      <c r="U30" s="87">
        <v>2</v>
      </c>
      <c r="V30" s="87">
        <v>0</v>
      </c>
      <c r="W30" s="87">
        <v>1</v>
      </c>
      <c r="X30" s="315">
        <v>1</v>
      </c>
      <c r="Y30" s="41"/>
      <c r="Z30" s="441" t="s">
        <v>43</v>
      </c>
      <c r="AA30" s="442"/>
      <c r="AB30" s="138">
        <f>SUM(AB22:AB29)</f>
        <v>3</v>
      </c>
      <c r="AC30" s="138">
        <f>SUM(AC22:AC29)</f>
        <v>0</v>
      </c>
      <c r="AD30" s="138">
        <f>SUM(AD22:AD29)</f>
        <v>2</v>
      </c>
      <c r="AE30" s="138">
        <f>SUM(AE22:AE29)</f>
        <v>4</v>
      </c>
      <c r="AF30" s="49">
        <f>SUM(AF22:AF29)</f>
        <v>7</v>
      </c>
      <c r="AG30" s="41"/>
    </row>
    <row r="31" spans="1:33" ht="15" customHeight="1">
      <c r="A31" s="429"/>
      <c r="B31" s="430"/>
      <c r="C31" s="436"/>
      <c r="D31" s="436"/>
      <c r="E31" s="436"/>
      <c r="F31" s="436"/>
      <c r="G31" s="437"/>
      <c r="I31" s="434"/>
      <c r="J31" s="435"/>
      <c r="K31" s="427"/>
      <c r="L31" s="427"/>
      <c r="M31" s="427"/>
      <c r="N31" s="427"/>
      <c r="O31" s="428"/>
      <c r="P31" s="301"/>
      <c r="Q31" s="42"/>
      <c r="R31" s="461" t="s">
        <v>42</v>
      </c>
      <c r="S31" s="461"/>
      <c r="T31" s="426">
        <f>SUM(T27:T30)</f>
        <v>7</v>
      </c>
      <c r="U31" s="426">
        <f>SUM(U27:U30)</f>
        <v>4</v>
      </c>
      <c r="V31" s="426">
        <f>SUM(V27:V30)</f>
        <v>4</v>
      </c>
      <c r="W31" s="426">
        <f>SUM(W27:W30)</f>
        <v>11</v>
      </c>
      <c r="X31" s="48">
        <f>SUM(X27:X30)</f>
        <v>16</v>
      </c>
      <c r="Y31" s="41"/>
      <c r="Z31" s="2"/>
      <c r="AA31" s="301"/>
      <c r="AB31" s="301"/>
      <c r="AC31" s="301"/>
      <c r="AD31" s="301"/>
      <c r="AE31" s="301"/>
      <c r="AF31" s="12"/>
      <c r="AG31" s="41"/>
    </row>
    <row r="32" spans="1:33" ht="15" customHeight="1">
      <c r="A32" s="493" t="s">
        <v>19</v>
      </c>
      <c r="B32" s="494"/>
      <c r="C32" s="494"/>
      <c r="D32" s="494"/>
      <c r="E32" s="494"/>
      <c r="F32" s="494"/>
      <c r="G32" s="495"/>
      <c r="I32" s="434"/>
      <c r="J32" s="301"/>
      <c r="K32" s="301"/>
      <c r="L32" s="301"/>
      <c r="M32" s="301"/>
      <c r="N32" s="301"/>
      <c r="O32" s="428"/>
      <c r="P32" s="301"/>
      <c r="Q32" s="42"/>
      <c r="R32" s="467" t="s">
        <v>43</v>
      </c>
      <c r="S32" s="467"/>
      <c r="T32" s="423">
        <f>SUM(T26,T31)</f>
        <v>13</v>
      </c>
      <c r="U32" s="423">
        <f>SUM(U26,U31)</f>
        <v>4</v>
      </c>
      <c r="V32" s="423">
        <f>SUM(V26,V31)</f>
        <v>8</v>
      </c>
      <c r="W32" s="423">
        <f>SUM(W26,W31)</f>
        <v>19</v>
      </c>
      <c r="X32" s="444">
        <f>SUM(X26,X31)</f>
        <v>29</v>
      </c>
      <c r="Y32" s="41"/>
      <c r="Z32" s="493" t="s">
        <v>19</v>
      </c>
      <c r="AA32" s="494"/>
      <c r="AB32" s="494"/>
      <c r="AC32" s="494"/>
      <c r="AD32" s="494"/>
      <c r="AE32" s="494"/>
      <c r="AF32" s="495"/>
      <c r="AG32" s="41"/>
    </row>
    <row r="33" spans="1:33" ht="15" customHeight="1">
      <c r="A33" s="20" t="s">
        <v>2</v>
      </c>
      <c r="B33" s="21" t="s">
        <v>3</v>
      </c>
      <c r="C33" s="22" t="s">
        <v>0</v>
      </c>
      <c r="D33" s="22" t="s">
        <v>4</v>
      </c>
      <c r="E33" s="22" t="s">
        <v>5</v>
      </c>
      <c r="F33" s="22" t="s">
        <v>6</v>
      </c>
      <c r="G33" s="23" t="s">
        <v>7</v>
      </c>
      <c r="I33" s="481" t="s">
        <v>19</v>
      </c>
      <c r="J33" s="482"/>
      <c r="K33" s="482"/>
      <c r="L33" s="482"/>
      <c r="M33" s="482"/>
      <c r="N33" s="482"/>
      <c r="O33" s="483"/>
      <c r="P33" s="8"/>
      <c r="Q33" s="42"/>
      <c r="R33" s="43"/>
      <c r="S33" s="43"/>
      <c r="T33" s="43"/>
      <c r="U33" s="43"/>
      <c r="V33" s="43"/>
      <c r="W33" s="43"/>
      <c r="X33" s="44"/>
      <c r="Y33" s="41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1"/>
    </row>
    <row r="34" spans="1:33" ht="15" customHeight="1">
      <c r="A34" s="273" t="s">
        <v>54</v>
      </c>
      <c r="B34" s="273" t="s">
        <v>55</v>
      </c>
      <c r="C34" s="275">
        <v>2</v>
      </c>
      <c r="D34" s="275">
        <v>0</v>
      </c>
      <c r="E34" s="275">
        <v>2</v>
      </c>
      <c r="F34" s="275">
        <v>3</v>
      </c>
      <c r="G34" s="382">
        <v>5</v>
      </c>
      <c r="I34" s="104" t="s">
        <v>2</v>
      </c>
      <c r="J34" s="102" t="s">
        <v>3</v>
      </c>
      <c r="K34" s="423" t="s">
        <v>0</v>
      </c>
      <c r="L34" s="423" t="s">
        <v>4</v>
      </c>
      <c r="M34" s="423" t="s">
        <v>5</v>
      </c>
      <c r="N34" s="423" t="s">
        <v>6</v>
      </c>
      <c r="O34" s="103" t="s">
        <v>7</v>
      </c>
      <c r="P34" s="301"/>
      <c r="Q34" s="2"/>
      <c r="R34" s="301"/>
      <c r="S34" s="301"/>
      <c r="T34" s="301"/>
      <c r="U34" s="301"/>
      <c r="V34" s="301"/>
      <c r="W34" s="301"/>
      <c r="X34" s="12"/>
      <c r="Y34" s="41"/>
      <c r="Z34" s="38" t="s">
        <v>113</v>
      </c>
      <c r="AA34" s="38" t="s">
        <v>114</v>
      </c>
      <c r="AB34" s="445">
        <v>3</v>
      </c>
      <c r="AC34" s="445">
        <v>0</v>
      </c>
      <c r="AD34" s="445">
        <v>2</v>
      </c>
      <c r="AE34" s="445">
        <v>4</v>
      </c>
      <c r="AF34" s="16">
        <v>7</v>
      </c>
      <c r="AG34" s="41"/>
    </row>
    <row r="35" spans="1:33" ht="15" customHeight="1">
      <c r="A35" s="276" t="s">
        <v>311</v>
      </c>
      <c r="B35" s="277" t="s">
        <v>312</v>
      </c>
      <c r="C35" s="278">
        <v>2</v>
      </c>
      <c r="D35" s="278">
        <v>2</v>
      </c>
      <c r="E35" s="278">
        <v>0</v>
      </c>
      <c r="F35" s="278">
        <v>3</v>
      </c>
      <c r="G35" s="279">
        <v>5</v>
      </c>
      <c r="I35" s="100" t="s">
        <v>115</v>
      </c>
      <c r="J35" s="88" t="s">
        <v>100</v>
      </c>
      <c r="K35" s="89">
        <v>3</v>
      </c>
      <c r="L35" s="89">
        <v>0</v>
      </c>
      <c r="M35" s="89">
        <v>2</v>
      </c>
      <c r="N35" s="89">
        <v>4</v>
      </c>
      <c r="O35" s="162">
        <v>6</v>
      </c>
      <c r="P35" s="149"/>
      <c r="Q35" s="2"/>
      <c r="R35" s="301"/>
      <c r="S35" s="301"/>
      <c r="T35" s="301"/>
      <c r="U35" s="301"/>
      <c r="V35" s="301"/>
      <c r="W35" s="301"/>
      <c r="X35" s="12"/>
      <c r="Y35" s="41"/>
      <c r="Z35" s="67"/>
      <c r="AA35" s="38"/>
      <c r="AB35" s="445"/>
      <c r="AC35" s="445"/>
      <c r="AD35" s="445"/>
      <c r="AE35" s="445"/>
      <c r="AF35" s="55"/>
      <c r="AG35" s="41"/>
    </row>
    <row r="36" spans="1:33" ht="15" customHeight="1">
      <c r="A36" s="273" t="s">
        <v>313</v>
      </c>
      <c r="B36" s="273" t="s">
        <v>172</v>
      </c>
      <c r="C36" s="275">
        <v>3</v>
      </c>
      <c r="D36" s="275">
        <v>0</v>
      </c>
      <c r="E36" s="275">
        <v>2</v>
      </c>
      <c r="F36" s="275">
        <v>4</v>
      </c>
      <c r="G36" s="446">
        <v>6</v>
      </c>
      <c r="I36" s="158" t="s">
        <v>113</v>
      </c>
      <c r="J36" s="86" t="s">
        <v>114</v>
      </c>
      <c r="K36" s="87">
        <v>3</v>
      </c>
      <c r="L36" s="87">
        <v>0</v>
      </c>
      <c r="M36" s="87">
        <v>2</v>
      </c>
      <c r="N36" s="87">
        <v>4</v>
      </c>
      <c r="O36" s="315">
        <v>7</v>
      </c>
      <c r="P36" s="149"/>
      <c r="Q36" s="42"/>
      <c r="R36" s="482" t="s">
        <v>19</v>
      </c>
      <c r="S36" s="482"/>
      <c r="T36" s="482"/>
      <c r="U36" s="482"/>
      <c r="V36" s="482"/>
      <c r="W36" s="482"/>
      <c r="X36" s="483"/>
      <c r="Y36" s="41"/>
      <c r="Z36" s="15"/>
      <c r="AA36" s="40"/>
      <c r="AB36" s="424"/>
      <c r="AC36" s="424"/>
      <c r="AD36" s="424"/>
      <c r="AE36" s="424"/>
      <c r="AF36" s="16"/>
      <c r="AG36" s="41"/>
    </row>
    <row r="37" spans="1:33" ht="15" customHeight="1">
      <c r="A37" s="273" t="s">
        <v>169</v>
      </c>
      <c r="B37" s="273" t="s">
        <v>170</v>
      </c>
      <c r="C37" s="275">
        <v>2</v>
      </c>
      <c r="D37" s="275">
        <v>2</v>
      </c>
      <c r="E37" s="275">
        <v>0</v>
      </c>
      <c r="F37" s="275">
        <v>3</v>
      </c>
      <c r="G37" s="382">
        <v>5</v>
      </c>
      <c r="I37" s="158" t="s">
        <v>186</v>
      </c>
      <c r="J37" s="86" t="s">
        <v>102</v>
      </c>
      <c r="K37" s="89">
        <v>3</v>
      </c>
      <c r="L37" s="89">
        <v>0</v>
      </c>
      <c r="M37" s="89">
        <v>0</v>
      </c>
      <c r="N37" s="89">
        <v>3</v>
      </c>
      <c r="O37" s="315">
        <v>5</v>
      </c>
      <c r="P37" s="149"/>
      <c r="Q37" s="46"/>
      <c r="R37" s="102" t="s">
        <v>2</v>
      </c>
      <c r="S37" s="102" t="s">
        <v>3</v>
      </c>
      <c r="T37" s="423" t="s">
        <v>0</v>
      </c>
      <c r="U37" s="423" t="s">
        <v>4</v>
      </c>
      <c r="V37" s="423" t="s">
        <v>5</v>
      </c>
      <c r="W37" s="423" t="s">
        <v>6</v>
      </c>
      <c r="X37" s="103" t="s">
        <v>7</v>
      </c>
      <c r="Y37" s="41"/>
      <c r="Z37" s="15"/>
      <c r="AA37" s="40"/>
      <c r="AB37" s="424"/>
      <c r="AC37" s="424"/>
      <c r="AD37" s="424"/>
      <c r="AE37" s="424"/>
      <c r="AF37" s="16"/>
      <c r="AG37" s="41"/>
    </row>
    <row r="38" spans="1:33" ht="15" customHeight="1">
      <c r="A38" s="280" t="s">
        <v>213</v>
      </c>
      <c r="B38" s="281" t="s">
        <v>99</v>
      </c>
      <c r="C38" s="282">
        <v>2</v>
      </c>
      <c r="D38" s="282">
        <v>0</v>
      </c>
      <c r="E38" s="282">
        <v>0</v>
      </c>
      <c r="F38" s="282">
        <v>2</v>
      </c>
      <c r="G38" s="283">
        <v>3</v>
      </c>
      <c r="I38" s="158" t="s">
        <v>11</v>
      </c>
      <c r="J38" s="86" t="s">
        <v>116</v>
      </c>
      <c r="K38" s="87">
        <v>2</v>
      </c>
      <c r="L38" s="87">
        <v>0</v>
      </c>
      <c r="M38" s="87">
        <v>0</v>
      </c>
      <c r="N38" s="87">
        <v>2</v>
      </c>
      <c r="O38" s="315">
        <v>3</v>
      </c>
      <c r="P38" s="149"/>
      <c r="Q38" s="47" t="s">
        <v>39</v>
      </c>
      <c r="R38" s="88" t="s">
        <v>115</v>
      </c>
      <c r="S38" s="88" t="s">
        <v>100</v>
      </c>
      <c r="T38" s="89">
        <v>3</v>
      </c>
      <c r="U38" s="89">
        <v>0</v>
      </c>
      <c r="V38" s="89">
        <v>2</v>
      </c>
      <c r="W38" s="89">
        <v>4</v>
      </c>
      <c r="X38" s="315">
        <v>6</v>
      </c>
      <c r="Y38" s="41"/>
      <c r="Z38" s="15"/>
      <c r="AA38" s="40"/>
      <c r="AB38" s="424"/>
      <c r="AC38" s="424"/>
      <c r="AD38" s="424"/>
      <c r="AE38" s="424"/>
      <c r="AF38" s="16"/>
      <c r="AG38" s="41"/>
    </row>
    <row r="39" spans="1:33" ht="15" customHeight="1">
      <c r="A39" s="273" t="s">
        <v>11</v>
      </c>
      <c r="B39" s="273" t="s">
        <v>79</v>
      </c>
      <c r="C39" s="275">
        <v>2</v>
      </c>
      <c r="D39" s="275">
        <v>0</v>
      </c>
      <c r="E39" s="275">
        <v>0</v>
      </c>
      <c r="F39" s="275">
        <v>2</v>
      </c>
      <c r="G39" s="382">
        <v>3</v>
      </c>
      <c r="I39" s="158" t="s">
        <v>12</v>
      </c>
      <c r="J39" s="86" t="s">
        <v>117</v>
      </c>
      <c r="K39" s="87">
        <v>2</v>
      </c>
      <c r="L39" s="87">
        <v>0</v>
      </c>
      <c r="M39" s="87">
        <v>0</v>
      </c>
      <c r="N39" s="87">
        <v>2</v>
      </c>
      <c r="O39" s="315">
        <v>3</v>
      </c>
      <c r="P39" s="149"/>
      <c r="Q39" s="47" t="s">
        <v>39</v>
      </c>
      <c r="R39" s="86" t="s">
        <v>113</v>
      </c>
      <c r="S39" s="86" t="s">
        <v>114</v>
      </c>
      <c r="T39" s="87">
        <v>3</v>
      </c>
      <c r="U39" s="87">
        <v>0</v>
      </c>
      <c r="V39" s="87">
        <v>2</v>
      </c>
      <c r="W39" s="87">
        <v>4</v>
      </c>
      <c r="X39" s="315">
        <v>7</v>
      </c>
      <c r="Y39" s="41"/>
      <c r="Z39" s="15"/>
      <c r="AA39" s="40"/>
      <c r="AB39" s="424"/>
      <c r="AC39" s="424"/>
      <c r="AD39" s="424"/>
      <c r="AE39" s="424"/>
      <c r="AF39" s="16"/>
      <c r="AG39" s="41"/>
    </row>
    <row r="40" spans="1:33" s="300" customFormat="1" ht="31.5">
      <c r="A40" s="273" t="s">
        <v>12</v>
      </c>
      <c r="B40" s="273" t="s">
        <v>76</v>
      </c>
      <c r="C40" s="275">
        <v>2</v>
      </c>
      <c r="D40" s="275">
        <v>0</v>
      </c>
      <c r="E40" s="275">
        <v>0</v>
      </c>
      <c r="F40" s="275">
        <v>2</v>
      </c>
      <c r="G40" s="382">
        <v>3</v>
      </c>
      <c r="I40" s="100" t="s">
        <v>73</v>
      </c>
      <c r="J40" s="88" t="s">
        <v>1</v>
      </c>
      <c r="K40" s="89">
        <v>3</v>
      </c>
      <c r="L40" s="89">
        <v>0</v>
      </c>
      <c r="M40" s="89">
        <v>0</v>
      </c>
      <c r="N40" s="89">
        <v>3</v>
      </c>
      <c r="O40" s="315">
        <v>3</v>
      </c>
      <c r="P40" s="150"/>
      <c r="Q40" s="47" t="s">
        <v>39</v>
      </c>
      <c r="R40" s="86" t="s">
        <v>186</v>
      </c>
      <c r="S40" s="86" t="s">
        <v>102</v>
      </c>
      <c r="T40" s="89">
        <v>3</v>
      </c>
      <c r="U40" s="89">
        <v>0</v>
      </c>
      <c r="V40" s="89">
        <v>0</v>
      </c>
      <c r="W40" s="89">
        <v>3</v>
      </c>
      <c r="X40" s="315">
        <v>5</v>
      </c>
      <c r="Y40" s="45"/>
      <c r="Z40" s="15"/>
      <c r="AA40" s="40"/>
      <c r="AB40" s="424"/>
      <c r="AC40" s="424"/>
      <c r="AD40" s="424"/>
      <c r="AE40" s="424"/>
      <c r="AF40" s="16"/>
      <c r="AG40" s="45"/>
    </row>
    <row r="41" spans="1:33" ht="15" customHeight="1">
      <c r="A41" s="485" t="s">
        <v>77</v>
      </c>
      <c r="B41" s="486"/>
      <c r="C41" s="79">
        <f>SUM(C34:C40)</f>
        <v>15</v>
      </c>
      <c r="D41" s="79">
        <f>SUM(D34:D40)</f>
        <v>4</v>
      </c>
      <c r="E41" s="79">
        <f>SUM(E34:E40)</f>
        <v>4</v>
      </c>
      <c r="F41" s="79">
        <f>SUM(F34:F40)</f>
        <v>19</v>
      </c>
      <c r="G41" s="80">
        <f>SUM(G34:G40)</f>
        <v>30</v>
      </c>
      <c r="I41" s="100" t="s">
        <v>128</v>
      </c>
      <c r="J41" s="88" t="s">
        <v>99</v>
      </c>
      <c r="K41" s="89">
        <v>2</v>
      </c>
      <c r="L41" s="89">
        <v>0</v>
      </c>
      <c r="M41" s="89">
        <v>0</v>
      </c>
      <c r="N41" s="89">
        <v>2</v>
      </c>
      <c r="O41" s="162">
        <v>3</v>
      </c>
      <c r="P41" s="152"/>
      <c r="Q41" s="42"/>
      <c r="R41" s="461" t="s">
        <v>41</v>
      </c>
      <c r="S41" s="461"/>
      <c r="T41" s="426">
        <f>SUM(T38:T40)</f>
        <v>9</v>
      </c>
      <c r="U41" s="426">
        <f>SUM(U38:U40)</f>
        <v>0</v>
      </c>
      <c r="V41" s="426">
        <f>SUM(V38:V40)</f>
        <v>4</v>
      </c>
      <c r="W41" s="426">
        <f>SUM(W38:W40)</f>
        <v>11</v>
      </c>
      <c r="X41" s="48">
        <f>SUM(X38:X40)</f>
        <v>18</v>
      </c>
      <c r="Y41" s="41"/>
      <c r="Z41" s="15"/>
      <c r="AA41" s="40"/>
      <c r="AB41" s="424"/>
      <c r="AC41" s="424"/>
      <c r="AD41" s="424"/>
      <c r="AE41" s="424"/>
      <c r="AF41" s="16"/>
      <c r="AG41" s="41"/>
    </row>
    <row r="42" spans="1:33" ht="15" customHeight="1">
      <c r="A42" s="489"/>
      <c r="B42" s="490"/>
      <c r="C42" s="436"/>
      <c r="D42" s="436"/>
      <c r="E42" s="436"/>
      <c r="F42" s="436"/>
      <c r="G42" s="437"/>
      <c r="I42" s="545" t="s">
        <v>182</v>
      </c>
      <c r="J42" s="546"/>
      <c r="K42" s="145">
        <f>SUM(K35:K41)</f>
        <v>18</v>
      </c>
      <c r="L42" s="145">
        <f>SUM(L35:L41)</f>
        <v>0</v>
      </c>
      <c r="M42" s="145">
        <f>SUM(M35:M41)</f>
        <v>4</v>
      </c>
      <c r="N42" s="145">
        <f>SUM(N35:N41)</f>
        <v>20</v>
      </c>
      <c r="O42" s="161">
        <f>SUM(O35:O41)</f>
        <v>30</v>
      </c>
      <c r="P42" s="151"/>
      <c r="Q42" s="42" t="s">
        <v>40</v>
      </c>
      <c r="R42" s="86" t="s">
        <v>11</v>
      </c>
      <c r="S42" s="86" t="s">
        <v>116</v>
      </c>
      <c r="T42" s="87">
        <v>2</v>
      </c>
      <c r="U42" s="87">
        <v>0</v>
      </c>
      <c r="V42" s="87">
        <v>0</v>
      </c>
      <c r="W42" s="87">
        <v>2</v>
      </c>
      <c r="X42" s="315">
        <v>3</v>
      </c>
      <c r="Y42" s="41"/>
      <c r="Z42" s="441" t="s">
        <v>43</v>
      </c>
      <c r="AA42" s="52"/>
      <c r="AB42" s="138">
        <f>SUM(AB34:AB41)</f>
        <v>3</v>
      </c>
      <c r="AC42" s="138">
        <f>SUM(AC34:AC41)</f>
        <v>0</v>
      </c>
      <c r="AD42" s="138">
        <f>SUM(AD34:AD41)</f>
        <v>2</v>
      </c>
      <c r="AE42" s="138">
        <f>SUM(AE34:AE41)</f>
        <v>4</v>
      </c>
      <c r="AF42" s="53">
        <f>SUM(AF34:AF41)</f>
        <v>7</v>
      </c>
      <c r="AG42" s="41"/>
    </row>
    <row r="43" spans="1:33" ht="15" customHeight="1">
      <c r="A43" s="429"/>
      <c r="B43" s="430"/>
      <c r="C43" s="436"/>
      <c r="D43" s="436"/>
      <c r="E43" s="436"/>
      <c r="F43" s="436"/>
      <c r="G43" s="437"/>
      <c r="I43" s="500"/>
      <c r="J43" s="501"/>
      <c r="K43" s="438"/>
      <c r="L43" s="438"/>
      <c r="M43" s="438"/>
      <c r="N43" s="438"/>
      <c r="O43" s="439"/>
      <c r="P43" s="301"/>
      <c r="Q43" s="42" t="s">
        <v>40</v>
      </c>
      <c r="R43" s="86" t="s">
        <v>12</v>
      </c>
      <c r="S43" s="86" t="s">
        <v>117</v>
      </c>
      <c r="T43" s="87">
        <v>2</v>
      </c>
      <c r="U43" s="87">
        <v>0</v>
      </c>
      <c r="V43" s="87">
        <v>0</v>
      </c>
      <c r="W43" s="87">
        <v>2</v>
      </c>
      <c r="X43" s="315">
        <v>3</v>
      </c>
      <c r="Y43" s="41"/>
      <c r="Z43" s="429"/>
      <c r="AA43" s="430"/>
      <c r="AB43" s="436"/>
      <c r="AC43" s="436"/>
      <c r="AD43" s="436"/>
      <c r="AE43" s="436"/>
      <c r="AF43" s="437"/>
      <c r="AG43" s="41"/>
    </row>
    <row r="44" spans="1:33" ht="15" customHeight="1">
      <c r="A44" s="429"/>
      <c r="B44" s="430"/>
      <c r="C44" s="436"/>
      <c r="D44" s="436"/>
      <c r="E44" s="436"/>
      <c r="F44" s="436"/>
      <c r="G44" s="437"/>
      <c r="I44" s="434"/>
      <c r="J44" s="435"/>
      <c r="K44" s="427"/>
      <c r="L44" s="427"/>
      <c r="M44" s="427"/>
      <c r="N44" s="427"/>
      <c r="O44" s="428"/>
      <c r="P44" s="8"/>
      <c r="Q44" s="42" t="s">
        <v>40</v>
      </c>
      <c r="R44" s="88" t="s">
        <v>73</v>
      </c>
      <c r="S44" s="88" t="s">
        <v>1</v>
      </c>
      <c r="T44" s="89">
        <v>3</v>
      </c>
      <c r="U44" s="89">
        <v>0</v>
      </c>
      <c r="V44" s="89">
        <v>0</v>
      </c>
      <c r="W44" s="89">
        <v>3</v>
      </c>
      <c r="X44" s="315">
        <v>3</v>
      </c>
      <c r="Y44" s="41"/>
      <c r="Z44" s="2"/>
      <c r="AA44" s="301"/>
      <c r="AB44" s="301"/>
      <c r="AC44" s="301"/>
      <c r="AD44" s="301"/>
      <c r="AE44" s="301"/>
      <c r="AF44" s="12"/>
      <c r="AG44" s="41"/>
    </row>
    <row r="45" spans="1:33" ht="15" customHeight="1">
      <c r="A45" s="42"/>
      <c r="B45" s="43"/>
      <c r="C45" s="43"/>
      <c r="D45" s="43"/>
      <c r="E45" s="43"/>
      <c r="F45" s="43"/>
      <c r="G45" s="44"/>
      <c r="I45" s="434"/>
      <c r="J45" s="435"/>
      <c r="K45" s="427"/>
      <c r="L45" s="427"/>
      <c r="M45" s="427"/>
      <c r="N45" s="427"/>
      <c r="O45" s="428"/>
      <c r="P45" s="301"/>
      <c r="Q45" s="42" t="s">
        <v>40</v>
      </c>
      <c r="R45" s="88" t="s">
        <v>128</v>
      </c>
      <c r="S45" s="88" t="s">
        <v>99</v>
      </c>
      <c r="T45" s="89">
        <v>2</v>
      </c>
      <c r="U45" s="89">
        <v>0</v>
      </c>
      <c r="V45" s="89">
        <v>0</v>
      </c>
      <c r="W45" s="89">
        <v>2</v>
      </c>
      <c r="X45" s="315">
        <v>3</v>
      </c>
      <c r="Y45" s="41"/>
      <c r="Z45" s="2"/>
      <c r="AA45" s="301"/>
      <c r="AB45" s="301"/>
      <c r="AC45" s="301"/>
      <c r="AD45" s="301"/>
      <c r="AE45" s="301"/>
      <c r="AF45" s="12"/>
      <c r="AG45" s="41"/>
    </row>
    <row r="46" spans="1:33" ht="15" customHeight="1">
      <c r="A46" s="493" t="s">
        <v>20</v>
      </c>
      <c r="B46" s="494"/>
      <c r="C46" s="494"/>
      <c r="D46" s="494"/>
      <c r="E46" s="494"/>
      <c r="F46" s="494"/>
      <c r="G46" s="495"/>
      <c r="I46" s="434"/>
      <c r="J46" s="435"/>
      <c r="K46" s="427"/>
      <c r="L46" s="427"/>
      <c r="M46" s="427"/>
      <c r="N46" s="427"/>
      <c r="O46" s="428"/>
      <c r="P46" s="301"/>
      <c r="Q46" s="42"/>
      <c r="R46" s="484" t="s">
        <v>42</v>
      </c>
      <c r="S46" s="484"/>
      <c r="T46" s="426">
        <f>SUM(T42:T45)</f>
        <v>9</v>
      </c>
      <c r="U46" s="426">
        <f>SUM(U42:U45)</f>
        <v>0</v>
      </c>
      <c r="V46" s="426">
        <f>SUM(V42:V45)</f>
        <v>0</v>
      </c>
      <c r="W46" s="426">
        <f>SUM(W42:W45)</f>
        <v>9</v>
      </c>
      <c r="X46" s="48">
        <f>SUM(X42:X45)</f>
        <v>12</v>
      </c>
      <c r="Y46" s="41"/>
      <c r="Z46" s="431" t="s">
        <v>20</v>
      </c>
      <c r="AA46" s="432"/>
      <c r="AB46" s="432"/>
      <c r="AC46" s="432"/>
      <c r="AD46" s="432"/>
      <c r="AE46" s="432"/>
      <c r="AF46" s="433"/>
      <c r="AG46" s="41"/>
    </row>
    <row r="47" spans="1:33" ht="15" customHeight="1">
      <c r="A47" s="20" t="s">
        <v>2</v>
      </c>
      <c r="B47" s="21" t="s">
        <v>3</v>
      </c>
      <c r="C47" s="22" t="s">
        <v>0</v>
      </c>
      <c r="D47" s="22" t="s">
        <v>4</v>
      </c>
      <c r="E47" s="22" t="s">
        <v>5</v>
      </c>
      <c r="F47" s="22" t="s">
        <v>6</v>
      </c>
      <c r="G47" s="23" t="s">
        <v>7</v>
      </c>
      <c r="I47" s="434"/>
      <c r="J47" s="301"/>
      <c r="K47" s="301"/>
      <c r="L47" s="301"/>
      <c r="M47" s="301"/>
      <c r="N47" s="301"/>
      <c r="O47" s="428"/>
      <c r="P47" s="301"/>
      <c r="Q47" s="42"/>
      <c r="R47" s="467" t="s">
        <v>43</v>
      </c>
      <c r="S47" s="467"/>
      <c r="T47" s="423">
        <f>SUM(T41,T46)</f>
        <v>18</v>
      </c>
      <c r="U47" s="423">
        <f>SUM(U41,U46)</f>
        <v>0</v>
      </c>
      <c r="V47" s="423">
        <f>SUM(V41,V46)</f>
        <v>4</v>
      </c>
      <c r="W47" s="423">
        <f>SUM(W41,W46)</f>
        <v>20</v>
      </c>
      <c r="X47" s="444">
        <f>SUM(X41,X46)</f>
        <v>30</v>
      </c>
      <c r="Y47" s="41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1"/>
    </row>
    <row r="48" spans="1:33" ht="15" customHeight="1">
      <c r="A48" s="273" t="s">
        <v>314</v>
      </c>
      <c r="B48" s="273" t="s">
        <v>168</v>
      </c>
      <c r="C48" s="275">
        <v>3</v>
      </c>
      <c r="D48" s="275">
        <v>0</v>
      </c>
      <c r="E48" s="275">
        <v>2</v>
      </c>
      <c r="F48" s="275">
        <v>4</v>
      </c>
      <c r="G48" s="382">
        <v>6</v>
      </c>
      <c r="I48" s="481" t="s">
        <v>20</v>
      </c>
      <c r="J48" s="482"/>
      <c r="K48" s="482"/>
      <c r="L48" s="482"/>
      <c r="M48" s="482"/>
      <c r="N48" s="482"/>
      <c r="O48" s="483"/>
      <c r="P48" s="301"/>
      <c r="Q48" s="2"/>
      <c r="R48" s="301"/>
      <c r="S48" s="301"/>
      <c r="T48" s="301"/>
      <c r="U48" s="301"/>
      <c r="V48" s="301"/>
      <c r="W48" s="301"/>
      <c r="X48" s="12"/>
      <c r="Y48" s="41"/>
      <c r="Z48" s="88" t="s">
        <v>118</v>
      </c>
      <c r="AA48" s="88" t="s">
        <v>119</v>
      </c>
      <c r="AB48" s="89">
        <v>3</v>
      </c>
      <c r="AC48" s="89">
        <v>0</v>
      </c>
      <c r="AD48" s="89">
        <v>0</v>
      </c>
      <c r="AE48" s="89">
        <v>3</v>
      </c>
      <c r="AF48" s="90">
        <v>4</v>
      </c>
      <c r="AG48" s="41"/>
    </row>
    <row r="49" spans="1:33" ht="15" customHeight="1">
      <c r="A49" s="284" t="s">
        <v>315</v>
      </c>
      <c r="B49" s="273" t="s">
        <v>316</v>
      </c>
      <c r="C49" s="330">
        <v>3</v>
      </c>
      <c r="D49" s="330">
        <v>0</v>
      </c>
      <c r="E49" s="330">
        <v>2</v>
      </c>
      <c r="F49" s="330">
        <v>4</v>
      </c>
      <c r="G49" s="330">
        <v>6</v>
      </c>
      <c r="I49" s="104" t="s">
        <v>2</v>
      </c>
      <c r="J49" s="102" t="s">
        <v>3</v>
      </c>
      <c r="K49" s="423" t="s">
        <v>0</v>
      </c>
      <c r="L49" s="423" t="s">
        <v>4</v>
      </c>
      <c r="M49" s="423" t="s">
        <v>5</v>
      </c>
      <c r="N49" s="423" t="s">
        <v>6</v>
      </c>
      <c r="O49" s="103" t="s">
        <v>7</v>
      </c>
      <c r="P49" s="301"/>
      <c r="Q49" s="2"/>
      <c r="Y49" s="41"/>
      <c r="Z49" s="91" t="s">
        <v>120</v>
      </c>
      <c r="AA49" s="91" t="s">
        <v>121</v>
      </c>
      <c r="AB49" s="87">
        <v>2</v>
      </c>
      <c r="AC49" s="87">
        <v>2</v>
      </c>
      <c r="AD49" s="87">
        <v>0</v>
      </c>
      <c r="AE49" s="87">
        <v>3</v>
      </c>
      <c r="AF49" s="87">
        <v>5</v>
      </c>
      <c r="AG49" s="41"/>
    </row>
    <row r="50" spans="1:33" ht="15" customHeight="1">
      <c r="A50" s="285" t="s">
        <v>162</v>
      </c>
      <c r="B50" s="285" t="s">
        <v>61</v>
      </c>
      <c r="C50" s="286">
        <v>3</v>
      </c>
      <c r="D50" s="286">
        <v>0</v>
      </c>
      <c r="E50" s="286">
        <v>0</v>
      </c>
      <c r="F50" s="286">
        <v>3</v>
      </c>
      <c r="G50" s="447">
        <v>5</v>
      </c>
      <c r="I50" s="159" t="s">
        <v>120</v>
      </c>
      <c r="J50" s="91" t="s">
        <v>121</v>
      </c>
      <c r="K50" s="87">
        <v>2</v>
      </c>
      <c r="L50" s="87">
        <v>2</v>
      </c>
      <c r="M50" s="87">
        <v>0</v>
      </c>
      <c r="N50" s="87">
        <v>3</v>
      </c>
      <c r="O50" s="160">
        <v>5</v>
      </c>
      <c r="P50" s="149"/>
      <c r="Q50" s="2"/>
      <c r="R50" s="301"/>
      <c r="S50" s="301"/>
      <c r="T50" s="301"/>
      <c r="U50" s="301"/>
      <c r="V50" s="301"/>
      <c r="W50" s="301"/>
      <c r="X50" s="12"/>
      <c r="Y50" s="41"/>
      <c r="Z50" s="15"/>
      <c r="AA50" s="40"/>
      <c r="AB50" s="424"/>
      <c r="AC50" s="424"/>
      <c r="AD50" s="424"/>
      <c r="AE50" s="424"/>
      <c r="AF50" s="16"/>
      <c r="AG50" s="41"/>
    </row>
    <row r="51" spans="1:33" ht="15" customHeight="1">
      <c r="A51" s="287" t="s">
        <v>225</v>
      </c>
      <c r="B51" s="287" t="s">
        <v>84</v>
      </c>
      <c r="C51" s="288">
        <v>3</v>
      </c>
      <c r="D51" s="288">
        <v>0</v>
      </c>
      <c r="E51" s="288">
        <v>0</v>
      </c>
      <c r="F51" s="288">
        <v>3</v>
      </c>
      <c r="G51" s="289">
        <v>5</v>
      </c>
      <c r="I51" s="100" t="s">
        <v>122</v>
      </c>
      <c r="J51" s="88" t="s">
        <v>21</v>
      </c>
      <c r="K51" s="89">
        <v>3</v>
      </c>
      <c r="L51" s="89">
        <v>0</v>
      </c>
      <c r="M51" s="89">
        <v>2</v>
      </c>
      <c r="N51" s="89">
        <v>4</v>
      </c>
      <c r="O51" s="162">
        <v>6</v>
      </c>
      <c r="P51" s="149"/>
      <c r="Q51" s="46"/>
      <c r="R51" s="482" t="s">
        <v>20</v>
      </c>
      <c r="S51" s="482"/>
      <c r="T51" s="482"/>
      <c r="U51" s="482"/>
      <c r="V51" s="482"/>
      <c r="W51" s="482"/>
      <c r="X51" s="483"/>
      <c r="Y51" s="41"/>
      <c r="Z51" s="15"/>
      <c r="AA51" s="40"/>
      <c r="AB51" s="424"/>
      <c r="AC51" s="424"/>
      <c r="AD51" s="424"/>
      <c r="AE51" s="424"/>
      <c r="AF51" s="16"/>
      <c r="AG51" s="41"/>
    </row>
    <row r="52" spans="1:33" ht="15" customHeight="1">
      <c r="A52" s="273" t="s">
        <v>17</v>
      </c>
      <c r="B52" s="273" t="s">
        <v>94</v>
      </c>
      <c r="C52" s="275">
        <v>2</v>
      </c>
      <c r="D52" s="275">
        <v>0</v>
      </c>
      <c r="E52" s="275">
        <v>0</v>
      </c>
      <c r="F52" s="275">
        <v>2</v>
      </c>
      <c r="G52" s="382">
        <v>3</v>
      </c>
      <c r="I52" s="100" t="s">
        <v>118</v>
      </c>
      <c r="J52" s="88" t="s">
        <v>119</v>
      </c>
      <c r="K52" s="89">
        <v>3</v>
      </c>
      <c r="L52" s="89">
        <v>0</v>
      </c>
      <c r="M52" s="89">
        <v>0</v>
      </c>
      <c r="N52" s="89">
        <v>3</v>
      </c>
      <c r="O52" s="162">
        <v>4</v>
      </c>
      <c r="P52" s="149"/>
      <c r="Q52" s="42"/>
      <c r="R52" s="102" t="s">
        <v>2</v>
      </c>
      <c r="S52" s="102" t="s">
        <v>3</v>
      </c>
      <c r="T52" s="423" t="s">
        <v>0</v>
      </c>
      <c r="U52" s="423" t="s">
        <v>4</v>
      </c>
      <c r="V52" s="423" t="s">
        <v>5</v>
      </c>
      <c r="W52" s="423" t="s">
        <v>6</v>
      </c>
      <c r="X52" s="103" t="s">
        <v>7</v>
      </c>
      <c r="Y52" s="41"/>
      <c r="Z52" s="15"/>
      <c r="AA52" s="40"/>
      <c r="AB52" s="424"/>
      <c r="AC52" s="424"/>
      <c r="AD52" s="424"/>
      <c r="AE52" s="424"/>
      <c r="AF52" s="16"/>
      <c r="AG52" s="41"/>
    </row>
    <row r="53" spans="1:33" ht="15" customHeight="1">
      <c r="A53" s="273" t="s">
        <v>18</v>
      </c>
      <c r="B53" s="273" t="s">
        <v>93</v>
      </c>
      <c r="C53" s="275">
        <v>2</v>
      </c>
      <c r="D53" s="275">
        <v>0</v>
      </c>
      <c r="E53" s="275">
        <v>0</v>
      </c>
      <c r="F53" s="275">
        <v>2</v>
      </c>
      <c r="G53" s="382">
        <v>3</v>
      </c>
      <c r="I53" s="100" t="s">
        <v>97</v>
      </c>
      <c r="J53" s="88" t="s">
        <v>98</v>
      </c>
      <c r="K53" s="89">
        <v>3</v>
      </c>
      <c r="L53" s="89">
        <v>0</v>
      </c>
      <c r="M53" s="89">
        <v>2</v>
      </c>
      <c r="N53" s="89">
        <v>4</v>
      </c>
      <c r="O53" s="162">
        <v>6</v>
      </c>
      <c r="P53" s="149"/>
      <c r="Q53" s="47" t="s">
        <v>39</v>
      </c>
      <c r="R53" s="91" t="s">
        <v>120</v>
      </c>
      <c r="S53" s="91" t="s">
        <v>121</v>
      </c>
      <c r="T53" s="87">
        <v>2</v>
      </c>
      <c r="U53" s="87">
        <v>2</v>
      </c>
      <c r="V53" s="87">
        <v>0</v>
      </c>
      <c r="W53" s="87">
        <v>3</v>
      </c>
      <c r="X53" s="160">
        <v>5</v>
      </c>
      <c r="Y53" s="41"/>
      <c r="Z53" s="15"/>
      <c r="AA53" s="40"/>
      <c r="AB53" s="424"/>
      <c r="AC53" s="424"/>
      <c r="AD53" s="424"/>
      <c r="AE53" s="424"/>
      <c r="AF53" s="16"/>
      <c r="AG53" s="41"/>
    </row>
    <row r="54" spans="1:33" ht="31.5" customHeight="1">
      <c r="A54" s="273" t="s">
        <v>173</v>
      </c>
      <c r="B54" s="273" t="s">
        <v>149</v>
      </c>
      <c r="C54" s="275">
        <v>0</v>
      </c>
      <c r="D54" s="275">
        <v>0</v>
      </c>
      <c r="E54" s="275">
        <v>0</v>
      </c>
      <c r="F54" s="275">
        <v>0</v>
      </c>
      <c r="G54" s="275">
        <v>5</v>
      </c>
      <c r="I54" s="158" t="s">
        <v>17</v>
      </c>
      <c r="J54" s="86" t="s">
        <v>123</v>
      </c>
      <c r="K54" s="87">
        <v>2</v>
      </c>
      <c r="L54" s="87">
        <v>0</v>
      </c>
      <c r="M54" s="87">
        <v>0</v>
      </c>
      <c r="N54" s="87">
        <v>2</v>
      </c>
      <c r="O54" s="315">
        <v>3</v>
      </c>
      <c r="P54" s="149"/>
      <c r="Q54" s="47" t="s">
        <v>39</v>
      </c>
      <c r="R54" s="88" t="s">
        <v>118</v>
      </c>
      <c r="S54" s="88" t="s">
        <v>119</v>
      </c>
      <c r="T54" s="89">
        <v>3</v>
      </c>
      <c r="U54" s="89">
        <v>0</v>
      </c>
      <c r="V54" s="89">
        <v>0</v>
      </c>
      <c r="W54" s="89">
        <v>3</v>
      </c>
      <c r="X54" s="315">
        <v>4</v>
      </c>
      <c r="Y54" s="41"/>
      <c r="Z54" s="15"/>
      <c r="AA54" s="40"/>
      <c r="AB54" s="424"/>
      <c r="AC54" s="424"/>
      <c r="AD54" s="424"/>
      <c r="AE54" s="424"/>
      <c r="AF54" s="16"/>
      <c r="AG54" s="41"/>
    </row>
    <row r="55" spans="1:33" ht="15" customHeight="1">
      <c r="A55" s="485" t="s">
        <v>77</v>
      </c>
      <c r="B55" s="486"/>
      <c r="C55" s="105">
        <f>SUM(C48:C54)</f>
        <v>16</v>
      </c>
      <c r="D55" s="105">
        <f>SUM(D48:D54)</f>
        <v>0</v>
      </c>
      <c r="E55" s="105">
        <f>SUM(E48:E54)</f>
        <v>4</v>
      </c>
      <c r="F55" s="105">
        <f>SUM(F48:F54)</f>
        <v>18</v>
      </c>
      <c r="G55" s="106">
        <f>SUM(G48:G54)</f>
        <v>33</v>
      </c>
      <c r="I55" s="158" t="s">
        <v>18</v>
      </c>
      <c r="J55" s="86" t="s">
        <v>124</v>
      </c>
      <c r="K55" s="87">
        <v>2</v>
      </c>
      <c r="L55" s="87">
        <v>0</v>
      </c>
      <c r="M55" s="87">
        <v>0</v>
      </c>
      <c r="N55" s="87">
        <v>2</v>
      </c>
      <c r="O55" s="315">
        <v>3</v>
      </c>
      <c r="P55" s="149"/>
      <c r="Q55" s="47" t="s">
        <v>39</v>
      </c>
      <c r="R55" s="88" t="s">
        <v>122</v>
      </c>
      <c r="S55" s="88" t="s">
        <v>21</v>
      </c>
      <c r="T55" s="89">
        <v>3</v>
      </c>
      <c r="U55" s="89">
        <v>0</v>
      </c>
      <c r="V55" s="89">
        <v>2</v>
      </c>
      <c r="W55" s="89">
        <v>4</v>
      </c>
      <c r="X55" s="162">
        <v>6</v>
      </c>
      <c r="Y55" s="45"/>
      <c r="Z55" s="15"/>
      <c r="AA55" s="40"/>
      <c r="AB55" s="424"/>
      <c r="AC55" s="424"/>
      <c r="AD55" s="424"/>
      <c r="AE55" s="424"/>
      <c r="AF55" s="16"/>
      <c r="AG55" s="41"/>
    </row>
    <row r="56" spans="1:33" s="300" customFormat="1" ht="22.5" customHeight="1">
      <c r="A56" s="429"/>
      <c r="B56" s="430"/>
      <c r="C56" s="427"/>
      <c r="D56" s="427"/>
      <c r="E56" s="427"/>
      <c r="F56" s="427"/>
      <c r="G56" s="428"/>
      <c r="I56" s="158" t="s">
        <v>90</v>
      </c>
      <c r="J56" s="86" t="s">
        <v>35</v>
      </c>
      <c r="K56" s="87">
        <v>3</v>
      </c>
      <c r="L56" s="87">
        <v>0</v>
      </c>
      <c r="M56" s="87">
        <v>0</v>
      </c>
      <c r="N56" s="87">
        <v>3</v>
      </c>
      <c r="O56" s="315">
        <v>3</v>
      </c>
      <c r="P56" s="150"/>
      <c r="Q56" s="47" t="s">
        <v>39</v>
      </c>
      <c r="R56" s="88" t="s">
        <v>97</v>
      </c>
      <c r="S56" s="88" t="s">
        <v>98</v>
      </c>
      <c r="T56" s="89">
        <v>3</v>
      </c>
      <c r="U56" s="89">
        <v>0</v>
      </c>
      <c r="V56" s="89">
        <v>2</v>
      </c>
      <c r="W56" s="89">
        <v>4</v>
      </c>
      <c r="X56" s="315">
        <v>6</v>
      </c>
      <c r="Y56" s="41"/>
      <c r="Z56" s="15"/>
      <c r="AA56" s="40"/>
      <c r="AB56" s="424"/>
      <c r="AC56" s="424"/>
      <c r="AD56" s="424"/>
      <c r="AE56" s="424"/>
      <c r="AF56" s="16"/>
      <c r="AG56" s="45"/>
    </row>
    <row r="57" spans="1:33" ht="15" customHeight="1">
      <c r="A57" s="429"/>
      <c r="B57" s="430"/>
      <c r="C57" s="427"/>
      <c r="D57" s="427"/>
      <c r="E57" s="427"/>
      <c r="F57" s="427"/>
      <c r="G57" s="428"/>
      <c r="I57" s="551" t="s">
        <v>182</v>
      </c>
      <c r="J57" s="552"/>
      <c r="K57" s="146">
        <f>SUM(K50:K56)</f>
        <v>18</v>
      </c>
      <c r="L57" s="146">
        <f>SUM(L50:L56)</f>
        <v>2</v>
      </c>
      <c r="M57" s="146">
        <f>SUM(M50:M56)</f>
        <v>4</v>
      </c>
      <c r="N57" s="146">
        <f>SUM(N50:N56)</f>
        <v>21</v>
      </c>
      <c r="O57" s="163">
        <f>SUM(O50:O56)</f>
        <v>30</v>
      </c>
      <c r="P57" s="151"/>
      <c r="Q57" s="2"/>
      <c r="R57" s="461" t="s">
        <v>41</v>
      </c>
      <c r="S57" s="461"/>
      <c r="T57" s="426">
        <f>SUM(T53:T56)</f>
        <v>11</v>
      </c>
      <c r="U57" s="426">
        <f>SUM(U53:U56)</f>
        <v>2</v>
      </c>
      <c r="V57" s="426">
        <f>SUM(V53:V56)</f>
        <v>4</v>
      </c>
      <c r="W57" s="426">
        <f>SUM(W53:W56)</f>
        <v>14</v>
      </c>
      <c r="X57" s="48">
        <f>SUM(X53:X56)</f>
        <v>21</v>
      </c>
      <c r="Y57" s="41"/>
      <c r="Z57" s="441" t="s">
        <v>43</v>
      </c>
      <c r="AA57" s="52"/>
      <c r="AB57" s="138">
        <v>5</v>
      </c>
      <c r="AC57" s="138">
        <v>2</v>
      </c>
      <c r="AD57" s="138">
        <v>0</v>
      </c>
      <c r="AE57" s="138">
        <v>6</v>
      </c>
      <c r="AF57" s="24">
        <v>9</v>
      </c>
      <c r="AG57" s="41"/>
    </row>
    <row r="58" spans="1:33" ht="15" customHeight="1">
      <c r="A58" s="429"/>
      <c r="B58" s="430"/>
      <c r="C58" s="427"/>
      <c r="D58" s="427"/>
      <c r="E58" s="427"/>
      <c r="F58" s="427"/>
      <c r="G58" s="428"/>
      <c r="I58" s="42"/>
      <c r="J58" s="43"/>
      <c r="K58" s="43"/>
      <c r="L58" s="43"/>
      <c r="M58" s="43"/>
      <c r="N58" s="43"/>
      <c r="O58" s="44"/>
      <c r="P58" s="301"/>
      <c r="Q58" s="42" t="s">
        <v>40</v>
      </c>
      <c r="R58" s="86" t="s">
        <v>17</v>
      </c>
      <c r="S58" s="86" t="s">
        <v>123</v>
      </c>
      <c r="T58" s="87">
        <v>2</v>
      </c>
      <c r="U58" s="87">
        <v>0</v>
      </c>
      <c r="V58" s="87">
        <v>0</v>
      </c>
      <c r="W58" s="87">
        <v>2</v>
      </c>
      <c r="X58" s="315">
        <v>3</v>
      </c>
      <c r="Z58" s="2"/>
      <c r="AA58" s="301"/>
      <c r="AB58" s="301"/>
      <c r="AC58" s="301"/>
      <c r="AD58" s="301"/>
      <c r="AE58" s="301"/>
      <c r="AF58" s="12"/>
      <c r="AG58" s="41"/>
    </row>
    <row r="59" spans="1:33" ht="15" customHeight="1">
      <c r="A59" s="493" t="s">
        <v>22</v>
      </c>
      <c r="B59" s="494"/>
      <c r="C59" s="494"/>
      <c r="D59" s="494"/>
      <c r="E59" s="494"/>
      <c r="F59" s="494"/>
      <c r="G59" s="495"/>
      <c r="I59" s="2"/>
      <c r="J59" s="301"/>
      <c r="K59" s="301"/>
      <c r="L59" s="301"/>
      <c r="M59" s="301"/>
      <c r="N59" s="301"/>
      <c r="O59" s="12"/>
      <c r="P59" s="301"/>
      <c r="Q59" s="42" t="s">
        <v>40</v>
      </c>
      <c r="R59" s="86" t="s">
        <v>18</v>
      </c>
      <c r="S59" s="86" t="s">
        <v>124</v>
      </c>
      <c r="T59" s="87">
        <v>2</v>
      </c>
      <c r="U59" s="87">
        <v>0</v>
      </c>
      <c r="V59" s="87">
        <v>0</v>
      </c>
      <c r="W59" s="87">
        <v>2</v>
      </c>
      <c r="X59" s="315">
        <v>3</v>
      </c>
      <c r="Y59" s="41"/>
      <c r="Z59" s="493" t="s">
        <v>22</v>
      </c>
      <c r="AA59" s="494"/>
      <c r="AB59" s="494"/>
      <c r="AC59" s="494"/>
      <c r="AD59" s="494"/>
      <c r="AE59" s="494"/>
      <c r="AF59" s="495"/>
      <c r="AG59" s="41"/>
    </row>
    <row r="60" spans="1:33" ht="15" customHeight="1">
      <c r="A60" s="20" t="s">
        <v>2</v>
      </c>
      <c r="B60" s="21" t="s">
        <v>3</v>
      </c>
      <c r="C60" s="22" t="s">
        <v>0</v>
      </c>
      <c r="D60" s="22" t="s">
        <v>4</v>
      </c>
      <c r="E60" s="22" t="s">
        <v>5</v>
      </c>
      <c r="F60" s="22" t="s">
        <v>6</v>
      </c>
      <c r="G60" s="23" t="s">
        <v>7</v>
      </c>
      <c r="I60" s="2"/>
      <c r="J60" s="301"/>
      <c r="K60" s="301"/>
      <c r="L60" s="301"/>
      <c r="M60" s="301"/>
      <c r="N60" s="301"/>
      <c r="O60" s="12"/>
      <c r="P60" s="8"/>
      <c r="Q60" s="42" t="s">
        <v>40</v>
      </c>
      <c r="R60" s="86" t="s">
        <v>90</v>
      </c>
      <c r="S60" s="86" t="s">
        <v>35</v>
      </c>
      <c r="T60" s="87">
        <v>3</v>
      </c>
      <c r="U60" s="87">
        <v>0</v>
      </c>
      <c r="V60" s="87">
        <v>0</v>
      </c>
      <c r="W60" s="87">
        <v>3</v>
      </c>
      <c r="X60" s="315">
        <v>3</v>
      </c>
      <c r="Y60" s="41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1"/>
    </row>
    <row r="61" spans="1:33" ht="15" customHeight="1">
      <c r="A61" s="273" t="s">
        <v>57</v>
      </c>
      <c r="B61" s="274" t="s">
        <v>58</v>
      </c>
      <c r="C61" s="275">
        <v>2</v>
      </c>
      <c r="D61" s="275">
        <v>0</v>
      </c>
      <c r="E61" s="275">
        <v>2</v>
      </c>
      <c r="F61" s="275">
        <v>3</v>
      </c>
      <c r="G61" s="387">
        <v>5</v>
      </c>
      <c r="I61" s="481" t="s">
        <v>22</v>
      </c>
      <c r="J61" s="482"/>
      <c r="K61" s="482"/>
      <c r="L61" s="482"/>
      <c r="M61" s="482"/>
      <c r="N61" s="482"/>
      <c r="O61" s="483"/>
      <c r="P61" s="301"/>
      <c r="Q61" s="42"/>
      <c r="R61" s="462" t="s">
        <v>42</v>
      </c>
      <c r="S61" s="463"/>
      <c r="T61" s="426">
        <f>SUM(T58:T60)</f>
        <v>7</v>
      </c>
      <c r="U61" s="426">
        <f>SUM(U58:U60)</f>
        <v>0</v>
      </c>
      <c r="V61" s="426">
        <f>SUM(V58:V60)</f>
        <v>0</v>
      </c>
      <c r="W61" s="426">
        <f>SUM(W58:W60)</f>
        <v>7</v>
      </c>
      <c r="X61" s="48">
        <f>SUM(X58:X60)</f>
        <v>9</v>
      </c>
      <c r="Y61" s="41"/>
      <c r="Z61" s="88" t="s">
        <v>187</v>
      </c>
      <c r="AA61" s="88" t="s">
        <v>106</v>
      </c>
      <c r="AB61" s="89">
        <v>3</v>
      </c>
      <c r="AC61" s="89">
        <v>0</v>
      </c>
      <c r="AD61" s="89">
        <v>0</v>
      </c>
      <c r="AE61" s="89">
        <v>3</v>
      </c>
      <c r="AF61" s="315">
        <v>4</v>
      </c>
      <c r="AG61" s="41"/>
    </row>
    <row r="62" spans="1:33" ht="15" customHeight="1">
      <c r="A62" s="291" t="s">
        <v>317</v>
      </c>
      <c r="B62" s="291" t="s">
        <v>318</v>
      </c>
      <c r="C62" s="292">
        <v>3</v>
      </c>
      <c r="D62" s="292">
        <v>0</v>
      </c>
      <c r="E62" s="292">
        <v>0</v>
      </c>
      <c r="F62" s="292">
        <v>3</v>
      </c>
      <c r="G62" s="293">
        <v>5</v>
      </c>
      <c r="I62" s="104" t="s">
        <v>2</v>
      </c>
      <c r="J62" s="102" t="s">
        <v>3</v>
      </c>
      <c r="K62" s="423" t="s">
        <v>0</v>
      </c>
      <c r="L62" s="423" t="s">
        <v>4</v>
      </c>
      <c r="M62" s="423" t="s">
        <v>5</v>
      </c>
      <c r="N62" s="423" t="s">
        <v>6</v>
      </c>
      <c r="O62" s="103" t="s">
        <v>7</v>
      </c>
      <c r="P62" s="301"/>
      <c r="Q62" s="42"/>
      <c r="R62" s="464" t="s">
        <v>43</v>
      </c>
      <c r="S62" s="466"/>
      <c r="T62" s="423">
        <f>SUM(T57,T61)</f>
        <v>18</v>
      </c>
      <c r="U62" s="423">
        <f>SUM(U57,U61)</f>
        <v>2</v>
      </c>
      <c r="V62" s="423">
        <f>SUM(V57,V61)</f>
        <v>4</v>
      </c>
      <c r="W62" s="423">
        <f>SUM(W57,W61)</f>
        <v>21</v>
      </c>
      <c r="X62" s="444">
        <f>SUM(X57,X61)</f>
        <v>30</v>
      </c>
      <c r="Y62" s="41"/>
      <c r="Z62" s="67"/>
      <c r="AA62" s="39"/>
      <c r="AB62" s="445"/>
      <c r="AC62" s="445"/>
      <c r="AD62" s="445"/>
      <c r="AE62" s="445"/>
      <c r="AF62" s="16"/>
      <c r="AG62" s="41"/>
    </row>
    <row r="63" spans="1:33" ht="15" customHeight="1">
      <c r="A63" s="281" t="s">
        <v>319</v>
      </c>
      <c r="B63" s="281" t="s">
        <v>56</v>
      </c>
      <c r="C63" s="294">
        <v>3</v>
      </c>
      <c r="D63" s="294">
        <v>0</v>
      </c>
      <c r="E63" s="294">
        <v>0</v>
      </c>
      <c r="F63" s="294">
        <v>3</v>
      </c>
      <c r="G63" s="295">
        <v>5</v>
      </c>
      <c r="I63" s="100" t="s">
        <v>125</v>
      </c>
      <c r="J63" s="88" t="s">
        <v>101</v>
      </c>
      <c r="K63" s="89">
        <v>3</v>
      </c>
      <c r="L63" s="89">
        <v>0</v>
      </c>
      <c r="M63" s="89">
        <v>2</v>
      </c>
      <c r="N63" s="89">
        <v>4</v>
      </c>
      <c r="O63" s="162">
        <v>7</v>
      </c>
      <c r="P63" s="149"/>
      <c r="Q63" s="42"/>
      <c r="R63" s="43"/>
      <c r="S63" s="43"/>
      <c r="T63" s="43"/>
      <c r="U63" s="43"/>
      <c r="V63" s="43"/>
      <c r="W63" s="43"/>
      <c r="X63" s="44"/>
      <c r="Y63" s="41"/>
      <c r="Z63" s="67"/>
      <c r="AA63" s="39"/>
      <c r="AB63" s="445"/>
      <c r="AC63" s="445"/>
      <c r="AD63" s="445"/>
      <c r="AE63" s="445"/>
      <c r="AF63" s="16"/>
      <c r="AG63" s="41"/>
    </row>
    <row r="64" spans="1:33" ht="15" customHeight="1">
      <c r="A64" s="285" t="s">
        <v>162</v>
      </c>
      <c r="B64" s="285" t="s">
        <v>36</v>
      </c>
      <c r="C64" s="286">
        <v>3</v>
      </c>
      <c r="D64" s="286">
        <v>0</v>
      </c>
      <c r="E64" s="286">
        <v>0</v>
      </c>
      <c r="F64" s="286">
        <v>3</v>
      </c>
      <c r="G64" s="296">
        <v>5</v>
      </c>
      <c r="I64" s="100" t="s">
        <v>187</v>
      </c>
      <c r="J64" s="88" t="s">
        <v>106</v>
      </c>
      <c r="K64" s="89">
        <v>3</v>
      </c>
      <c r="L64" s="89">
        <v>0</v>
      </c>
      <c r="M64" s="89">
        <v>0</v>
      </c>
      <c r="N64" s="89">
        <v>3</v>
      </c>
      <c r="O64" s="315">
        <v>4</v>
      </c>
      <c r="P64" s="149"/>
      <c r="Q64" s="2"/>
      <c r="X64" s="44"/>
      <c r="Y64" s="41"/>
      <c r="Z64" s="67"/>
      <c r="AA64" s="39"/>
      <c r="AB64" s="445"/>
      <c r="AC64" s="445"/>
      <c r="AD64" s="445"/>
      <c r="AE64" s="445"/>
      <c r="AF64" s="16"/>
      <c r="AG64" s="41"/>
    </row>
    <row r="65" spans="1:33" ht="13.5" customHeight="1">
      <c r="A65" s="273" t="s">
        <v>26</v>
      </c>
      <c r="B65" s="273" t="s">
        <v>127</v>
      </c>
      <c r="C65" s="278">
        <v>3</v>
      </c>
      <c r="D65" s="278">
        <v>0</v>
      </c>
      <c r="E65" s="278">
        <v>0</v>
      </c>
      <c r="F65" s="278">
        <v>3</v>
      </c>
      <c r="G65" s="297">
        <v>5</v>
      </c>
      <c r="I65" s="100" t="s">
        <v>188</v>
      </c>
      <c r="J65" s="88" t="s">
        <v>189</v>
      </c>
      <c r="K65" s="89">
        <v>0</v>
      </c>
      <c r="L65" s="89">
        <v>2</v>
      </c>
      <c r="M65" s="89">
        <v>0</v>
      </c>
      <c r="N65" s="89">
        <v>1</v>
      </c>
      <c r="O65" s="164">
        <v>1</v>
      </c>
      <c r="P65" s="153"/>
      <c r="Q65" s="46"/>
      <c r="R65" s="487" t="s">
        <v>22</v>
      </c>
      <c r="S65" s="487"/>
      <c r="T65" s="487"/>
      <c r="U65" s="487"/>
      <c r="V65" s="487"/>
      <c r="W65" s="487"/>
      <c r="X65" s="488"/>
      <c r="Y65" s="41"/>
      <c r="Z65" s="67"/>
      <c r="AA65" s="39"/>
      <c r="AB65" s="445"/>
      <c r="AC65" s="445"/>
      <c r="AD65" s="445"/>
      <c r="AE65" s="445"/>
      <c r="AF65" s="16"/>
      <c r="AG65" s="41"/>
    </row>
    <row r="66" spans="1:33" ht="15" customHeight="1">
      <c r="A66" s="273" t="s">
        <v>26</v>
      </c>
      <c r="B66" s="273" t="s">
        <v>152</v>
      </c>
      <c r="C66" s="275">
        <v>3</v>
      </c>
      <c r="D66" s="275">
        <v>0</v>
      </c>
      <c r="E66" s="275">
        <v>0</v>
      </c>
      <c r="F66" s="275">
        <v>3</v>
      </c>
      <c r="G66" s="382">
        <v>5</v>
      </c>
      <c r="I66" s="100" t="s">
        <v>186</v>
      </c>
      <c r="J66" s="88" t="s">
        <v>104</v>
      </c>
      <c r="K66" s="89">
        <v>3</v>
      </c>
      <c r="L66" s="89">
        <v>0</v>
      </c>
      <c r="M66" s="89">
        <v>0</v>
      </c>
      <c r="N66" s="89">
        <v>3</v>
      </c>
      <c r="O66" s="162">
        <v>5</v>
      </c>
      <c r="P66" s="152"/>
      <c r="Q66" s="47"/>
      <c r="R66" s="102" t="s">
        <v>2</v>
      </c>
      <c r="S66" s="102" t="s">
        <v>3</v>
      </c>
      <c r="T66" s="423" t="s">
        <v>0</v>
      </c>
      <c r="U66" s="423" t="s">
        <v>4</v>
      </c>
      <c r="V66" s="423" t="s">
        <v>5</v>
      </c>
      <c r="W66" s="423" t="s">
        <v>6</v>
      </c>
      <c r="X66" s="103" t="s">
        <v>7</v>
      </c>
      <c r="Y66" s="41"/>
      <c r="Z66" s="67"/>
      <c r="AA66" s="39"/>
      <c r="AB66" s="445"/>
      <c r="AC66" s="445"/>
      <c r="AD66" s="445"/>
      <c r="AE66" s="445"/>
      <c r="AF66" s="16"/>
      <c r="AG66" s="43"/>
    </row>
    <row r="67" spans="1:33" ht="15" customHeight="1">
      <c r="A67" s="496" t="s">
        <v>77</v>
      </c>
      <c r="B67" s="497"/>
      <c r="C67" s="79">
        <f>SUM(C61:C66)</f>
        <v>17</v>
      </c>
      <c r="D67" s="79">
        <f>SUM(D61:D66)</f>
        <v>0</v>
      </c>
      <c r="E67" s="79">
        <f>SUM(E61:E66)</f>
        <v>2</v>
      </c>
      <c r="F67" s="79">
        <f>SUM(F61:F66)</f>
        <v>18</v>
      </c>
      <c r="G67" s="80">
        <f>SUM(G61:G66)</f>
        <v>30</v>
      </c>
      <c r="I67" s="100" t="s">
        <v>26</v>
      </c>
      <c r="J67" s="88" t="s">
        <v>127</v>
      </c>
      <c r="K67" s="89">
        <v>3</v>
      </c>
      <c r="L67" s="89">
        <v>0</v>
      </c>
      <c r="M67" s="89">
        <v>0</v>
      </c>
      <c r="N67" s="89">
        <v>3</v>
      </c>
      <c r="O67" s="162">
        <v>5</v>
      </c>
      <c r="P67" s="152"/>
      <c r="Q67" s="47" t="s">
        <v>39</v>
      </c>
      <c r="R67" s="88" t="s">
        <v>187</v>
      </c>
      <c r="S67" s="88" t="s">
        <v>106</v>
      </c>
      <c r="T67" s="89">
        <v>3</v>
      </c>
      <c r="U67" s="89">
        <v>0</v>
      </c>
      <c r="V67" s="89">
        <v>0</v>
      </c>
      <c r="W67" s="89">
        <v>3</v>
      </c>
      <c r="X67" s="315">
        <v>4</v>
      </c>
      <c r="Y67" s="41"/>
      <c r="Z67" s="67"/>
      <c r="AA67" s="39"/>
      <c r="AB67" s="445"/>
      <c r="AC67" s="445"/>
      <c r="AD67" s="445"/>
      <c r="AE67" s="445"/>
      <c r="AF67" s="16"/>
      <c r="AG67" s="43"/>
    </row>
    <row r="68" spans="1:33" ht="15" customHeight="1">
      <c r="A68" s="489"/>
      <c r="B68" s="490"/>
      <c r="C68" s="436"/>
      <c r="D68" s="436"/>
      <c r="E68" s="436"/>
      <c r="F68" s="436"/>
      <c r="G68" s="437"/>
      <c r="I68" s="158" t="s">
        <v>26</v>
      </c>
      <c r="J68" s="86" t="s">
        <v>103</v>
      </c>
      <c r="K68" s="87">
        <v>3</v>
      </c>
      <c r="L68" s="87">
        <v>0</v>
      </c>
      <c r="M68" s="87">
        <v>0</v>
      </c>
      <c r="N68" s="87">
        <v>3</v>
      </c>
      <c r="O68" s="315">
        <v>5</v>
      </c>
      <c r="P68" s="149"/>
      <c r="Q68" s="47" t="s">
        <v>39</v>
      </c>
      <c r="R68" s="88" t="s">
        <v>188</v>
      </c>
      <c r="S68" s="88" t="s">
        <v>189</v>
      </c>
      <c r="T68" s="89">
        <v>0</v>
      </c>
      <c r="U68" s="89">
        <v>2</v>
      </c>
      <c r="V68" s="89">
        <v>0</v>
      </c>
      <c r="W68" s="89">
        <v>1</v>
      </c>
      <c r="X68" s="164">
        <v>1</v>
      </c>
      <c r="Y68" s="45"/>
      <c r="Z68" s="67"/>
      <c r="AA68" s="39"/>
      <c r="AB68" s="445"/>
      <c r="AC68" s="445"/>
      <c r="AD68" s="445"/>
      <c r="AE68" s="445"/>
      <c r="AF68" s="16"/>
      <c r="AG68" s="43"/>
    </row>
    <row r="69" spans="1:33" ht="24.75" customHeight="1">
      <c r="A69" s="489"/>
      <c r="B69" s="490"/>
      <c r="C69" s="436"/>
      <c r="D69" s="436"/>
      <c r="E69" s="436"/>
      <c r="F69" s="436"/>
      <c r="G69" s="437"/>
      <c r="H69" s="300"/>
      <c r="I69" s="165" t="s">
        <v>26</v>
      </c>
      <c r="J69" s="86" t="s">
        <v>48</v>
      </c>
      <c r="K69" s="98">
        <v>3</v>
      </c>
      <c r="L69" s="98">
        <v>0</v>
      </c>
      <c r="M69" s="98">
        <v>0</v>
      </c>
      <c r="N69" s="98">
        <v>3</v>
      </c>
      <c r="O69" s="166">
        <v>5</v>
      </c>
      <c r="P69" s="149"/>
      <c r="Q69" s="47" t="s">
        <v>39</v>
      </c>
      <c r="R69" s="88" t="s">
        <v>186</v>
      </c>
      <c r="S69" s="88" t="s">
        <v>104</v>
      </c>
      <c r="T69" s="89">
        <v>3</v>
      </c>
      <c r="U69" s="89">
        <v>0</v>
      </c>
      <c r="V69" s="89">
        <v>0</v>
      </c>
      <c r="W69" s="89">
        <v>3</v>
      </c>
      <c r="X69" s="315">
        <v>5</v>
      </c>
      <c r="Y69" s="41"/>
      <c r="Z69" s="15"/>
      <c r="AA69" s="40"/>
      <c r="AB69" s="424"/>
      <c r="AC69" s="424"/>
      <c r="AD69" s="424"/>
      <c r="AE69" s="424"/>
      <c r="AF69" s="16"/>
      <c r="AG69" s="43"/>
    </row>
    <row r="70" spans="1:33" s="300" customFormat="1" ht="17.25" customHeight="1">
      <c r="A70" s="429"/>
      <c r="B70" s="430"/>
      <c r="C70" s="436"/>
      <c r="D70" s="436"/>
      <c r="E70" s="436"/>
      <c r="F70" s="436"/>
      <c r="G70" s="437"/>
      <c r="H70" s="299"/>
      <c r="I70" s="560" t="s">
        <v>182</v>
      </c>
      <c r="J70" s="561"/>
      <c r="K70" s="179">
        <f>SUM(K63:K69)</f>
        <v>18</v>
      </c>
      <c r="L70" s="179">
        <f>SUM(L63:L69)</f>
        <v>2</v>
      </c>
      <c r="M70" s="179">
        <f>SUM(M63:M69)</f>
        <v>2</v>
      </c>
      <c r="N70" s="179">
        <f>SUM(N63:N69)</f>
        <v>20</v>
      </c>
      <c r="O70" s="180">
        <f>SUM(O63:O69)</f>
        <v>32</v>
      </c>
      <c r="P70" s="151"/>
      <c r="Q70" s="47" t="s">
        <v>39</v>
      </c>
      <c r="R70" s="88" t="s">
        <v>125</v>
      </c>
      <c r="S70" s="88" t="s">
        <v>101</v>
      </c>
      <c r="T70" s="89">
        <v>3</v>
      </c>
      <c r="U70" s="89">
        <v>0</v>
      </c>
      <c r="V70" s="89">
        <v>2</v>
      </c>
      <c r="W70" s="89">
        <v>4</v>
      </c>
      <c r="X70" s="315">
        <v>7</v>
      </c>
      <c r="Y70" s="41"/>
      <c r="Z70" s="441" t="s">
        <v>43</v>
      </c>
      <c r="AA70" s="52"/>
      <c r="AB70" s="138">
        <f>SUM(AB61:AB69)</f>
        <v>3</v>
      </c>
      <c r="AC70" s="138">
        <f>SUM(AC61:AC69)</f>
        <v>0</v>
      </c>
      <c r="AD70" s="138">
        <f>SUM(AD61:AD69)</f>
        <v>0</v>
      </c>
      <c r="AE70" s="138">
        <f>SUM(AE61:AE69)</f>
        <v>3</v>
      </c>
      <c r="AF70" s="53">
        <f>SUM(AF61:AF69)</f>
        <v>4</v>
      </c>
      <c r="AG70" s="57"/>
    </row>
    <row r="71" spans="1:33" ht="15" customHeight="1">
      <c r="A71" s="429"/>
      <c r="B71" s="430"/>
      <c r="C71" s="436"/>
      <c r="D71" s="436"/>
      <c r="E71" s="436"/>
      <c r="F71" s="436"/>
      <c r="G71" s="437"/>
      <c r="I71" s="502"/>
      <c r="J71" s="503"/>
      <c r="K71" s="181"/>
      <c r="L71" s="181"/>
      <c r="M71" s="181"/>
      <c r="N71" s="181"/>
      <c r="O71" s="186"/>
      <c r="P71" s="301"/>
      <c r="Q71" s="47"/>
      <c r="R71" s="484" t="s">
        <v>41</v>
      </c>
      <c r="S71" s="484"/>
      <c r="T71" s="426">
        <f>SUM(T67:T70)</f>
        <v>9</v>
      </c>
      <c r="U71" s="426">
        <f>SUM(U67:U70)</f>
        <v>2</v>
      </c>
      <c r="V71" s="426">
        <f>SUM(V67:V70)</f>
        <v>2</v>
      </c>
      <c r="W71" s="426">
        <f>SUM(W67:W70)</f>
        <v>11</v>
      </c>
      <c r="X71" s="48">
        <f>SUM(X67:X70)</f>
        <v>17</v>
      </c>
      <c r="Y71" s="41"/>
      <c r="Z71" s="2"/>
      <c r="AA71" s="301"/>
      <c r="AB71" s="301"/>
      <c r="AC71" s="301"/>
      <c r="AD71" s="301"/>
      <c r="AE71" s="301"/>
      <c r="AF71" s="12"/>
      <c r="AG71" s="43"/>
    </row>
    <row r="72" spans="1:33" ht="15" customHeight="1">
      <c r="A72" s="493" t="s">
        <v>25</v>
      </c>
      <c r="B72" s="494"/>
      <c r="C72" s="494"/>
      <c r="D72" s="494"/>
      <c r="E72" s="494"/>
      <c r="F72" s="494"/>
      <c r="G72" s="495"/>
      <c r="I72" s="434"/>
      <c r="J72" s="435"/>
      <c r="K72" s="427"/>
      <c r="L72" s="427"/>
      <c r="M72" s="427"/>
      <c r="N72" s="427"/>
      <c r="O72" s="428"/>
      <c r="P72" s="301"/>
      <c r="Q72" s="42" t="s">
        <v>40</v>
      </c>
      <c r="R72" s="88" t="s">
        <v>26</v>
      </c>
      <c r="S72" s="88" t="s">
        <v>127</v>
      </c>
      <c r="T72" s="89">
        <v>3</v>
      </c>
      <c r="U72" s="89">
        <v>0</v>
      </c>
      <c r="V72" s="89">
        <v>0</v>
      </c>
      <c r="W72" s="89">
        <v>3</v>
      </c>
      <c r="X72" s="315">
        <v>5</v>
      </c>
      <c r="Z72" s="2"/>
      <c r="AA72" s="301"/>
      <c r="AB72" s="301"/>
      <c r="AC72" s="301"/>
      <c r="AD72" s="301"/>
      <c r="AE72" s="301"/>
      <c r="AF72" s="12"/>
      <c r="AG72" s="43"/>
    </row>
    <row r="73" spans="1:33" ht="15" customHeight="1">
      <c r="A73" s="20" t="s">
        <v>2</v>
      </c>
      <c r="B73" s="21" t="s">
        <v>3</v>
      </c>
      <c r="C73" s="22" t="s">
        <v>0</v>
      </c>
      <c r="D73" s="22" t="s">
        <v>4</v>
      </c>
      <c r="E73" s="22" t="s">
        <v>5</v>
      </c>
      <c r="F73" s="22" t="s">
        <v>6</v>
      </c>
      <c r="G73" s="23" t="s">
        <v>7</v>
      </c>
      <c r="I73" s="434"/>
      <c r="J73" s="435"/>
      <c r="K73" s="427"/>
      <c r="L73" s="427"/>
      <c r="M73" s="427"/>
      <c r="N73" s="427"/>
      <c r="O73" s="428"/>
      <c r="P73" s="8"/>
      <c r="Q73" s="42" t="s">
        <v>40</v>
      </c>
      <c r="R73" s="86" t="s">
        <v>26</v>
      </c>
      <c r="S73" s="86" t="s">
        <v>103</v>
      </c>
      <c r="T73" s="87">
        <v>3</v>
      </c>
      <c r="U73" s="87">
        <v>0</v>
      </c>
      <c r="V73" s="87">
        <v>0</v>
      </c>
      <c r="W73" s="87">
        <v>3</v>
      </c>
      <c r="X73" s="315">
        <v>5</v>
      </c>
      <c r="Y73" s="41"/>
      <c r="Z73" s="493" t="s">
        <v>25</v>
      </c>
      <c r="AA73" s="494"/>
      <c r="AB73" s="494"/>
      <c r="AC73" s="494"/>
      <c r="AD73" s="494"/>
      <c r="AE73" s="494"/>
      <c r="AF73" s="495"/>
      <c r="AG73" s="43"/>
    </row>
    <row r="74" spans="1:33" ht="15" customHeight="1">
      <c r="A74" s="273" t="s">
        <v>320</v>
      </c>
      <c r="B74" s="273" t="s">
        <v>60</v>
      </c>
      <c r="C74" s="275">
        <v>3</v>
      </c>
      <c r="D74" s="275">
        <v>0</v>
      </c>
      <c r="E74" s="275">
        <v>0</v>
      </c>
      <c r="F74" s="275">
        <v>3</v>
      </c>
      <c r="G74" s="387">
        <v>5</v>
      </c>
      <c r="I74" s="2"/>
      <c r="J74" s="301"/>
      <c r="K74" s="301"/>
      <c r="L74" s="301"/>
      <c r="M74" s="301"/>
      <c r="N74" s="301"/>
      <c r="O74" s="12"/>
      <c r="P74" s="301"/>
      <c r="Q74" s="42" t="s">
        <v>40</v>
      </c>
      <c r="R74" s="86" t="s">
        <v>26</v>
      </c>
      <c r="S74" s="86" t="s">
        <v>48</v>
      </c>
      <c r="T74" s="87">
        <v>3</v>
      </c>
      <c r="U74" s="87">
        <v>0</v>
      </c>
      <c r="V74" s="87">
        <v>0</v>
      </c>
      <c r="W74" s="87">
        <v>3</v>
      </c>
      <c r="X74" s="315">
        <v>5</v>
      </c>
      <c r="Y74" s="41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3"/>
    </row>
    <row r="75" spans="1:33" ht="15" customHeight="1">
      <c r="A75" s="273" t="s">
        <v>321</v>
      </c>
      <c r="B75" s="273" t="s">
        <v>174</v>
      </c>
      <c r="C75" s="275">
        <v>2</v>
      </c>
      <c r="D75" s="275">
        <v>0</v>
      </c>
      <c r="E75" s="275">
        <v>2</v>
      </c>
      <c r="F75" s="275">
        <v>3</v>
      </c>
      <c r="G75" s="387">
        <v>5</v>
      </c>
      <c r="I75" s="481" t="s">
        <v>25</v>
      </c>
      <c r="J75" s="482"/>
      <c r="K75" s="482"/>
      <c r="L75" s="482"/>
      <c r="M75" s="482"/>
      <c r="N75" s="482"/>
      <c r="O75" s="483"/>
      <c r="P75" s="301"/>
      <c r="Q75" s="42"/>
      <c r="R75" s="484" t="s">
        <v>42</v>
      </c>
      <c r="S75" s="484"/>
      <c r="T75" s="426">
        <f>SUM(T72:T74)</f>
        <v>9</v>
      </c>
      <c r="U75" s="426">
        <f>SUM(U72:U74)</f>
        <v>0</v>
      </c>
      <c r="V75" s="426">
        <f>SUM(V72:V74)</f>
        <v>0</v>
      </c>
      <c r="W75" s="426">
        <f>SUM(W72:W74)</f>
        <v>9</v>
      </c>
      <c r="X75" s="48">
        <f>SUM(X72:X74)</f>
        <v>15</v>
      </c>
      <c r="Y75" s="41"/>
      <c r="Z75" s="88" t="s">
        <v>190</v>
      </c>
      <c r="AA75" s="88" t="s">
        <v>126</v>
      </c>
      <c r="AB75" s="89">
        <v>3</v>
      </c>
      <c r="AC75" s="89">
        <v>0</v>
      </c>
      <c r="AD75" s="89">
        <v>2</v>
      </c>
      <c r="AE75" s="89">
        <v>4</v>
      </c>
      <c r="AF75" s="315">
        <v>7</v>
      </c>
      <c r="AG75" s="43"/>
    </row>
    <row r="76" spans="1:33" ht="15" customHeight="1">
      <c r="A76" s="285" t="s">
        <v>162</v>
      </c>
      <c r="B76" s="285" t="s">
        <v>62</v>
      </c>
      <c r="C76" s="286">
        <v>3</v>
      </c>
      <c r="D76" s="286">
        <v>0</v>
      </c>
      <c r="E76" s="286">
        <v>0</v>
      </c>
      <c r="F76" s="286">
        <v>3</v>
      </c>
      <c r="G76" s="296">
        <v>5</v>
      </c>
      <c r="I76" s="104" t="s">
        <v>2</v>
      </c>
      <c r="J76" s="102" t="s">
        <v>3</v>
      </c>
      <c r="K76" s="423" t="s">
        <v>0</v>
      </c>
      <c r="L76" s="423" t="s">
        <v>4</v>
      </c>
      <c r="M76" s="423" t="s">
        <v>5</v>
      </c>
      <c r="N76" s="423" t="s">
        <v>6</v>
      </c>
      <c r="O76" s="103" t="s">
        <v>7</v>
      </c>
      <c r="P76" s="301"/>
      <c r="Q76" s="42"/>
      <c r="R76" s="467" t="s">
        <v>43</v>
      </c>
      <c r="S76" s="467"/>
      <c r="T76" s="112">
        <f>SUM(T71,T75)</f>
        <v>18</v>
      </c>
      <c r="U76" s="112">
        <f>SUM(U71,U75)</f>
        <v>2</v>
      </c>
      <c r="V76" s="112">
        <f>SUM(V71,V75)</f>
        <v>2</v>
      </c>
      <c r="W76" s="112">
        <f>SUM(W71,W75)</f>
        <v>20</v>
      </c>
      <c r="X76" s="117">
        <f>SUM(X71,X75)</f>
        <v>32</v>
      </c>
      <c r="Y76" s="41"/>
      <c r="Z76" s="88" t="s">
        <v>47</v>
      </c>
      <c r="AA76" s="88" t="s">
        <v>23</v>
      </c>
      <c r="AB76" s="89">
        <v>3</v>
      </c>
      <c r="AC76" s="89">
        <v>2</v>
      </c>
      <c r="AD76" s="89">
        <v>0</v>
      </c>
      <c r="AE76" s="89">
        <v>4</v>
      </c>
      <c r="AF76" s="315">
        <v>7</v>
      </c>
      <c r="AG76" s="43"/>
    </row>
    <row r="77" spans="1:33" ht="15" customHeight="1">
      <c r="A77" s="273" t="s">
        <v>163</v>
      </c>
      <c r="B77" s="274" t="s">
        <v>164</v>
      </c>
      <c r="C77" s="275">
        <v>3</v>
      </c>
      <c r="D77" s="275">
        <v>0</v>
      </c>
      <c r="E77" s="275">
        <v>0</v>
      </c>
      <c r="F77" s="275">
        <v>3</v>
      </c>
      <c r="G77" s="382">
        <v>6</v>
      </c>
      <c r="I77" s="100" t="s">
        <v>47</v>
      </c>
      <c r="J77" s="88" t="s">
        <v>23</v>
      </c>
      <c r="K77" s="89">
        <v>3</v>
      </c>
      <c r="L77" s="89">
        <v>2</v>
      </c>
      <c r="M77" s="89">
        <v>0</v>
      </c>
      <c r="N77" s="89">
        <v>4</v>
      </c>
      <c r="O77" s="315">
        <v>7</v>
      </c>
      <c r="P77" s="149"/>
      <c r="Q77" s="42"/>
      <c r="R77" s="301"/>
      <c r="S77" s="301"/>
      <c r="T77" s="301"/>
      <c r="U77" s="301"/>
      <c r="V77" s="301"/>
      <c r="W77" s="301"/>
      <c r="X77" s="12"/>
      <c r="Y77" s="45"/>
      <c r="Z77" s="15"/>
      <c r="AA77" s="40"/>
      <c r="AB77" s="424"/>
      <c r="AC77" s="424"/>
      <c r="AD77" s="424"/>
      <c r="AE77" s="424"/>
      <c r="AF77" s="16"/>
      <c r="AG77" s="43"/>
    </row>
    <row r="78" spans="1:33" ht="15" customHeight="1">
      <c r="A78" s="273" t="s">
        <v>175</v>
      </c>
      <c r="B78" s="273" t="s">
        <v>154</v>
      </c>
      <c r="C78" s="275">
        <v>0</v>
      </c>
      <c r="D78" s="275">
        <v>0</v>
      </c>
      <c r="E78" s="275">
        <v>0</v>
      </c>
      <c r="F78" s="275">
        <v>0</v>
      </c>
      <c r="G78" s="275">
        <v>5</v>
      </c>
      <c r="I78" s="100" t="s">
        <v>129</v>
      </c>
      <c r="J78" s="88" t="s">
        <v>105</v>
      </c>
      <c r="K78" s="89">
        <v>3</v>
      </c>
      <c r="L78" s="89">
        <v>0</v>
      </c>
      <c r="M78" s="89">
        <v>2</v>
      </c>
      <c r="N78" s="89">
        <v>4</v>
      </c>
      <c r="O78" s="162">
        <v>7</v>
      </c>
      <c r="P78" s="149"/>
      <c r="Q78" s="46"/>
      <c r="R78" s="435"/>
      <c r="S78" s="435"/>
      <c r="T78" s="427"/>
      <c r="U78" s="427"/>
      <c r="V78" s="427"/>
      <c r="W78" s="427"/>
      <c r="X78" s="428"/>
      <c r="Y78" s="41"/>
      <c r="Z78" s="15"/>
      <c r="AA78" s="40"/>
      <c r="AB78" s="424"/>
      <c r="AC78" s="424"/>
      <c r="AD78" s="424"/>
      <c r="AE78" s="424"/>
      <c r="AF78" s="16"/>
      <c r="AG78" s="43"/>
    </row>
    <row r="79" spans="1:33" ht="15.75">
      <c r="A79" s="273" t="s">
        <v>26</v>
      </c>
      <c r="B79" s="273" t="s">
        <v>103</v>
      </c>
      <c r="C79" s="275">
        <v>3</v>
      </c>
      <c r="D79" s="275">
        <v>0</v>
      </c>
      <c r="E79" s="275">
        <v>0</v>
      </c>
      <c r="F79" s="275">
        <v>3</v>
      </c>
      <c r="G79" s="382">
        <v>5</v>
      </c>
      <c r="H79" s="300"/>
      <c r="I79" s="167" t="s">
        <v>190</v>
      </c>
      <c r="J79" s="93" t="s">
        <v>126</v>
      </c>
      <c r="K79" s="94">
        <v>3</v>
      </c>
      <c r="L79" s="94">
        <v>0</v>
      </c>
      <c r="M79" s="94">
        <v>2</v>
      </c>
      <c r="N79" s="94">
        <v>4</v>
      </c>
      <c r="O79" s="166">
        <v>7</v>
      </c>
      <c r="P79" s="149"/>
      <c r="Q79" s="2"/>
      <c r="R79" s="301"/>
      <c r="S79" s="301"/>
      <c r="T79" s="301"/>
      <c r="U79" s="301"/>
      <c r="V79" s="301"/>
      <c r="W79" s="301"/>
      <c r="X79" s="12"/>
      <c r="Y79" s="41"/>
      <c r="Z79" s="15"/>
      <c r="AA79" s="40"/>
      <c r="AB79" s="424"/>
      <c r="AC79" s="424"/>
      <c r="AD79" s="424"/>
      <c r="AE79" s="424"/>
      <c r="AF79" s="16"/>
      <c r="AG79" s="43"/>
    </row>
    <row r="80" spans="1:33" s="300" customFormat="1" ht="12.75" customHeight="1">
      <c r="A80" s="496" t="s">
        <v>77</v>
      </c>
      <c r="B80" s="497"/>
      <c r="C80" s="105">
        <f>SUM(C74:C79)</f>
        <v>14</v>
      </c>
      <c r="D80" s="105">
        <f>SUM(D74:D79)</f>
        <v>0</v>
      </c>
      <c r="E80" s="105">
        <f>SUM(E74:E79)</f>
        <v>2</v>
      </c>
      <c r="F80" s="105">
        <f>SUM(F74:F79)</f>
        <v>15</v>
      </c>
      <c r="G80" s="106">
        <f>SUM(G74:G79)</f>
        <v>31</v>
      </c>
      <c r="H80" s="299"/>
      <c r="I80" s="99" t="s">
        <v>130</v>
      </c>
      <c r="J80" s="92" t="s">
        <v>131</v>
      </c>
      <c r="K80" s="89">
        <v>0</v>
      </c>
      <c r="L80" s="89">
        <v>0</v>
      </c>
      <c r="M80" s="89">
        <v>0</v>
      </c>
      <c r="N80" s="89">
        <v>0</v>
      </c>
      <c r="O80" s="164">
        <v>5</v>
      </c>
      <c r="P80" s="153"/>
      <c r="Q80" s="42"/>
      <c r="R80" s="487" t="s">
        <v>25</v>
      </c>
      <c r="S80" s="487"/>
      <c r="T80" s="487"/>
      <c r="U80" s="487"/>
      <c r="V80" s="487"/>
      <c r="W80" s="487"/>
      <c r="X80" s="488"/>
      <c r="Y80" s="41"/>
      <c r="Z80" s="15"/>
      <c r="AA80" s="40"/>
      <c r="AB80" s="424"/>
      <c r="AC80" s="424"/>
      <c r="AD80" s="424"/>
      <c r="AE80" s="424"/>
      <c r="AF80" s="16"/>
      <c r="AG80" s="57"/>
    </row>
    <row r="81" spans="1:33" ht="15" customHeight="1">
      <c r="A81" s="489"/>
      <c r="B81" s="490"/>
      <c r="C81" s="427"/>
      <c r="D81" s="427"/>
      <c r="E81" s="427"/>
      <c r="F81" s="427"/>
      <c r="G81" s="428"/>
      <c r="I81" s="100" t="s">
        <v>49</v>
      </c>
      <c r="J81" s="88" t="s">
        <v>62</v>
      </c>
      <c r="K81" s="89">
        <v>3</v>
      </c>
      <c r="L81" s="89">
        <v>0</v>
      </c>
      <c r="M81" s="89">
        <v>0</v>
      </c>
      <c r="N81" s="89">
        <v>3</v>
      </c>
      <c r="O81" s="315">
        <v>5</v>
      </c>
      <c r="P81" s="154"/>
      <c r="Q81" s="47"/>
      <c r="R81" s="102" t="s">
        <v>2</v>
      </c>
      <c r="S81" s="102" t="s">
        <v>3</v>
      </c>
      <c r="T81" s="423" t="s">
        <v>0</v>
      </c>
      <c r="U81" s="423" t="s">
        <v>4</v>
      </c>
      <c r="V81" s="423" t="s">
        <v>5</v>
      </c>
      <c r="W81" s="423" t="s">
        <v>6</v>
      </c>
      <c r="X81" s="103" t="s">
        <v>7</v>
      </c>
      <c r="Y81" s="41"/>
      <c r="Z81" s="15"/>
      <c r="AA81" s="40"/>
      <c r="AB81" s="424"/>
      <c r="AC81" s="424"/>
      <c r="AD81" s="424"/>
      <c r="AE81" s="424"/>
      <c r="AF81" s="16"/>
      <c r="AG81" s="43"/>
    </row>
    <row r="82" spans="1:33" ht="15" customHeight="1">
      <c r="A82" s="489"/>
      <c r="B82" s="490"/>
      <c r="C82" s="427"/>
      <c r="D82" s="427"/>
      <c r="E82" s="427"/>
      <c r="F82" s="427"/>
      <c r="G82" s="428"/>
      <c r="I82" s="562" t="s">
        <v>77</v>
      </c>
      <c r="J82" s="563"/>
      <c r="K82" s="182">
        <f>SUM(K77:K81)</f>
        <v>12</v>
      </c>
      <c r="L82" s="182">
        <f>SUM(L77:L81)</f>
        <v>2</v>
      </c>
      <c r="M82" s="182">
        <f>SUM(M77:M81)</f>
        <v>4</v>
      </c>
      <c r="N82" s="182">
        <f>SUM(N77:N81)</f>
        <v>15</v>
      </c>
      <c r="O82" s="183">
        <f>SUM(O77:O81)</f>
        <v>31</v>
      </c>
      <c r="P82" s="151"/>
      <c r="Q82" s="47" t="s">
        <v>39</v>
      </c>
      <c r="R82" s="88" t="s">
        <v>129</v>
      </c>
      <c r="S82" s="88" t="s">
        <v>105</v>
      </c>
      <c r="T82" s="89">
        <v>3</v>
      </c>
      <c r="U82" s="89">
        <v>0</v>
      </c>
      <c r="V82" s="89">
        <v>2</v>
      </c>
      <c r="W82" s="89">
        <v>4</v>
      </c>
      <c r="X82" s="315">
        <v>7</v>
      </c>
      <c r="Y82" s="41"/>
      <c r="Z82" s="15"/>
      <c r="AA82" s="40"/>
      <c r="AB82" s="424"/>
      <c r="AC82" s="424"/>
      <c r="AD82" s="424"/>
      <c r="AE82" s="424"/>
      <c r="AF82" s="16"/>
      <c r="AG82" s="43"/>
    </row>
    <row r="83" spans="1:33" ht="15" customHeight="1">
      <c r="A83" s="493" t="s">
        <v>27</v>
      </c>
      <c r="B83" s="494"/>
      <c r="C83" s="494"/>
      <c r="D83" s="494"/>
      <c r="E83" s="494"/>
      <c r="F83" s="494"/>
      <c r="G83" s="495"/>
      <c r="I83" s="187"/>
      <c r="J83" s="184"/>
      <c r="K83" s="185"/>
      <c r="L83" s="185"/>
      <c r="M83" s="185"/>
      <c r="N83" s="185"/>
      <c r="O83" s="188"/>
      <c r="P83" s="8"/>
      <c r="Q83" s="47" t="s">
        <v>39</v>
      </c>
      <c r="R83" s="88" t="s">
        <v>49</v>
      </c>
      <c r="S83" s="88" t="s">
        <v>62</v>
      </c>
      <c r="T83" s="89">
        <v>3</v>
      </c>
      <c r="U83" s="89">
        <v>0</v>
      </c>
      <c r="V83" s="89">
        <v>0</v>
      </c>
      <c r="W83" s="89">
        <v>3</v>
      </c>
      <c r="X83" s="315">
        <v>5</v>
      </c>
      <c r="Y83" s="41"/>
      <c r="Z83" s="441" t="s">
        <v>43</v>
      </c>
      <c r="AA83" s="52"/>
      <c r="AB83" s="138">
        <v>6</v>
      </c>
      <c r="AC83" s="138">
        <v>2</v>
      </c>
      <c r="AD83" s="138">
        <f>SUM(AD75)</f>
        <v>2</v>
      </c>
      <c r="AE83" s="138">
        <v>8</v>
      </c>
      <c r="AF83" s="24">
        <v>14</v>
      </c>
      <c r="AG83" s="43"/>
    </row>
    <row r="84" spans="1:33" ht="15" customHeight="1">
      <c r="A84" s="20" t="s">
        <v>2</v>
      </c>
      <c r="B84" s="21" t="s">
        <v>3</v>
      </c>
      <c r="C84" s="22" t="s">
        <v>0</v>
      </c>
      <c r="D84" s="22" t="s">
        <v>4</v>
      </c>
      <c r="E84" s="22" t="s">
        <v>5</v>
      </c>
      <c r="F84" s="22" t="s">
        <v>6</v>
      </c>
      <c r="G84" s="23" t="s">
        <v>7</v>
      </c>
      <c r="I84" s="500"/>
      <c r="J84" s="501"/>
      <c r="K84" s="427"/>
      <c r="L84" s="427"/>
      <c r="M84" s="427"/>
      <c r="N84" s="427"/>
      <c r="O84" s="428"/>
      <c r="P84" s="301"/>
      <c r="Q84" s="47" t="s">
        <v>39</v>
      </c>
      <c r="R84" s="88" t="s">
        <v>47</v>
      </c>
      <c r="S84" s="88" t="s">
        <v>23</v>
      </c>
      <c r="T84" s="89">
        <v>3</v>
      </c>
      <c r="U84" s="89">
        <v>2</v>
      </c>
      <c r="V84" s="89">
        <v>0</v>
      </c>
      <c r="W84" s="89">
        <v>4</v>
      </c>
      <c r="X84" s="315">
        <v>7</v>
      </c>
      <c r="Y84" s="41"/>
      <c r="Z84" s="2"/>
      <c r="AA84" s="301"/>
      <c r="AB84" s="301"/>
      <c r="AC84" s="301"/>
      <c r="AD84" s="301"/>
      <c r="AE84" s="301"/>
      <c r="AF84" s="12"/>
      <c r="AG84" s="43"/>
    </row>
    <row r="85" spans="1:33" ht="15" customHeight="1">
      <c r="A85" s="273" t="s">
        <v>226</v>
      </c>
      <c r="B85" s="273" t="s">
        <v>161</v>
      </c>
      <c r="C85" s="275">
        <v>3</v>
      </c>
      <c r="D85" s="275">
        <v>0</v>
      </c>
      <c r="E85" s="275">
        <v>0</v>
      </c>
      <c r="F85" s="275">
        <v>3</v>
      </c>
      <c r="G85" s="387">
        <v>5</v>
      </c>
      <c r="I85" s="42"/>
      <c r="J85" s="43"/>
      <c r="K85" s="43"/>
      <c r="L85" s="43"/>
      <c r="M85" s="43"/>
      <c r="N85" s="43"/>
      <c r="O85" s="44"/>
      <c r="P85" s="301"/>
      <c r="Q85" s="47" t="s">
        <v>39</v>
      </c>
      <c r="R85" s="88" t="s">
        <v>190</v>
      </c>
      <c r="S85" s="88" t="s">
        <v>126</v>
      </c>
      <c r="T85" s="89">
        <v>3</v>
      </c>
      <c r="U85" s="89">
        <v>0</v>
      </c>
      <c r="V85" s="89">
        <v>2</v>
      </c>
      <c r="W85" s="89">
        <v>4</v>
      </c>
      <c r="X85" s="315">
        <v>7</v>
      </c>
      <c r="Y85" s="41"/>
      <c r="Z85" s="493" t="s">
        <v>27</v>
      </c>
      <c r="AA85" s="494"/>
      <c r="AB85" s="494"/>
      <c r="AC85" s="494"/>
      <c r="AD85" s="494"/>
      <c r="AE85" s="494"/>
      <c r="AF85" s="495"/>
      <c r="AG85" s="43"/>
    </row>
    <row r="86" spans="1:33" ht="15" customHeight="1">
      <c r="A86" s="273" t="s">
        <v>165</v>
      </c>
      <c r="B86" s="273" t="s">
        <v>132</v>
      </c>
      <c r="C86" s="275">
        <v>2</v>
      </c>
      <c r="D86" s="275">
        <v>0</v>
      </c>
      <c r="E86" s="275">
        <v>0</v>
      </c>
      <c r="F86" s="275">
        <v>2</v>
      </c>
      <c r="G86" s="387">
        <v>7</v>
      </c>
      <c r="I86" s="434"/>
      <c r="J86" s="301"/>
      <c r="K86" s="301"/>
      <c r="L86" s="301"/>
      <c r="M86" s="301"/>
      <c r="N86" s="301"/>
      <c r="O86" s="428"/>
      <c r="P86" s="301"/>
      <c r="Q86" s="47" t="s">
        <v>39</v>
      </c>
      <c r="R86" s="92" t="s">
        <v>130</v>
      </c>
      <c r="S86" s="92" t="s">
        <v>131</v>
      </c>
      <c r="T86" s="89">
        <v>0</v>
      </c>
      <c r="U86" s="89">
        <v>0</v>
      </c>
      <c r="V86" s="89">
        <v>0</v>
      </c>
      <c r="W86" s="89">
        <v>0</v>
      </c>
      <c r="X86" s="164">
        <v>5</v>
      </c>
      <c r="Y86" s="41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3"/>
    </row>
    <row r="87" spans="1:33" ht="15" customHeight="1">
      <c r="A87" s="281" t="s">
        <v>162</v>
      </c>
      <c r="B87" s="281" t="s">
        <v>63</v>
      </c>
      <c r="C87" s="294">
        <v>3</v>
      </c>
      <c r="D87" s="294">
        <v>0</v>
      </c>
      <c r="E87" s="294">
        <v>0</v>
      </c>
      <c r="F87" s="294">
        <v>3</v>
      </c>
      <c r="G87" s="298">
        <v>5</v>
      </c>
      <c r="I87" s="481" t="s">
        <v>27</v>
      </c>
      <c r="J87" s="482"/>
      <c r="K87" s="482"/>
      <c r="L87" s="482"/>
      <c r="M87" s="482"/>
      <c r="N87" s="482"/>
      <c r="O87" s="483"/>
      <c r="P87" s="301"/>
      <c r="Q87" s="42"/>
      <c r="R87" s="462" t="s">
        <v>41</v>
      </c>
      <c r="S87" s="463"/>
      <c r="T87" s="426">
        <f>SUM(T82:T86)</f>
        <v>12</v>
      </c>
      <c r="U87" s="426">
        <f>SUM(U82:U86)</f>
        <v>2</v>
      </c>
      <c r="V87" s="426">
        <f>SUM(V82:V86)</f>
        <v>4</v>
      </c>
      <c r="W87" s="426">
        <f>SUM(W82:W86)</f>
        <v>15</v>
      </c>
      <c r="X87" s="426">
        <f>SUM(X82:X86)</f>
        <v>31</v>
      </c>
      <c r="Y87" s="41"/>
      <c r="Z87" s="15"/>
      <c r="AA87" s="40"/>
      <c r="AB87" s="424"/>
      <c r="AC87" s="424"/>
      <c r="AD87" s="424"/>
      <c r="AE87" s="424"/>
      <c r="AF87" s="16"/>
      <c r="AG87" s="43"/>
    </row>
    <row r="88" spans="1:33" ht="15" customHeight="1">
      <c r="A88" s="281" t="s">
        <v>26</v>
      </c>
      <c r="B88" s="281" t="s">
        <v>136</v>
      </c>
      <c r="C88" s="294">
        <v>3</v>
      </c>
      <c r="D88" s="294">
        <v>0</v>
      </c>
      <c r="E88" s="294">
        <v>0</v>
      </c>
      <c r="F88" s="294">
        <v>3</v>
      </c>
      <c r="G88" s="298">
        <v>5</v>
      </c>
      <c r="I88" s="104" t="s">
        <v>2</v>
      </c>
      <c r="J88" s="102" t="s">
        <v>3</v>
      </c>
      <c r="K88" s="423" t="s">
        <v>0</v>
      </c>
      <c r="L88" s="423" t="s">
        <v>4</v>
      </c>
      <c r="M88" s="423" t="s">
        <v>5</v>
      </c>
      <c r="N88" s="423" t="s">
        <v>6</v>
      </c>
      <c r="O88" s="103" t="s">
        <v>7</v>
      </c>
      <c r="P88" s="301"/>
      <c r="Q88" s="42"/>
      <c r="R88" s="462" t="s">
        <v>42</v>
      </c>
      <c r="S88" s="463"/>
      <c r="T88" s="426">
        <v>0</v>
      </c>
      <c r="U88" s="426">
        <v>0</v>
      </c>
      <c r="V88" s="426">
        <v>0</v>
      </c>
      <c r="W88" s="426">
        <v>0</v>
      </c>
      <c r="X88" s="48">
        <v>0</v>
      </c>
      <c r="Y88" s="41"/>
      <c r="Z88" s="15"/>
      <c r="AA88" s="40"/>
      <c r="AB88" s="424"/>
      <c r="AC88" s="424"/>
      <c r="AD88" s="424"/>
      <c r="AE88" s="424"/>
      <c r="AF88" s="16"/>
      <c r="AG88" s="43"/>
    </row>
    <row r="89" spans="1:33" ht="15" customHeight="1">
      <c r="A89" s="281" t="s">
        <v>26</v>
      </c>
      <c r="B89" s="281" t="s">
        <v>192</v>
      </c>
      <c r="C89" s="294">
        <v>3</v>
      </c>
      <c r="D89" s="294">
        <v>0</v>
      </c>
      <c r="E89" s="294">
        <v>0</v>
      </c>
      <c r="F89" s="294">
        <v>3</v>
      </c>
      <c r="G89" s="298">
        <v>5</v>
      </c>
      <c r="I89" s="169" t="s">
        <v>133</v>
      </c>
      <c r="J89" s="92" t="s">
        <v>134</v>
      </c>
      <c r="K89" s="89">
        <v>2</v>
      </c>
      <c r="L89" s="89">
        <v>0</v>
      </c>
      <c r="M89" s="89">
        <v>0</v>
      </c>
      <c r="N89" s="89">
        <v>2</v>
      </c>
      <c r="O89" s="164">
        <v>3</v>
      </c>
      <c r="P89" s="154"/>
      <c r="Q89" s="42"/>
      <c r="R89" s="464" t="s">
        <v>43</v>
      </c>
      <c r="S89" s="466"/>
      <c r="T89" s="423">
        <f>SUM(T87,T88)</f>
        <v>12</v>
      </c>
      <c r="U89" s="423">
        <f>SUM(U87,U88)</f>
        <v>2</v>
      </c>
      <c r="V89" s="423">
        <f>SUM(V87,V88)</f>
        <v>4</v>
      </c>
      <c r="W89" s="423">
        <f>SUM(W87,W88)</f>
        <v>15</v>
      </c>
      <c r="X89" s="444">
        <f>SUM(X87,X88)</f>
        <v>31</v>
      </c>
      <c r="Y89" s="41"/>
      <c r="Z89" s="15"/>
      <c r="AA89" s="40"/>
      <c r="AB89" s="424"/>
      <c r="AC89" s="424"/>
      <c r="AD89" s="424"/>
      <c r="AE89" s="424"/>
      <c r="AF89" s="16"/>
      <c r="AG89" s="43"/>
    </row>
    <row r="90" spans="1:33" ht="22.5" customHeight="1">
      <c r="A90" s="273" t="s">
        <v>193</v>
      </c>
      <c r="B90" s="274" t="s">
        <v>227</v>
      </c>
      <c r="C90" s="275">
        <v>2</v>
      </c>
      <c r="D90" s="275">
        <v>0</v>
      </c>
      <c r="E90" s="275">
        <v>0</v>
      </c>
      <c r="F90" s="275">
        <v>2</v>
      </c>
      <c r="G90" s="387">
        <v>2</v>
      </c>
      <c r="H90" s="300"/>
      <c r="I90" s="158" t="s">
        <v>191</v>
      </c>
      <c r="J90" s="86" t="s">
        <v>132</v>
      </c>
      <c r="K90" s="87">
        <v>0</v>
      </c>
      <c r="L90" s="87">
        <v>0</v>
      </c>
      <c r="M90" s="87">
        <v>6</v>
      </c>
      <c r="N90" s="87">
        <v>3</v>
      </c>
      <c r="O90" s="162">
        <v>5</v>
      </c>
      <c r="P90" s="149"/>
      <c r="Q90" s="2"/>
      <c r="X90" s="428"/>
      <c r="Y90" s="41"/>
      <c r="Z90" s="15"/>
      <c r="AA90" s="40"/>
      <c r="AB90" s="424"/>
      <c r="AC90" s="424"/>
      <c r="AD90" s="424"/>
      <c r="AE90" s="424"/>
      <c r="AF90" s="16"/>
      <c r="AG90" s="43"/>
    </row>
    <row r="91" spans="1:33" ht="15" customHeight="1">
      <c r="A91" s="485" t="s">
        <v>77</v>
      </c>
      <c r="B91" s="486"/>
      <c r="C91" s="79">
        <f>SUM(C85:C90)</f>
        <v>16</v>
      </c>
      <c r="D91" s="79">
        <f>SUM(D85:D90)</f>
        <v>0</v>
      </c>
      <c r="E91" s="79">
        <f>SUM(E85:E90)</f>
        <v>0</v>
      </c>
      <c r="F91" s="79">
        <f>SUM(F85:F90)</f>
        <v>16</v>
      </c>
      <c r="G91" s="106">
        <f>SUM(G85:G90)</f>
        <v>29</v>
      </c>
      <c r="I91" s="170" t="s">
        <v>49</v>
      </c>
      <c r="J91" s="96" t="s">
        <v>63</v>
      </c>
      <c r="K91" s="97">
        <v>3</v>
      </c>
      <c r="L91" s="97">
        <v>0</v>
      </c>
      <c r="M91" s="97">
        <v>0</v>
      </c>
      <c r="N91" s="97">
        <v>3</v>
      </c>
      <c r="O91" s="171">
        <v>5</v>
      </c>
      <c r="P91" s="149"/>
      <c r="Q91" s="47"/>
      <c r="X91" s="428"/>
      <c r="Y91" s="41"/>
      <c r="Z91" s="15"/>
      <c r="AA91" s="40"/>
      <c r="AB91" s="424"/>
      <c r="AC91" s="424"/>
      <c r="AD91" s="424"/>
      <c r="AE91" s="424"/>
      <c r="AF91" s="16"/>
      <c r="AG91" s="43"/>
    </row>
    <row r="92" spans="1:33" ht="15" customHeight="1">
      <c r="A92" s="489"/>
      <c r="B92" s="490"/>
      <c r="C92" s="436"/>
      <c r="D92" s="436"/>
      <c r="E92" s="436"/>
      <c r="F92" s="436"/>
      <c r="G92" s="437"/>
      <c r="I92" s="100" t="s">
        <v>26</v>
      </c>
      <c r="J92" s="88" t="s">
        <v>136</v>
      </c>
      <c r="K92" s="89">
        <v>3</v>
      </c>
      <c r="L92" s="89">
        <v>0</v>
      </c>
      <c r="M92" s="89">
        <v>0</v>
      </c>
      <c r="N92" s="89">
        <v>3</v>
      </c>
      <c r="O92" s="162">
        <v>5</v>
      </c>
      <c r="P92" s="149"/>
      <c r="Q92" s="42"/>
      <c r="R92" s="435"/>
      <c r="S92" s="435"/>
      <c r="T92" s="427"/>
      <c r="U92" s="427"/>
      <c r="V92" s="427"/>
      <c r="W92" s="427"/>
      <c r="X92" s="428"/>
      <c r="Y92" s="41"/>
      <c r="Z92" s="15"/>
      <c r="AA92" s="40"/>
      <c r="AB92" s="424"/>
      <c r="AC92" s="424"/>
      <c r="AD92" s="424"/>
      <c r="AE92" s="424"/>
      <c r="AF92" s="16"/>
      <c r="AG92" s="43"/>
    </row>
    <row r="93" spans="1:33" ht="15" customHeight="1">
      <c r="A93" s="429"/>
      <c r="B93" s="430"/>
      <c r="C93" s="436"/>
      <c r="D93" s="436"/>
      <c r="E93" s="436"/>
      <c r="F93" s="436"/>
      <c r="G93" s="437"/>
      <c r="I93" s="100" t="s">
        <v>26</v>
      </c>
      <c r="J93" s="88" t="s">
        <v>192</v>
      </c>
      <c r="K93" s="89">
        <v>3</v>
      </c>
      <c r="L93" s="89">
        <v>0</v>
      </c>
      <c r="M93" s="89">
        <v>0</v>
      </c>
      <c r="N93" s="89">
        <v>3</v>
      </c>
      <c r="O93" s="315">
        <v>5</v>
      </c>
      <c r="P93" s="149"/>
      <c r="Q93" s="47"/>
      <c r="R93" s="487" t="s">
        <v>27</v>
      </c>
      <c r="S93" s="487"/>
      <c r="T93" s="487"/>
      <c r="U93" s="487"/>
      <c r="V93" s="487"/>
      <c r="W93" s="487"/>
      <c r="X93" s="488"/>
      <c r="Y93" s="41"/>
      <c r="Z93" s="15"/>
      <c r="AA93" s="40"/>
      <c r="AB93" s="424"/>
      <c r="AC93" s="424"/>
      <c r="AD93" s="424"/>
      <c r="AE93" s="424"/>
      <c r="AF93" s="16"/>
      <c r="AG93" s="43"/>
    </row>
    <row r="94" spans="1:33" ht="15" customHeight="1">
      <c r="A94" s="429"/>
      <c r="B94" s="430"/>
      <c r="C94" s="436"/>
      <c r="D94" s="436"/>
      <c r="E94" s="436"/>
      <c r="F94" s="436"/>
      <c r="G94" s="437"/>
      <c r="I94" s="158" t="s">
        <v>26</v>
      </c>
      <c r="J94" s="86" t="s">
        <v>456</v>
      </c>
      <c r="K94" s="87">
        <v>3</v>
      </c>
      <c r="L94" s="87">
        <v>0</v>
      </c>
      <c r="M94" s="87">
        <v>0</v>
      </c>
      <c r="N94" s="87">
        <v>3</v>
      </c>
      <c r="O94" s="315">
        <v>5</v>
      </c>
      <c r="P94" s="149"/>
      <c r="Q94" s="47"/>
      <c r="R94" s="102" t="s">
        <v>2</v>
      </c>
      <c r="S94" s="102" t="s">
        <v>3</v>
      </c>
      <c r="T94" s="423" t="s">
        <v>0</v>
      </c>
      <c r="U94" s="423" t="s">
        <v>4</v>
      </c>
      <c r="V94" s="423" t="s">
        <v>5</v>
      </c>
      <c r="W94" s="423" t="s">
        <v>6</v>
      </c>
      <c r="X94" s="103" t="s">
        <v>7</v>
      </c>
      <c r="Y94" s="41"/>
      <c r="Z94" s="15"/>
      <c r="AA94" s="40"/>
      <c r="AB94" s="424"/>
      <c r="AC94" s="424"/>
      <c r="AD94" s="424"/>
      <c r="AE94" s="424"/>
      <c r="AF94" s="16"/>
      <c r="AG94" s="43"/>
    </row>
    <row r="95" spans="1:33" ht="15" customHeight="1">
      <c r="A95" s="493" t="s">
        <v>29</v>
      </c>
      <c r="B95" s="494"/>
      <c r="C95" s="494"/>
      <c r="D95" s="494"/>
      <c r="E95" s="494"/>
      <c r="F95" s="494"/>
      <c r="G95" s="495"/>
      <c r="I95" s="159" t="s">
        <v>193</v>
      </c>
      <c r="J95" s="91" t="s">
        <v>194</v>
      </c>
      <c r="K95" s="87">
        <v>2</v>
      </c>
      <c r="L95" s="87">
        <v>0</v>
      </c>
      <c r="M95" s="87">
        <v>0</v>
      </c>
      <c r="N95" s="87">
        <v>2</v>
      </c>
      <c r="O95" s="160">
        <v>2</v>
      </c>
      <c r="P95" s="150"/>
      <c r="Q95" s="47" t="s">
        <v>39</v>
      </c>
      <c r="R95" s="86" t="s">
        <v>191</v>
      </c>
      <c r="S95" s="86" t="s">
        <v>132</v>
      </c>
      <c r="T95" s="87">
        <v>0</v>
      </c>
      <c r="U95" s="87">
        <v>0</v>
      </c>
      <c r="V95" s="87">
        <v>6</v>
      </c>
      <c r="W95" s="87">
        <v>3</v>
      </c>
      <c r="X95" s="315">
        <v>5</v>
      </c>
      <c r="Y95" s="41"/>
      <c r="Z95" s="441" t="s">
        <v>43</v>
      </c>
      <c r="AA95" s="52"/>
      <c r="AB95" s="138">
        <f>SUM(AB87:AB95)</f>
        <v>0</v>
      </c>
      <c r="AC95" s="138">
        <f>SUM(AC87:AC95)</f>
        <v>0</v>
      </c>
      <c r="AD95" s="138">
        <f>SUM(AD87:AD95)</f>
        <v>0</v>
      </c>
      <c r="AE95" s="138">
        <f>SUM(AE87:AE95)</f>
        <v>0</v>
      </c>
      <c r="AF95" s="53">
        <v>0</v>
      </c>
      <c r="AG95" s="43"/>
    </row>
    <row r="96" spans="1:33" ht="15" customHeight="1">
      <c r="A96" s="20" t="s">
        <v>2</v>
      </c>
      <c r="B96" s="21" t="s">
        <v>3</v>
      </c>
      <c r="C96" s="22" t="s">
        <v>0</v>
      </c>
      <c r="D96" s="22" t="s">
        <v>4</v>
      </c>
      <c r="E96" s="22" t="s">
        <v>5</v>
      </c>
      <c r="F96" s="22" t="s">
        <v>6</v>
      </c>
      <c r="G96" s="23" t="s">
        <v>7</v>
      </c>
      <c r="I96" s="564" t="s">
        <v>182</v>
      </c>
      <c r="J96" s="565"/>
      <c r="K96" s="148">
        <f>SUM(K89:K95)</f>
        <v>16</v>
      </c>
      <c r="L96" s="148">
        <f>SUM(L89:L95)</f>
        <v>0</v>
      </c>
      <c r="M96" s="148">
        <f>SUM(M89:M95)</f>
        <v>6</v>
      </c>
      <c r="N96" s="148">
        <f>SUM(N89:N95)</f>
        <v>19</v>
      </c>
      <c r="O96" s="172">
        <f>SUM(O89:O95)</f>
        <v>30</v>
      </c>
      <c r="P96" s="151"/>
      <c r="Q96" s="47" t="s">
        <v>39</v>
      </c>
      <c r="R96" s="88" t="s">
        <v>49</v>
      </c>
      <c r="S96" s="88" t="s">
        <v>63</v>
      </c>
      <c r="T96" s="89">
        <v>3</v>
      </c>
      <c r="U96" s="89">
        <v>0</v>
      </c>
      <c r="V96" s="89">
        <v>0</v>
      </c>
      <c r="W96" s="89">
        <v>3</v>
      </c>
      <c r="X96" s="315">
        <v>5</v>
      </c>
      <c r="Y96" s="45"/>
      <c r="Z96" s="42"/>
      <c r="AA96" s="43"/>
      <c r="AB96" s="43"/>
      <c r="AC96" s="43"/>
      <c r="AD96" s="43"/>
      <c r="AE96" s="43"/>
      <c r="AF96" s="44"/>
      <c r="AG96" s="43"/>
    </row>
    <row r="97" spans="1:33" ht="15" customHeight="1">
      <c r="A97" s="273" t="s">
        <v>166</v>
      </c>
      <c r="B97" s="273" t="s">
        <v>108</v>
      </c>
      <c r="C97" s="275">
        <v>0</v>
      </c>
      <c r="D97" s="275">
        <v>0</v>
      </c>
      <c r="E97" s="275">
        <v>4</v>
      </c>
      <c r="F97" s="275">
        <v>2</v>
      </c>
      <c r="G97" s="387">
        <v>8</v>
      </c>
      <c r="I97" s="434"/>
      <c r="J97" s="435"/>
      <c r="K97" s="427"/>
      <c r="L97" s="427"/>
      <c r="M97" s="427"/>
      <c r="N97" s="427"/>
      <c r="O97" s="428"/>
      <c r="P97" s="301"/>
      <c r="Q97" s="47" t="s">
        <v>39</v>
      </c>
      <c r="R97" s="95" t="s">
        <v>133</v>
      </c>
      <c r="S97" s="92" t="s">
        <v>134</v>
      </c>
      <c r="T97" s="89">
        <v>2</v>
      </c>
      <c r="U97" s="89">
        <v>0</v>
      </c>
      <c r="V97" s="89">
        <v>0</v>
      </c>
      <c r="W97" s="89">
        <v>2</v>
      </c>
      <c r="X97" s="164">
        <v>3</v>
      </c>
      <c r="Y97" s="41"/>
      <c r="Z97" s="493" t="s">
        <v>29</v>
      </c>
      <c r="AA97" s="494"/>
      <c r="AB97" s="494"/>
      <c r="AC97" s="494"/>
      <c r="AD97" s="494"/>
      <c r="AE97" s="494"/>
      <c r="AF97" s="495"/>
      <c r="AG97" s="43"/>
    </row>
    <row r="98" spans="1:33" ht="14.25" customHeight="1">
      <c r="A98" s="273" t="s">
        <v>162</v>
      </c>
      <c r="B98" s="273" t="s">
        <v>64</v>
      </c>
      <c r="C98" s="275">
        <v>3</v>
      </c>
      <c r="D98" s="275">
        <v>0</v>
      </c>
      <c r="E98" s="275">
        <v>0</v>
      </c>
      <c r="F98" s="275">
        <v>3</v>
      </c>
      <c r="G98" s="387">
        <v>5</v>
      </c>
      <c r="I98" s="434"/>
      <c r="J98" s="435"/>
      <c r="K98" s="427"/>
      <c r="L98" s="427"/>
      <c r="M98" s="427"/>
      <c r="N98" s="427"/>
      <c r="O98" s="428"/>
      <c r="P98" s="301"/>
      <c r="Q98" s="47"/>
      <c r="R98" s="461" t="s">
        <v>41</v>
      </c>
      <c r="S98" s="461"/>
      <c r="T98" s="426">
        <f>SUM(T95:T97)</f>
        <v>5</v>
      </c>
      <c r="U98" s="426">
        <f>SUM(U95:U97)</f>
        <v>0</v>
      </c>
      <c r="V98" s="426">
        <f>SUM(V95:V97)</f>
        <v>6</v>
      </c>
      <c r="W98" s="426">
        <f>SUM(W95:W97)</f>
        <v>8</v>
      </c>
      <c r="X98" s="48">
        <f>SUM(X95:X97)</f>
        <v>13</v>
      </c>
      <c r="Y98" s="41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3"/>
    </row>
    <row r="99" spans="1:33" ht="15" customHeight="1">
      <c r="A99" s="285" t="s">
        <v>162</v>
      </c>
      <c r="B99" s="285" t="s">
        <v>65</v>
      </c>
      <c r="C99" s="286">
        <v>3</v>
      </c>
      <c r="D99" s="286">
        <v>0</v>
      </c>
      <c r="E99" s="286">
        <v>0</v>
      </c>
      <c r="F99" s="286">
        <v>3</v>
      </c>
      <c r="G99" s="296">
        <v>5</v>
      </c>
      <c r="I99" s="481" t="s">
        <v>29</v>
      </c>
      <c r="J99" s="482"/>
      <c r="K99" s="482"/>
      <c r="L99" s="482"/>
      <c r="M99" s="482"/>
      <c r="N99" s="482"/>
      <c r="O99" s="483"/>
      <c r="P99" s="301"/>
      <c r="Q99" s="42" t="s">
        <v>40</v>
      </c>
      <c r="R99" s="88" t="s">
        <v>26</v>
      </c>
      <c r="S99" s="88" t="s">
        <v>136</v>
      </c>
      <c r="T99" s="89">
        <v>3</v>
      </c>
      <c r="U99" s="89">
        <v>0</v>
      </c>
      <c r="V99" s="89">
        <v>0</v>
      </c>
      <c r="W99" s="89">
        <v>3</v>
      </c>
      <c r="X99" s="315">
        <v>5</v>
      </c>
      <c r="Y99" s="41"/>
      <c r="Z99" s="15"/>
      <c r="AA99" s="40"/>
      <c r="AB99" s="424"/>
      <c r="AC99" s="424"/>
      <c r="AD99" s="424"/>
      <c r="AE99" s="424"/>
      <c r="AF99" s="16"/>
      <c r="AG99" s="43"/>
    </row>
    <row r="100" spans="1:33" s="300" customFormat="1" ht="22.5" customHeight="1">
      <c r="A100" s="281" t="s">
        <v>26</v>
      </c>
      <c r="B100" s="281" t="s">
        <v>197</v>
      </c>
      <c r="C100" s="294">
        <v>3</v>
      </c>
      <c r="D100" s="294">
        <v>0</v>
      </c>
      <c r="E100" s="294">
        <v>0</v>
      </c>
      <c r="F100" s="294">
        <v>3</v>
      </c>
      <c r="G100" s="298">
        <v>5</v>
      </c>
      <c r="H100" s="299"/>
      <c r="I100" s="104" t="s">
        <v>2</v>
      </c>
      <c r="J100" s="102" t="s">
        <v>3</v>
      </c>
      <c r="K100" s="423" t="s">
        <v>0</v>
      </c>
      <c r="L100" s="423" t="s">
        <v>4</v>
      </c>
      <c r="M100" s="423" t="s">
        <v>5</v>
      </c>
      <c r="N100" s="423" t="s">
        <v>6</v>
      </c>
      <c r="O100" s="103" t="s">
        <v>7</v>
      </c>
      <c r="P100" s="301"/>
      <c r="Q100" s="42" t="s">
        <v>40</v>
      </c>
      <c r="R100" s="88" t="s">
        <v>26</v>
      </c>
      <c r="S100" s="88" t="s">
        <v>192</v>
      </c>
      <c r="T100" s="89">
        <v>3</v>
      </c>
      <c r="U100" s="89">
        <v>0</v>
      </c>
      <c r="V100" s="89">
        <v>0</v>
      </c>
      <c r="W100" s="89">
        <v>3</v>
      </c>
      <c r="X100" s="315">
        <v>5</v>
      </c>
      <c r="Y100" s="41"/>
      <c r="Z100" s="15"/>
      <c r="AA100" s="40"/>
      <c r="AB100" s="424"/>
      <c r="AC100" s="424"/>
      <c r="AD100" s="424"/>
      <c r="AE100" s="424"/>
      <c r="AF100" s="16"/>
      <c r="AG100" s="57"/>
    </row>
    <row r="101" spans="1:33" ht="15" customHeight="1">
      <c r="A101" s="281" t="s">
        <v>26</v>
      </c>
      <c r="B101" s="281" t="s">
        <v>48</v>
      </c>
      <c r="C101" s="294">
        <v>3</v>
      </c>
      <c r="D101" s="294">
        <v>0</v>
      </c>
      <c r="E101" s="294">
        <v>0</v>
      </c>
      <c r="F101" s="294">
        <v>3</v>
      </c>
      <c r="G101" s="298">
        <v>5</v>
      </c>
      <c r="I101" s="99" t="s">
        <v>195</v>
      </c>
      <c r="J101" s="92" t="s">
        <v>96</v>
      </c>
      <c r="K101" s="89">
        <v>2</v>
      </c>
      <c r="L101" s="89">
        <v>0</v>
      </c>
      <c r="M101" s="89">
        <v>0</v>
      </c>
      <c r="N101" s="89">
        <v>2</v>
      </c>
      <c r="O101" s="164">
        <v>3</v>
      </c>
      <c r="P101" s="154"/>
      <c r="Q101" s="42" t="s">
        <v>40</v>
      </c>
      <c r="R101" s="86" t="s">
        <v>26</v>
      </c>
      <c r="S101" s="86" t="s">
        <v>48</v>
      </c>
      <c r="T101" s="87">
        <v>3</v>
      </c>
      <c r="U101" s="87">
        <v>0</v>
      </c>
      <c r="V101" s="87">
        <v>0</v>
      </c>
      <c r="W101" s="87">
        <v>3</v>
      </c>
      <c r="X101" s="315">
        <v>5</v>
      </c>
      <c r="Y101" s="41"/>
      <c r="Z101" s="15"/>
      <c r="AA101" s="40"/>
      <c r="AB101" s="424"/>
      <c r="AC101" s="424"/>
      <c r="AD101" s="424"/>
      <c r="AE101" s="424"/>
      <c r="AF101" s="16"/>
      <c r="AG101" s="43"/>
    </row>
    <row r="102" spans="1:33" ht="15" customHeight="1">
      <c r="A102" s="273" t="s">
        <v>198</v>
      </c>
      <c r="B102" s="274" t="s">
        <v>228</v>
      </c>
      <c r="C102" s="275">
        <v>2</v>
      </c>
      <c r="D102" s="275">
        <v>0</v>
      </c>
      <c r="E102" s="275">
        <v>0</v>
      </c>
      <c r="F102" s="275">
        <v>2</v>
      </c>
      <c r="G102" s="387">
        <v>2</v>
      </c>
      <c r="I102" s="100" t="s">
        <v>196</v>
      </c>
      <c r="J102" s="88" t="s">
        <v>108</v>
      </c>
      <c r="K102" s="89">
        <v>0</v>
      </c>
      <c r="L102" s="89">
        <v>0</v>
      </c>
      <c r="M102" s="89">
        <v>8</v>
      </c>
      <c r="N102" s="89">
        <v>4</v>
      </c>
      <c r="O102" s="315">
        <v>10</v>
      </c>
      <c r="P102" s="149"/>
      <c r="Q102" s="42" t="s">
        <v>40</v>
      </c>
      <c r="R102" s="91" t="s">
        <v>193</v>
      </c>
      <c r="S102" s="91" t="s">
        <v>194</v>
      </c>
      <c r="T102" s="87">
        <v>2</v>
      </c>
      <c r="U102" s="87">
        <v>0</v>
      </c>
      <c r="V102" s="87">
        <v>0</v>
      </c>
      <c r="W102" s="87">
        <v>2</v>
      </c>
      <c r="X102" s="160">
        <v>2</v>
      </c>
      <c r="Y102" s="41"/>
      <c r="Z102" s="15"/>
      <c r="AA102" s="40"/>
      <c r="AB102" s="424"/>
      <c r="AC102" s="424"/>
      <c r="AD102" s="424"/>
      <c r="AE102" s="424"/>
      <c r="AF102" s="16"/>
      <c r="AG102" s="43"/>
    </row>
    <row r="103" spans="1:33" ht="15" customHeight="1">
      <c r="A103" s="485" t="s">
        <v>77</v>
      </c>
      <c r="B103" s="486"/>
      <c r="C103" s="105">
        <f>SUM(C97:C102)</f>
        <v>14</v>
      </c>
      <c r="D103" s="105">
        <f>SUM(D97:D102)</f>
        <v>0</v>
      </c>
      <c r="E103" s="105">
        <f>SUM(E97:E102)</f>
        <v>4</v>
      </c>
      <c r="F103" s="105">
        <f>SUM(F97:F102)</f>
        <v>16</v>
      </c>
      <c r="G103" s="106">
        <f>SUM(G97:G102)</f>
        <v>30</v>
      </c>
      <c r="I103" s="100" t="s">
        <v>49</v>
      </c>
      <c r="J103" s="88" t="s">
        <v>107</v>
      </c>
      <c r="K103" s="89">
        <v>3</v>
      </c>
      <c r="L103" s="89">
        <v>0</v>
      </c>
      <c r="M103" s="89">
        <v>0</v>
      </c>
      <c r="N103" s="89">
        <v>3</v>
      </c>
      <c r="O103" s="315">
        <v>5</v>
      </c>
      <c r="P103" s="149"/>
      <c r="Q103" s="42"/>
      <c r="R103" s="484" t="s">
        <v>42</v>
      </c>
      <c r="S103" s="484"/>
      <c r="T103" s="426">
        <f>SUM(T99:T102)</f>
        <v>11</v>
      </c>
      <c r="U103" s="426">
        <f>SUM(U99:U102)</f>
        <v>0</v>
      </c>
      <c r="V103" s="426">
        <f>SUM(V99:V102)</f>
        <v>0</v>
      </c>
      <c r="W103" s="426">
        <f>SUM(W99:W102)</f>
        <v>11</v>
      </c>
      <c r="X103" s="48">
        <f>SUM(X99:X102)</f>
        <v>17</v>
      </c>
      <c r="Y103" s="41"/>
      <c r="Z103" s="15"/>
      <c r="AA103" s="40"/>
      <c r="AB103" s="424"/>
      <c r="AC103" s="424"/>
      <c r="AD103" s="424"/>
      <c r="AE103" s="424"/>
      <c r="AF103" s="16"/>
      <c r="AG103" s="43"/>
    </row>
    <row r="104" spans="1:33" ht="21.75" customHeight="1">
      <c r="A104" s="489"/>
      <c r="B104" s="490"/>
      <c r="C104" s="427"/>
      <c r="D104" s="427"/>
      <c r="E104" s="427"/>
      <c r="F104" s="427"/>
      <c r="G104" s="428"/>
      <c r="H104" s="300"/>
      <c r="I104" s="100" t="s">
        <v>49</v>
      </c>
      <c r="J104" s="88" t="s">
        <v>135</v>
      </c>
      <c r="K104" s="89">
        <v>3</v>
      </c>
      <c r="L104" s="89">
        <v>0</v>
      </c>
      <c r="M104" s="89">
        <v>0</v>
      </c>
      <c r="N104" s="89">
        <v>3</v>
      </c>
      <c r="O104" s="162">
        <v>5</v>
      </c>
      <c r="P104" s="149"/>
      <c r="Q104" s="1"/>
      <c r="R104" s="443" t="s">
        <v>43</v>
      </c>
      <c r="S104" s="443"/>
      <c r="T104" s="423">
        <f>SUM(T98,T103)</f>
        <v>16</v>
      </c>
      <c r="U104" s="423">
        <f>SUM(U98,U103)</f>
        <v>0</v>
      </c>
      <c r="V104" s="423">
        <f>SUM(V98,V103)</f>
        <v>6</v>
      </c>
      <c r="W104" s="423">
        <f>SUM(W98,W103)</f>
        <v>19</v>
      </c>
      <c r="X104" s="444">
        <f>SUM(X98,X103)</f>
        <v>30</v>
      </c>
      <c r="Y104" s="41"/>
      <c r="Z104" s="15"/>
      <c r="AA104" s="40"/>
      <c r="AB104" s="424"/>
      <c r="AC104" s="424"/>
      <c r="AD104" s="424"/>
      <c r="AE104" s="424"/>
      <c r="AF104" s="16"/>
      <c r="AG104" s="43"/>
    </row>
    <row r="105" spans="1:33" ht="21.75" customHeight="1">
      <c r="A105" s="29"/>
      <c r="B105" s="27"/>
      <c r="C105" s="27"/>
      <c r="D105" s="27"/>
      <c r="E105" s="27"/>
      <c r="F105" s="27"/>
      <c r="G105" s="28"/>
      <c r="H105" s="300"/>
      <c r="I105" s="100" t="s">
        <v>26</v>
      </c>
      <c r="J105" s="88" t="s">
        <v>197</v>
      </c>
      <c r="K105" s="89">
        <v>3</v>
      </c>
      <c r="L105" s="89">
        <v>0</v>
      </c>
      <c r="M105" s="89">
        <v>0</v>
      </c>
      <c r="N105" s="89">
        <v>3</v>
      </c>
      <c r="O105" s="315">
        <v>5</v>
      </c>
      <c r="P105" s="149"/>
      <c r="Q105" s="2"/>
      <c r="R105" s="487" t="s">
        <v>29</v>
      </c>
      <c r="S105" s="487"/>
      <c r="T105" s="487"/>
      <c r="U105" s="487"/>
      <c r="V105" s="487"/>
      <c r="W105" s="487"/>
      <c r="X105" s="488"/>
      <c r="Y105" s="41"/>
      <c r="Z105" s="15"/>
      <c r="AA105" s="40"/>
      <c r="AB105" s="424"/>
      <c r="AC105" s="424"/>
      <c r="AD105" s="424"/>
      <c r="AE105" s="424"/>
      <c r="AF105" s="16"/>
      <c r="AG105" s="43"/>
    </row>
    <row r="106" spans="1:33" ht="15" customHeight="1">
      <c r="A106" s="29"/>
      <c r="B106" s="27"/>
      <c r="C106" s="27"/>
      <c r="D106" s="27"/>
      <c r="E106" s="27"/>
      <c r="F106" s="27"/>
      <c r="G106" s="28"/>
      <c r="I106" s="99" t="s">
        <v>198</v>
      </c>
      <c r="J106" s="92" t="s">
        <v>386</v>
      </c>
      <c r="K106" s="89">
        <v>2</v>
      </c>
      <c r="L106" s="89">
        <v>0</v>
      </c>
      <c r="M106" s="89">
        <v>0</v>
      </c>
      <c r="N106" s="89">
        <v>2</v>
      </c>
      <c r="O106" s="164">
        <v>2</v>
      </c>
      <c r="P106" s="154"/>
      <c r="Q106" s="2"/>
      <c r="R106" s="102" t="s">
        <v>2</v>
      </c>
      <c r="S106" s="102" t="s">
        <v>3</v>
      </c>
      <c r="T106" s="423" t="s">
        <v>0</v>
      </c>
      <c r="U106" s="423" t="s">
        <v>4</v>
      </c>
      <c r="V106" s="423" t="s">
        <v>5</v>
      </c>
      <c r="W106" s="423" t="s">
        <v>6</v>
      </c>
      <c r="X106" s="103" t="s">
        <v>7</v>
      </c>
      <c r="Y106" s="41"/>
      <c r="Z106" s="15"/>
      <c r="AA106" s="40"/>
      <c r="AB106" s="424"/>
      <c r="AC106" s="424"/>
      <c r="AD106" s="424"/>
      <c r="AE106" s="424"/>
      <c r="AF106" s="16"/>
      <c r="AG106" s="43"/>
    </row>
    <row r="107" spans="1:33" ht="15" customHeight="1">
      <c r="A107" s="26"/>
      <c r="B107" s="30" t="s">
        <v>30</v>
      </c>
      <c r="C107" s="473">
        <f>SUM(F103,F91,F80,F67,F55,F41,F29,F17)</f>
        <v>145</v>
      </c>
      <c r="D107" s="473"/>
      <c r="E107" s="473"/>
      <c r="F107" s="473"/>
      <c r="G107" s="31"/>
      <c r="I107" s="555" t="s">
        <v>77</v>
      </c>
      <c r="J107" s="556"/>
      <c r="K107" s="147">
        <f>SUM(K101:K106)</f>
        <v>13</v>
      </c>
      <c r="L107" s="147">
        <f>SUM(L101:L106)</f>
        <v>0</v>
      </c>
      <c r="M107" s="147">
        <f>SUM(M101:M106)</f>
        <v>8</v>
      </c>
      <c r="N107" s="147">
        <f>SUM(N101:N106)</f>
        <v>17</v>
      </c>
      <c r="O107" s="168">
        <f>SUM(O101:O106)</f>
        <v>30</v>
      </c>
      <c r="P107" s="151"/>
      <c r="Q107" s="47" t="s">
        <v>39</v>
      </c>
      <c r="R107" s="88" t="s">
        <v>196</v>
      </c>
      <c r="S107" s="88" t="s">
        <v>108</v>
      </c>
      <c r="T107" s="89">
        <v>0</v>
      </c>
      <c r="U107" s="89">
        <v>0</v>
      </c>
      <c r="V107" s="89">
        <v>8</v>
      </c>
      <c r="W107" s="89">
        <v>4</v>
      </c>
      <c r="X107" s="315">
        <v>10</v>
      </c>
      <c r="Y107" s="41"/>
      <c r="Z107" s="441" t="s">
        <v>43</v>
      </c>
      <c r="AA107" s="52"/>
      <c r="AB107" s="138">
        <f>SUM(AB99:AB107)</f>
        <v>0</v>
      </c>
      <c r="AC107" s="138">
        <f>SUM(AC99:AC107)</f>
        <v>0</v>
      </c>
      <c r="AD107" s="138">
        <f>SUM(AD99:AD107)</f>
        <v>0</v>
      </c>
      <c r="AE107" s="138">
        <f>SUM(AE99:AE107)</f>
        <v>0</v>
      </c>
      <c r="AF107" s="53">
        <v>0</v>
      </c>
      <c r="AG107" s="43"/>
    </row>
    <row r="108" spans="1:33" ht="15" customHeight="1">
      <c r="A108" s="32"/>
      <c r="B108" s="33" t="s">
        <v>7</v>
      </c>
      <c r="C108" s="477">
        <f>SUM(G103,G55,G41,G91,G29,G80,G67,G17)</f>
        <v>243</v>
      </c>
      <c r="D108" s="477"/>
      <c r="E108" s="477"/>
      <c r="F108" s="477"/>
      <c r="G108" s="34"/>
      <c r="I108" s="26"/>
      <c r="J108" s="27"/>
      <c r="K108" s="27"/>
      <c r="L108" s="27"/>
      <c r="M108" s="27"/>
      <c r="N108" s="27"/>
      <c r="O108" s="28"/>
      <c r="P108" s="8"/>
      <c r="Q108" s="47" t="s">
        <v>39</v>
      </c>
      <c r="R108" s="88" t="s">
        <v>49</v>
      </c>
      <c r="S108" s="88" t="s">
        <v>107</v>
      </c>
      <c r="T108" s="89">
        <v>3</v>
      </c>
      <c r="U108" s="89">
        <v>0</v>
      </c>
      <c r="V108" s="89">
        <v>0</v>
      </c>
      <c r="W108" s="89">
        <v>3</v>
      </c>
      <c r="X108" s="315">
        <v>5</v>
      </c>
      <c r="Y108" s="41"/>
      <c r="Z108" s="60"/>
      <c r="AA108" s="61"/>
      <c r="AB108" s="57"/>
      <c r="AC108" s="62"/>
      <c r="AD108" s="62"/>
      <c r="AE108" s="62"/>
      <c r="AF108" s="63"/>
      <c r="AG108" s="43"/>
    </row>
    <row r="109" spans="1:33" ht="15" customHeight="1">
      <c r="A109" s="26"/>
      <c r="B109" s="27"/>
      <c r="C109" s="27"/>
      <c r="D109" s="27"/>
      <c r="E109" s="27"/>
      <c r="F109" s="27"/>
      <c r="G109" s="28"/>
      <c r="I109" s="26"/>
      <c r="J109" s="27"/>
      <c r="K109" s="27"/>
      <c r="L109" s="27"/>
      <c r="M109" s="27"/>
      <c r="N109" s="27"/>
      <c r="O109" s="12"/>
      <c r="P109" s="8"/>
      <c r="Q109" s="47" t="s">
        <v>39</v>
      </c>
      <c r="R109" s="88" t="s">
        <v>49</v>
      </c>
      <c r="S109" s="88" t="s">
        <v>135</v>
      </c>
      <c r="T109" s="89">
        <v>3</v>
      </c>
      <c r="U109" s="89">
        <v>0</v>
      </c>
      <c r="V109" s="89">
        <v>0</v>
      </c>
      <c r="W109" s="89">
        <v>3</v>
      </c>
      <c r="X109" s="315">
        <v>5</v>
      </c>
      <c r="Y109" s="41"/>
      <c r="Z109" s="47"/>
      <c r="AA109" s="30" t="s">
        <v>44</v>
      </c>
      <c r="AB109" s="474">
        <v>29</v>
      </c>
      <c r="AC109" s="475"/>
      <c r="AD109" s="475"/>
      <c r="AE109" s="476"/>
      <c r="AF109" s="56"/>
      <c r="AG109" s="43"/>
    </row>
    <row r="110" spans="1:33" ht="15" customHeight="1" thickBot="1">
      <c r="A110" s="35"/>
      <c r="B110" s="36"/>
      <c r="C110" s="36"/>
      <c r="D110" s="36"/>
      <c r="E110" s="36"/>
      <c r="F110" s="36"/>
      <c r="G110" s="37"/>
      <c r="I110" s="26"/>
      <c r="J110" s="301"/>
      <c r="K110" s="301"/>
      <c r="L110" s="301"/>
      <c r="M110" s="301"/>
      <c r="N110" s="301"/>
      <c r="O110" s="12"/>
      <c r="P110" s="301"/>
      <c r="Q110" s="47" t="s">
        <v>39</v>
      </c>
      <c r="R110" s="92" t="s">
        <v>195</v>
      </c>
      <c r="S110" s="92" t="s">
        <v>96</v>
      </c>
      <c r="T110" s="89">
        <v>2</v>
      </c>
      <c r="U110" s="89">
        <v>0</v>
      </c>
      <c r="V110" s="89">
        <v>0</v>
      </c>
      <c r="W110" s="89">
        <v>2</v>
      </c>
      <c r="X110" s="164">
        <v>3</v>
      </c>
      <c r="Y110" s="41"/>
      <c r="Z110" s="47"/>
      <c r="AA110" s="30" t="s">
        <v>7</v>
      </c>
      <c r="AB110" s="478">
        <v>48</v>
      </c>
      <c r="AC110" s="479"/>
      <c r="AD110" s="479"/>
      <c r="AE110" s="480"/>
      <c r="AF110" s="56"/>
      <c r="AG110" s="41"/>
    </row>
    <row r="111" spans="1:33" ht="15" customHeight="1">
      <c r="A111" s="27"/>
      <c r="B111" s="70"/>
      <c r="C111" s="468"/>
      <c r="D111" s="468"/>
      <c r="E111" s="468"/>
      <c r="F111" s="468"/>
      <c r="G111" s="71"/>
      <c r="I111" s="2"/>
      <c r="J111" s="301"/>
      <c r="K111" s="301"/>
      <c r="L111" s="301"/>
      <c r="M111" s="301"/>
      <c r="N111" s="301"/>
      <c r="O111" s="12"/>
      <c r="Q111" s="47"/>
      <c r="R111" s="461" t="s">
        <v>41</v>
      </c>
      <c r="S111" s="461"/>
      <c r="T111" s="425">
        <f>SUM(T107:T110)</f>
        <v>8</v>
      </c>
      <c r="U111" s="425">
        <f>SUM(U107:U110)</f>
        <v>0</v>
      </c>
      <c r="V111" s="425">
        <f>SUM(V107:V110)</f>
        <v>8</v>
      </c>
      <c r="W111" s="425">
        <f>SUM(W107:W110)</f>
        <v>12</v>
      </c>
      <c r="X111" s="448">
        <f>SUM(X107:X110)</f>
        <v>23</v>
      </c>
      <c r="Y111" s="41"/>
      <c r="Z111" s="42"/>
      <c r="AA111" s="43"/>
      <c r="AB111" s="43"/>
      <c r="AC111" s="43"/>
      <c r="AD111" s="43"/>
      <c r="AE111" s="43"/>
      <c r="AF111" s="44"/>
      <c r="AG111" s="41"/>
    </row>
    <row r="112" spans="1:33" ht="16.5" thickBot="1">
      <c r="A112" s="72"/>
      <c r="B112" s="73"/>
      <c r="C112" s="456"/>
      <c r="D112" s="456"/>
      <c r="E112" s="456"/>
      <c r="F112" s="456"/>
      <c r="G112" s="74"/>
      <c r="I112" s="2"/>
      <c r="J112" s="30" t="s">
        <v>30</v>
      </c>
      <c r="K112" s="464">
        <f>SUM(N16,N29,N42,N57,N70,N82,N96,N107)</f>
        <v>151</v>
      </c>
      <c r="L112" s="465"/>
      <c r="M112" s="465"/>
      <c r="N112" s="466"/>
      <c r="O112" s="12"/>
      <c r="Q112" s="42" t="s">
        <v>40</v>
      </c>
      <c r="R112" s="88" t="s">
        <v>26</v>
      </c>
      <c r="S112" s="88" t="s">
        <v>197</v>
      </c>
      <c r="T112" s="89">
        <v>3</v>
      </c>
      <c r="U112" s="89">
        <v>0</v>
      </c>
      <c r="V112" s="89">
        <v>0</v>
      </c>
      <c r="W112" s="89">
        <v>3</v>
      </c>
      <c r="X112" s="315">
        <v>5</v>
      </c>
      <c r="Y112" s="41"/>
      <c r="Z112" s="64"/>
      <c r="AA112" s="65"/>
      <c r="AB112" s="65"/>
      <c r="AC112" s="65"/>
      <c r="AD112" s="65"/>
      <c r="AE112" s="65"/>
      <c r="AF112" s="66"/>
      <c r="AG112" s="41"/>
    </row>
    <row r="113" spans="1:33" ht="15.75">
      <c r="A113" s="27"/>
      <c r="B113" s="27"/>
      <c r="C113" s="27"/>
      <c r="D113" s="27"/>
      <c r="E113" s="27"/>
      <c r="F113" s="27"/>
      <c r="G113" s="27"/>
      <c r="I113" s="2"/>
      <c r="J113" s="30" t="s">
        <v>7</v>
      </c>
      <c r="K113" s="462">
        <f>SUM(O16,O29,O42,O57,O70,O82,O96,O107,)</f>
        <v>243</v>
      </c>
      <c r="L113" s="469"/>
      <c r="M113" s="469"/>
      <c r="N113" s="463"/>
      <c r="O113" s="12"/>
      <c r="Q113" s="42" t="s">
        <v>40</v>
      </c>
      <c r="R113" s="92" t="s">
        <v>198</v>
      </c>
      <c r="S113" s="92" t="s">
        <v>199</v>
      </c>
      <c r="T113" s="89">
        <v>2</v>
      </c>
      <c r="U113" s="89">
        <v>0</v>
      </c>
      <c r="V113" s="89">
        <v>0</v>
      </c>
      <c r="W113" s="89">
        <v>2</v>
      </c>
      <c r="X113" s="164">
        <v>2</v>
      </c>
      <c r="AG113" s="41"/>
    </row>
    <row r="114" spans="1:33" ht="16.5" thickBot="1">
      <c r="A114" s="27"/>
      <c r="B114" s="27"/>
      <c r="C114" s="27"/>
      <c r="D114" s="27"/>
      <c r="E114" s="27"/>
      <c r="F114" s="27"/>
      <c r="G114" s="27"/>
      <c r="I114" s="81"/>
      <c r="J114" s="82"/>
      <c r="K114" s="82"/>
      <c r="L114" s="82"/>
      <c r="M114" s="82"/>
      <c r="N114" s="82"/>
      <c r="O114" s="83"/>
      <c r="Q114" s="42"/>
      <c r="R114" s="461" t="s">
        <v>42</v>
      </c>
      <c r="S114" s="461"/>
      <c r="T114" s="425">
        <f>SUM(T112:T113)</f>
        <v>5</v>
      </c>
      <c r="U114" s="425">
        <f>SUM(U112:U113)</f>
        <v>0</v>
      </c>
      <c r="V114" s="425">
        <f>SUM(V112:V113)</f>
        <v>0</v>
      </c>
      <c r="W114" s="425">
        <f>SUM(W112:W113)</f>
        <v>5</v>
      </c>
      <c r="X114" s="448">
        <f>SUM(X112:X113)</f>
        <v>7</v>
      </c>
      <c r="AG114" s="41"/>
    </row>
    <row r="115" spans="9:33" ht="15.75">
      <c r="I115" s="175"/>
      <c r="J115" s="27"/>
      <c r="K115" s="27"/>
      <c r="L115" s="27"/>
      <c r="M115" s="27"/>
      <c r="N115" s="27"/>
      <c r="O115" s="27"/>
      <c r="Q115" s="42"/>
      <c r="R115" s="443" t="s">
        <v>43</v>
      </c>
      <c r="S115" s="443"/>
      <c r="T115" s="445">
        <f>SUM(T111,T114)</f>
        <v>13</v>
      </c>
      <c r="U115" s="445">
        <f>SUM(U111,U114)</f>
        <v>0</v>
      </c>
      <c r="V115" s="445">
        <f>SUM(V111,V114)</f>
        <v>8</v>
      </c>
      <c r="W115" s="445">
        <f>SUM(W111,W114)</f>
        <v>17</v>
      </c>
      <c r="X115" s="449">
        <f>SUM(X111,X114)</f>
        <v>30</v>
      </c>
      <c r="AG115" s="41"/>
    </row>
    <row r="116" spans="9:33" ht="15.75">
      <c r="I116" s="175"/>
      <c r="J116" s="27"/>
      <c r="K116" s="27"/>
      <c r="L116" s="27"/>
      <c r="M116" s="27"/>
      <c r="N116" s="27"/>
      <c r="O116" s="27"/>
      <c r="Q116" s="42"/>
      <c r="R116" s="435"/>
      <c r="S116" s="435"/>
      <c r="T116" s="427"/>
      <c r="U116" s="427"/>
      <c r="V116" s="427"/>
      <c r="W116" s="427"/>
      <c r="X116" s="428"/>
      <c r="AG116" s="41"/>
    </row>
    <row r="117" spans="9:24" ht="15.75">
      <c r="I117" s="27"/>
      <c r="J117" s="70"/>
      <c r="K117" s="470"/>
      <c r="L117" s="470"/>
      <c r="M117" s="470"/>
      <c r="N117" s="470"/>
      <c r="O117" s="71"/>
      <c r="Q117" s="42"/>
      <c r="R117" s="435"/>
      <c r="S117" s="30" t="s">
        <v>44</v>
      </c>
      <c r="T117" s="453">
        <f>SUM(W111,W98,W87,W71,W57,W41,W26,W11)</f>
        <v>83</v>
      </c>
      <c r="U117" s="454"/>
      <c r="V117" s="454"/>
      <c r="W117" s="455"/>
      <c r="X117" s="428"/>
    </row>
    <row r="118" spans="9:24" ht="15.75">
      <c r="I118" s="72"/>
      <c r="J118" s="73"/>
      <c r="K118" s="456"/>
      <c r="L118" s="456"/>
      <c r="M118" s="456"/>
      <c r="N118" s="456"/>
      <c r="O118" s="74"/>
      <c r="Q118" s="42"/>
      <c r="R118" s="435"/>
      <c r="S118" s="30" t="s">
        <v>30</v>
      </c>
      <c r="T118" s="457">
        <f>SUM(W115,W104,W89,W76,W62,W47,W32,W18)</f>
        <v>151</v>
      </c>
      <c r="U118" s="454"/>
      <c r="V118" s="454"/>
      <c r="W118" s="455"/>
      <c r="X118" s="428"/>
    </row>
    <row r="119" spans="9:24" ht="15.75">
      <c r="I119" s="27"/>
      <c r="J119" s="27"/>
      <c r="K119" s="27"/>
      <c r="L119" s="27"/>
      <c r="M119" s="27"/>
      <c r="N119" s="27"/>
      <c r="O119" s="27"/>
      <c r="Q119" s="42"/>
      <c r="R119" s="43"/>
      <c r="S119" s="33" t="s">
        <v>7</v>
      </c>
      <c r="T119" s="458">
        <f>SUM(X115,X62,X47,X104,X32,X89,X76,X18)</f>
        <v>243</v>
      </c>
      <c r="U119" s="459"/>
      <c r="V119" s="459"/>
      <c r="W119" s="460"/>
      <c r="X119" s="44"/>
    </row>
    <row r="120" spans="9:24" ht="16.5" thickBot="1">
      <c r="I120" s="27"/>
      <c r="J120" s="27"/>
      <c r="K120" s="27"/>
      <c r="L120" s="27"/>
      <c r="M120" s="27"/>
      <c r="N120" s="27"/>
      <c r="O120" s="27"/>
      <c r="Q120" s="64"/>
      <c r="R120" s="65"/>
      <c r="S120" s="65"/>
      <c r="T120" s="65"/>
      <c r="U120" s="65"/>
      <c r="V120" s="65"/>
      <c r="W120" s="65"/>
      <c r="X120" s="66"/>
    </row>
    <row r="121" spans="18:24" ht="15.75">
      <c r="R121" s="10"/>
      <c r="X121" s="14"/>
    </row>
  </sheetData>
  <sheetProtection/>
  <mergeCells count="106">
    <mergeCell ref="T119:W119"/>
    <mergeCell ref="A17:B17"/>
    <mergeCell ref="A29:B29"/>
    <mergeCell ref="A67:B67"/>
    <mergeCell ref="A80:B80"/>
    <mergeCell ref="R88:S88"/>
    <mergeCell ref="R31:S31"/>
    <mergeCell ref="I21:O21"/>
    <mergeCell ref="K117:N117"/>
    <mergeCell ref="T117:W117"/>
    <mergeCell ref="K118:N118"/>
    <mergeCell ref="T118:W118"/>
    <mergeCell ref="K113:N113"/>
    <mergeCell ref="C112:F112"/>
    <mergeCell ref="C107:F107"/>
    <mergeCell ref="R111:S111"/>
    <mergeCell ref="R89:S89"/>
    <mergeCell ref="R93:X93"/>
    <mergeCell ref="I96:J96"/>
    <mergeCell ref="R98:S98"/>
    <mergeCell ref="R114:S114"/>
    <mergeCell ref="AB109:AE109"/>
    <mergeCell ref="C108:F108"/>
    <mergeCell ref="AB110:AE110"/>
    <mergeCell ref="I99:O99"/>
    <mergeCell ref="R103:S103"/>
    <mergeCell ref="R105:X105"/>
    <mergeCell ref="I107:J107"/>
    <mergeCell ref="K112:N112"/>
    <mergeCell ref="C111:F111"/>
    <mergeCell ref="A103:B103"/>
    <mergeCell ref="A104:B104"/>
    <mergeCell ref="A92:B92"/>
    <mergeCell ref="A95:G95"/>
    <mergeCell ref="Z97:AF97"/>
    <mergeCell ref="A83:G83"/>
    <mergeCell ref="Z85:AF85"/>
    <mergeCell ref="I87:O87"/>
    <mergeCell ref="A91:B91"/>
    <mergeCell ref="R87:S87"/>
    <mergeCell ref="A81:B81"/>
    <mergeCell ref="A82:B82"/>
    <mergeCell ref="I84:J84"/>
    <mergeCell ref="R75:S75"/>
    <mergeCell ref="R76:S76"/>
    <mergeCell ref="R80:X80"/>
    <mergeCell ref="I82:J82"/>
    <mergeCell ref="I75:O75"/>
    <mergeCell ref="A69:B69"/>
    <mergeCell ref="R71:S71"/>
    <mergeCell ref="I71:J71"/>
    <mergeCell ref="A72:G72"/>
    <mergeCell ref="Z73:AF73"/>
    <mergeCell ref="I70:J70"/>
    <mergeCell ref="A59:G59"/>
    <mergeCell ref="Z59:AF59"/>
    <mergeCell ref="I61:O61"/>
    <mergeCell ref="A68:B68"/>
    <mergeCell ref="R61:S61"/>
    <mergeCell ref="R65:X65"/>
    <mergeCell ref="R62:S62"/>
    <mergeCell ref="A46:G46"/>
    <mergeCell ref="I48:O48"/>
    <mergeCell ref="A55:B55"/>
    <mergeCell ref="I57:J57"/>
    <mergeCell ref="R46:S46"/>
    <mergeCell ref="R47:S47"/>
    <mergeCell ref="R51:X51"/>
    <mergeCell ref="R57:S57"/>
    <mergeCell ref="Z32:AF32"/>
    <mergeCell ref="I33:O33"/>
    <mergeCell ref="A41:B41"/>
    <mergeCell ref="A42:B42"/>
    <mergeCell ref="I43:J43"/>
    <mergeCell ref="R36:X36"/>
    <mergeCell ref="R41:S41"/>
    <mergeCell ref="I42:J42"/>
    <mergeCell ref="R32:S32"/>
    <mergeCell ref="I29:J29"/>
    <mergeCell ref="A30:B30"/>
    <mergeCell ref="A32:G32"/>
    <mergeCell ref="I17:J17"/>
    <mergeCell ref="R18:S18"/>
    <mergeCell ref="A18:B18"/>
    <mergeCell ref="A20:G20"/>
    <mergeCell ref="R17:S17"/>
    <mergeCell ref="R22:X22"/>
    <mergeCell ref="R26:S26"/>
    <mergeCell ref="Z20:AF20"/>
    <mergeCell ref="I6:O6"/>
    <mergeCell ref="A8:G8"/>
    <mergeCell ref="I8:O8"/>
    <mergeCell ref="R8:X8"/>
    <mergeCell ref="Z8:AF8"/>
    <mergeCell ref="R11:S11"/>
    <mergeCell ref="I16:J16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zoomScale="77" zoomScaleNormal="77" zoomScalePageLayoutView="0" workbookViewId="0" topLeftCell="A82">
      <selection activeCell="AA115" sqref="AA115"/>
    </sheetView>
  </sheetViews>
  <sheetFormatPr defaultColWidth="9.140625" defaultRowHeight="12.75"/>
  <cols>
    <col min="1" max="1" width="10.8515625" style="299" bestFit="1" customWidth="1"/>
    <col min="2" max="2" width="40.57421875" style="299" bestFit="1" customWidth="1"/>
    <col min="3" max="3" width="3.28125" style="299" bestFit="1" customWidth="1"/>
    <col min="4" max="5" width="3.00390625" style="299" bestFit="1" customWidth="1"/>
    <col min="6" max="6" width="4.7109375" style="299" bestFit="1" customWidth="1"/>
    <col min="7" max="7" width="5.57421875" style="299" customWidth="1"/>
    <col min="8" max="8" width="5.28125" style="299" customWidth="1"/>
    <col min="9" max="9" width="10.57421875" style="299" bestFit="1" customWidth="1"/>
    <col min="10" max="10" width="36.8515625" style="299" customWidth="1"/>
    <col min="11" max="13" width="3.28125" style="299" bestFit="1" customWidth="1"/>
    <col min="14" max="14" width="4.7109375" style="299" bestFit="1" customWidth="1"/>
    <col min="15" max="15" width="5.8515625" style="299" bestFit="1" customWidth="1"/>
    <col min="16" max="16" width="5.140625" style="299" customWidth="1"/>
    <col min="17" max="17" width="9.7109375" style="299" customWidth="1"/>
    <col min="18" max="18" width="10.57421875" style="299" bestFit="1" customWidth="1"/>
    <col min="19" max="19" width="39.140625" style="299" bestFit="1" customWidth="1"/>
    <col min="20" max="20" width="3.421875" style="299" bestFit="1" customWidth="1"/>
    <col min="21" max="22" width="2.28125" style="299" bestFit="1" customWidth="1"/>
    <col min="23" max="23" width="3.421875" style="299" bestFit="1" customWidth="1"/>
    <col min="24" max="24" width="5.7109375" style="299" bestFit="1" customWidth="1"/>
    <col min="25" max="25" width="3.8515625" style="299" customWidth="1"/>
    <col min="26" max="26" width="10.00390625" style="299" customWidth="1"/>
    <col min="27" max="27" width="39.140625" style="299" bestFit="1" customWidth="1"/>
    <col min="28" max="28" width="2.421875" style="299" bestFit="1" customWidth="1"/>
    <col min="29" max="30" width="2.28125" style="299" bestFit="1" customWidth="1"/>
    <col min="31" max="31" width="3.421875" style="299" bestFit="1" customWidth="1"/>
    <col min="32" max="32" width="5.7109375" style="299" bestFit="1" customWidth="1"/>
    <col min="33" max="16384" width="9.140625" style="299" customWidth="1"/>
  </cols>
  <sheetData>
    <row r="1" spans="1:32" ht="51.75" customHeight="1">
      <c r="A1" s="529" t="s">
        <v>427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</row>
    <row r="2" spans="1:32" ht="33.75" customHeight="1" thickBot="1">
      <c r="A2" s="440" t="s">
        <v>325</v>
      </c>
      <c r="B2" s="440" t="s">
        <v>326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</row>
    <row r="3" spans="1:32" s="300" customFormat="1" ht="19.5" customHeight="1">
      <c r="A3" s="530" t="s">
        <v>31</v>
      </c>
      <c r="B3" s="531"/>
      <c r="C3" s="531"/>
      <c r="D3" s="531"/>
      <c r="E3" s="531"/>
      <c r="F3" s="531"/>
      <c r="G3" s="532"/>
      <c r="I3" s="533" t="s">
        <v>31</v>
      </c>
      <c r="J3" s="534"/>
      <c r="K3" s="534"/>
      <c r="L3" s="534"/>
      <c r="M3" s="534"/>
      <c r="N3" s="534"/>
      <c r="O3" s="535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300" customFormat="1" ht="19.5" customHeight="1">
      <c r="A4" s="523" t="s">
        <v>32</v>
      </c>
      <c r="B4" s="524"/>
      <c r="C4" s="524"/>
      <c r="D4" s="524"/>
      <c r="E4" s="524"/>
      <c r="F4" s="524"/>
      <c r="G4" s="525"/>
      <c r="I4" s="514" t="s">
        <v>32</v>
      </c>
      <c r="J4" s="515"/>
      <c r="K4" s="515"/>
      <c r="L4" s="515"/>
      <c r="M4" s="515"/>
      <c r="N4" s="515"/>
      <c r="O4" s="516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300" customFormat="1" ht="19.5" customHeight="1">
      <c r="A5" s="523" t="s">
        <v>428</v>
      </c>
      <c r="B5" s="524"/>
      <c r="C5" s="524"/>
      <c r="D5" s="524"/>
      <c r="E5" s="524"/>
      <c r="F5" s="524"/>
      <c r="G5" s="525"/>
      <c r="I5" s="514" t="s">
        <v>66</v>
      </c>
      <c r="J5" s="515"/>
      <c r="K5" s="515"/>
      <c r="L5" s="515"/>
      <c r="M5" s="515"/>
      <c r="N5" s="515"/>
      <c r="O5" s="516"/>
      <c r="Q5" s="1"/>
      <c r="R5" s="536" t="s">
        <v>37</v>
      </c>
      <c r="S5" s="536"/>
      <c r="T5" s="536"/>
      <c r="U5" s="536"/>
      <c r="V5" s="536"/>
      <c r="W5" s="536"/>
      <c r="X5" s="537"/>
      <c r="Z5" s="538" t="s">
        <v>38</v>
      </c>
      <c r="AA5" s="536"/>
      <c r="AB5" s="536"/>
      <c r="AC5" s="536"/>
      <c r="AD5" s="536"/>
      <c r="AE5" s="536"/>
      <c r="AF5" s="537"/>
    </row>
    <row r="6" spans="1:32" s="300" customFormat="1" ht="19.5" customHeight="1">
      <c r="A6" s="523" t="s">
        <v>34</v>
      </c>
      <c r="B6" s="524"/>
      <c r="C6" s="524"/>
      <c r="D6" s="524"/>
      <c r="E6" s="524"/>
      <c r="F6" s="524"/>
      <c r="G6" s="525"/>
      <c r="I6" s="514" t="s">
        <v>34</v>
      </c>
      <c r="J6" s="515"/>
      <c r="K6" s="515"/>
      <c r="L6" s="515"/>
      <c r="M6" s="515"/>
      <c r="N6" s="515"/>
      <c r="O6" s="516"/>
      <c r="P6" s="8"/>
      <c r="Q6" s="1"/>
      <c r="R6" s="536"/>
      <c r="S6" s="536"/>
      <c r="T6" s="536"/>
      <c r="U6" s="536"/>
      <c r="V6" s="536"/>
      <c r="W6" s="536"/>
      <c r="X6" s="537"/>
      <c r="Z6" s="538"/>
      <c r="AA6" s="536"/>
      <c r="AB6" s="536"/>
      <c r="AC6" s="536"/>
      <c r="AD6" s="536"/>
      <c r="AE6" s="536"/>
      <c r="AF6" s="537"/>
    </row>
    <row r="7" spans="1:32" s="300" customFormat="1" ht="11.25" customHeight="1">
      <c r="A7" s="68"/>
      <c r="B7" s="69"/>
      <c r="C7" s="69"/>
      <c r="D7" s="69"/>
      <c r="E7" s="69"/>
      <c r="F7" s="69"/>
      <c r="G7" s="19"/>
      <c r="I7" s="115"/>
      <c r="J7" s="116"/>
      <c r="K7" s="116"/>
      <c r="L7" s="116"/>
      <c r="M7" s="116"/>
      <c r="N7" s="116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300" customFormat="1" ht="19.5" customHeight="1">
      <c r="A8" s="517" t="s">
        <v>13</v>
      </c>
      <c r="B8" s="518"/>
      <c r="C8" s="518"/>
      <c r="D8" s="518"/>
      <c r="E8" s="518"/>
      <c r="F8" s="518"/>
      <c r="G8" s="519"/>
      <c r="I8" s="520" t="s">
        <v>13</v>
      </c>
      <c r="J8" s="487"/>
      <c r="K8" s="487"/>
      <c r="L8" s="487"/>
      <c r="M8" s="487"/>
      <c r="N8" s="487"/>
      <c r="O8" s="488"/>
      <c r="P8" s="8"/>
      <c r="Q8" s="1"/>
      <c r="R8" s="521" t="s">
        <v>13</v>
      </c>
      <c r="S8" s="521"/>
      <c r="T8" s="521"/>
      <c r="U8" s="521"/>
      <c r="V8" s="521"/>
      <c r="W8" s="521"/>
      <c r="X8" s="522"/>
      <c r="Z8" s="526" t="s">
        <v>13</v>
      </c>
      <c r="AA8" s="527"/>
      <c r="AB8" s="527"/>
      <c r="AC8" s="527"/>
      <c r="AD8" s="527"/>
      <c r="AE8" s="527"/>
      <c r="AF8" s="528"/>
    </row>
    <row r="9" spans="1:33" s="300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04" t="s">
        <v>2</v>
      </c>
      <c r="J9" s="102" t="s">
        <v>3</v>
      </c>
      <c r="K9" s="423" t="s">
        <v>0</v>
      </c>
      <c r="L9" s="423" t="s">
        <v>4</v>
      </c>
      <c r="M9" s="423" t="s">
        <v>5</v>
      </c>
      <c r="N9" s="423" t="s">
        <v>6</v>
      </c>
      <c r="O9" s="103" t="s">
        <v>7</v>
      </c>
      <c r="P9" s="8"/>
      <c r="Q9" s="46"/>
      <c r="R9" s="102" t="s">
        <v>2</v>
      </c>
      <c r="S9" s="102" t="s">
        <v>3</v>
      </c>
      <c r="T9" s="423" t="s">
        <v>0</v>
      </c>
      <c r="U9" s="423" t="s">
        <v>4</v>
      </c>
      <c r="V9" s="423" t="s">
        <v>5</v>
      </c>
      <c r="W9" s="423" t="s">
        <v>6</v>
      </c>
      <c r="X9" s="103" t="s">
        <v>7</v>
      </c>
      <c r="Y9" s="45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5"/>
    </row>
    <row r="10" spans="1:33" ht="15" customHeight="1">
      <c r="A10" s="385" t="s">
        <v>69</v>
      </c>
      <c r="B10" s="385" t="s">
        <v>143</v>
      </c>
      <c r="C10" s="386">
        <v>3</v>
      </c>
      <c r="D10" s="386">
        <v>2</v>
      </c>
      <c r="E10" s="386">
        <v>0</v>
      </c>
      <c r="F10" s="386">
        <v>4</v>
      </c>
      <c r="G10" s="382">
        <v>6</v>
      </c>
      <c r="H10" s="192"/>
      <c r="I10" s="100" t="s">
        <v>67</v>
      </c>
      <c r="J10" s="88" t="s">
        <v>68</v>
      </c>
      <c r="K10" s="89">
        <v>3</v>
      </c>
      <c r="L10" s="89">
        <v>0</v>
      </c>
      <c r="M10" s="89">
        <v>2</v>
      </c>
      <c r="N10" s="89">
        <v>4</v>
      </c>
      <c r="O10" s="315">
        <v>7</v>
      </c>
      <c r="P10" s="149"/>
      <c r="Q10" s="47" t="s">
        <v>39</v>
      </c>
      <c r="R10" s="76" t="s">
        <v>67</v>
      </c>
      <c r="S10" s="76" t="s">
        <v>68</v>
      </c>
      <c r="T10" s="77">
        <v>3</v>
      </c>
      <c r="U10" s="77">
        <v>0</v>
      </c>
      <c r="V10" s="77">
        <v>2</v>
      </c>
      <c r="W10" s="77">
        <v>4</v>
      </c>
      <c r="X10" s="78">
        <v>7</v>
      </c>
      <c r="Y10" s="41"/>
      <c r="Z10" s="38" t="s">
        <v>67</v>
      </c>
      <c r="AA10" s="39" t="s">
        <v>68</v>
      </c>
      <c r="AB10" s="445">
        <v>3</v>
      </c>
      <c r="AC10" s="445">
        <v>0</v>
      </c>
      <c r="AD10" s="445">
        <v>2</v>
      </c>
      <c r="AE10" s="445">
        <v>4</v>
      </c>
      <c r="AF10" s="16">
        <v>7</v>
      </c>
      <c r="AG10" s="41"/>
    </row>
    <row r="11" spans="1:33" ht="15" customHeight="1">
      <c r="A11" s="385" t="s">
        <v>71</v>
      </c>
      <c r="B11" s="385" t="s">
        <v>142</v>
      </c>
      <c r="C11" s="386">
        <v>3</v>
      </c>
      <c r="D11" s="386">
        <v>0</v>
      </c>
      <c r="E11" s="386">
        <v>2</v>
      </c>
      <c r="F11" s="386">
        <v>4</v>
      </c>
      <c r="G11" s="382">
        <v>6</v>
      </c>
      <c r="H11" s="192"/>
      <c r="I11" s="118" t="s">
        <v>69</v>
      </c>
      <c r="J11" s="210" t="s">
        <v>70</v>
      </c>
      <c r="K11" s="101">
        <v>3</v>
      </c>
      <c r="L11" s="101">
        <v>2</v>
      </c>
      <c r="M11" s="101">
        <v>0</v>
      </c>
      <c r="N11" s="101">
        <v>4</v>
      </c>
      <c r="O11" s="211">
        <v>6</v>
      </c>
      <c r="P11" s="149"/>
      <c r="Q11" s="47"/>
      <c r="R11" s="461" t="s">
        <v>41</v>
      </c>
      <c r="S11" s="461"/>
      <c r="T11" s="426">
        <f>SUM(T10)</f>
        <v>3</v>
      </c>
      <c r="U11" s="426">
        <f>SUM(U10)</f>
        <v>0</v>
      </c>
      <c r="V11" s="426">
        <f>SUM(V10)</f>
        <v>2</v>
      </c>
      <c r="W11" s="426">
        <f>SUM(W10)</f>
        <v>4</v>
      </c>
      <c r="X11" s="48">
        <f>SUM(X10)</f>
        <v>7</v>
      </c>
      <c r="Y11" s="41"/>
      <c r="Z11" s="15"/>
      <c r="AA11" s="40"/>
      <c r="AB11" s="424"/>
      <c r="AC11" s="424"/>
      <c r="AD11" s="424"/>
      <c r="AE11" s="424"/>
      <c r="AF11" s="16"/>
      <c r="AG11" s="41"/>
    </row>
    <row r="12" spans="1:33" ht="15" customHeight="1">
      <c r="A12" s="385" t="s">
        <v>8</v>
      </c>
      <c r="B12" s="340" t="s">
        <v>45</v>
      </c>
      <c r="C12" s="386">
        <v>3</v>
      </c>
      <c r="D12" s="386">
        <v>0</v>
      </c>
      <c r="E12" s="386">
        <v>2</v>
      </c>
      <c r="F12" s="386">
        <v>4</v>
      </c>
      <c r="G12" s="382">
        <v>6</v>
      </c>
      <c r="H12" s="192"/>
      <c r="I12" s="100" t="s">
        <v>71</v>
      </c>
      <c r="J12" s="88" t="s">
        <v>72</v>
      </c>
      <c r="K12" s="89">
        <v>3</v>
      </c>
      <c r="L12" s="89">
        <v>0</v>
      </c>
      <c r="M12" s="89">
        <v>2</v>
      </c>
      <c r="N12" s="89">
        <v>4</v>
      </c>
      <c r="O12" s="315">
        <v>6</v>
      </c>
      <c r="P12" s="149"/>
      <c r="Q12" s="42" t="s">
        <v>40</v>
      </c>
      <c r="R12" s="143" t="s">
        <v>69</v>
      </c>
      <c r="S12" s="143" t="s">
        <v>70</v>
      </c>
      <c r="T12" s="144">
        <v>3</v>
      </c>
      <c r="U12" s="144">
        <v>2</v>
      </c>
      <c r="V12" s="144">
        <v>0</v>
      </c>
      <c r="W12" s="144">
        <v>4</v>
      </c>
      <c r="X12" s="157">
        <v>6</v>
      </c>
      <c r="Y12" s="41"/>
      <c r="Z12" s="15"/>
      <c r="AA12" s="40"/>
      <c r="AB12" s="424"/>
      <c r="AC12" s="424"/>
      <c r="AD12" s="424"/>
      <c r="AE12" s="424"/>
      <c r="AF12" s="16"/>
      <c r="AG12" s="41"/>
    </row>
    <row r="13" spans="1:33" ht="15" customHeight="1">
      <c r="A13" s="385" t="s">
        <v>394</v>
      </c>
      <c r="B13" s="340" t="s">
        <v>395</v>
      </c>
      <c r="C13" s="386">
        <v>2</v>
      </c>
      <c r="D13" s="386">
        <v>0</v>
      </c>
      <c r="E13" s="386">
        <v>0</v>
      </c>
      <c r="F13" s="386">
        <v>2</v>
      </c>
      <c r="G13" s="386">
        <v>3</v>
      </c>
      <c r="H13" s="192"/>
      <c r="I13" s="100" t="s">
        <v>8</v>
      </c>
      <c r="J13" s="88" t="s">
        <v>45</v>
      </c>
      <c r="K13" s="89">
        <v>3</v>
      </c>
      <c r="L13" s="89">
        <v>0</v>
      </c>
      <c r="M13" s="89">
        <v>2</v>
      </c>
      <c r="N13" s="89">
        <v>4</v>
      </c>
      <c r="O13" s="315">
        <v>6</v>
      </c>
      <c r="P13" s="149"/>
      <c r="Q13" s="42" t="s">
        <v>40</v>
      </c>
      <c r="R13" s="86" t="s">
        <v>71</v>
      </c>
      <c r="S13" s="86" t="s">
        <v>72</v>
      </c>
      <c r="T13" s="87">
        <v>3</v>
      </c>
      <c r="U13" s="87">
        <v>0</v>
      </c>
      <c r="V13" s="87">
        <v>2</v>
      </c>
      <c r="W13" s="87">
        <v>4</v>
      </c>
      <c r="X13" s="315">
        <v>6</v>
      </c>
      <c r="Y13" s="41"/>
      <c r="Z13" s="15"/>
      <c r="AA13" s="40"/>
      <c r="AB13" s="424"/>
      <c r="AC13" s="424"/>
      <c r="AD13" s="424"/>
      <c r="AE13" s="424"/>
      <c r="AF13" s="16"/>
      <c r="AG13" s="41"/>
    </row>
    <row r="14" spans="1:33" ht="15" customHeight="1">
      <c r="A14" s="385" t="s">
        <v>73</v>
      </c>
      <c r="B14" s="340" t="s">
        <v>1</v>
      </c>
      <c r="C14" s="386">
        <v>3</v>
      </c>
      <c r="D14" s="386">
        <v>0</v>
      </c>
      <c r="E14" s="386">
        <v>0</v>
      </c>
      <c r="F14" s="386">
        <v>3</v>
      </c>
      <c r="G14" s="382">
        <v>3</v>
      </c>
      <c r="H14" s="192"/>
      <c r="I14" s="100" t="s">
        <v>110</v>
      </c>
      <c r="J14" s="88" t="s">
        <v>180</v>
      </c>
      <c r="K14" s="89">
        <v>0</v>
      </c>
      <c r="L14" s="89">
        <v>2</v>
      </c>
      <c r="M14" s="89">
        <v>0</v>
      </c>
      <c r="N14" s="89">
        <v>1</v>
      </c>
      <c r="O14" s="315">
        <v>1</v>
      </c>
      <c r="P14" s="149"/>
      <c r="Q14" s="42" t="s">
        <v>40</v>
      </c>
      <c r="R14" s="86" t="s">
        <v>8</v>
      </c>
      <c r="S14" s="86" t="s">
        <v>45</v>
      </c>
      <c r="T14" s="87">
        <v>3</v>
      </c>
      <c r="U14" s="87">
        <v>0</v>
      </c>
      <c r="V14" s="87">
        <v>2</v>
      </c>
      <c r="W14" s="87">
        <v>4</v>
      </c>
      <c r="X14" s="315">
        <v>6</v>
      </c>
      <c r="Y14" s="41"/>
      <c r="Z14" s="15"/>
      <c r="AA14" s="40"/>
      <c r="AB14" s="424"/>
      <c r="AC14" s="424"/>
      <c r="AD14" s="424"/>
      <c r="AE14" s="424"/>
      <c r="AF14" s="16"/>
      <c r="AG14" s="41"/>
    </row>
    <row r="15" spans="1:33" ht="15" customHeight="1">
      <c r="A15" s="377" t="s">
        <v>111</v>
      </c>
      <c r="B15" s="377" t="s">
        <v>144</v>
      </c>
      <c r="C15" s="378">
        <v>3</v>
      </c>
      <c r="D15" s="378">
        <v>0</v>
      </c>
      <c r="E15" s="378">
        <v>0</v>
      </c>
      <c r="F15" s="378">
        <v>3</v>
      </c>
      <c r="G15" s="378">
        <v>5</v>
      </c>
      <c r="H15" s="193"/>
      <c r="I15" s="99" t="s">
        <v>111</v>
      </c>
      <c r="J15" s="92" t="s">
        <v>181</v>
      </c>
      <c r="K15" s="89">
        <v>3</v>
      </c>
      <c r="L15" s="89">
        <v>0</v>
      </c>
      <c r="M15" s="89">
        <v>0</v>
      </c>
      <c r="N15" s="89">
        <v>3</v>
      </c>
      <c r="O15" s="164">
        <v>5</v>
      </c>
      <c r="P15" s="153"/>
      <c r="Q15" s="42" t="s">
        <v>40</v>
      </c>
      <c r="R15" s="88" t="s">
        <v>110</v>
      </c>
      <c r="S15" s="88" t="s">
        <v>180</v>
      </c>
      <c r="T15" s="89">
        <v>0</v>
      </c>
      <c r="U15" s="89">
        <v>2</v>
      </c>
      <c r="V15" s="89">
        <v>0</v>
      </c>
      <c r="W15" s="89">
        <v>1</v>
      </c>
      <c r="X15" s="315">
        <v>1</v>
      </c>
      <c r="Y15" s="41"/>
      <c r="Z15" s="15"/>
      <c r="AA15" s="40"/>
      <c r="AB15" s="424"/>
      <c r="AC15" s="424"/>
      <c r="AD15" s="424"/>
      <c r="AE15" s="424"/>
      <c r="AF15" s="16"/>
      <c r="AG15" s="41"/>
    </row>
    <row r="16" spans="1:33" ht="15" customHeight="1">
      <c r="A16" s="385" t="s">
        <v>110</v>
      </c>
      <c r="B16" s="340" t="s">
        <v>81</v>
      </c>
      <c r="C16" s="386">
        <v>0</v>
      </c>
      <c r="D16" s="386">
        <v>2</v>
      </c>
      <c r="E16" s="386">
        <v>0</v>
      </c>
      <c r="F16" s="386">
        <v>1</v>
      </c>
      <c r="G16" s="382">
        <v>1</v>
      </c>
      <c r="H16" s="192"/>
      <c r="I16" s="510" t="s">
        <v>182</v>
      </c>
      <c r="J16" s="511"/>
      <c r="K16" s="147">
        <f>SUM(K10:K16)</f>
        <v>15</v>
      </c>
      <c r="L16" s="147">
        <f>SUM(L10:L16)</f>
        <v>4</v>
      </c>
      <c r="M16" s="147">
        <f>SUM(M10:M16)</f>
        <v>6</v>
      </c>
      <c r="N16" s="147">
        <f>SUM(N10:N15)</f>
        <v>20</v>
      </c>
      <c r="O16" s="168">
        <f>SUM(O10:O15)</f>
        <v>31</v>
      </c>
      <c r="P16" s="212"/>
      <c r="Q16" s="42" t="s">
        <v>40</v>
      </c>
      <c r="R16" s="91" t="s">
        <v>111</v>
      </c>
      <c r="S16" s="91" t="s">
        <v>181</v>
      </c>
      <c r="T16" s="87">
        <v>3</v>
      </c>
      <c r="U16" s="87">
        <v>0</v>
      </c>
      <c r="V16" s="87">
        <v>0</v>
      </c>
      <c r="W16" s="87">
        <v>3</v>
      </c>
      <c r="X16" s="160">
        <v>5</v>
      </c>
      <c r="Y16" s="41"/>
      <c r="Z16" s="15"/>
      <c r="AA16" s="40"/>
      <c r="AB16" s="424"/>
      <c r="AC16" s="424"/>
      <c r="AD16" s="424"/>
      <c r="AE16" s="424"/>
      <c r="AF16" s="16"/>
      <c r="AG16" s="41"/>
    </row>
    <row r="17" spans="1:33" ht="15" customHeight="1">
      <c r="A17" s="512" t="s">
        <v>77</v>
      </c>
      <c r="B17" s="513"/>
      <c r="C17" s="79">
        <f>SUM(C10:C16)</f>
        <v>17</v>
      </c>
      <c r="D17" s="79">
        <f>SUM(D10:D16)</f>
        <v>4</v>
      </c>
      <c r="E17" s="79">
        <f>SUM(E10:E16)</f>
        <v>4</v>
      </c>
      <c r="F17" s="79">
        <f>SUM(F10:F16)</f>
        <v>21</v>
      </c>
      <c r="G17" s="79">
        <f>SUM(G10:G16)</f>
        <v>30</v>
      </c>
      <c r="H17" s="139"/>
      <c r="I17" s="500"/>
      <c r="J17" s="501"/>
      <c r="K17" s="438"/>
      <c r="L17" s="438"/>
      <c r="M17" s="438"/>
      <c r="N17" s="438"/>
      <c r="O17" s="439"/>
      <c r="P17" s="301"/>
      <c r="Q17" s="2"/>
      <c r="R17" s="484" t="s">
        <v>42</v>
      </c>
      <c r="S17" s="484"/>
      <c r="T17" s="426">
        <f>SUM(T12:T16)</f>
        <v>12</v>
      </c>
      <c r="U17" s="426">
        <f>SUM(U12:U16)</f>
        <v>4</v>
      </c>
      <c r="V17" s="426">
        <f>SUM(V12:V16)</f>
        <v>4</v>
      </c>
      <c r="W17" s="426">
        <f>SUM(W12:W16)</f>
        <v>16</v>
      </c>
      <c r="X17" s="48">
        <f>SUM(X12:X16)</f>
        <v>24</v>
      </c>
      <c r="Y17" s="41"/>
      <c r="Z17" s="15"/>
      <c r="AA17" s="40"/>
      <c r="AB17" s="424"/>
      <c r="AC17" s="424"/>
      <c r="AD17" s="424"/>
      <c r="AE17" s="424"/>
      <c r="AF17" s="16"/>
      <c r="AG17" s="41"/>
    </row>
    <row r="18" spans="1:33" ht="15" customHeight="1">
      <c r="A18" s="429"/>
      <c r="B18" s="430"/>
      <c r="C18" s="436"/>
      <c r="D18" s="436"/>
      <c r="E18" s="436"/>
      <c r="F18" s="436"/>
      <c r="G18" s="437"/>
      <c r="I18" s="434"/>
      <c r="J18" s="435"/>
      <c r="K18" s="427"/>
      <c r="L18" s="427"/>
      <c r="M18" s="427"/>
      <c r="N18" s="427"/>
      <c r="O18" s="428"/>
      <c r="P18" s="301"/>
      <c r="Q18" s="42"/>
      <c r="R18" s="467" t="s">
        <v>43</v>
      </c>
      <c r="S18" s="467"/>
      <c r="T18" s="423">
        <f>SUM(T11,T17)</f>
        <v>15</v>
      </c>
      <c r="U18" s="423">
        <f>SUM(U11,U17)</f>
        <v>4</v>
      </c>
      <c r="V18" s="423">
        <f>SUM(V11,V17)</f>
        <v>6</v>
      </c>
      <c r="W18" s="423">
        <f>SUM(W11,W17)</f>
        <v>20</v>
      </c>
      <c r="X18" s="444">
        <f>SUM(X11,X17)</f>
        <v>31</v>
      </c>
      <c r="Y18" s="41"/>
      <c r="Z18" s="441" t="s">
        <v>43</v>
      </c>
      <c r="AA18" s="442"/>
      <c r="AB18" s="138">
        <f>SUM(AB10:AB17)</f>
        <v>3</v>
      </c>
      <c r="AC18" s="138">
        <f>SUM(AC10:AC17)</f>
        <v>0</v>
      </c>
      <c r="AD18" s="138">
        <f>SUM(AD10:AD17)</f>
        <v>2</v>
      </c>
      <c r="AE18" s="138">
        <f>SUM(AE10:AE17)</f>
        <v>4</v>
      </c>
      <c r="AF18" s="49">
        <f>SUM(AF10:AF17)</f>
        <v>7</v>
      </c>
      <c r="AG18" s="41"/>
    </row>
    <row r="19" spans="1:33" ht="15" customHeight="1">
      <c r="A19" s="493" t="s">
        <v>14</v>
      </c>
      <c r="B19" s="494"/>
      <c r="C19" s="494"/>
      <c r="D19" s="494"/>
      <c r="E19" s="494"/>
      <c r="F19" s="494"/>
      <c r="G19" s="495"/>
      <c r="I19" s="434"/>
      <c r="J19" s="435"/>
      <c r="K19" s="427"/>
      <c r="L19" s="427"/>
      <c r="M19" s="427"/>
      <c r="N19" s="427"/>
      <c r="O19" s="428"/>
      <c r="P19" s="301"/>
      <c r="Q19" s="42"/>
      <c r="R19" s="301"/>
      <c r="S19" s="301"/>
      <c r="T19" s="301"/>
      <c r="U19" s="301"/>
      <c r="V19" s="301"/>
      <c r="W19" s="301"/>
      <c r="X19" s="12"/>
      <c r="Y19" s="41"/>
      <c r="Z19" s="42"/>
      <c r="AA19" s="43"/>
      <c r="AB19" s="43"/>
      <c r="AC19" s="209"/>
      <c r="AD19" s="209"/>
      <c r="AE19" s="209"/>
      <c r="AF19" s="51"/>
      <c r="AG19" s="41"/>
    </row>
    <row r="20" spans="1:33" ht="15" customHeight="1">
      <c r="A20" s="20" t="s">
        <v>2</v>
      </c>
      <c r="B20" s="21" t="s">
        <v>3</v>
      </c>
      <c r="C20" s="22" t="s">
        <v>0</v>
      </c>
      <c r="D20" s="22" t="s">
        <v>4</v>
      </c>
      <c r="E20" s="22" t="s">
        <v>5</v>
      </c>
      <c r="F20" s="22" t="s">
        <v>6</v>
      </c>
      <c r="G20" s="23" t="s">
        <v>7</v>
      </c>
      <c r="I20" s="434"/>
      <c r="J20" s="301"/>
      <c r="K20" s="301"/>
      <c r="L20" s="301"/>
      <c r="M20" s="301"/>
      <c r="N20" s="301"/>
      <c r="O20" s="428"/>
      <c r="P20" s="301"/>
      <c r="Q20" s="2"/>
      <c r="Y20" s="41"/>
      <c r="Z20" s="493" t="s">
        <v>14</v>
      </c>
      <c r="AA20" s="494"/>
      <c r="AB20" s="494"/>
      <c r="AC20" s="494"/>
      <c r="AD20" s="494"/>
      <c r="AE20" s="494"/>
      <c r="AF20" s="495"/>
      <c r="AG20" s="41"/>
    </row>
    <row r="21" spans="1:33" ht="15" customHeight="1">
      <c r="A21" s="385" t="s">
        <v>155</v>
      </c>
      <c r="B21" s="385" t="s">
        <v>156</v>
      </c>
      <c r="C21" s="386">
        <v>2</v>
      </c>
      <c r="D21" s="386">
        <v>0</v>
      </c>
      <c r="E21" s="386">
        <v>2</v>
      </c>
      <c r="F21" s="386">
        <v>3</v>
      </c>
      <c r="G21" s="382">
        <v>4</v>
      </c>
      <c r="I21" s="481" t="s">
        <v>14</v>
      </c>
      <c r="J21" s="482"/>
      <c r="K21" s="482"/>
      <c r="L21" s="482"/>
      <c r="M21" s="482"/>
      <c r="N21" s="482"/>
      <c r="O21" s="483"/>
      <c r="P21" s="8"/>
      <c r="Q21" s="1"/>
      <c r="R21" s="8"/>
      <c r="S21" s="8"/>
      <c r="T21" s="8"/>
      <c r="U21" s="8"/>
      <c r="V21" s="8"/>
      <c r="W21" s="8"/>
      <c r="X21" s="9"/>
      <c r="Y21" s="41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1"/>
    </row>
    <row r="22" spans="1:33" ht="15" customHeight="1">
      <c r="A22" s="385" t="s">
        <v>396</v>
      </c>
      <c r="B22" s="385" t="s">
        <v>334</v>
      </c>
      <c r="C22" s="386">
        <v>3</v>
      </c>
      <c r="D22" s="386">
        <v>0</v>
      </c>
      <c r="E22" s="386">
        <v>0</v>
      </c>
      <c r="F22" s="386">
        <v>3</v>
      </c>
      <c r="G22" s="382">
        <v>5</v>
      </c>
      <c r="I22" s="104" t="s">
        <v>2</v>
      </c>
      <c r="J22" s="102" t="s">
        <v>3</v>
      </c>
      <c r="K22" s="423" t="s">
        <v>0</v>
      </c>
      <c r="L22" s="423" t="s">
        <v>4</v>
      </c>
      <c r="M22" s="423" t="s">
        <v>5</v>
      </c>
      <c r="N22" s="423" t="s">
        <v>6</v>
      </c>
      <c r="O22" s="103" t="s">
        <v>7</v>
      </c>
      <c r="P22" s="301"/>
      <c r="Q22" s="42"/>
      <c r="R22" s="482" t="s">
        <v>14</v>
      </c>
      <c r="S22" s="482"/>
      <c r="T22" s="482"/>
      <c r="U22" s="482"/>
      <c r="V22" s="482"/>
      <c r="W22" s="482"/>
      <c r="X22" s="483"/>
      <c r="Y22" s="41"/>
      <c r="Z22" s="38" t="s">
        <v>82</v>
      </c>
      <c r="AA22" s="39" t="s">
        <v>109</v>
      </c>
      <c r="AB22" s="445">
        <v>3</v>
      </c>
      <c r="AC22" s="445">
        <v>0</v>
      </c>
      <c r="AD22" s="445">
        <v>2</v>
      </c>
      <c r="AE22" s="445">
        <v>4</v>
      </c>
      <c r="AF22" s="16">
        <v>7</v>
      </c>
      <c r="AG22" s="41"/>
    </row>
    <row r="23" spans="1:33" ht="15" customHeight="1">
      <c r="A23" s="385" t="s">
        <v>85</v>
      </c>
      <c r="B23" s="385" t="s">
        <v>146</v>
      </c>
      <c r="C23" s="386">
        <v>3</v>
      </c>
      <c r="D23" s="386">
        <v>2</v>
      </c>
      <c r="E23" s="386">
        <v>0</v>
      </c>
      <c r="F23" s="386">
        <v>4</v>
      </c>
      <c r="G23" s="382">
        <v>6</v>
      </c>
      <c r="I23" s="100" t="s">
        <v>82</v>
      </c>
      <c r="J23" s="88" t="s">
        <v>83</v>
      </c>
      <c r="K23" s="89">
        <v>3</v>
      </c>
      <c r="L23" s="89">
        <v>0</v>
      </c>
      <c r="M23" s="89">
        <v>2</v>
      </c>
      <c r="N23" s="89">
        <v>4</v>
      </c>
      <c r="O23" s="315">
        <v>7</v>
      </c>
      <c r="P23" s="149"/>
      <c r="Q23" s="46"/>
      <c r="R23" s="102" t="s">
        <v>2</v>
      </c>
      <c r="S23" s="102" t="s">
        <v>3</v>
      </c>
      <c r="T23" s="423" t="s">
        <v>0</v>
      </c>
      <c r="U23" s="423" t="s">
        <v>4</v>
      </c>
      <c r="V23" s="423" t="s">
        <v>5</v>
      </c>
      <c r="W23" s="423" t="s">
        <v>6</v>
      </c>
      <c r="X23" s="103" t="s">
        <v>7</v>
      </c>
      <c r="Y23" s="41"/>
      <c r="Z23" s="15"/>
      <c r="AA23" s="40"/>
      <c r="AB23" s="424"/>
      <c r="AC23" s="424"/>
      <c r="AD23" s="424"/>
      <c r="AE23" s="424"/>
      <c r="AF23" s="16"/>
      <c r="AG23" s="41"/>
    </row>
    <row r="24" spans="1:33" ht="15" customHeight="1">
      <c r="A24" s="385" t="s">
        <v>222</v>
      </c>
      <c r="B24" s="385" t="s">
        <v>223</v>
      </c>
      <c r="C24" s="386">
        <v>2</v>
      </c>
      <c r="D24" s="386">
        <v>2</v>
      </c>
      <c r="E24" s="386">
        <v>0</v>
      </c>
      <c r="F24" s="386">
        <v>3</v>
      </c>
      <c r="G24" s="382">
        <v>5</v>
      </c>
      <c r="I24" s="99" t="s">
        <v>183</v>
      </c>
      <c r="J24" s="92" t="s">
        <v>184</v>
      </c>
      <c r="K24" s="89">
        <v>1</v>
      </c>
      <c r="L24" s="89">
        <v>0</v>
      </c>
      <c r="M24" s="89">
        <v>2</v>
      </c>
      <c r="N24" s="89">
        <v>2</v>
      </c>
      <c r="O24" s="164">
        <v>3</v>
      </c>
      <c r="P24" s="149"/>
      <c r="Q24" s="47" t="s">
        <v>39</v>
      </c>
      <c r="R24" s="76" t="s">
        <v>82</v>
      </c>
      <c r="S24" s="76" t="s">
        <v>83</v>
      </c>
      <c r="T24" s="77">
        <v>3</v>
      </c>
      <c r="U24" s="77">
        <v>0</v>
      </c>
      <c r="V24" s="77">
        <v>2</v>
      </c>
      <c r="W24" s="77">
        <v>4</v>
      </c>
      <c r="X24" s="78">
        <v>7</v>
      </c>
      <c r="Y24" s="41"/>
      <c r="Z24" s="15"/>
      <c r="AA24" s="40"/>
      <c r="AB24" s="424"/>
      <c r="AC24" s="424"/>
      <c r="AD24" s="424"/>
      <c r="AE24" s="424"/>
      <c r="AF24" s="16"/>
      <c r="AG24" s="41"/>
    </row>
    <row r="25" spans="1:33" ht="15" customHeight="1">
      <c r="A25" s="385" t="s">
        <v>87</v>
      </c>
      <c r="B25" s="385" t="s">
        <v>145</v>
      </c>
      <c r="C25" s="386">
        <v>3</v>
      </c>
      <c r="D25" s="386">
        <v>0</v>
      </c>
      <c r="E25" s="386">
        <v>2</v>
      </c>
      <c r="F25" s="386">
        <v>4</v>
      </c>
      <c r="G25" s="382">
        <v>6</v>
      </c>
      <c r="I25" s="100" t="s">
        <v>85</v>
      </c>
      <c r="J25" s="88" t="s">
        <v>86</v>
      </c>
      <c r="K25" s="89">
        <v>3</v>
      </c>
      <c r="L25" s="89">
        <v>2</v>
      </c>
      <c r="M25" s="89">
        <v>0</v>
      </c>
      <c r="N25" s="89">
        <v>4</v>
      </c>
      <c r="O25" s="315">
        <v>6</v>
      </c>
      <c r="P25" s="149"/>
      <c r="Q25" s="47" t="s">
        <v>39</v>
      </c>
      <c r="R25" s="88" t="s">
        <v>46</v>
      </c>
      <c r="S25" s="88" t="s">
        <v>89</v>
      </c>
      <c r="T25" s="89">
        <v>3</v>
      </c>
      <c r="U25" s="89">
        <v>0</v>
      </c>
      <c r="V25" s="89">
        <v>2</v>
      </c>
      <c r="W25" s="89">
        <v>4</v>
      </c>
      <c r="X25" s="315">
        <v>6</v>
      </c>
      <c r="Y25" s="41"/>
      <c r="Z25" s="15"/>
      <c r="AA25" s="40"/>
      <c r="AB25" s="424"/>
      <c r="AC25" s="424"/>
      <c r="AD25" s="424"/>
      <c r="AE25" s="424"/>
      <c r="AF25" s="16"/>
      <c r="AG25" s="41"/>
    </row>
    <row r="26" spans="1:33" ht="15" customHeight="1">
      <c r="A26" s="385" t="s">
        <v>90</v>
      </c>
      <c r="B26" s="340" t="s">
        <v>35</v>
      </c>
      <c r="C26" s="386">
        <v>3</v>
      </c>
      <c r="D26" s="386">
        <v>0</v>
      </c>
      <c r="E26" s="386">
        <v>0</v>
      </c>
      <c r="F26" s="386">
        <v>3</v>
      </c>
      <c r="G26" s="382">
        <v>3</v>
      </c>
      <c r="I26" s="100" t="s">
        <v>87</v>
      </c>
      <c r="J26" s="88" t="s">
        <v>88</v>
      </c>
      <c r="K26" s="89">
        <v>3</v>
      </c>
      <c r="L26" s="89">
        <v>0</v>
      </c>
      <c r="M26" s="89">
        <v>2</v>
      </c>
      <c r="N26" s="89">
        <v>4</v>
      </c>
      <c r="O26" s="315">
        <v>6</v>
      </c>
      <c r="P26" s="149"/>
      <c r="Q26" s="47"/>
      <c r="R26" s="461" t="s">
        <v>41</v>
      </c>
      <c r="S26" s="461"/>
      <c r="T26" s="426">
        <f>SUM(T24:T25)</f>
        <v>6</v>
      </c>
      <c r="U26" s="426">
        <f>SUM(U24:U25)</f>
        <v>0</v>
      </c>
      <c r="V26" s="426">
        <f>SUM(V24:V25)</f>
        <v>4</v>
      </c>
      <c r="W26" s="426">
        <f>SUM(W24:W25)</f>
        <v>8</v>
      </c>
      <c r="X26" s="48">
        <f>SUM(X24:X25)</f>
        <v>13</v>
      </c>
      <c r="Y26" s="41"/>
      <c r="Z26" s="15"/>
      <c r="AA26" s="40"/>
      <c r="AB26" s="424"/>
      <c r="AC26" s="424"/>
      <c r="AD26" s="424"/>
      <c r="AE26" s="424"/>
      <c r="AF26" s="16"/>
      <c r="AG26" s="41"/>
    </row>
    <row r="27" spans="1:33" ht="15" customHeight="1">
      <c r="A27" s="385" t="s">
        <v>112</v>
      </c>
      <c r="B27" s="340" t="s">
        <v>95</v>
      </c>
      <c r="C27" s="386">
        <v>0</v>
      </c>
      <c r="D27" s="386">
        <v>2</v>
      </c>
      <c r="E27" s="386">
        <v>0</v>
      </c>
      <c r="F27" s="386">
        <v>1</v>
      </c>
      <c r="G27" s="382">
        <v>1</v>
      </c>
      <c r="I27" s="100" t="s">
        <v>46</v>
      </c>
      <c r="J27" s="88" t="s">
        <v>89</v>
      </c>
      <c r="K27" s="89">
        <v>3</v>
      </c>
      <c r="L27" s="89">
        <v>0</v>
      </c>
      <c r="M27" s="89">
        <v>2</v>
      </c>
      <c r="N27" s="89">
        <v>4</v>
      </c>
      <c r="O27" s="315">
        <v>6</v>
      </c>
      <c r="P27" s="149"/>
      <c r="Q27" s="42" t="s">
        <v>40</v>
      </c>
      <c r="R27" s="91" t="s">
        <v>183</v>
      </c>
      <c r="S27" s="91" t="s">
        <v>184</v>
      </c>
      <c r="T27" s="87">
        <v>1</v>
      </c>
      <c r="U27" s="87">
        <v>0</v>
      </c>
      <c r="V27" s="87">
        <v>2</v>
      </c>
      <c r="W27" s="87">
        <v>2</v>
      </c>
      <c r="X27" s="160">
        <v>3</v>
      </c>
      <c r="Y27" s="41"/>
      <c r="Z27" s="15"/>
      <c r="AA27" s="40"/>
      <c r="AB27" s="424"/>
      <c r="AC27" s="424"/>
      <c r="AD27" s="424"/>
      <c r="AE27" s="424"/>
      <c r="AF27" s="16"/>
      <c r="AG27" s="41"/>
    </row>
    <row r="28" spans="1:33" ht="15" customHeight="1">
      <c r="A28" s="570" t="s">
        <v>77</v>
      </c>
      <c r="B28" s="571"/>
      <c r="C28" s="79">
        <f>SUM(C21:C27)</f>
        <v>16</v>
      </c>
      <c r="D28" s="79">
        <f>SUM(D21:D27)</f>
        <v>6</v>
      </c>
      <c r="E28" s="79">
        <f>SUM(E21:E27)</f>
        <v>4</v>
      </c>
      <c r="F28" s="79">
        <f>SUM(F21:F27)</f>
        <v>21</v>
      </c>
      <c r="G28" s="79">
        <f>SUM(G21:G27)</f>
        <v>30</v>
      </c>
      <c r="I28" s="100" t="s">
        <v>112</v>
      </c>
      <c r="J28" s="88" t="s">
        <v>185</v>
      </c>
      <c r="K28" s="89">
        <v>0</v>
      </c>
      <c r="L28" s="89">
        <v>2</v>
      </c>
      <c r="M28" s="89">
        <v>0</v>
      </c>
      <c r="N28" s="89">
        <v>1</v>
      </c>
      <c r="O28" s="315">
        <v>1</v>
      </c>
      <c r="P28" s="149"/>
      <c r="Q28" s="42" t="s">
        <v>40</v>
      </c>
      <c r="R28" s="88" t="s">
        <v>85</v>
      </c>
      <c r="S28" s="88" t="s">
        <v>86</v>
      </c>
      <c r="T28" s="89">
        <v>3</v>
      </c>
      <c r="U28" s="89">
        <v>2</v>
      </c>
      <c r="V28" s="89">
        <v>0</v>
      </c>
      <c r="W28" s="89">
        <v>4</v>
      </c>
      <c r="X28" s="315">
        <v>6</v>
      </c>
      <c r="Y28" s="41"/>
      <c r="Z28" s="15"/>
      <c r="AA28" s="40"/>
      <c r="AB28" s="424"/>
      <c r="AC28" s="424"/>
      <c r="AD28" s="424"/>
      <c r="AE28" s="424"/>
      <c r="AF28" s="16"/>
      <c r="AG28" s="41"/>
    </row>
    <row r="29" spans="1:33" ht="15" customHeight="1">
      <c r="A29" s="429"/>
      <c r="B29" s="430"/>
      <c r="C29" s="436"/>
      <c r="D29" s="436"/>
      <c r="E29" s="436"/>
      <c r="F29" s="436"/>
      <c r="G29" s="437"/>
      <c r="I29" s="510" t="s">
        <v>182</v>
      </c>
      <c r="J29" s="511"/>
      <c r="K29" s="147">
        <f>SUM(K23:K28)</f>
        <v>13</v>
      </c>
      <c r="L29" s="147">
        <f>SUM(L23:L28)</f>
        <v>4</v>
      </c>
      <c r="M29" s="147">
        <f>SUM(M23:M28)</f>
        <v>8</v>
      </c>
      <c r="N29" s="147">
        <f>SUM(N23:N28)</f>
        <v>19</v>
      </c>
      <c r="O29" s="168">
        <f>SUM(O23:O28)</f>
        <v>29</v>
      </c>
      <c r="P29" s="212"/>
      <c r="Q29" s="42" t="s">
        <v>40</v>
      </c>
      <c r="R29" s="88" t="s">
        <v>87</v>
      </c>
      <c r="S29" s="88" t="s">
        <v>88</v>
      </c>
      <c r="T29" s="89">
        <v>3</v>
      </c>
      <c r="U29" s="89">
        <v>0</v>
      </c>
      <c r="V29" s="89">
        <v>2</v>
      </c>
      <c r="W29" s="89">
        <v>4</v>
      </c>
      <c r="X29" s="315">
        <v>6</v>
      </c>
      <c r="Y29" s="41"/>
      <c r="Z29" s="15"/>
      <c r="AA29" s="40"/>
      <c r="AB29" s="424"/>
      <c r="AC29" s="424"/>
      <c r="AD29" s="424"/>
      <c r="AE29" s="424"/>
      <c r="AF29" s="16"/>
      <c r="AG29" s="41"/>
    </row>
    <row r="30" spans="1:33" ht="15" customHeight="1">
      <c r="A30" s="493" t="s">
        <v>19</v>
      </c>
      <c r="B30" s="494"/>
      <c r="C30" s="494"/>
      <c r="D30" s="494"/>
      <c r="E30" s="494"/>
      <c r="F30" s="494"/>
      <c r="G30" s="495"/>
      <c r="I30" s="434"/>
      <c r="J30" s="435"/>
      <c r="K30" s="427"/>
      <c r="L30" s="427"/>
      <c r="M30" s="427"/>
      <c r="N30" s="427"/>
      <c r="O30" s="428"/>
      <c r="P30" s="301"/>
      <c r="Q30" s="42" t="s">
        <v>40</v>
      </c>
      <c r="R30" s="86" t="s">
        <v>112</v>
      </c>
      <c r="S30" s="88" t="s">
        <v>185</v>
      </c>
      <c r="T30" s="87">
        <v>0</v>
      </c>
      <c r="U30" s="87">
        <v>2</v>
      </c>
      <c r="V30" s="87">
        <v>0</v>
      </c>
      <c r="W30" s="87">
        <v>1</v>
      </c>
      <c r="X30" s="315">
        <v>1</v>
      </c>
      <c r="Y30" s="41"/>
      <c r="Z30" s="441" t="s">
        <v>43</v>
      </c>
      <c r="AA30" s="442"/>
      <c r="AB30" s="138">
        <f>SUM(AB22:AB29)</f>
        <v>3</v>
      </c>
      <c r="AC30" s="138">
        <f>SUM(AC22:AC29)</f>
        <v>0</v>
      </c>
      <c r="AD30" s="138">
        <f>SUM(AD22:AD29)</f>
        <v>2</v>
      </c>
      <c r="AE30" s="138">
        <f>SUM(AE22:AE29)</f>
        <v>4</v>
      </c>
      <c r="AF30" s="49">
        <f>SUM(AF22:AF29)</f>
        <v>7</v>
      </c>
      <c r="AG30" s="41"/>
    </row>
    <row r="31" spans="1:33" ht="15" customHeight="1">
      <c r="A31" s="20" t="s">
        <v>2</v>
      </c>
      <c r="B31" s="21" t="s">
        <v>3</v>
      </c>
      <c r="C31" s="22" t="s">
        <v>0</v>
      </c>
      <c r="D31" s="22" t="s">
        <v>4</v>
      </c>
      <c r="E31" s="22" t="s">
        <v>5</v>
      </c>
      <c r="F31" s="22" t="s">
        <v>6</v>
      </c>
      <c r="G31" s="23" t="s">
        <v>7</v>
      </c>
      <c r="I31" s="434"/>
      <c r="J31" s="435"/>
      <c r="K31" s="427"/>
      <c r="L31" s="427"/>
      <c r="M31" s="427"/>
      <c r="N31" s="427"/>
      <c r="O31" s="428"/>
      <c r="P31" s="301"/>
      <c r="Q31" s="42"/>
      <c r="R31" s="461" t="s">
        <v>42</v>
      </c>
      <c r="S31" s="461"/>
      <c r="T31" s="426">
        <f>SUM(T27:T30)</f>
        <v>7</v>
      </c>
      <c r="U31" s="426">
        <f>SUM(U27:U30)</f>
        <v>4</v>
      </c>
      <c r="V31" s="426">
        <f>SUM(V27:V30)</f>
        <v>4</v>
      </c>
      <c r="W31" s="426">
        <f>SUM(W27:W30)</f>
        <v>11</v>
      </c>
      <c r="X31" s="48">
        <f>SUM(X27:X30)</f>
        <v>16</v>
      </c>
      <c r="Y31" s="41"/>
      <c r="Z31" s="2"/>
      <c r="AA31" s="301"/>
      <c r="AB31" s="301"/>
      <c r="AC31" s="301"/>
      <c r="AD31" s="301"/>
      <c r="AE31" s="301"/>
      <c r="AF31" s="12"/>
      <c r="AG31" s="41"/>
    </row>
    <row r="32" spans="1:33" ht="15" customHeight="1">
      <c r="A32" s="393" t="s">
        <v>397</v>
      </c>
      <c r="B32" s="341" t="s">
        <v>335</v>
      </c>
      <c r="C32" s="391">
        <v>3</v>
      </c>
      <c r="D32" s="391">
        <v>0</v>
      </c>
      <c r="E32" s="391">
        <v>2</v>
      </c>
      <c r="F32" s="391">
        <v>4</v>
      </c>
      <c r="G32" s="392">
        <v>5</v>
      </c>
      <c r="I32" s="434"/>
      <c r="J32" s="301"/>
      <c r="K32" s="301"/>
      <c r="L32" s="301"/>
      <c r="M32" s="301"/>
      <c r="N32" s="301"/>
      <c r="O32" s="428"/>
      <c r="P32" s="301"/>
      <c r="Q32" s="42"/>
      <c r="R32" s="467" t="s">
        <v>43</v>
      </c>
      <c r="S32" s="467"/>
      <c r="T32" s="423">
        <f>SUM(T26,T31)</f>
        <v>13</v>
      </c>
      <c r="U32" s="423">
        <f>SUM(U26,U31)</f>
        <v>4</v>
      </c>
      <c r="V32" s="423">
        <f>SUM(V26,V31)</f>
        <v>8</v>
      </c>
      <c r="W32" s="423">
        <f>SUM(W26,W31)</f>
        <v>19</v>
      </c>
      <c r="X32" s="444">
        <f>SUM(X26,X31)</f>
        <v>29</v>
      </c>
      <c r="Y32" s="41"/>
      <c r="Z32" s="493" t="s">
        <v>19</v>
      </c>
      <c r="AA32" s="494"/>
      <c r="AB32" s="494"/>
      <c r="AC32" s="494"/>
      <c r="AD32" s="494"/>
      <c r="AE32" s="494"/>
      <c r="AF32" s="495"/>
      <c r="AG32" s="41"/>
    </row>
    <row r="33" spans="1:33" ht="15" customHeight="1">
      <c r="A33" s="393" t="s">
        <v>398</v>
      </c>
      <c r="B33" s="341" t="s">
        <v>399</v>
      </c>
      <c r="C33" s="391">
        <v>3</v>
      </c>
      <c r="D33" s="391">
        <v>0</v>
      </c>
      <c r="E33" s="391">
        <v>0</v>
      </c>
      <c r="F33" s="391">
        <v>3</v>
      </c>
      <c r="G33" s="394">
        <v>4</v>
      </c>
      <c r="I33" s="481" t="s">
        <v>19</v>
      </c>
      <c r="J33" s="482"/>
      <c r="K33" s="482"/>
      <c r="L33" s="482"/>
      <c r="M33" s="482"/>
      <c r="N33" s="482"/>
      <c r="O33" s="483"/>
      <c r="P33" s="8"/>
      <c r="Q33" s="42"/>
      <c r="R33" s="43"/>
      <c r="S33" s="43"/>
      <c r="T33" s="43"/>
      <c r="U33" s="43"/>
      <c r="V33" s="43"/>
      <c r="W33" s="43"/>
      <c r="X33" s="44"/>
      <c r="Y33" s="41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1"/>
    </row>
    <row r="34" spans="1:33" ht="15" customHeight="1">
      <c r="A34" s="385" t="s">
        <v>400</v>
      </c>
      <c r="B34" s="385" t="s">
        <v>336</v>
      </c>
      <c r="C34" s="386">
        <v>3</v>
      </c>
      <c r="D34" s="386">
        <v>0</v>
      </c>
      <c r="E34" s="386">
        <v>2</v>
      </c>
      <c r="F34" s="386">
        <v>4</v>
      </c>
      <c r="G34" s="382">
        <v>6</v>
      </c>
      <c r="I34" s="104" t="s">
        <v>2</v>
      </c>
      <c r="J34" s="102" t="s">
        <v>3</v>
      </c>
      <c r="K34" s="423" t="s">
        <v>0</v>
      </c>
      <c r="L34" s="423" t="s">
        <v>4</v>
      </c>
      <c r="M34" s="423" t="s">
        <v>5</v>
      </c>
      <c r="N34" s="423" t="s">
        <v>6</v>
      </c>
      <c r="O34" s="103" t="s">
        <v>7</v>
      </c>
      <c r="P34" s="301"/>
      <c r="Q34" s="2"/>
      <c r="R34" s="301"/>
      <c r="S34" s="301"/>
      <c r="T34" s="301"/>
      <c r="U34" s="301"/>
      <c r="V34" s="301"/>
      <c r="W34" s="301"/>
      <c r="X34" s="12"/>
      <c r="Y34" s="41"/>
      <c r="Z34" s="38" t="s">
        <v>113</v>
      </c>
      <c r="AA34" s="38" t="s">
        <v>114</v>
      </c>
      <c r="AB34" s="445">
        <v>3</v>
      </c>
      <c r="AC34" s="445">
        <v>0</v>
      </c>
      <c r="AD34" s="445">
        <v>2</v>
      </c>
      <c r="AE34" s="445">
        <v>4</v>
      </c>
      <c r="AF34" s="16">
        <v>7</v>
      </c>
      <c r="AG34" s="41"/>
    </row>
    <row r="35" spans="1:33" ht="15" customHeight="1">
      <c r="A35" s="379" t="s">
        <v>401</v>
      </c>
      <c r="B35" s="379" t="s">
        <v>337</v>
      </c>
      <c r="C35" s="380">
        <v>3</v>
      </c>
      <c r="D35" s="380">
        <v>0</v>
      </c>
      <c r="E35" s="380">
        <v>0</v>
      </c>
      <c r="F35" s="380">
        <v>3</v>
      </c>
      <c r="G35" s="381">
        <v>4</v>
      </c>
      <c r="I35" s="100" t="s">
        <v>115</v>
      </c>
      <c r="J35" s="88" t="s">
        <v>100</v>
      </c>
      <c r="K35" s="89">
        <v>3</v>
      </c>
      <c r="L35" s="89">
        <v>0</v>
      </c>
      <c r="M35" s="89">
        <v>2</v>
      </c>
      <c r="N35" s="89">
        <v>4</v>
      </c>
      <c r="O35" s="162">
        <v>6</v>
      </c>
      <c r="P35" s="149"/>
      <c r="Q35" s="2"/>
      <c r="R35" s="301"/>
      <c r="S35" s="301"/>
      <c r="T35" s="301"/>
      <c r="U35" s="301"/>
      <c r="V35" s="301"/>
      <c r="W35" s="301"/>
      <c r="X35" s="12"/>
      <c r="Y35" s="41"/>
      <c r="Z35" s="67"/>
      <c r="AA35" s="38"/>
      <c r="AB35" s="445"/>
      <c r="AC35" s="445"/>
      <c r="AD35" s="445"/>
      <c r="AE35" s="445"/>
      <c r="AF35" s="55"/>
      <c r="AG35" s="41"/>
    </row>
    <row r="36" spans="1:33" ht="15" customHeight="1">
      <c r="A36" s="393" t="s">
        <v>11</v>
      </c>
      <c r="B36" s="393" t="s">
        <v>79</v>
      </c>
      <c r="C36" s="391">
        <v>2</v>
      </c>
      <c r="D36" s="391">
        <v>0</v>
      </c>
      <c r="E36" s="391">
        <v>0</v>
      </c>
      <c r="F36" s="391">
        <v>2</v>
      </c>
      <c r="G36" s="392">
        <v>3</v>
      </c>
      <c r="I36" s="100" t="s">
        <v>113</v>
      </c>
      <c r="J36" s="88" t="s">
        <v>114</v>
      </c>
      <c r="K36" s="89">
        <v>3</v>
      </c>
      <c r="L36" s="89">
        <v>0</v>
      </c>
      <c r="M36" s="89">
        <v>2</v>
      </c>
      <c r="N36" s="89">
        <v>4</v>
      </c>
      <c r="O36" s="315">
        <v>7</v>
      </c>
      <c r="P36" s="149"/>
      <c r="Q36" s="42"/>
      <c r="R36" s="482" t="s">
        <v>19</v>
      </c>
      <c r="S36" s="482"/>
      <c r="T36" s="482"/>
      <c r="U36" s="482"/>
      <c r="V36" s="482"/>
      <c r="W36" s="482"/>
      <c r="X36" s="483"/>
      <c r="Y36" s="41"/>
      <c r="Z36" s="15"/>
      <c r="AA36" s="40"/>
      <c r="AB36" s="424"/>
      <c r="AC36" s="424"/>
      <c r="AD36" s="424"/>
      <c r="AE36" s="424"/>
      <c r="AF36" s="16"/>
      <c r="AG36" s="41"/>
    </row>
    <row r="37" spans="1:33" ht="15" customHeight="1">
      <c r="A37" s="393" t="s">
        <v>12</v>
      </c>
      <c r="B37" s="393" t="s">
        <v>76</v>
      </c>
      <c r="C37" s="391">
        <v>2</v>
      </c>
      <c r="D37" s="391">
        <v>0</v>
      </c>
      <c r="E37" s="391">
        <v>0</v>
      </c>
      <c r="F37" s="391">
        <v>2</v>
      </c>
      <c r="G37" s="392">
        <v>3</v>
      </c>
      <c r="I37" s="100" t="s">
        <v>186</v>
      </c>
      <c r="J37" s="88" t="s">
        <v>102</v>
      </c>
      <c r="K37" s="89">
        <v>3</v>
      </c>
      <c r="L37" s="89">
        <v>0</v>
      </c>
      <c r="M37" s="89">
        <v>0</v>
      </c>
      <c r="N37" s="89">
        <v>3</v>
      </c>
      <c r="O37" s="315">
        <v>5</v>
      </c>
      <c r="P37" s="149"/>
      <c r="Q37" s="46"/>
      <c r="R37" s="102" t="s">
        <v>2</v>
      </c>
      <c r="S37" s="102" t="s">
        <v>3</v>
      </c>
      <c r="T37" s="423" t="s">
        <v>0</v>
      </c>
      <c r="U37" s="423" t="s">
        <v>4</v>
      </c>
      <c r="V37" s="423" t="s">
        <v>5</v>
      </c>
      <c r="W37" s="423" t="s">
        <v>6</v>
      </c>
      <c r="X37" s="103" t="s">
        <v>7</v>
      </c>
      <c r="Y37" s="41"/>
      <c r="Z37" s="15"/>
      <c r="AA37" s="40"/>
      <c r="AB37" s="424"/>
      <c r="AC37" s="424"/>
      <c r="AD37" s="424"/>
      <c r="AE37" s="424"/>
      <c r="AF37" s="16"/>
      <c r="AG37" s="41"/>
    </row>
    <row r="38" spans="1:33" ht="15" customHeight="1">
      <c r="A38" s="393" t="s">
        <v>169</v>
      </c>
      <c r="B38" s="341" t="s">
        <v>170</v>
      </c>
      <c r="C38" s="391">
        <v>2</v>
      </c>
      <c r="D38" s="391">
        <v>2</v>
      </c>
      <c r="E38" s="391">
        <v>0</v>
      </c>
      <c r="F38" s="391">
        <v>3</v>
      </c>
      <c r="G38" s="392">
        <v>5</v>
      </c>
      <c r="I38" s="100" t="s">
        <v>11</v>
      </c>
      <c r="J38" s="88" t="s">
        <v>116</v>
      </c>
      <c r="K38" s="89">
        <v>2</v>
      </c>
      <c r="L38" s="89">
        <v>0</v>
      </c>
      <c r="M38" s="89">
        <v>0</v>
      </c>
      <c r="N38" s="89">
        <v>2</v>
      </c>
      <c r="O38" s="315">
        <v>3</v>
      </c>
      <c r="P38" s="149"/>
      <c r="Q38" s="47" t="s">
        <v>39</v>
      </c>
      <c r="R38" s="88" t="s">
        <v>115</v>
      </c>
      <c r="S38" s="88" t="s">
        <v>100</v>
      </c>
      <c r="T38" s="89">
        <v>3</v>
      </c>
      <c r="U38" s="89">
        <v>0</v>
      </c>
      <c r="V38" s="89">
        <v>2</v>
      </c>
      <c r="W38" s="89">
        <v>4</v>
      </c>
      <c r="X38" s="315">
        <v>6</v>
      </c>
      <c r="Y38" s="41"/>
      <c r="Z38" s="15"/>
      <c r="AA38" s="40"/>
      <c r="AB38" s="424"/>
      <c r="AC38" s="424"/>
      <c r="AD38" s="424"/>
      <c r="AE38" s="424"/>
      <c r="AF38" s="16"/>
      <c r="AG38" s="41"/>
    </row>
    <row r="39" spans="1:33" ht="15" customHeight="1">
      <c r="A39" s="393" t="s">
        <v>213</v>
      </c>
      <c r="B39" s="452" t="s">
        <v>99</v>
      </c>
      <c r="C39" s="391">
        <v>2</v>
      </c>
      <c r="D39" s="391">
        <v>0</v>
      </c>
      <c r="E39" s="391">
        <v>0</v>
      </c>
      <c r="F39" s="391">
        <v>2</v>
      </c>
      <c r="G39" s="392">
        <v>3</v>
      </c>
      <c r="I39" s="100"/>
      <c r="J39" s="88"/>
      <c r="K39" s="89"/>
      <c r="L39" s="89"/>
      <c r="M39" s="89"/>
      <c r="N39" s="89"/>
      <c r="O39" s="315"/>
      <c r="P39" s="149"/>
      <c r="Q39" s="47"/>
      <c r="R39" s="88"/>
      <c r="S39" s="88"/>
      <c r="T39" s="89"/>
      <c r="U39" s="89"/>
      <c r="V39" s="89"/>
      <c r="W39" s="89"/>
      <c r="X39" s="315"/>
      <c r="Y39" s="41"/>
      <c r="Z39" s="15"/>
      <c r="AA39" s="40"/>
      <c r="AB39" s="424"/>
      <c r="AC39" s="424"/>
      <c r="AD39" s="424"/>
      <c r="AE39" s="424"/>
      <c r="AF39" s="16"/>
      <c r="AG39" s="41"/>
    </row>
    <row r="40" spans="1:33" ht="15" customHeight="1">
      <c r="A40" s="485" t="s">
        <v>77</v>
      </c>
      <c r="B40" s="486"/>
      <c r="C40" s="79">
        <f>SUM(C32:C39)</f>
        <v>20</v>
      </c>
      <c r="D40" s="79">
        <f>SUM(D32:D39)</f>
        <v>2</v>
      </c>
      <c r="E40" s="79">
        <f>SUM(E32:E39)</f>
        <v>4</v>
      </c>
      <c r="F40" s="79">
        <f>SUM(F32:F39)</f>
        <v>23</v>
      </c>
      <c r="G40" s="80">
        <f>SUM(G32:G39)</f>
        <v>33</v>
      </c>
      <c r="I40" s="100" t="s">
        <v>12</v>
      </c>
      <c r="J40" s="88" t="s">
        <v>117</v>
      </c>
      <c r="K40" s="89">
        <v>2</v>
      </c>
      <c r="L40" s="89">
        <v>0</v>
      </c>
      <c r="M40" s="89">
        <v>0</v>
      </c>
      <c r="N40" s="89">
        <v>2</v>
      </c>
      <c r="O40" s="315">
        <v>3</v>
      </c>
      <c r="P40" s="149"/>
      <c r="Q40" s="47" t="s">
        <v>39</v>
      </c>
      <c r="R40" s="86" t="s">
        <v>113</v>
      </c>
      <c r="S40" s="86" t="s">
        <v>114</v>
      </c>
      <c r="T40" s="87">
        <v>3</v>
      </c>
      <c r="U40" s="87">
        <v>0</v>
      </c>
      <c r="V40" s="87">
        <v>2</v>
      </c>
      <c r="W40" s="87">
        <v>4</v>
      </c>
      <c r="X40" s="315">
        <v>7</v>
      </c>
      <c r="Y40" s="41"/>
      <c r="Z40" s="15"/>
      <c r="AA40" s="40"/>
      <c r="AB40" s="424"/>
      <c r="AC40" s="424"/>
      <c r="AD40" s="424"/>
      <c r="AE40" s="424"/>
      <c r="AF40" s="16"/>
      <c r="AG40" s="41"/>
    </row>
    <row r="41" spans="1:33" s="300" customFormat="1" ht="15.75">
      <c r="A41" s="489"/>
      <c r="B41" s="490"/>
      <c r="C41" s="436"/>
      <c r="D41" s="436"/>
      <c r="E41" s="436"/>
      <c r="F41" s="436"/>
      <c r="G41" s="437"/>
      <c r="I41" s="100" t="s">
        <v>73</v>
      </c>
      <c r="J41" s="88" t="s">
        <v>1</v>
      </c>
      <c r="K41" s="89">
        <v>3</v>
      </c>
      <c r="L41" s="89">
        <v>0</v>
      </c>
      <c r="M41" s="89">
        <v>0</v>
      </c>
      <c r="N41" s="89">
        <v>3</v>
      </c>
      <c r="O41" s="315">
        <v>3</v>
      </c>
      <c r="P41" s="153"/>
      <c r="Q41" s="47" t="s">
        <v>39</v>
      </c>
      <c r="R41" s="86" t="s">
        <v>186</v>
      </c>
      <c r="S41" s="86" t="s">
        <v>102</v>
      </c>
      <c r="T41" s="89">
        <v>3</v>
      </c>
      <c r="U41" s="89">
        <v>0</v>
      </c>
      <c r="V41" s="89">
        <v>0</v>
      </c>
      <c r="W41" s="89">
        <v>3</v>
      </c>
      <c r="X41" s="315">
        <v>5</v>
      </c>
      <c r="Y41" s="45"/>
      <c r="Z41" s="15"/>
      <c r="AA41" s="40"/>
      <c r="AB41" s="424"/>
      <c r="AC41" s="424"/>
      <c r="AD41" s="424"/>
      <c r="AE41" s="424"/>
      <c r="AF41" s="16"/>
      <c r="AG41" s="45"/>
    </row>
    <row r="42" spans="1:33" ht="15" customHeight="1">
      <c r="A42" s="429"/>
      <c r="B42" s="430"/>
      <c r="C42" s="436"/>
      <c r="D42" s="436"/>
      <c r="E42" s="436"/>
      <c r="F42" s="436"/>
      <c r="G42" s="437"/>
      <c r="I42" s="100" t="s">
        <v>128</v>
      </c>
      <c r="J42" s="88" t="s">
        <v>99</v>
      </c>
      <c r="K42" s="89">
        <v>2</v>
      </c>
      <c r="L42" s="89">
        <v>0</v>
      </c>
      <c r="M42" s="89">
        <v>0</v>
      </c>
      <c r="N42" s="89">
        <v>2</v>
      </c>
      <c r="O42" s="162">
        <v>3</v>
      </c>
      <c r="P42" s="149"/>
      <c r="Q42" s="42"/>
      <c r="R42" s="461" t="s">
        <v>41</v>
      </c>
      <c r="S42" s="461"/>
      <c r="T42" s="426">
        <f>SUM(T38:T41)</f>
        <v>9</v>
      </c>
      <c r="U42" s="426">
        <f>SUM(U38:U41)</f>
        <v>0</v>
      </c>
      <c r="V42" s="426">
        <f>SUM(V38:V41)</f>
        <v>4</v>
      </c>
      <c r="W42" s="426">
        <f>SUM(W38:W41)</f>
        <v>11</v>
      </c>
      <c r="X42" s="48">
        <f>SUM(X38:X41)</f>
        <v>18</v>
      </c>
      <c r="Y42" s="41"/>
      <c r="Z42" s="15"/>
      <c r="AA42" s="40"/>
      <c r="AB42" s="424"/>
      <c r="AC42" s="424"/>
      <c r="AD42" s="424"/>
      <c r="AE42" s="424"/>
      <c r="AF42" s="16"/>
      <c r="AG42" s="41"/>
    </row>
    <row r="43" spans="1:33" ht="15" customHeight="1">
      <c r="A43" s="429"/>
      <c r="B43" s="430"/>
      <c r="C43" s="436"/>
      <c r="D43" s="436"/>
      <c r="E43" s="436"/>
      <c r="F43" s="436"/>
      <c r="G43" s="437"/>
      <c r="I43" s="510" t="s">
        <v>182</v>
      </c>
      <c r="J43" s="511"/>
      <c r="K43" s="147">
        <f>SUM(K35:K42)</f>
        <v>18</v>
      </c>
      <c r="L43" s="147">
        <f>SUM(L35:L42)</f>
        <v>0</v>
      </c>
      <c r="M43" s="147">
        <f>SUM(M35:M42)</f>
        <v>4</v>
      </c>
      <c r="N43" s="147">
        <f>SUM(N35:N42)</f>
        <v>20</v>
      </c>
      <c r="O43" s="168">
        <f>SUM(O35:O42)</f>
        <v>30</v>
      </c>
      <c r="P43" s="212"/>
      <c r="Q43" s="42" t="s">
        <v>40</v>
      </c>
      <c r="R43" s="86" t="s">
        <v>11</v>
      </c>
      <c r="S43" s="86" t="s">
        <v>116</v>
      </c>
      <c r="T43" s="87">
        <v>2</v>
      </c>
      <c r="U43" s="87">
        <v>0</v>
      </c>
      <c r="V43" s="87">
        <v>0</v>
      </c>
      <c r="W43" s="87">
        <v>2</v>
      </c>
      <c r="X43" s="315">
        <v>3</v>
      </c>
      <c r="Y43" s="41"/>
      <c r="Z43" s="441" t="s">
        <v>43</v>
      </c>
      <c r="AA43" s="52"/>
      <c r="AB43" s="138">
        <f>SUM(AB34:AB42)</f>
        <v>3</v>
      </c>
      <c r="AC43" s="138">
        <f>SUM(AC34:AC42)</f>
        <v>0</v>
      </c>
      <c r="AD43" s="138">
        <f>SUM(AD34:AD42)</f>
        <v>2</v>
      </c>
      <c r="AE43" s="138">
        <f>SUM(AE34:AE42)</f>
        <v>4</v>
      </c>
      <c r="AF43" s="53">
        <f>SUM(AF34:AF42)</f>
        <v>7</v>
      </c>
      <c r="AG43" s="41"/>
    </row>
    <row r="44" spans="1:33" ht="15" customHeight="1">
      <c r="A44" s="42"/>
      <c r="B44" s="43"/>
      <c r="C44" s="43"/>
      <c r="D44" s="43"/>
      <c r="E44" s="43"/>
      <c r="F44" s="43"/>
      <c r="G44" s="44"/>
      <c r="I44" s="500"/>
      <c r="J44" s="501"/>
      <c r="K44" s="438"/>
      <c r="L44" s="438"/>
      <c r="M44" s="438"/>
      <c r="N44" s="438"/>
      <c r="O44" s="439"/>
      <c r="P44" s="301"/>
      <c r="Q44" s="42" t="s">
        <v>40</v>
      </c>
      <c r="R44" s="86" t="s">
        <v>12</v>
      </c>
      <c r="S44" s="86" t="s">
        <v>117</v>
      </c>
      <c r="T44" s="87">
        <v>2</v>
      </c>
      <c r="U44" s="87">
        <v>0</v>
      </c>
      <c r="V44" s="87">
        <v>0</v>
      </c>
      <c r="W44" s="87">
        <v>2</v>
      </c>
      <c r="X44" s="315">
        <v>3</v>
      </c>
      <c r="Y44" s="41"/>
      <c r="Z44" s="429"/>
      <c r="AA44" s="430"/>
      <c r="AB44" s="436"/>
      <c r="AC44" s="436"/>
      <c r="AD44" s="436"/>
      <c r="AE44" s="436"/>
      <c r="AF44" s="437"/>
      <c r="AG44" s="41"/>
    </row>
    <row r="45" spans="1:33" ht="15" customHeight="1">
      <c r="A45" s="493" t="s">
        <v>20</v>
      </c>
      <c r="B45" s="494"/>
      <c r="C45" s="494"/>
      <c r="D45" s="494"/>
      <c r="E45" s="494"/>
      <c r="F45" s="494"/>
      <c r="G45" s="495"/>
      <c r="I45" s="434"/>
      <c r="J45" s="435"/>
      <c r="K45" s="427"/>
      <c r="L45" s="427"/>
      <c r="M45" s="427"/>
      <c r="N45" s="427"/>
      <c r="O45" s="428"/>
      <c r="P45" s="8"/>
      <c r="Q45" s="42" t="s">
        <v>40</v>
      </c>
      <c r="R45" s="88" t="s">
        <v>73</v>
      </c>
      <c r="S45" s="88" t="s">
        <v>1</v>
      </c>
      <c r="T45" s="89">
        <v>3</v>
      </c>
      <c r="U45" s="89">
        <v>0</v>
      </c>
      <c r="V45" s="89">
        <v>0</v>
      </c>
      <c r="W45" s="89">
        <v>3</v>
      </c>
      <c r="X45" s="315">
        <v>3</v>
      </c>
      <c r="Y45" s="41"/>
      <c r="Z45" s="2"/>
      <c r="AA45" s="301"/>
      <c r="AB45" s="301"/>
      <c r="AC45" s="301"/>
      <c r="AD45" s="301"/>
      <c r="AE45" s="301"/>
      <c r="AF45" s="12"/>
      <c r="AG45" s="41"/>
    </row>
    <row r="46" spans="1:33" ht="15" customHeight="1">
      <c r="A46" s="20" t="s">
        <v>2</v>
      </c>
      <c r="B46" s="21" t="s">
        <v>3</v>
      </c>
      <c r="C46" s="22" t="s">
        <v>0</v>
      </c>
      <c r="D46" s="22" t="s">
        <v>4</v>
      </c>
      <c r="E46" s="22" t="s">
        <v>5</v>
      </c>
      <c r="F46" s="22" t="s">
        <v>6</v>
      </c>
      <c r="G46" s="23" t="s">
        <v>7</v>
      </c>
      <c r="I46" s="434"/>
      <c r="J46" s="435"/>
      <c r="K46" s="427"/>
      <c r="L46" s="427"/>
      <c r="M46" s="427"/>
      <c r="N46" s="427"/>
      <c r="O46" s="428"/>
      <c r="P46" s="301"/>
      <c r="Q46" s="42" t="s">
        <v>40</v>
      </c>
      <c r="R46" s="88" t="s">
        <v>128</v>
      </c>
      <c r="S46" s="88" t="s">
        <v>99</v>
      </c>
      <c r="T46" s="89">
        <v>2</v>
      </c>
      <c r="U46" s="89">
        <v>0</v>
      </c>
      <c r="V46" s="89">
        <v>0</v>
      </c>
      <c r="W46" s="89">
        <v>2</v>
      </c>
      <c r="X46" s="315">
        <v>3</v>
      </c>
      <c r="Y46" s="41"/>
      <c r="Z46" s="2"/>
      <c r="AA46" s="301"/>
      <c r="AB46" s="301"/>
      <c r="AC46" s="301"/>
      <c r="AD46" s="301"/>
      <c r="AE46" s="301"/>
      <c r="AF46" s="12"/>
      <c r="AG46" s="41"/>
    </row>
    <row r="47" spans="1:33" ht="15" customHeight="1">
      <c r="A47" s="393" t="s">
        <v>402</v>
      </c>
      <c r="B47" s="341" t="s">
        <v>338</v>
      </c>
      <c r="C47" s="391">
        <v>3</v>
      </c>
      <c r="D47" s="391">
        <v>0</v>
      </c>
      <c r="E47" s="391">
        <v>2</v>
      </c>
      <c r="F47" s="391">
        <v>4</v>
      </c>
      <c r="G47" s="392">
        <v>5</v>
      </c>
      <c r="I47" s="434"/>
      <c r="J47" s="435"/>
      <c r="K47" s="427"/>
      <c r="L47" s="427"/>
      <c r="M47" s="427"/>
      <c r="N47" s="427"/>
      <c r="O47" s="428"/>
      <c r="P47" s="301"/>
      <c r="Q47" s="42"/>
      <c r="R47" s="484" t="s">
        <v>42</v>
      </c>
      <c r="S47" s="484"/>
      <c r="T47" s="426">
        <f>SUM(T43:T46)</f>
        <v>9</v>
      </c>
      <c r="U47" s="426">
        <f>SUM(U43:U46)</f>
        <v>0</v>
      </c>
      <c r="V47" s="426">
        <f>SUM(V43:V46)</f>
        <v>0</v>
      </c>
      <c r="W47" s="426">
        <f>SUM(W43:W46)</f>
        <v>9</v>
      </c>
      <c r="X47" s="48">
        <f>SUM(X43:X46)</f>
        <v>12</v>
      </c>
      <c r="Y47" s="41"/>
      <c r="Z47" s="431" t="s">
        <v>20</v>
      </c>
      <c r="AA47" s="432"/>
      <c r="AB47" s="432"/>
      <c r="AC47" s="432"/>
      <c r="AD47" s="432"/>
      <c r="AE47" s="432"/>
      <c r="AF47" s="433"/>
      <c r="AG47" s="41"/>
    </row>
    <row r="48" spans="1:33" ht="15" customHeight="1">
      <c r="A48" s="393" t="s">
        <v>403</v>
      </c>
      <c r="B48" s="341" t="s">
        <v>339</v>
      </c>
      <c r="C48" s="391">
        <v>3</v>
      </c>
      <c r="D48" s="391">
        <v>0</v>
      </c>
      <c r="E48" s="391">
        <v>0</v>
      </c>
      <c r="F48" s="391">
        <v>3</v>
      </c>
      <c r="G48" s="394">
        <v>5</v>
      </c>
      <c r="I48" s="434"/>
      <c r="J48" s="301"/>
      <c r="K48" s="301"/>
      <c r="L48" s="301"/>
      <c r="M48" s="301"/>
      <c r="N48" s="301"/>
      <c r="O48" s="428"/>
      <c r="P48" s="301"/>
      <c r="Q48" s="42"/>
      <c r="R48" s="467" t="s">
        <v>43</v>
      </c>
      <c r="S48" s="467"/>
      <c r="T48" s="423">
        <f>SUM(T42,T47)</f>
        <v>18</v>
      </c>
      <c r="U48" s="423">
        <f>SUM(U42,U47)</f>
        <v>0</v>
      </c>
      <c r="V48" s="423">
        <f>SUM(V42,V47)</f>
        <v>4</v>
      </c>
      <c r="W48" s="423">
        <f>SUM(W42,W47)</f>
        <v>20</v>
      </c>
      <c r="X48" s="444">
        <f>SUM(X42,X47)</f>
        <v>30</v>
      </c>
      <c r="Y48" s="41"/>
      <c r="Z48" s="20" t="s">
        <v>2</v>
      </c>
      <c r="AA48" s="21" t="s">
        <v>3</v>
      </c>
      <c r="AB48" s="22" t="s">
        <v>0</v>
      </c>
      <c r="AC48" s="22" t="s">
        <v>4</v>
      </c>
      <c r="AD48" s="22" t="s">
        <v>5</v>
      </c>
      <c r="AE48" s="22" t="s">
        <v>6</v>
      </c>
      <c r="AF48" s="23" t="s">
        <v>7</v>
      </c>
      <c r="AG48" s="41"/>
    </row>
    <row r="49" spans="1:33" ht="15" customHeight="1">
      <c r="A49" s="385" t="s">
        <v>404</v>
      </c>
      <c r="B49" s="385" t="s">
        <v>405</v>
      </c>
      <c r="C49" s="386">
        <v>3</v>
      </c>
      <c r="D49" s="386">
        <v>0</v>
      </c>
      <c r="E49" s="386">
        <v>0</v>
      </c>
      <c r="F49" s="386">
        <v>3</v>
      </c>
      <c r="G49" s="382">
        <v>5</v>
      </c>
      <c r="I49" s="481" t="s">
        <v>20</v>
      </c>
      <c r="J49" s="482"/>
      <c r="K49" s="482"/>
      <c r="L49" s="482"/>
      <c r="M49" s="482"/>
      <c r="N49" s="482"/>
      <c r="O49" s="483"/>
      <c r="P49" s="301"/>
      <c r="Q49" s="2"/>
      <c r="R49" s="301"/>
      <c r="S49" s="301"/>
      <c r="T49" s="301"/>
      <c r="U49" s="301"/>
      <c r="V49" s="301"/>
      <c r="W49" s="301"/>
      <c r="X49" s="12"/>
      <c r="Y49" s="41"/>
      <c r="Z49" s="88" t="s">
        <v>118</v>
      </c>
      <c r="AA49" s="88" t="s">
        <v>119</v>
      </c>
      <c r="AB49" s="89">
        <v>3</v>
      </c>
      <c r="AC49" s="89">
        <v>0</v>
      </c>
      <c r="AD49" s="89">
        <v>0</v>
      </c>
      <c r="AE49" s="89">
        <v>3</v>
      </c>
      <c r="AF49" s="90">
        <v>4</v>
      </c>
      <c r="AG49" s="41"/>
    </row>
    <row r="50" spans="1:33" ht="15" customHeight="1">
      <c r="A50" s="385" t="s">
        <v>406</v>
      </c>
      <c r="B50" s="385" t="s">
        <v>171</v>
      </c>
      <c r="C50" s="386">
        <v>2</v>
      </c>
      <c r="D50" s="386">
        <v>2</v>
      </c>
      <c r="E50" s="386">
        <v>0</v>
      </c>
      <c r="F50" s="386">
        <v>3</v>
      </c>
      <c r="G50" s="387">
        <v>5</v>
      </c>
      <c r="I50" s="104" t="s">
        <v>2</v>
      </c>
      <c r="J50" s="102" t="s">
        <v>3</v>
      </c>
      <c r="K50" s="423" t="s">
        <v>0</v>
      </c>
      <c r="L50" s="423" t="s">
        <v>4</v>
      </c>
      <c r="M50" s="423" t="s">
        <v>5</v>
      </c>
      <c r="N50" s="423" t="s">
        <v>6</v>
      </c>
      <c r="O50" s="103" t="s">
        <v>7</v>
      </c>
      <c r="P50" s="301"/>
      <c r="Q50" s="2"/>
      <c r="Y50" s="41"/>
      <c r="Z50" s="91" t="s">
        <v>120</v>
      </c>
      <c r="AA50" s="91" t="s">
        <v>121</v>
      </c>
      <c r="AB50" s="87">
        <v>2</v>
      </c>
      <c r="AC50" s="87">
        <v>2</v>
      </c>
      <c r="AD50" s="87">
        <v>0</v>
      </c>
      <c r="AE50" s="87">
        <v>3</v>
      </c>
      <c r="AF50" s="87">
        <v>5</v>
      </c>
      <c r="AG50" s="41"/>
    </row>
    <row r="51" spans="1:33" ht="15" customHeight="1">
      <c r="A51" s="393" t="s">
        <v>17</v>
      </c>
      <c r="B51" s="393" t="s">
        <v>94</v>
      </c>
      <c r="C51" s="391">
        <v>2</v>
      </c>
      <c r="D51" s="391">
        <v>0</v>
      </c>
      <c r="E51" s="391">
        <v>0</v>
      </c>
      <c r="F51" s="391">
        <v>2</v>
      </c>
      <c r="G51" s="392">
        <v>3</v>
      </c>
      <c r="I51" s="99" t="s">
        <v>120</v>
      </c>
      <c r="J51" s="92" t="s">
        <v>121</v>
      </c>
      <c r="K51" s="89">
        <v>2</v>
      </c>
      <c r="L51" s="89">
        <v>2</v>
      </c>
      <c r="M51" s="89">
        <v>0</v>
      </c>
      <c r="N51" s="89">
        <v>3</v>
      </c>
      <c r="O51" s="164">
        <v>5</v>
      </c>
      <c r="P51" s="149"/>
      <c r="Q51" s="2"/>
      <c r="R51" s="301"/>
      <c r="S51" s="301"/>
      <c r="T51" s="301"/>
      <c r="U51" s="301"/>
      <c r="V51" s="301"/>
      <c r="W51" s="301"/>
      <c r="X51" s="12"/>
      <c r="Y51" s="41"/>
      <c r="Z51" s="15"/>
      <c r="AA51" s="40"/>
      <c r="AB51" s="424"/>
      <c r="AC51" s="424"/>
      <c r="AD51" s="424"/>
      <c r="AE51" s="424"/>
      <c r="AF51" s="16"/>
      <c r="AG51" s="41"/>
    </row>
    <row r="52" spans="1:33" ht="15" customHeight="1">
      <c r="A52" s="393" t="s">
        <v>18</v>
      </c>
      <c r="B52" s="393" t="s">
        <v>93</v>
      </c>
      <c r="C52" s="391">
        <v>2</v>
      </c>
      <c r="D52" s="391">
        <v>0</v>
      </c>
      <c r="E52" s="391">
        <v>0</v>
      </c>
      <c r="F52" s="391">
        <v>2</v>
      </c>
      <c r="G52" s="392">
        <v>3</v>
      </c>
      <c r="I52" s="100" t="s">
        <v>122</v>
      </c>
      <c r="J52" s="88" t="s">
        <v>21</v>
      </c>
      <c r="K52" s="89">
        <v>3</v>
      </c>
      <c r="L52" s="89">
        <v>0</v>
      </c>
      <c r="M52" s="89">
        <v>2</v>
      </c>
      <c r="N52" s="89">
        <v>4</v>
      </c>
      <c r="O52" s="162">
        <v>6</v>
      </c>
      <c r="P52" s="149"/>
      <c r="Q52" s="46"/>
      <c r="R52" s="482" t="s">
        <v>20</v>
      </c>
      <c r="S52" s="482"/>
      <c r="T52" s="482"/>
      <c r="U52" s="482"/>
      <c r="V52" s="482"/>
      <c r="W52" s="482"/>
      <c r="X52" s="483"/>
      <c r="Y52" s="41"/>
      <c r="Z52" s="15"/>
      <c r="AA52" s="40"/>
      <c r="AB52" s="424"/>
      <c r="AC52" s="424"/>
      <c r="AD52" s="424"/>
      <c r="AE52" s="424"/>
      <c r="AF52" s="16"/>
      <c r="AG52" s="41"/>
    </row>
    <row r="53" spans="1:33" ht="15" customHeight="1">
      <c r="A53" s="393" t="s">
        <v>407</v>
      </c>
      <c r="B53" s="393" t="s">
        <v>149</v>
      </c>
      <c r="C53" s="391">
        <v>0</v>
      </c>
      <c r="D53" s="391">
        <v>0</v>
      </c>
      <c r="E53" s="391">
        <v>0</v>
      </c>
      <c r="F53" s="391">
        <v>0</v>
      </c>
      <c r="G53" s="391">
        <v>5</v>
      </c>
      <c r="I53" s="100" t="s">
        <v>118</v>
      </c>
      <c r="J53" s="88" t="s">
        <v>119</v>
      </c>
      <c r="K53" s="89">
        <v>3</v>
      </c>
      <c r="L53" s="89">
        <v>0</v>
      </c>
      <c r="M53" s="89">
        <v>0</v>
      </c>
      <c r="N53" s="89">
        <v>3</v>
      </c>
      <c r="O53" s="162">
        <v>4</v>
      </c>
      <c r="P53" s="149"/>
      <c r="Q53" s="42"/>
      <c r="R53" s="102" t="s">
        <v>2</v>
      </c>
      <c r="S53" s="102" t="s">
        <v>3</v>
      </c>
      <c r="T53" s="423" t="s">
        <v>0</v>
      </c>
      <c r="U53" s="423" t="s">
        <v>4</v>
      </c>
      <c r="V53" s="423" t="s">
        <v>5</v>
      </c>
      <c r="W53" s="423" t="s">
        <v>6</v>
      </c>
      <c r="X53" s="103" t="s">
        <v>7</v>
      </c>
      <c r="Y53" s="41"/>
      <c r="Z53" s="15"/>
      <c r="AA53" s="40"/>
      <c r="AB53" s="424"/>
      <c r="AC53" s="424"/>
      <c r="AD53" s="424"/>
      <c r="AE53" s="424"/>
      <c r="AF53" s="16"/>
      <c r="AG53" s="41"/>
    </row>
    <row r="54" spans="1:33" ht="15" customHeight="1">
      <c r="A54" s="485" t="s">
        <v>77</v>
      </c>
      <c r="B54" s="486"/>
      <c r="C54" s="105">
        <f>SUM(C47:C53)</f>
        <v>15</v>
      </c>
      <c r="D54" s="105">
        <f>SUM(D47:D53)</f>
        <v>2</v>
      </c>
      <c r="E54" s="105">
        <f>SUM(E47:E53)</f>
        <v>2</v>
      </c>
      <c r="F54" s="105">
        <f>SUM(F47:F53)</f>
        <v>17</v>
      </c>
      <c r="G54" s="106">
        <f>SUM(G47:G53)</f>
        <v>31</v>
      </c>
      <c r="I54" s="100" t="s">
        <v>97</v>
      </c>
      <c r="J54" s="88" t="s">
        <v>98</v>
      </c>
      <c r="K54" s="89">
        <v>3</v>
      </c>
      <c r="L54" s="89">
        <v>0</v>
      </c>
      <c r="M54" s="89">
        <v>2</v>
      </c>
      <c r="N54" s="89">
        <v>4</v>
      </c>
      <c r="O54" s="162">
        <v>6</v>
      </c>
      <c r="P54" s="149"/>
      <c r="Q54" s="47" t="s">
        <v>39</v>
      </c>
      <c r="R54" s="91" t="s">
        <v>120</v>
      </c>
      <c r="S54" s="91" t="s">
        <v>121</v>
      </c>
      <c r="T54" s="87">
        <v>2</v>
      </c>
      <c r="U54" s="87">
        <v>2</v>
      </c>
      <c r="V54" s="87">
        <v>0</v>
      </c>
      <c r="W54" s="87">
        <v>3</v>
      </c>
      <c r="X54" s="160">
        <v>5</v>
      </c>
      <c r="Y54" s="41"/>
      <c r="Z54" s="15"/>
      <c r="AA54" s="40"/>
      <c r="AB54" s="424"/>
      <c r="AC54" s="424"/>
      <c r="AD54" s="424"/>
      <c r="AE54" s="424"/>
      <c r="AF54" s="16"/>
      <c r="AG54" s="41"/>
    </row>
    <row r="55" spans="1:33" ht="31.5" customHeight="1">
      <c r="A55" s="429"/>
      <c r="B55" s="430"/>
      <c r="C55" s="427"/>
      <c r="D55" s="427"/>
      <c r="E55" s="427"/>
      <c r="F55" s="427"/>
      <c r="G55" s="428"/>
      <c r="I55" s="100" t="s">
        <v>17</v>
      </c>
      <c r="J55" s="88" t="s">
        <v>123</v>
      </c>
      <c r="K55" s="89">
        <v>2</v>
      </c>
      <c r="L55" s="89">
        <v>0</v>
      </c>
      <c r="M55" s="89">
        <v>0</v>
      </c>
      <c r="N55" s="89">
        <v>2</v>
      </c>
      <c r="O55" s="315">
        <v>3</v>
      </c>
      <c r="P55" s="149"/>
      <c r="Q55" s="47" t="s">
        <v>39</v>
      </c>
      <c r="R55" s="88" t="s">
        <v>118</v>
      </c>
      <c r="S55" s="88" t="s">
        <v>119</v>
      </c>
      <c r="T55" s="89">
        <v>3</v>
      </c>
      <c r="U55" s="89">
        <v>0</v>
      </c>
      <c r="V55" s="89">
        <v>0</v>
      </c>
      <c r="W55" s="89">
        <v>3</v>
      </c>
      <c r="X55" s="315">
        <v>4</v>
      </c>
      <c r="Y55" s="41"/>
      <c r="Z55" s="15"/>
      <c r="AA55" s="40"/>
      <c r="AB55" s="424"/>
      <c r="AC55" s="424"/>
      <c r="AD55" s="424"/>
      <c r="AE55" s="424"/>
      <c r="AF55" s="16"/>
      <c r="AG55" s="41"/>
    </row>
    <row r="56" spans="1:33" ht="15" customHeight="1">
      <c r="A56" s="429"/>
      <c r="B56" s="430"/>
      <c r="C56" s="427"/>
      <c r="D56" s="427"/>
      <c r="E56" s="427"/>
      <c r="F56" s="427"/>
      <c r="G56" s="428"/>
      <c r="I56" s="100" t="s">
        <v>18</v>
      </c>
      <c r="J56" s="88" t="s">
        <v>124</v>
      </c>
      <c r="K56" s="89">
        <v>2</v>
      </c>
      <c r="L56" s="89">
        <v>0</v>
      </c>
      <c r="M56" s="89">
        <v>0</v>
      </c>
      <c r="N56" s="89">
        <v>2</v>
      </c>
      <c r="O56" s="315">
        <v>3</v>
      </c>
      <c r="P56" s="149"/>
      <c r="Q56" s="47" t="s">
        <v>39</v>
      </c>
      <c r="R56" s="88" t="s">
        <v>122</v>
      </c>
      <c r="S56" s="88" t="s">
        <v>21</v>
      </c>
      <c r="T56" s="89">
        <v>3</v>
      </c>
      <c r="U56" s="89">
        <v>0</v>
      </c>
      <c r="V56" s="89">
        <v>2</v>
      </c>
      <c r="W56" s="89">
        <v>4</v>
      </c>
      <c r="X56" s="162">
        <v>6</v>
      </c>
      <c r="Y56" s="45"/>
      <c r="Z56" s="15"/>
      <c r="AA56" s="40"/>
      <c r="AB56" s="424"/>
      <c r="AC56" s="424"/>
      <c r="AD56" s="424"/>
      <c r="AE56" s="424"/>
      <c r="AF56" s="16"/>
      <c r="AG56" s="41"/>
    </row>
    <row r="57" spans="1:33" s="300" customFormat="1" ht="22.5" customHeight="1">
      <c r="A57" s="429"/>
      <c r="B57" s="430"/>
      <c r="C57" s="427"/>
      <c r="D57" s="427"/>
      <c r="E57" s="427"/>
      <c r="F57" s="427"/>
      <c r="G57" s="428"/>
      <c r="I57" s="100" t="s">
        <v>90</v>
      </c>
      <c r="J57" s="88" t="s">
        <v>35</v>
      </c>
      <c r="K57" s="89">
        <v>3</v>
      </c>
      <c r="L57" s="89">
        <v>0</v>
      </c>
      <c r="M57" s="89">
        <v>0</v>
      </c>
      <c r="N57" s="89">
        <v>3</v>
      </c>
      <c r="O57" s="315">
        <v>3</v>
      </c>
      <c r="P57" s="153"/>
      <c r="Q57" s="47" t="s">
        <v>39</v>
      </c>
      <c r="R57" s="88" t="s">
        <v>97</v>
      </c>
      <c r="S57" s="88" t="s">
        <v>98</v>
      </c>
      <c r="T57" s="89">
        <v>3</v>
      </c>
      <c r="U57" s="89">
        <v>0</v>
      </c>
      <c r="V57" s="89">
        <v>2</v>
      </c>
      <c r="W57" s="89">
        <v>4</v>
      </c>
      <c r="X57" s="315">
        <v>6</v>
      </c>
      <c r="Y57" s="41"/>
      <c r="Z57" s="15"/>
      <c r="AA57" s="40"/>
      <c r="AB57" s="424"/>
      <c r="AC57" s="424"/>
      <c r="AD57" s="424"/>
      <c r="AE57" s="424"/>
      <c r="AF57" s="16"/>
      <c r="AG57" s="45"/>
    </row>
    <row r="58" spans="1:33" ht="15" customHeight="1">
      <c r="A58" s="493" t="s">
        <v>22</v>
      </c>
      <c r="B58" s="494"/>
      <c r="C58" s="494"/>
      <c r="D58" s="494"/>
      <c r="E58" s="494"/>
      <c r="F58" s="494"/>
      <c r="G58" s="495"/>
      <c r="I58" s="508" t="s">
        <v>182</v>
      </c>
      <c r="J58" s="509"/>
      <c r="K58" s="146">
        <f>SUM(K51:K57)</f>
        <v>18</v>
      </c>
      <c r="L58" s="146">
        <f>SUM(L51:L57)</f>
        <v>2</v>
      </c>
      <c r="M58" s="146">
        <f>SUM(M51:M57)</f>
        <v>4</v>
      </c>
      <c r="N58" s="146">
        <f>SUM(N51:N57)</f>
        <v>21</v>
      </c>
      <c r="O58" s="163">
        <f>SUM(O51:O57)</f>
        <v>30</v>
      </c>
      <c r="P58" s="212"/>
      <c r="Q58" s="2"/>
      <c r="R58" s="461" t="s">
        <v>41</v>
      </c>
      <c r="S58" s="461"/>
      <c r="T58" s="426">
        <f>SUM(T54:T57)</f>
        <v>11</v>
      </c>
      <c r="U58" s="426">
        <f>SUM(U54:U57)</f>
        <v>2</v>
      </c>
      <c r="V58" s="426">
        <f>SUM(V54:V57)</f>
        <v>4</v>
      </c>
      <c r="W58" s="426">
        <f>SUM(W54:W57)</f>
        <v>14</v>
      </c>
      <c r="X58" s="48">
        <f>SUM(X54:X57)</f>
        <v>21</v>
      </c>
      <c r="Y58" s="41"/>
      <c r="Z58" s="441" t="s">
        <v>43</v>
      </c>
      <c r="AA58" s="52"/>
      <c r="AB58" s="138">
        <v>5</v>
      </c>
      <c r="AC58" s="138">
        <v>2</v>
      </c>
      <c r="AD58" s="138">
        <v>0</v>
      </c>
      <c r="AE58" s="138">
        <v>6</v>
      </c>
      <c r="AF58" s="24">
        <v>9</v>
      </c>
      <c r="AG58" s="41"/>
    </row>
    <row r="59" spans="1:33" ht="15" customHeight="1">
      <c r="A59" s="20" t="s">
        <v>2</v>
      </c>
      <c r="B59" s="21" t="s">
        <v>3</v>
      </c>
      <c r="C59" s="22" t="s">
        <v>0</v>
      </c>
      <c r="D59" s="22" t="s">
        <v>4</v>
      </c>
      <c r="E59" s="22" t="s">
        <v>5</v>
      </c>
      <c r="F59" s="22" t="s">
        <v>6</v>
      </c>
      <c r="G59" s="23" t="s">
        <v>7</v>
      </c>
      <c r="I59" s="42"/>
      <c r="J59" s="43"/>
      <c r="K59" s="43"/>
      <c r="L59" s="43"/>
      <c r="M59" s="43"/>
      <c r="N59" s="43"/>
      <c r="O59" s="44"/>
      <c r="P59" s="301"/>
      <c r="Q59" s="42" t="s">
        <v>40</v>
      </c>
      <c r="R59" s="86" t="s">
        <v>17</v>
      </c>
      <c r="S59" s="86" t="s">
        <v>123</v>
      </c>
      <c r="T59" s="87">
        <v>2</v>
      </c>
      <c r="U59" s="87">
        <v>0</v>
      </c>
      <c r="V59" s="87">
        <v>0</v>
      </c>
      <c r="W59" s="87">
        <v>2</v>
      </c>
      <c r="X59" s="315">
        <v>3</v>
      </c>
      <c r="Z59" s="2"/>
      <c r="AA59" s="301"/>
      <c r="AB59" s="301"/>
      <c r="AC59" s="301"/>
      <c r="AD59" s="301"/>
      <c r="AE59" s="301"/>
      <c r="AF59" s="12"/>
      <c r="AG59" s="41"/>
    </row>
    <row r="60" spans="1:33" ht="15" customHeight="1">
      <c r="A60" s="385" t="s">
        <v>408</v>
      </c>
      <c r="B60" s="385" t="s">
        <v>340</v>
      </c>
      <c r="C60" s="386">
        <v>3</v>
      </c>
      <c r="D60" s="386">
        <v>0</v>
      </c>
      <c r="E60" s="386">
        <v>2</v>
      </c>
      <c r="F60" s="386">
        <v>4</v>
      </c>
      <c r="G60" s="383">
        <v>6</v>
      </c>
      <c r="I60" s="2"/>
      <c r="J60" s="301"/>
      <c r="K60" s="301"/>
      <c r="L60" s="301"/>
      <c r="M60" s="301"/>
      <c r="N60" s="301"/>
      <c r="O60" s="12"/>
      <c r="P60" s="301"/>
      <c r="Q60" s="42" t="s">
        <v>40</v>
      </c>
      <c r="R60" s="86" t="s">
        <v>18</v>
      </c>
      <c r="S60" s="86" t="s">
        <v>124</v>
      </c>
      <c r="T60" s="87">
        <v>2</v>
      </c>
      <c r="U60" s="87">
        <v>0</v>
      </c>
      <c r="V60" s="87">
        <v>0</v>
      </c>
      <c r="W60" s="87">
        <v>2</v>
      </c>
      <c r="X60" s="315">
        <v>3</v>
      </c>
      <c r="Y60" s="41"/>
      <c r="Z60" s="493" t="s">
        <v>22</v>
      </c>
      <c r="AA60" s="494"/>
      <c r="AB60" s="494"/>
      <c r="AC60" s="494"/>
      <c r="AD60" s="494"/>
      <c r="AE60" s="494"/>
      <c r="AF60" s="495"/>
      <c r="AG60" s="41"/>
    </row>
    <row r="61" spans="1:33" ht="15" customHeight="1">
      <c r="A61" s="385" t="s">
        <v>409</v>
      </c>
      <c r="B61" s="385" t="s">
        <v>341</v>
      </c>
      <c r="C61" s="386">
        <v>3</v>
      </c>
      <c r="D61" s="386">
        <v>0</v>
      </c>
      <c r="E61" s="386">
        <v>2</v>
      </c>
      <c r="F61" s="386">
        <v>4</v>
      </c>
      <c r="G61" s="387">
        <v>6</v>
      </c>
      <c r="I61" s="2"/>
      <c r="J61" s="301"/>
      <c r="K61" s="301"/>
      <c r="L61" s="301"/>
      <c r="M61" s="301"/>
      <c r="N61" s="301"/>
      <c r="O61" s="12"/>
      <c r="P61" s="8"/>
      <c r="Q61" s="42" t="s">
        <v>40</v>
      </c>
      <c r="R61" s="86" t="s">
        <v>90</v>
      </c>
      <c r="S61" s="86" t="s">
        <v>35</v>
      </c>
      <c r="T61" s="87">
        <v>3</v>
      </c>
      <c r="U61" s="87">
        <v>0</v>
      </c>
      <c r="V61" s="87">
        <v>0</v>
      </c>
      <c r="W61" s="87">
        <v>3</v>
      </c>
      <c r="X61" s="315">
        <v>3</v>
      </c>
      <c r="Y61" s="41"/>
      <c r="Z61" s="20" t="s">
        <v>2</v>
      </c>
      <c r="AA61" s="21" t="s">
        <v>3</v>
      </c>
      <c r="AB61" s="22" t="s">
        <v>0</v>
      </c>
      <c r="AC61" s="22" t="s">
        <v>4</v>
      </c>
      <c r="AD61" s="22" t="s">
        <v>5</v>
      </c>
      <c r="AE61" s="22" t="s">
        <v>6</v>
      </c>
      <c r="AF61" s="23" t="s">
        <v>7</v>
      </c>
      <c r="AG61" s="41"/>
    </row>
    <row r="62" spans="1:33" ht="15" customHeight="1">
      <c r="A62" s="385" t="s">
        <v>410</v>
      </c>
      <c r="B62" s="340" t="s">
        <v>342</v>
      </c>
      <c r="C62" s="386">
        <v>2</v>
      </c>
      <c r="D62" s="386">
        <v>0</v>
      </c>
      <c r="E62" s="386">
        <v>2</v>
      </c>
      <c r="F62" s="386">
        <v>3</v>
      </c>
      <c r="G62" s="388">
        <v>5</v>
      </c>
      <c r="I62" s="481" t="s">
        <v>22</v>
      </c>
      <c r="J62" s="482"/>
      <c r="K62" s="482"/>
      <c r="L62" s="482"/>
      <c r="M62" s="482"/>
      <c r="N62" s="482"/>
      <c r="O62" s="483"/>
      <c r="P62" s="301"/>
      <c r="Q62" s="42"/>
      <c r="R62" s="462" t="s">
        <v>42</v>
      </c>
      <c r="S62" s="463"/>
      <c r="T62" s="426">
        <f>SUM(T59:T61)</f>
        <v>7</v>
      </c>
      <c r="U62" s="426">
        <f>SUM(U59:U61)</f>
        <v>0</v>
      </c>
      <c r="V62" s="426">
        <f>SUM(V59:V61)</f>
        <v>0</v>
      </c>
      <c r="W62" s="426">
        <f>SUM(W59:W61)</f>
        <v>7</v>
      </c>
      <c r="X62" s="48">
        <f>SUM(X59:X61)</f>
        <v>9</v>
      </c>
      <c r="Y62" s="41"/>
      <c r="Z62" s="88" t="s">
        <v>187</v>
      </c>
      <c r="AA62" s="88" t="s">
        <v>106</v>
      </c>
      <c r="AB62" s="89">
        <v>3</v>
      </c>
      <c r="AC62" s="89">
        <v>0</v>
      </c>
      <c r="AD62" s="89">
        <v>0</v>
      </c>
      <c r="AE62" s="89">
        <v>3</v>
      </c>
      <c r="AF62" s="315">
        <v>4</v>
      </c>
      <c r="AG62" s="41"/>
    </row>
    <row r="63" spans="1:33" ht="15" customHeight="1">
      <c r="A63" s="385" t="s">
        <v>411</v>
      </c>
      <c r="B63" s="385" t="s">
        <v>343</v>
      </c>
      <c r="C63" s="386">
        <v>3</v>
      </c>
      <c r="D63" s="386">
        <v>0</v>
      </c>
      <c r="E63" s="386">
        <v>0</v>
      </c>
      <c r="F63" s="386">
        <v>3</v>
      </c>
      <c r="G63" s="383">
        <v>5</v>
      </c>
      <c r="I63" s="104" t="s">
        <v>2</v>
      </c>
      <c r="J63" s="102" t="s">
        <v>3</v>
      </c>
      <c r="K63" s="423" t="s">
        <v>0</v>
      </c>
      <c r="L63" s="423" t="s">
        <v>4</v>
      </c>
      <c r="M63" s="423" t="s">
        <v>5</v>
      </c>
      <c r="N63" s="423" t="s">
        <v>6</v>
      </c>
      <c r="O63" s="103" t="s">
        <v>7</v>
      </c>
      <c r="P63" s="301"/>
      <c r="Q63" s="42"/>
      <c r="R63" s="464" t="s">
        <v>43</v>
      </c>
      <c r="S63" s="466"/>
      <c r="T63" s="423">
        <f>SUM(T58,T62)</f>
        <v>18</v>
      </c>
      <c r="U63" s="423">
        <f>SUM(U58,U62)</f>
        <v>2</v>
      </c>
      <c r="V63" s="423">
        <f>SUM(V58,V62)</f>
        <v>4</v>
      </c>
      <c r="W63" s="423">
        <f>SUM(W58,W62)</f>
        <v>21</v>
      </c>
      <c r="X63" s="444">
        <f>SUM(X58,X62)</f>
        <v>30</v>
      </c>
      <c r="Y63" s="41"/>
      <c r="Z63" s="67"/>
      <c r="AA63" s="39"/>
      <c r="AB63" s="445"/>
      <c r="AC63" s="445"/>
      <c r="AD63" s="445"/>
      <c r="AE63" s="445"/>
      <c r="AF63" s="16"/>
      <c r="AG63" s="41"/>
    </row>
    <row r="64" spans="1:33" ht="15" customHeight="1">
      <c r="A64" s="389" t="s">
        <v>26</v>
      </c>
      <c r="B64" s="385" t="s">
        <v>371</v>
      </c>
      <c r="C64" s="390">
        <v>3</v>
      </c>
      <c r="D64" s="390">
        <v>0</v>
      </c>
      <c r="E64" s="390">
        <v>0</v>
      </c>
      <c r="F64" s="390">
        <v>3</v>
      </c>
      <c r="G64" s="383">
        <v>5</v>
      </c>
      <c r="I64" s="100" t="s">
        <v>125</v>
      </c>
      <c r="J64" s="88" t="s">
        <v>101</v>
      </c>
      <c r="K64" s="89">
        <v>3</v>
      </c>
      <c r="L64" s="89">
        <v>0</v>
      </c>
      <c r="M64" s="89">
        <v>2</v>
      </c>
      <c r="N64" s="89">
        <v>4</v>
      </c>
      <c r="O64" s="162">
        <v>7</v>
      </c>
      <c r="P64" s="149"/>
      <c r="Q64" s="42"/>
      <c r="R64" s="43"/>
      <c r="S64" s="43"/>
      <c r="T64" s="43"/>
      <c r="U64" s="43"/>
      <c r="V64" s="43"/>
      <c r="W64" s="43"/>
      <c r="X64" s="44"/>
      <c r="Y64" s="41"/>
      <c r="Z64" s="67"/>
      <c r="AA64" s="39"/>
      <c r="AB64" s="445"/>
      <c r="AC64" s="445"/>
      <c r="AD64" s="445"/>
      <c r="AE64" s="445"/>
      <c r="AF64" s="16"/>
      <c r="AG64" s="41"/>
    </row>
    <row r="65" spans="1:33" ht="15" customHeight="1">
      <c r="A65" s="496" t="s">
        <v>77</v>
      </c>
      <c r="B65" s="497"/>
      <c r="C65" s="79">
        <f>SUM(C60:C64)</f>
        <v>14</v>
      </c>
      <c r="D65" s="79">
        <f>SUM(D60:D64)</f>
        <v>0</v>
      </c>
      <c r="E65" s="79">
        <f>SUM(E60:E64)</f>
        <v>6</v>
      </c>
      <c r="F65" s="79">
        <f>SUM(F60:F64)</f>
        <v>17</v>
      </c>
      <c r="G65" s="80">
        <f>SUM(G60:G64)</f>
        <v>27</v>
      </c>
      <c r="I65" s="100" t="s">
        <v>187</v>
      </c>
      <c r="J65" s="88" t="s">
        <v>106</v>
      </c>
      <c r="K65" s="89">
        <v>3</v>
      </c>
      <c r="L65" s="89">
        <v>0</v>
      </c>
      <c r="M65" s="89">
        <v>0</v>
      </c>
      <c r="N65" s="89">
        <v>3</v>
      </c>
      <c r="O65" s="315">
        <v>4</v>
      </c>
      <c r="P65" s="149"/>
      <c r="Q65" s="2"/>
      <c r="X65" s="44"/>
      <c r="Y65" s="41"/>
      <c r="Z65" s="67"/>
      <c r="AA65" s="39"/>
      <c r="AB65" s="445"/>
      <c r="AC65" s="445"/>
      <c r="AD65" s="445"/>
      <c r="AE65" s="445"/>
      <c r="AF65" s="16"/>
      <c r="AG65" s="41"/>
    </row>
    <row r="66" spans="1:33" ht="13.5" customHeight="1">
      <c r="A66" s="489"/>
      <c r="B66" s="490"/>
      <c r="C66" s="436"/>
      <c r="D66" s="436"/>
      <c r="E66" s="436"/>
      <c r="F66" s="436"/>
      <c r="G66" s="437"/>
      <c r="I66" s="100" t="s">
        <v>188</v>
      </c>
      <c r="J66" s="88" t="s">
        <v>189</v>
      </c>
      <c r="K66" s="89">
        <v>0</v>
      </c>
      <c r="L66" s="89">
        <v>2</v>
      </c>
      <c r="M66" s="89">
        <v>0</v>
      </c>
      <c r="N66" s="89">
        <v>1</v>
      </c>
      <c r="O66" s="164">
        <v>1</v>
      </c>
      <c r="P66" s="153"/>
      <c r="Q66" s="46"/>
      <c r="R66" s="487" t="s">
        <v>22</v>
      </c>
      <c r="S66" s="487"/>
      <c r="T66" s="487"/>
      <c r="U66" s="487"/>
      <c r="V66" s="487"/>
      <c r="W66" s="487"/>
      <c r="X66" s="488"/>
      <c r="Y66" s="41"/>
      <c r="Z66" s="67"/>
      <c r="AA66" s="39"/>
      <c r="AB66" s="445"/>
      <c r="AC66" s="445"/>
      <c r="AD66" s="445"/>
      <c r="AE66" s="445"/>
      <c r="AF66" s="16"/>
      <c r="AG66" s="41"/>
    </row>
    <row r="67" spans="1:33" ht="15" customHeight="1">
      <c r="A67" s="489"/>
      <c r="B67" s="490"/>
      <c r="C67" s="436"/>
      <c r="D67" s="436"/>
      <c r="E67" s="436"/>
      <c r="F67" s="436"/>
      <c r="G67" s="437"/>
      <c r="I67" s="100" t="s">
        <v>186</v>
      </c>
      <c r="J67" s="88" t="s">
        <v>104</v>
      </c>
      <c r="K67" s="89">
        <v>3</v>
      </c>
      <c r="L67" s="89">
        <v>0</v>
      </c>
      <c r="M67" s="89">
        <v>0</v>
      </c>
      <c r="N67" s="89">
        <v>3</v>
      </c>
      <c r="O67" s="162">
        <v>5</v>
      </c>
      <c r="P67" s="149"/>
      <c r="Q67" s="47"/>
      <c r="R67" s="102" t="s">
        <v>2</v>
      </c>
      <c r="S67" s="102" t="s">
        <v>3</v>
      </c>
      <c r="T67" s="423" t="s">
        <v>0</v>
      </c>
      <c r="U67" s="423" t="s">
        <v>4</v>
      </c>
      <c r="V67" s="423" t="s">
        <v>5</v>
      </c>
      <c r="W67" s="423" t="s">
        <v>6</v>
      </c>
      <c r="X67" s="103" t="s">
        <v>7</v>
      </c>
      <c r="Y67" s="41"/>
      <c r="Z67" s="67"/>
      <c r="AA67" s="39"/>
      <c r="AB67" s="445"/>
      <c r="AC67" s="445"/>
      <c r="AD67" s="445"/>
      <c r="AE67" s="445"/>
      <c r="AF67" s="16"/>
      <c r="AG67" s="43"/>
    </row>
    <row r="68" spans="1:33" ht="15" customHeight="1">
      <c r="A68" s="429"/>
      <c r="B68" s="430"/>
      <c r="C68" s="436"/>
      <c r="D68" s="436"/>
      <c r="E68" s="436"/>
      <c r="F68" s="436"/>
      <c r="G68" s="437"/>
      <c r="I68" s="100" t="s">
        <v>26</v>
      </c>
      <c r="J68" s="88" t="s">
        <v>127</v>
      </c>
      <c r="K68" s="89">
        <v>3</v>
      </c>
      <c r="L68" s="89">
        <v>0</v>
      </c>
      <c r="M68" s="89">
        <v>0</v>
      </c>
      <c r="N68" s="89">
        <v>3</v>
      </c>
      <c r="O68" s="162">
        <v>5</v>
      </c>
      <c r="P68" s="149"/>
      <c r="Q68" s="47" t="s">
        <v>39</v>
      </c>
      <c r="R68" s="88" t="s">
        <v>187</v>
      </c>
      <c r="S68" s="88" t="s">
        <v>106</v>
      </c>
      <c r="T68" s="89">
        <v>3</v>
      </c>
      <c r="U68" s="89">
        <v>0</v>
      </c>
      <c r="V68" s="89">
        <v>0</v>
      </c>
      <c r="W68" s="89">
        <v>3</v>
      </c>
      <c r="X68" s="315">
        <v>4</v>
      </c>
      <c r="Y68" s="41"/>
      <c r="Z68" s="67"/>
      <c r="AA68" s="39"/>
      <c r="AB68" s="445"/>
      <c r="AC68" s="445"/>
      <c r="AD68" s="445"/>
      <c r="AE68" s="445"/>
      <c r="AF68" s="16"/>
      <c r="AG68" s="43"/>
    </row>
    <row r="69" spans="1:33" ht="15" customHeight="1">
      <c r="A69" s="429"/>
      <c r="B69" s="430"/>
      <c r="C69" s="436"/>
      <c r="D69" s="436"/>
      <c r="E69" s="436"/>
      <c r="F69" s="436"/>
      <c r="G69" s="437"/>
      <c r="I69" s="100" t="s">
        <v>26</v>
      </c>
      <c r="J69" s="88" t="s">
        <v>103</v>
      </c>
      <c r="K69" s="89">
        <v>3</v>
      </c>
      <c r="L69" s="89">
        <v>0</v>
      </c>
      <c r="M69" s="89">
        <v>0</v>
      </c>
      <c r="N69" s="89">
        <v>3</v>
      </c>
      <c r="O69" s="315">
        <v>5</v>
      </c>
      <c r="P69" s="149"/>
      <c r="Q69" s="47" t="s">
        <v>39</v>
      </c>
      <c r="R69" s="88" t="s">
        <v>188</v>
      </c>
      <c r="S69" s="88" t="s">
        <v>189</v>
      </c>
      <c r="T69" s="89">
        <v>0</v>
      </c>
      <c r="U69" s="89">
        <v>2</v>
      </c>
      <c r="V69" s="89">
        <v>0</v>
      </c>
      <c r="W69" s="89">
        <v>1</v>
      </c>
      <c r="X69" s="164">
        <v>1</v>
      </c>
      <c r="Y69" s="45"/>
      <c r="Z69" s="67"/>
      <c r="AA69" s="39"/>
      <c r="AB69" s="445"/>
      <c r="AC69" s="445"/>
      <c r="AD69" s="445"/>
      <c r="AE69" s="445"/>
      <c r="AF69" s="16"/>
      <c r="AG69" s="43"/>
    </row>
    <row r="70" spans="1:33" ht="24.75" customHeight="1">
      <c r="A70" s="493" t="s">
        <v>25</v>
      </c>
      <c r="B70" s="494"/>
      <c r="C70" s="494"/>
      <c r="D70" s="494"/>
      <c r="E70" s="494"/>
      <c r="F70" s="494"/>
      <c r="G70" s="495"/>
      <c r="H70" s="300"/>
      <c r="I70" s="167" t="s">
        <v>26</v>
      </c>
      <c r="J70" s="88" t="s">
        <v>48</v>
      </c>
      <c r="K70" s="94">
        <v>3</v>
      </c>
      <c r="L70" s="94">
        <v>0</v>
      </c>
      <c r="M70" s="94">
        <v>0</v>
      </c>
      <c r="N70" s="94">
        <v>3</v>
      </c>
      <c r="O70" s="166">
        <v>5</v>
      </c>
      <c r="P70" s="149"/>
      <c r="Q70" s="47" t="s">
        <v>39</v>
      </c>
      <c r="R70" s="88" t="s">
        <v>186</v>
      </c>
      <c r="S70" s="88" t="s">
        <v>104</v>
      </c>
      <c r="T70" s="89">
        <v>3</v>
      </c>
      <c r="U70" s="89">
        <v>0</v>
      </c>
      <c r="V70" s="89">
        <v>0</v>
      </c>
      <c r="W70" s="89">
        <v>3</v>
      </c>
      <c r="X70" s="315">
        <v>5</v>
      </c>
      <c r="Y70" s="41"/>
      <c r="Z70" s="15"/>
      <c r="AA70" s="40"/>
      <c r="AB70" s="424"/>
      <c r="AC70" s="424"/>
      <c r="AD70" s="424"/>
      <c r="AE70" s="424"/>
      <c r="AF70" s="16"/>
      <c r="AG70" s="43"/>
    </row>
    <row r="71" spans="1:33" s="300" customFormat="1" ht="17.25" customHeight="1">
      <c r="A71" s="20" t="s">
        <v>2</v>
      </c>
      <c r="B71" s="21" t="s">
        <v>3</v>
      </c>
      <c r="C71" s="22" t="s">
        <v>0</v>
      </c>
      <c r="D71" s="22" t="s">
        <v>4</v>
      </c>
      <c r="E71" s="22" t="s">
        <v>5</v>
      </c>
      <c r="F71" s="22" t="s">
        <v>6</v>
      </c>
      <c r="G71" s="23" t="s">
        <v>7</v>
      </c>
      <c r="H71" s="299"/>
      <c r="I71" s="506" t="s">
        <v>182</v>
      </c>
      <c r="J71" s="507"/>
      <c r="K71" s="182">
        <f>SUM(K64:K70)</f>
        <v>18</v>
      </c>
      <c r="L71" s="182">
        <f>SUM(L64:L70)</f>
        <v>2</v>
      </c>
      <c r="M71" s="182">
        <f>SUM(M64:M70)</f>
        <v>2</v>
      </c>
      <c r="N71" s="182">
        <f>SUM(N64:N70)</f>
        <v>20</v>
      </c>
      <c r="O71" s="183">
        <f>SUM(O64:O70)</f>
        <v>32</v>
      </c>
      <c r="P71" s="212"/>
      <c r="Q71" s="47" t="s">
        <v>39</v>
      </c>
      <c r="R71" s="88" t="s">
        <v>125</v>
      </c>
      <c r="S71" s="88" t="s">
        <v>101</v>
      </c>
      <c r="T71" s="89">
        <v>3</v>
      </c>
      <c r="U71" s="89">
        <v>0</v>
      </c>
      <c r="V71" s="89">
        <v>2</v>
      </c>
      <c r="W71" s="89">
        <v>4</v>
      </c>
      <c r="X71" s="315">
        <v>7</v>
      </c>
      <c r="Y71" s="41"/>
      <c r="Z71" s="441" t="s">
        <v>43</v>
      </c>
      <c r="AA71" s="52"/>
      <c r="AB71" s="138">
        <f>SUM(AB62:AB70)</f>
        <v>3</v>
      </c>
      <c r="AC71" s="138">
        <f>SUM(AC62:AC70)</f>
        <v>0</v>
      </c>
      <c r="AD71" s="138">
        <f>SUM(AD62:AD70)</f>
        <v>0</v>
      </c>
      <c r="AE71" s="138">
        <f>SUM(AE62:AE70)</f>
        <v>3</v>
      </c>
      <c r="AF71" s="53">
        <f>SUM(AF62:AF70)</f>
        <v>4</v>
      </c>
      <c r="AG71" s="57"/>
    </row>
    <row r="72" spans="1:33" ht="15" customHeight="1">
      <c r="A72" s="393" t="s">
        <v>412</v>
      </c>
      <c r="B72" s="393" t="s">
        <v>344</v>
      </c>
      <c r="C72" s="391">
        <v>3</v>
      </c>
      <c r="D72" s="391">
        <v>0</v>
      </c>
      <c r="E72" s="391">
        <v>2</v>
      </c>
      <c r="F72" s="391">
        <v>4</v>
      </c>
      <c r="G72" s="392">
        <v>6</v>
      </c>
      <c r="I72" s="502"/>
      <c r="J72" s="503"/>
      <c r="K72" s="181"/>
      <c r="L72" s="181"/>
      <c r="M72" s="181"/>
      <c r="N72" s="181"/>
      <c r="O72" s="186"/>
      <c r="P72" s="301"/>
      <c r="Q72" s="47"/>
      <c r="R72" s="484" t="s">
        <v>41</v>
      </c>
      <c r="S72" s="484"/>
      <c r="T72" s="426">
        <f>SUM(T68:T71)</f>
        <v>9</v>
      </c>
      <c r="U72" s="426">
        <f>SUM(U68:U71)</f>
        <v>2</v>
      </c>
      <c r="V72" s="426">
        <f>SUM(V68:V71)</f>
        <v>2</v>
      </c>
      <c r="W72" s="426">
        <f>SUM(W68:W71)</f>
        <v>11</v>
      </c>
      <c r="X72" s="48">
        <f>SUM(X68:X71)</f>
        <v>17</v>
      </c>
      <c r="Y72" s="41"/>
      <c r="Z72" s="2"/>
      <c r="AA72" s="301"/>
      <c r="AB72" s="301"/>
      <c r="AC72" s="301"/>
      <c r="AD72" s="301"/>
      <c r="AE72" s="301"/>
      <c r="AF72" s="12"/>
      <c r="AG72" s="43"/>
    </row>
    <row r="73" spans="1:33" ht="15" customHeight="1">
      <c r="A73" s="393" t="s">
        <v>413</v>
      </c>
      <c r="B73" s="341" t="s">
        <v>345</v>
      </c>
      <c r="C73" s="391">
        <v>3</v>
      </c>
      <c r="D73" s="391">
        <v>0</v>
      </c>
      <c r="E73" s="391">
        <v>0</v>
      </c>
      <c r="F73" s="391">
        <v>3</v>
      </c>
      <c r="G73" s="394">
        <v>5</v>
      </c>
      <c r="I73" s="434"/>
      <c r="J73" s="435"/>
      <c r="K73" s="427"/>
      <c r="L73" s="427"/>
      <c r="M73" s="427"/>
      <c r="N73" s="427"/>
      <c r="O73" s="428"/>
      <c r="P73" s="301"/>
      <c r="Q73" s="42" t="s">
        <v>40</v>
      </c>
      <c r="R73" s="88" t="s">
        <v>26</v>
      </c>
      <c r="S73" s="88" t="s">
        <v>127</v>
      </c>
      <c r="T73" s="89">
        <v>3</v>
      </c>
      <c r="U73" s="89">
        <v>0</v>
      </c>
      <c r="V73" s="89">
        <v>0</v>
      </c>
      <c r="W73" s="89">
        <v>3</v>
      </c>
      <c r="X73" s="315">
        <v>5</v>
      </c>
      <c r="Z73" s="2"/>
      <c r="AA73" s="301"/>
      <c r="AB73" s="301"/>
      <c r="AC73" s="301"/>
      <c r="AD73" s="301"/>
      <c r="AE73" s="301"/>
      <c r="AF73" s="12"/>
      <c r="AG73" s="43"/>
    </row>
    <row r="74" spans="1:33" ht="15" customHeight="1">
      <c r="A74" s="393" t="s">
        <v>414</v>
      </c>
      <c r="B74" s="393" t="s">
        <v>61</v>
      </c>
      <c r="C74" s="391">
        <v>3</v>
      </c>
      <c r="D74" s="391">
        <v>0</v>
      </c>
      <c r="E74" s="391">
        <v>0</v>
      </c>
      <c r="F74" s="391">
        <v>3</v>
      </c>
      <c r="G74" s="392">
        <v>5</v>
      </c>
      <c r="I74" s="434"/>
      <c r="J74" s="435"/>
      <c r="K74" s="427"/>
      <c r="L74" s="427"/>
      <c r="M74" s="427"/>
      <c r="N74" s="427"/>
      <c r="O74" s="428"/>
      <c r="P74" s="8"/>
      <c r="Q74" s="42" t="s">
        <v>40</v>
      </c>
      <c r="R74" s="86" t="s">
        <v>26</v>
      </c>
      <c r="S74" s="86" t="s">
        <v>103</v>
      </c>
      <c r="T74" s="87">
        <v>3</v>
      </c>
      <c r="U74" s="87">
        <v>0</v>
      </c>
      <c r="V74" s="87">
        <v>0</v>
      </c>
      <c r="W74" s="87">
        <v>3</v>
      </c>
      <c r="X74" s="315">
        <v>5</v>
      </c>
      <c r="Y74" s="41"/>
      <c r="Z74" s="493" t="s">
        <v>25</v>
      </c>
      <c r="AA74" s="494"/>
      <c r="AB74" s="494"/>
      <c r="AC74" s="494"/>
      <c r="AD74" s="494"/>
      <c r="AE74" s="494"/>
      <c r="AF74" s="495"/>
      <c r="AG74" s="43"/>
    </row>
    <row r="75" spans="1:33" ht="15" customHeight="1">
      <c r="A75" s="393" t="s">
        <v>414</v>
      </c>
      <c r="B75" s="393" t="s">
        <v>36</v>
      </c>
      <c r="C75" s="391">
        <v>3</v>
      </c>
      <c r="D75" s="391">
        <v>0</v>
      </c>
      <c r="E75" s="391">
        <v>0</v>
      </c>
      <c r="F75" s="391">
        <v>3</v>
      </c>
      <c r="G75" s="392">
        <v>5</v>
      </c>
      <c r="I75" s="2"/>
      <c r="J75" s="301"/>
      <c r="K75" s="301"/>
      <c r="L75" s="301"/>
      <c r="M75" s="301"/>
      <c r="N75" s="301"/>
      <c r="O75" s="12"/>
      <c r="P75" s="301"/>
      <c r="Q75" s="42" t="s">
        <v>40</v>
      </c>
      <c r="R75" s="86" t="s">
        <v>26</v>
      </c>
      <c r="S75" s="88" t="s">
        <v>48</v>
      </c>
      <c r="T75" s="87">
        <v>3</v>
      </c>
      <c r="U75" s="87">
        <v>0</v>
      </c>
      <c r="V75" s="87">
        <v>0</v>
      </c>
      <c r="W75" s="87">
        <v>3</v>
      </c>
      <c r="X75" s="315">
        <v>5</v>
      </c>
      <c r="Y75" s="41"/>
      <c r="Z75" s="20" t="s">
        <v>2</v>
      </c>
      <c r="AA75" s="21" t="s">
        <v>3</v>
      </c>
      <c r="AB75" s="22" t="s">
        <v>0</v>
      </c>
      <c r="AC75" s="22" t="s">
        <v>4</v>
      </c>
      <c r="AD75" s="22" t="s">
        <v>5</v>
      </c>
      <c r="AE75" s="22" t="s">
        <v>6</v>
      </c>
      <c r="AF75" s="23" t="s">
        <v>7</v>
      </c>
      <c r="AG75" s="43"/>
    </row>
    <row r="76" spans="1:33" ht="15" customHeight="1">
      <c r="A76" s="393" t="s">
        <v>26</v>
      </c>
      <c r="B76" s="341" t="s">
        <v>453</v>
      </c>
      <c r="C76" s="391">
        <v>3</v>
      </c>
      <c r="D76" s="391">
        <v>0</v>
      </c>
      <c r="E76" s="391">
        <v>0</v>
      </c>
      <c r="F76" s="391">
        <v>3</v>
      </c>
      <c r="G76" s="394">
        <v>5</v>
      </c>
      <c r="I76" s="481" t="s">
        <v>25</v>
      </c>
      <c r="J76" s="482"/>
      <c r="K76" s="482"/>
      <c r="L76" s="482"/>
      <c r="M76" s="482"/>
      <c r="N76" s="482"/>
      <c r="O76" s="483"/>
      <c r="P76" s="301"/>
      <c r="Q76" s="42"/>
      <c r="R76" s="484" t="s">
        <v>42</v>
      </c>
      <c r="S76" s="484"/>
      <c r="T76" s="426">
        <f>SUM(T73:T75)</f>
        <v>9</v>
      </c>
      <c r="U76" s="426">
        <f>SUM(U73:U75)</f>
        <v>0</v>
      </c>
      <c r="V76" s="426">
        <f>SUM(V73:V75)</f>
        <v>0</v>
      </c>
      <c r="W76" s="426">
        <f>SUM(W73:W75)</f>
        <v>9</v>
      </c>
      <c r="X76" s="48">
        <f>SUM(X73:X75)</f>
        <v>15</v>
      </c>
      <c r="Y76" s="41"/>
      <c r="Z76" s="88" t="s">
        <v>190</v>
      </c>
      <c r="AA76" s="88" t="s">
        <v>126</v>
      </c>
      <c r="AB76" s="89">
        <v>3</v>
      </c>
      <c r="AC76" s="89">
        <v>0</v>
      </c>
      <c r="AD76" s="89">
        <v>2</v>
      </c>
      <c r="AE76" s="89">
        <v>4</v>
      </c>
      <c r="AF76" s="315">
        <v>7</v>
      </c>
      <c r="AG76" s="43"/>
    </row>
    <row r="77" spans="1:33" ht="15" customHeight="1">
      <c r="A77" s="393" t="s">
        <v>415</v>
      </c>
      <c r="B77" s="393" t="s">
        <v>154</v>
      </c>
      <c r="C77" s="391">
        <v>0</v>
      </c>
      <c r="D77" s="391">
        <v>0</v>
      </c>
      <c r="E77" s="391">
        <v>0</v>
      </c>
      <c r="F77" s="391">
        <v>0</v>
      </c>
      <c r="G77" s="391">
        <v>5</v>
      </c>
      <c r="I77" s="104" t="s">
        <v>2</v>
      </c>
      <c r="J77" s="102" t="s">
        <v>3</v>
      </c>
      <c r="K77" s="423" t="s">
        <v>0</v>
      </c>
      <c r="L77" s="423" t="s">
        <v>4</v>
      </c>
      <c r="M77" s="423" t="s">
        <v>5</v>
      </c>
      <c r="N77" s="423" t="s">
        <v>6</v>
      </c>
      <c r="O77" s="103" t="s">
        <v>7</v>
      </c>
      <c r="P77" s="301"/>
      <c r="Q77" s="42"/>
      <c r="R77" s="467" t="s">
        <v>43</v>
      </c>
      <c r="S77" s="467"/>
      <c r="T77" s="112">
        <f>SUM(T72,T76)</f>
        <v>18</v>
      </c>
      <c r="U77" s="112">
        <f>SUM(U72,U76)</f>
        <v>2</v>
      </c>
      <c r="V77" s="112">
        <f>SUM(V72,V76)</f>
        <v>2</v>
      </c>
      <c r="W77" s="112">
        <f>SUM(W72,W76)</f>
        <v>20</v>
      </c>
      <c r="X77" s="117">
        <f>SUM(X72,X76)</f>
        <v>32</v>
      </c>
      <c r="Y77" s="41"/>
      <c r="Z77" s="88" t="s">
        <v>47</v>
      </c>
      <c r="AA77" s="88" t="s">
        <v>23</v>
      </c>
      <c r="AB77" s="89">
        <v>3</v>
      </c>
      <c r="AC77" s="89">
        <v>2</v>
      </c>
      <c r="AD77" s="89">
        <v>0</v>
      </c>
      <c r="AE77" s="89">
        <v>4</v>
      </c>
      <c r="AF77" s="315">
        <v>7</v>
      </c>
      <c r="AG77" s="43"/>
    </row>
    <row r="78" spans="1:33" ht="15" customHeight="1">
      <c r="A78" s="496" t="s">
        <v>77</v>
      </c>
      <c r="B78" s="497"/>
      <c r="C78" s="105">
        <f>SUM(C72:C77)</f>
        <v>15</v>
      </c>
      <c r="D78" s="105">
        <f>SUM(D72:D77)</f>
        <v>0</v>
      </c>
      <c r="E78" s="105">
        <f>SUM(E72:E77)</f>
        <v>2</v>
      </c>
      <c r="F78" s="105">
        <f>SUM(F72:F77)</f>
        <v>16</v>
      </c>
      <c r="G78" s="105">
        <f>SUM(G72:G77)</f>
        <v>31</v>
      </c>
      <c r="I78" s="100" t="s">
        <v>47</v>
      </c>
      <c r="J78" s="88" t="s">
        <v>23</v>
      </c>
      <c r="K78" s="89">
        <v>3</v>
      </c>
      <c r="L78" s="89">
        <v>2</v>
      </c>
      <c r="M78" s="89">
        <v>0</v>
      </c>
      <c r="N78" s="89">
        <v>4</v>
      </c>
      <c r="O78" s="315">
        <v>7</v>
      </c>
      <c r="P78" s="149"/>
      <c r="Q78" s="42"/>
      <c r="R78" s="301"/>
      <c r="S78" s="301"/>
      <c r="T78" s="301"/>
      <c r="U78" s="301"/>
      <c r="V78" s="301"/>
      <c r="W78" s="301"/>
      <c r="X78" s="12"/>
      <c r="Y78" s="45"/>
      <c r="Z78" s="15"/>
      <c r="AA78" s="40"/>
      <c r="AB78" s="424"/>
      <c r="AC78" s="424"/>
      <c r="AD78" s="424"/>
      <c r="AE78" s="424"/>
      <c r="AF78" s="16"/>
      <c r="AG78" s="43"/>
    </row>
    <row r="79" spans="1:33" ht="15" customHeight="1">
      <c r="A79" s="489"/>
      <c r="B79" s="490"/>
      <c r="C79" s="427"/>
      <c r="D79" s="427"/>
      <c r="E79" s="427"/>
      <c r="F79" s="427"/>
      <c r="G79" s="428"/>
      <c r="I79" s="100" t="s">
        <v>129</v>
      </c>
      <c r="J79" s="88" t="s">
        <v>105</v>
      </c>
      <c r="K79" s="89">
        <v>3</v>
      </c>
      <c r="L79" s="89">
        <v>0</v>
      </c>
      <c r="M79" s="89">
        <v>2</v>
      </c>
      <c r="N79" s="89">
        <v>4</v>
      </c>
      <c r="O79" s="162">
        <v>7</v>
      </c>
      <c r="P79" s="149"/>
      <c r="Q79" s="46"/>
      <c r="R79" s="435"/>
      <c r="S79" s="435"/>
      <c r="T79" s="427"/>
      <c r="U79" s="427"/>
      <c r="V79" s="427"/>
      <c r="W79" s="427"/>
      <c r="X79" s="428"/>
      <c r="Y79" s="41"/>
      <c r="Z79" s="15"/>
      <c r="AA79" s="40"/>
      <c r="AB79" s="424"/>
      <c r="AC79" s="424"/>
      <c r="AD79" s="424"/>
      <c r="AE79" s="424"/>
      <c r="AF79" s="16"/>
      <c r="AG79" s="43"/>
    </row>
    <row r="80" spans="1:33" ht="15.75">
      <c r="A80" s="489"/>
      <c r="B80" s="490"/>
      <c r="C80" s="427"/>
      <c r="D80" s="427"/>
      <c r="E80" s="427"/>
      <c r="F80" s="427"/>
      <c r="G80" s="428"/>
      <c r="H80" s="300"/>
      <c r="I80" s="167" t="s">
        <v>190</v>
      </c>
      <c r="J80" s="93" t="s">
        <v>126</v>
      </c>
      <c r="K80" s="94">
        <v>3</v>
      </c>
      <c r="L80" s="94">
        <v>0</v>
      </c>
      <c r="M80" s="94">
        <v>2</v>
      </c>
      <c r="N80" s="94">
        <v>4</v>
      </c>
      <c r="O80" s="166">
        <v>7</v>
      </c>
      <c r="P80" s="149"/>
      <c r="Q80" s="2"/>
      <c r="R80" s="301"/>
      <c r="S80" s="301"/>
      <c r="T80" s="301"/>
      <c r="U80" s="301"/>
      <c r="V80" s="301"/>
      <c r="W80" s="301"/>
      <c r="X80" s="12"/>
      <c r="Y80" s="41"/>
      <c r="Z80" s="15"/>
      <c r="AA80" s="40"/>
      <c r="AB80" s="424"/>
      <c r="AC80" s="424"/>
      <c r="AD80" s="424"/>
      <c r="AE80" s="424"/>
      <c r="AF80" s="16"/>
      <c r="AG80" s="43"/>
    </row>
    <row r="81" spans="1:33" s="300" customFormat="1" ht="12.75" customHeight="1">
      <c r="A81" s="493" t="s">
        <v>27</v>
      </c>
      <c r="B81" s="494"/>
      <c r="C81" s="494"/>
      <c r="D81" s="494"/>
      <c r="E81" s="494"/>
      <c r="F81" s="494"/>
      <c r="G81" s="495"/>
      <c r="H81" s="299"/>
      <c r="I81" s="99" t="s">
        <v>130</v>
      </c>
      <c r="J81" s="92" t="s">
        <v>131</v>
      </c>
      <c r="K81" s="89">
        <v>0</v>
      </c>
      <c r="L81" s="89">
        <v>0</v>
      </c>
      <c r="M81" s="89">
        <v>0</v>
      </c>
      <c r="N81" s="89">
        <v>0</v>
      </c>
      <c r="O81" s="164">
        <v>5</v>
      </c>
      <c r="P81" s="153"/>
      <c r="Q81" s="42"/>
      <c r="R81" s="487" t="s">
        <v>25</v>
      </c>
      <c r="S81" s="487"/>
      <c r="T81" s="487"/>
      <c r="U81" s="487"/>
      <c r="V81" s="487"/>
      <c r="W81" s="487"/>
      <c r="X81" s="488"/>
      <c r="Y81" s="41"/>
      <c r="Z81" s="15"/>
      <c r="AA81" s="40"/>
      <c r="AB81" s="424"/>
      <c r="AC81" s="424"/>
      <c r="AD81" s="424"/>
      <c r="AE81" s="424"/>
      <c r="AF81" s="16"/>
      <c r="AG81" s="57"/>
    </row>
    <row r="82" spans="1:33" ht="15" customHeight="1">
      <c r="A82" s="20" t="s">
        <v>2</v>
      </c>
      <c r="B82" s="21" t="s">
        <v>3</v>
      </c>
      <c r="C82" s="22" t="s">
        <v>0</v>
      </c>
      <c r="D82" s="22" t="s">
        <v>4</v>
      </c>
      <c r="E82" s="22" t="s">
        <v>5</v>
      </c>
      <c r="F82" s="22" t="s">
        <v>6</v>
      </c>
      <c r="G82" s="23" t="s">
        <v>7</v>
      </c>
      <c r="I82" s="100" t="s">
        <v>49</v>
      </c>
      <c r="J82" s="88" t="s">
        <v>62</v>
      </c>
      <c r="K82" s="89">
        <v>3</v>
      </c>
      <c r="L82" s="89">
        <v>0</v>
      </c>
      <c r="M82" s="89">
        <v>0</v>
      </c>
      <c r="N82" s="89">
        <v>3</v>
      </c>
      <c r="O82" s="315">
        <v>5</v>
      </c>
      <c r="P82" s="154"/>
      <c r="Q82" s="47"/>
      <c r="R82" s="102" t="s">
        <v>2</v>
      </c>
      <c r="S82" s="102" t="s">
        <v>3</v>
      </c>
      <c r="T82" s="423" t="s">
        <v>0</v>
      </c>
      <c r="U82" s="423" t="s">
        <v>4</v>
      </c>
      <c r="V82" s="423" t="s">
        <v>5</v>
      </c>
      <c r="W82" s="423" t="s">
        <v>6</v>
      </c>
      <c r="X82" s="103" t="s">
        <v>7</v>
      </c>
      <c r="Y82" s="41"/>
      <c r="Z82" s="15"/>
      <c r="AA82" s="40"/>
      <c r="AB82" s="424"/>
      <c r="AC82" s="424"/>
      <c r="AD82" s="424"/>
      <c r="AE82" s="424"/>
      <c r="AF82" s="16"/>
      <c r="AG82" s="43"/>
    </row>
    <row r="83" spans="1:33" ht="15" customHeight="1">
      <c r="A83" s="393" t="s">
        <v>416</v>
      </c>
      <c r="B83" s="341" t="s">
        <v>132</v>
      </c>
      <c r="C83" s="391">
        <v>2</v>
      </c>
      <c r="D83" s="391">
        <v>0</v>
      </c>
      <c r="E83" s="391">
        <v>0</v>
      </c>
      <c r="F83" s="391">
        <v>2</v>
      </c>
      <c r="G83" s="394">
        <v>8</v>
      </c>
      <c r="I83" s="498" t="s">
        <v>77</v>
      </c>
      <c r="J83" s="499"/>
      <c r="K83" s="182">
        <f>SUM(K78:K82)</f>
        <v>12</v>
      </c>
      <c r="L83" s="182">
        <f>SUM(L78:L82)</f>
        <v>2</v>
      </c>
      <c r="M83" s="182">
        <f>SUM(M78:M82)</f>
        <v>4</v>
      </c>
      <c r="N83" s="182">
        <f>SUM(N78:N82)</f>
        <v>15</v>
      </c>
      <c r="O83" s="183">
        <f>SUM(O78:O82)</f>
        <v>31</v>
      </c>
      <c r="P83" s="212"/>
      <c r="Q83" s="47" t="s">
        <v>39</v>
      </c>
      <c r="R83" s="88" t="s">
        <v>129</v>
      </c>
      <c r="S83" s="88" t="s">
        <v>105</v>
      </c>
      <c r="T83" s="89">
        <v>3</v>
      </c>
      <c r="U83" s="89">
        <v>0</v>
      </c>
      <c r="V83" s="89">
        <v>2</v>
      </c>
      <c r="W83" s="89">
        <v>4</v>
      </c>
      <c r="X83" s="315">
        <v>7</v>
      </c>
      <c r="Y83" s="41"/>
      <c r="Z83" s="15"/>
      <c r="AA83" s="40"/>
      <c r="AB83" s="424"/>
      <c r="AC83" s="424"/>
      <c r="AD83" s="424"/>
      <c r="AE83" s="424"/>
      <c r="AF83" s="16"/>
      <c r="AG83" s="43"/>
    </row>
    <row r="84" spans="1:33" ht="15" customHeight="1">
      <c r="A84" s="393" t="s">
        <v>417</v>
      </c>
      <c r="B84" s="393" t="s">
        <v>62</v>
      </c>
      <c r="C84" s="391">
        <v>3</v>
      </c>
      <c r="D84" s="391">
        <v>0</v>
      </c>
      <c r="E84" s="391">
        <v>0</v>
      </c>
      <c r="F84" s="391">
        <v>3</v>
      </c>
      <c r="G84" s="394">
        <v>5</v>
      </c>
      <c r="I84" s="187"/>
      <c r="J84" s="184"/>
      <c r="K84" s="185"/>
      <c r="L84" s="185"/>
      <c r="M84" s="185"/>
      <c r="N84" s="185"/>
      <c r="O84" s="188"/>
      <c r="P84" s="8"/>
      <c r="Q84" s="47" t="s">
        <v>39</v>
      </c>
      <c r="R84" s="88" t="s">
        <v>49</v>
      </c>
      <c r="S84" s="88" t="s">
        <v>62</v>
      </c>
      <c r="T84" s="89">
        <v>3</v>
      </c>
      <c r="U84" s="89">
        <v>0</v>
      </c>
      <c r="V84" s="89">
        <v>0</v>
      </c>
      <c r="W84" s="89">
        <v>3</v>
      </c>
      <c r="X84" s="315">
        <v>5</v>
      </c>
      <c r="Y84" s="41"/>
      <c r="Z84" s="441" t="s">
        <v>43</v>
      </c>
      <c r="AA84" s="52"/>
      <c r="AB84" s="138">
        <v>6</v>
      </c>
      <c r="AC84" s="138">
        <v>2</v>
      </c>
      <c r="AD84" s="138">
        <v>2</v>
      </c>
      <c r="AE84" s="138">
        <v>8</v>
      </c>
      <c r="AF84" s="24">
        <v>14</v>
      </c>
      <c r="AG84" s="43"/>
    </row>
    <row r="85" spans="1:33" ht="15" customHeight="1">
      <c r="A85" s="393" t="s">
        <v>417</v>
      </c>
      <c r="B85" s="393" t="s">
        <v>63</v>
      </c>
      <c r="C85" s="391">
        <v>3</v>
      </c>
      <c r="D85" s="391">
        <v>0</v>
      </c>
      <c r="E85" s="391">
        <v>0</v>
      </c>
      <c r="F85" s="391">
        <v>3</v>
      </c>
      <c r="G85" s="394">
        <v>5</v>
      </c>
      <c r="I85" s="500"/>
      <c r="J85" s="501"/>
      <c r="K85" s="427"/>
      <c r="L85" s="427"/>
      <c r="M85" s="427"/>
      <c r="N85" s="427"/>
      <c r="O85" s="428"/>
      <c r="P85" s="301"/>
      <c r="Q85" s="47" t="s">
        <v>39</v>
      </c>
      <c r="R85" s="88" t="s">
        <v>47</v>
      </c>
      <c r="S85" s="88" t="s">
        <v>23</v>
      </c>
      <c r="T85" s="89">
        <v>3</v>
      </c>
      <c r="U85" s="89">
        <v>2</v>
      </c>
      <c r="V85" s="89">
        <v>0</v>
      </c>
      <c r="W85" s="89">
        <v>4</v>
      </c>
      <c r="X85" s="315">
        <v>7</v>
      </c>
      <c r="Y85" s="41"/>
      <c r="Z85" s="2"/>
      <c r="AA85" s="301"/>
      <c r="AB85" s="301"/>
      <c r="AC85" s="301"/>
      <c r="AD85" s="301"/>
      <c r="AE85" s="301"/>
      <c r="AF85" s="12"/>
      <c r="AG85" s="43"/>
    </row>
    <row r="86" spans="1:33" ht="15" customHeight="1">
      <c r="A86" s="393" t="s">
        <v>26</v>
      </c>
      <c r="B86" s="393" t="s">
        <v>127</v>
      </c>
      <c r="C86" s="391">
        <v>3</v>
      </c>
      <c r="D86" s="391">
        <v>0</v>
      </c>
      <c r="E86" s="391">
        <v>0</v>
      </c>
      <c r="F86" s="391">
        <v>3</v>
      </c>
      <c r="G86" s="394">
        <v>5</v>
      </c>
      <c r="I86" s="42"/>
      <c r="J86" s="43"/>
      <c r="K86" s="43"/>
      <c r="L86" s="43"/>
      <c r="M86" s="43"/>
      <c r="N86" s="43"/>
      <c r="O86" s="44"/>
      <c r="P86" s="301"/>
      <c r="Q86" s="47" t="s">
        <v>39</v>
      </c>
      <c r="R86" s="88" t="s">
        <v>190</v>
      </c>
      <c r="S86" s="88" t="s">
        <v>126</v>
      </c>
      <c r="T86" s="89">
        <v>3</v>
      </c>
      <c r="U86" s="89">
        <v>0</v>
      </c>
      <c r="V86" s="89">
        <v>2</v>
      </c>
      <c r="W86" s="89">
        <v>4</v>
      </c>
      <c r="X86" s="315">
        <v>7</v>
      </c>
      <c r="Y86" s="41"/>
      <c r="Z86" s="493" t="s">
        <v>27</v>
      </c>
      <c r="AA86" s="494"/>
      <c r="AB86" s="494"/>
      <c r="AC86" s="494"/>
      <c r="AD86" s="494"/>
      <c r="AE86" s="494"/>
      <c r="AF86" s="495"/>
      <c r="AG86" s="43"/>
    </row>
    <row r="87" spans="1:33" ht="15" customHeight="1">
      <c r="A87" s="393" t="s">
        <v>193</v>
      </c>
      <c r="B87" s="341" t="s">
        <v>227</v>
      </c>
      <c r="C87" s="391">
        <v>2</v>
      </c>
      <c r="D87" s="391">
        <v>0</v>
      </c>
      <c r="E87" s="391">
        <v>0</v>
      </c>
      <c r="F87" s="391">
        <v>2</v>
      </c>
      <c r="G87" s="395">
        <v>2</v>
      </c>
      <c r="I87" s="434"/>
      <c r="J87" s="301"/>
      <c r="K87" s="301"/>
      <c r="L87" s="301"/>
      <c r="M87" s="301"/>
      <c r="N87" s="301"/>
      <c r="O87" s="428"/>
      <c r="P87" s="301"/>
      <c r="Q87" s="47" t="s">
        <v>39</v>
      </c>
      <c r="R87" s="92" t="s">
        <v>130</v>
      </c>
      <c r="S87" s="92" t="s">
        <v>131</v>
      </c>
      <c r="T87" s="89">
        <v>0</v>
      </c>
      <c r="U87" s="89">
        <v>0</v>
      </c>
      <c r="V87" s="89">
        <v>0</v>
      </c>
      <c r="W87" s="89">
        <v>0</v>
      </c>
      <c r="X87" s="164">
        <v>5</v>
      </c>
      <c r="Y87" s="41"/>
      <c r="Z87" s="20" t="s">
        <v>2</v>
      </c>
      <c r="AA87" s="21" t="s">
        <v>3</v>
      </c>
      <c r="AB87" s="22" t="s">
        <v>0</v>
      </c>
      <c r="AC87" s="22" t="s">
        <v>4</v>
      </c>
      <c r="AD87" s="22" t="s">
        <v>5</v>
      </c>
      <c r="AE87" s="22" t="s">
        <v>6</v>
      </c>
      <c r="AF87" s="23" t="s">
        <v>7</v>
      </c>
      <c r="AG87" s="43"/>
    </row>
    <row r="88" spans="1:33" ht="15" customHeight="1">
      <c r="A88" s="393" t="s">
        <v>26</v>
      </c>
      <c r="B88" s="341" t="s">
        <v>533</v>
      </c>
      <c r="C88" s="391">
        <v>3</v>
      </c>
      <c r="D88" s="391">
        <v>0</v>
      </c>
      <c r="E88" s="391">
        <v>0</v>
      </c>
      <c r="F88" s="391">
        <v>3</v>
      </c>
      <c r="G88" s="392">
        <v>5</v>
      </c>
      <c r="I88" s="481" t="s">
        <v>27</v>
      </c>
      <c r="J88" s="482"/>
      <c r="K88" s="482"/>
      <c r="L88" s="482"/>
      <c r="M88" s="482"/>
      <c r="N88" s="482"/>
      <c r="O88" s="483"/>
      <c r="P88" s="301"/>
      <c r="Q88" s="42"/>
      <c r="R88" s="462" t="s">
        <v>41</v>
      </c>
      <c r="S88" s="463"/>
      <c r="T88" s="426">
        <f>SUM(T83:T87)</f>
        <v>12</v>
      </c>
      <c r="U88" s="426">
        <f>SUM(U83:U87)</f>
        <v>2</v>
      </c>
      <c r="V88" s="426">
        <f>SUM(V83:V87)</f>
        <v>4</v>
      </c>
      <c r="W88" s="426">
        <f>SUM(W83:W87)</f>
        <v>15</v>
      </c>
      <c r="X88" s="426">
        <f>SUM(X83:X87)</f>
        <v>31</v>
      </c>
      <c r="Y88" s="41"/>
      <c r="Z88" s="15"/>
      <c r="AA88" s="40"/>
      <c r="AB88" s="424"/>
      <c r="AC88" s="424"/>
      <c r="AD88" s="424"/>
      <c r="AE88" s="424"/>
      <c r="AF88" s="16"/>
      <c r="AG88" s="43"/>
    </row>
    <row r="89" spans="1:33" ht="15" customHeight="1">
      <c r="A89" s="485" t="s">
        <v>77</v>
      </c>
      <c r="B89" s="486"/>
      <c r="C89" s="79">
        <f>SUM(C83:C88)</f>
        <v>16</v>
      </c>
      <c r="D89" s="79">
        <f>SUM(D83:D88)</f>
        <v>0</v>
      </c>
      <c r="E89" s="79">
        <f>SUM(E83:E88)</f>
        <v>0</v>
      </c>
      <c r="F89" s="79">
        <f>SUM(F83:F88)</f>
        <v>16</v>
      </c>
      <c r="G89" s="106">
        <f>SUM(G83:G88)</f>
        <v>30</v>
      </c>
      <c r="I89" s="104" t="s">
        <v>2</v>
      </c>
      <c r="J89" s="102" t="s">
        <v>3</v>
      </c>
      <c r="K89" s="423" t="s">
        <v>0</v>
      </c>
      <c r="L89" s="423" t="s">
        <v>4</v>
      </c>
      <c r="M89" s="423" t="s">
        <v>5</v>
      </c>
      <c r="N89" s="423" t="s">
        <v>6</v>
      </c>
      <c r="O89" s="103" t="s">
        <v>7</v>
      </c>
      <c r="P89" s="301"/>
      <c r="Q89" s="42"/>
      <c r="R89" s="462" t="s">
        <v>42</v>
      </c>
      <c r="S89" s="463"/>
      <c r="T89" s="426">
        <v>0</v>
      </c>
      <c r="U89" s="426">
        <v>0</v>
      </c>
      <c r="V89" s="426">
        <v>0</v>
      </c>
      <c r="W89" s="426">
        <v>0</v>
      </c>
      <c r="X89" s="48">
        <v>0</v>
      </c>
      <c r="Y89" s="41"/>
      <c r="Z89" s="15"/>
      <c r="AA89" s="40"/>
      <c r="AB89" s="424"/>
      <c r="AC89" s="424"/>
      <c r="AD89" s="424"/>
      <c r="AE89" s="424"/>
      <c r="AF89" s="16"/>
      <c r="AG89" s="43"/>
    </row>
    <row r="90" spans="1:33" ht="15" customHeight="1">
      <c r="A90" s="489"/>
      <c r="B90" s="490"/>
      <c r="C90" s="436"/>
      <c r="D90" s="436"/>
      <c r="E90" s="436"/>
      <c r="F90" s="436"/>
      <c r="G90" s="437"/>
      <c r="I90" s="169" t="s">
        <v>133</v>
      </c>
      <c r="J90" s="92" t="s">
        <v>134</v>
      </c>
      <c r="K90" s="89">
        <v>2</v>
      </c>
      <c r="L90" s="89">
        <v>0</v>
      </c>
      <c r="M90" s="89">
        <v>0</v>
      </c>
      <c r="N90" s="89">
        <v>2</v>
      </c>
      <c r="O90" s="164">
        <v>3</v>
      </c>
      <c r="P90" s="154"/>
      <c r="Q90" s="42"/>
      <c r="R90" s="464" t="s">
        <v>43</v>
      </c>
      <c r="S90" s="466"/>
      <c r="T90" s="423">
        <f>SUM(T88,T89)</f>
        <v>12</v>
      </c>
      <c r="U90" s="423">
        <f>SUM(U88,U89)</f>
        <v>2</v>
      </c>
      <c r="V90" s="423">
        <f>SUM(V88,V89)</f>
        <v>4</v>
      </c>
      <c r="W90" s="423">
        <f>SUM(W88,W89)</f>
        <v>15</v>
      </c>
      <c r="X90" s="444">
        <f>SUM(X88,X89)</f>
        <v>31</v>
      </c>
      <c r="Y90" s="41"/>
      <c r="Z90" s="15"/>
      <c r="AA90" s="40"/>
      <c r="AB90" s="424"/>
      <c r="AC90" s="424"/>
      <c r="AD90" s="424"/>
      <c r="AE90" s="424"/>
      <c r="AF90" s="16"/>
      <c r="AG90" s="43"/>
    </row>
    <row r="91" spans="1:33" ht="22.5" customHeight="1">
      <c r="A91" s="429"/>
      <c r="B91" s="430"/>
      <c r="C91" s="436"/>
      <c r="D91" s="436"/>
      <c r="E91" s="436"/>
      <c r="F91" s="436"/>
      <c r="G91" s="437"/>
      <c r="H91" s="300"/>
      <c r="I91" s="100" t="s">
        <v>191</v>
      </c>
      <c r="J91" s="88" t="s">
        <v>132</v>
      </c>
      <c r="K91" s="89">
        <v>0</v>
      </c>
      <c r="L91" s="89">
        <v>0</v>
      </c>
      <c r="M91" s="89">
        <v>6</v>
      </c>
      <c r="N91" s="89">
        <v>3</v>
      </c>
      <c r="O91" s="162">
        <v>5</v>
      </c>
      <c r="P91" s="149"/>
      <c r="Q91" s="2"/>
      <c r="X91" s="428"/>
      <c r="Y91" s="41"/>
      <c r="Z91" s="15"/>
      <c r="AA91" s="40"/>
      <c r="AB91" s="424"/>
      <c r="AC91" s="424"/>
      <c r="AD91" s="424"/>
      <c r="AE91" s="424"/>
      <c r="AF91" s="16"/>
      <c r="AG91" s="43"/>
    </row>
    <row r="92" spans="1:33" ht="15" customHeight="1">
      <c r="A92" s="429"/>
      <c r="B92" s="430"/>
      <c r="C92" s="436"/>
      <c r="D92" s="436"/>
      <c r="E92" s="436"/>
      <c r="F92" s="436"/>
      <c r="G92" s="437"/>
      <c r="I92" s="170" t="s">
        <v>49</v>
      </c>
      <c r="J92" s="96" t="s">
        <v>63</v>
      </c>
      <c r="K92" s="97">
        <v>3</v>
      </c>
      <c r="L92" s="97">
        <v>0</v>
      </c>
      <c r="M92" s="97">
        <v>0</v>
      </c>
      <c r="N92" s="97">
        <v>3</v>
      </c>
      <c r="O92" s="171">
        <v>5</v>
      </c>
      <c r="P92" s="149"/>
      <c r="Q92" s="47"/>
      <c r="X92" s="428"/>
      <c r="Y92" s="41"/>
      <c r="Z92" s="15"/>
      <c r="AA92" s="40"/>
      <c r="AB92" s="424"/>
      <c r="AC92" s="424"/>
      <c r="AD92" s="424"/>
      <c r="AE92" s="424"/>
      <c r="AF92" s="16"/>
      <c r="AG92" s="43"/>
    </row>
    <row r="93" spans="1:33" ht="15" customHeight="1">
      <c r="A93" s="493" t="s">
        <v>29</v>
      </c>
      <c r="B93" s="494"/>
      <c r="C93" s="494"/>
      <c r="D93" s="494"/>
      <c r="E93" s="494"/>
      <c r="F93" s="494"/>
      <c r="G93" s="495"/>
      <c r="I93" s="100" t="s">
        <v>26</v>
      </c>
      <c r="J93" s="88" t="s">
        <v>136</v>
      </c>
      <c r="K93" s="89">
        <v>3</v>
      </c>
      <c r="L93" s="89">
        <v>0</v>
      </c>
      <c r="M93" s="89">
        <v>0</v>
      </c>
      <c r="N93" s="89">
        <v>3</v>
      </c>
      <c r="O93" s="162">
        <v>5</v>
      </c>
      <c r="P93" s="149"/>
      <c r="Q93" s="42"/>
      <c r="R93" s="435"/>
      <c r="S93" s="435"/>
      <c r="T93" s="427"/>
      <c r="U93" s="427"/>
      <c r="V93" s="427"/>
      <c r="W93" s="427"/>
      <c r="X93" s="428"/>
      <c r="Y93" s="41"/>
      <c r="Z93" s="15"/>
      <c r="AA93" s="40"/>
      <c r="AB93" s="424"/>
      <c r="AC93" s="424"/>
      <c r="AD93" s="424"/>
      <c r="AE93" s="424"/>
      <c r="AF93" s="16"/>
      <c r="AG93" s="43"/>
    </row>
    <row r="94" spans="1:33" ht="15" customHeight="1">
      <c r="A94" s="20" t="s">
        <v>2</v>
      </c>
      <c r="B94" s="21" t="s">
        <v>3</v>
      </c>
      <c r="C94" s="22" t="s">
        <v>0</v>
      </c>
      <c r="D94" s="22" t="s">
        <v>4</v>
      </c>
      <c r="E94" s="22" t="s">
        <v>5</v>
      </c>
      <c r="F94" s="22" t="s">
        <v>6</v>
      </c>
      <c r="G94" s="23" t="s">
        <v>7</v>
      </c>
      <c r="I94" s="100" t="s">
        <v>26</v>
      </c>
      <c r="J94" s="88" t="s">
        <v>192</v>
      </c>
      <c r="K94" s="89">
        <v>3</v>
      </c>
      <c r="L94" s="89">
        <v>0</v>
      </c>
      <c r="M94" s="89">
        <v>0</v>
      </c>
      <c r="N94" s="89">
        <v>3</v>
      </c>
      <c r="O94" s="315">
        <v>5</v>
      </c>
      <c r="P94" s="149"/>
      <c r="Q94" s="47"/>
      <c r="R94" s="487" t="s">
        <v>27</v>
      </c>
      <c r="S94" s="487"/>
      <c r="T94" s="487"/>
      <c r="U94" s="487"/>
      <c r="V94" s="487"/>
      <c r="W94" s="487"/>
      <c r="X94" s="488"/>
      <c r="Y94" s="41"/>
      <c r="Z94" s="15"/>
      <c r="AA94" s="40"/>
      <c r="AB94" s="424"/>
      <c r="AC94" s="424"/>
      <c r="AD94" s="424"/>
      <c r="AE94" s="424"/>
      <c r="AF94" s="16"/>
      <c r="AG94" s="43"/>
    </row>
    <row r="95" spans="1:33" ht="15" customHeight="1">
      <c r="A95" s="393" t="s">
        <v>418</v>
      </c>
      <c r="B95" s="393" t="s">
        <v>108</v>
      </c>
      <c r="C95" s="391">
        <v>0</v>
      </c>
      <c r="D95" s="391">
        <v>4</v>
      </c>
      <c r="E95" s="391">
        <v>0</v>
      </c>
      <c r="F95" s="391">
        <v>2</v>
      </c>
      <c r="G95" s="392">
        <v>8</v>
      </c>
      <c r="I95" s="100" t="s">
        <v>26</v>
      </c>
      <c r="J95" s="88" t="s">
        <v>48</v>
      </c>
      <c r="K95" s="89">
        <v>3</v>
      </c>
      <c r="L95" s="89">
        <v>0</v>
      </c>
      <c r="M95" s="89">
        <v>0</v>
      </c>
      <c r="N95" s="89">
        <v>3</v>
      </c>
      <c r="O95" s="315">
        <v>5</v>
      </c>
      <c r="P95" s="149"/>
      <c r="Q95" s="47"/>
      <c r="R95" s="102" t="s">
        <v>2</v>
      </c>
      <c r="S95" s="102" t="s">
        <v>3</v>
      </c>
      <c r="T95" s="423" t="s">
        <v>0</v>
      </c>
      <c r="U95" s="423" t="s">
        <v>4</v>
      </c>
      <c r="V95" s="423" t="s">
        <v>5</v>
      </c>
      <c r="W95" s="423" t="s">
        <v>6</v>
      </c>
      <c r="X95" s="103" t="s">
        <v>7</v>
      </c>
      <c r="Y95" s="41"/>
      <c r="Z95" s="15"/>
      <c r="AA95" s="40"/>
      <c r="AB95" s="424"/>
      <c r="AC95" s="424"/>
      <c r="AD95" s="424"/>
      <c r="AE95" s="424"/>
      <c r="AF95" s="16"/>
      <c r="AG95" s="43"/>
    </row>
    <row r="96" spans="1:33" ht="15" customHeight="1">
      <c r="A96" s="393" t="s">
        <v>417</v>
      </c>
      <c r="B96" s="393" t="s">
        <v>64</v>
      </c>
      <c r="C96" s="391">
        <v>3</v>
      </c>
      <c r="D96" s="391">
        <v>0</v>
      </c>
      <c r="E96" s="391">
        <v>0</v>
      </c>
      <c r="F96" s="391">
        <v>3</v>
      </c>
      <c r="G96" s="394">
        <v>5</v>
      </c>
      <c r="I96" s="99" t="s">
        <v>193</v>
      </c>
      <c r="J96" s="92" t="s">
        <v>194</v>
      </c>
      <c r="K96" s="89">
        <v>2</v>
      </c>
      <c r="L96" s="89">
        <v>0</v>
      </c>
      <c r="M96" s="89">
        <v>0</v>
      </c>
      <c r="N96" s="89">
        <v>2</v>
      </c>
      <c r="O96" s="164">
        <v>2</v>
      </c>
      <c r="P96" s="153"/>
      <c r="Q96" s="47" t="s">
        <v>39</v>
      </c>
      <c r="R96" s="86" t="s">
        <v>191</v>
      </c>
      <c r="S96" s="86" t="s">
        <v>132</v>
      </c>
      <c r="T96" s="87">
        <v>0</v>
      </c>
      <c r="U96" s="87">
        <v>0</v>
      </c>
      <c r="V96" s="87">
        <v>6</v>
      </c>
      <c r="W96" s="87">
        <v>3</v>
      </c>
      <c r="X96" s="315">
        <v>5</v>
      </c>
      <c r="Y96" s="41"/>
      <c r="Z96" s="441" t="s">
        <v>43</v>
      </c>
      <c r="AA96" s="52"/>
      <c r="AB96" s="138">
        <f>SUM(AB88:AB96)</f>
        <v>0</v>
      </c>
      <c r="AC96" s="138">
        <f>SUM(AC88:AC96)</f>
        <v>0</v>
      </c>
      <c r="AD96" s="138">
        <f>SUM(AD88:AD96)</f>
        <v>0</v>
      </c>
      <c r="AE96" s="138">
        <f>SUM(AE88:AE96)</f>
        <v>0</v>
      </c>
      <c r="AF96" s="53">
        <v>0</v>
      </c>
      <c r="AG96" s="43"/>
    </row>
    <row r="97" spans="1:33" ht="15" customHeight="1">
      <c r="A97" s="393" t="s">
        <v>417</v>
      </c>
      <c r="B97" s="393" t="s">
        <v>65</v>
      </c>
      <c r="C97" s="391">
        <v>3</v>
      </c>
      <c r="D97" s="391">
        <v>0</v>
      </c>
      <c r="E97" s="391">
        <v>0</v>
      </c>
      <c r="F97" s="391">
        <v>3</v>
      </c>
      <c r="G97" s="394">
        <v>5</v>
      </c>
      <c r="I97" s="491" t="s">
        <v>182</v>
      </c>
      <c r="J97" s="492"/>
      <c r="K97" s="146">
        <f>SUM(K90:K96)</f>
        <v>16</v>
      </c>
      <c r="L97" s="146">
        <f>SUM(L90:L96)</f>
        <v>0</v>
      </c>
      <c r="M97" s="146">
        <f>SUM(M90:M96)</f>
        <v>6</v>
      </c>
      <c r="N97" s="146">
        <f>SUM(N90:N96)</f>
        <v>19</v>
      </c>
      <c r="O97" s="163">
        <f>SUM(O90:O96)</f>
        <v>30</v>
      </c>
      <c r="P97" s="212"/>
      <c r="Q97" s="47" t="s">
        <v>39</v>
      </c>
      <c r="R97" s="88" t="s">
        <v>49</v>
      </c>
      <c r="S97" s="88" t="s">
        <v>63</v>
      </c>
      <c r="T97" s="89">
        <v>3</v>
      </c>
      <c r="U97" s="89">
        <v>0</v>
      </c>
      <c r="V97" s="89">
        <v>0</v>
      </c>
      <c r="W97" s="89">
        <v>3</v>
      </c>
      <c r="X97" s="315">
        <v>5</v>
      </c>
      <c r="Y97" s="45"/>
      <c r="Z97" s="42"/>
      <c r="AA97" s="43"/>
      <c r="AB97" s="43"/>
      <c r="AC97" s="43"/>
      <c r="AD97" s="43"/>
      <c r="AE97" s="43"/>
      <c r="AF97" s="44"/>
      <c r="AG97" s="43"/>
    </row>
    <row r="98" spans="1:33" ht="15" customHeight="1">
      <c r="A98" s="393" t="s">
        <v>26</v>
      </c>
      <c r="B98" s="393" t="s">
        <v>136</v>
      </c>
      <c r="C98" s="391">
        <v>3</v>
      </c>
      <c r="D98" s="391">
        <v>0</v>
      </c>
      <c r="E98" s="391">
        <v>0</v>
      </c>
      <c r="F98" s="391">
        <v>3</v>
      </c>
      <c r="G98" s="394">
        <v>5</v>
      </c>
      <c r="I98" s="434"/>
      <c r="J98" s="435"/>
      <c r="K98" s="427"/>
      <c r="L98" s="427"/>
      <c r="M98" s="427"/>
      <c r="N98" s="427"/>
      <c r="O98" s="428"/>
      <c r="P98" s="301"/>
      <c r="Q98" s="47" t="s">
        <v>39</v>
      </c>
      <c r="R98" s="95" t="s">
        <v>133</v>
      </c>
      <c r="S98" s="92" t="s">
        <v>134</v>
      </c>
      <c r="T98" s="89">
        <v>2</v>
      </c>
      <c r="U98" s="89">
        <v>0</v>
      </c>
      <c r="V98" s="89">
        <v>0</v>
      </c>
      <c r="W98" s="89">
        <v>2</v>
      </c>
      <c r="X98" s="164">
        <v>3</v>
      </c>
      <c r="Y98" s="41"/>
      <c r="Z98" s="493" t="s">
        <v>29</v>
      </c>
      <c r="AA98" s="494"/>
      <c r="AB98" s="494"/>
      <c r="AC98" s="494"/>
      <c r="AD98" s="494"/>
      <c r="AE98" s="494"/>
      <c r="AF98" s="495"/>
      <c r="AG98" s="43"/>
    </row>
    <row r="99" spans="1:33" ht="14.25" customHeight="1">
      <c r="A99" s="393" t="s">
        <v>198</v>
      </c>
      <c r="B99" s="341" t="s">
        <v>228</v>
      </c>
      <c r="C99" s="391">
        <v>2</v>
      </c>
      <c r="D99" s="391">
        <v>0</v>
      </c>
      <c r="E99" s="391">
        <v>0</v>
      </c>
      <c r="F99" s="391">
        <v>2</v>
      </c>
      <c r="G99" s="395">
        <v>2</v>
      </c>
      <c r="I99" s="434"/>
      <c r="J99" s="435"/>
      <c r="K99" s="427"/>
      <c r="L99" s="427"/>
      <c r="M99" s="427"/>
      <c r="N99" s="427"/>
      <c r="O99" s="428"/>
      <c r="P99" s="301"/>
      <c r="Q99" s="47"/>
      <c r="R99" s="461" t="s">
        <v>41</v>
      </c>
      <c r="S99" s="461"/>
      <c r="T99" s="426">
        <f>SUM(T96:T98)</f>
        <v>5</v>
      </c>
      <c r="U99" s="426">
        <f>SUM(U96:U98)</f>
        <v>0</v>
      </c>
      <c r="V99" s="426">
        <f>SUM(V96:V98)</f>
        <v>6</v>
      </c>
      <c r="W99" s="426">
        <f>SUM(W96:W98)</f>
        <v>8</v>
      </c>
      <c r="X99" s="48">
        <f>SUM(X96:X98)</f>
        <v>13</v>
      </c>
      <c r="Y99" s="41"/>
      <c r="Z99" s="20" t="s">
        <v>2</v>
      </c>
      <c r="AA99" s="21" t="s">
        <v>3</v>
      </c>
      <c r="AB99" s="22" t="s">
        <v>0</v>
      </c>
      <c r="AC99" s="22" t="s">
        <v>4</v>
      </c>
      <c r="AD99" s="22" t="s">
        <v>5</v>
      </c>
      <c r="AE99" s="22" t="s">
        <v>6</v>
      </c>
      <c r="AF99" s="23" t="s">
        <v>7</v>
      </c>
      <c r="AG99" s="43"/>
    </row>
    <row r="100" spans="1:33" ht="15" customHeight="1">
      <c r="A100" s="393" t="s">
        <v>26</v>
      </c>
      <c r="B100" s="393" t="s">
        <v>192</v>
      </c>
      <c r="C100" s="391">
        <v>3</v>
      </c>
      <c r="D100" s="391">
        <v>0</v>
      </c>
      <c r="E100" s="391">
        <v>0</v>
      </c>
      <c r="F100" s="391">
        <v>3</v>
      </c>
      <c r="G100" s="394">
        <v>5</v>
      </c>
      <c r="I100" s="481" t="s">
        <v>29</v>
      </c>
      <c r="J100" s="482"/>
      <c r="K100" s="482"/>
      <c r="L100" s="482"/>
      <c r="M100" s="482"/>
      <c r="N100" s="482"/>
      <c r="O100" s="483"/>
      <c r="P100" s="301"/>
      <c r="Q100" s="42" t="s">
        <v>40</v>
      </c>
      <c r="R100" s="88" t="s">
        <v>26</v>
      </c>
      <c r="S100" s="88" t="s">
        <v>136</v>
      </c>
      <c r="T100" s="89">
        <v>3</v>
      </c>
      <c r="U100" s="89">
        <v>0</v>
      </c>
      <c r="V100" s="89">
        <v>0</v>
      </c>
      <c r="W100" s="89">
        <v>3</v>
      </c>
      <c r="X100" s="315">
        <v>5</v>
      </c>
      <c r="Y100" s="41"/>
      <c r="Z100" s="15"/>
      <c r="AA100" s="40"/>
      <c r="AB100" s="424"/>
      <c r="AC100" s="424"/>
      <c r="AD100" s="424"/>
      <c r="AE100" s="424"/>
      <c r="AF100" s="16"/>
      <c r="AG100" s="43"/>
    </row>
    <row r="101" spans="1:33" s="300" customFormat="1" ht="22.5" customHeight="1">
      <c r="A101" s="485" t="s">
        <v>77</v>
      </c>
      <c r="B101" s="486"/>
      <c r="C101" s="105">
        <f>SUM(C95:C100)</f>
        <v>14</v>
      </c>
      <c r="D101" s="105">
        <f>SUM(D95:D100)</f>
        <v>4</v>
      </c>
      <c r="E101" s="105">
        <f>SUM(E95:E100)</f>
        <v>0</v>
      </c>
      <c r="F101" s="105">
        <f>SUM(F95:F100)</f>
        <v>16</v>
      </c>
      <c r="G101" s="106">
        <f>SUM(G95:G100)</f>
        <v>30</v>
      </c>
      <c r="H101" s="299"/>
      <c r="I101" s="104" t="s">
        <v>2</v>
      </c>
      <c r="J101" s="102" t="s">
        <v>3</v>
      </c>
      <c r="K101" s="423" t="s">
        <v>0</v>
      </c>
      <c r="L101" s="423" t="s">
        <v>4</v>
      </c>
      <c r="M101" s="423" t="s">
        <v>5</v>
      </c>
      <c r="N101" s="423" t="s">
        <v>6</v>
      </c>
      <c r="O101" s="103" t="s">
        <v>7</v>
      </c>
      <c r="P101" s="301"/>
      <c r="Q101" s="42" t="s">
        <v>40</v>
      </c>
      <c r="R101" s="88" t="s">
        <v>26</v>
      </c>
      <c r="S101" s="88" t="s">
        <v>192</v>
      </c>
      <c r="T101" s="89">
        <v>3</v>
      </c>
      <c r="U101" s="89">
        <v>0</v>
      </c>
      <c r="V101" s="89">
        <v>0</v>
      </c>
      <c r="W101" s="89">
        <v>3</v>
      </c>
      <c r="X101" s="315">
        <v>5</v>
      </c>
      <c r="Y101" s="41"/>
      <c r="Z101" s="15"/>
      <c r="AA101" s="40"/>
      <c r="AB101" s="424"/>
      <c r="AC101" s="424"/>
      <c r="AD101" s="424"/>
      <c r="AE101" s="424"/>
      <c r="AF101" s="16"/>
      <c r="AG101" s="57"/>
    </row>
    <row r="102" spans="1:33" ht="15" customHeight="1">
      <c r="A102" s="489"/>
      <c r="B102" s="490"/>
      <c r="C102" s="427"/>
      <c r="D102" s="427"/>
      <c r="E102" s="427"/>
      <c r="F102" s="427"/>
      <c r="G102" s="428"/>
      <c r="I102" s="99" t="s">
        <v>195</v>
      </c>
      <c r="J102" s="92" t="s">
        <v>96</v>
      </c>
      <c r="K102" s="92">
        <v>2</v>
      </c>
      <c r="L102" s="92">
        <v>0</v>
      </c>
      <c r="M102" s="92">
        <v>0</v>
      </c>
      <c r="N102" s="92">
        <v>2</v>
      </c>
      <c r="O102" s="173">
        <v>3</v>
      </c>
      <c r="P102" s="154"/>
      <c r="Q102" s="42" t="s">
        <v>40</v>
      </c>
      <c r="R102" s="86" t="s">
        <v>26</v>
      </c>
      <c r="S102" s="86" t="s">
        <v>48</v>
      </c>
      <c r="T102" s="87">
        <v>3</v>
      </c>
      <c r="U102" s="87">
        <v>0</v>
      </c>
      <c r="V102" s="87">
        <v>0</v>
      </c>
      <c r="W102" s="87">
        <v>3</v>
      </c>
      <c r="X102" s="315">
        <v>5</v>
      </c>
      <c r="Y102" s="41"/>
      <c r="Z102" s="15"/>
      <c r="AA102" s="40"/>
      <c r="AB102" s="424"/>
      <c r="AC102" s="424"/>
      <c r="AD102" s="424"/>
      <c r="AE102" s="424"/>
      <c r="AF102" s="16"/>
      <c r="AG102" s="43"/>
    </row>
    <row r="103" spans="1:33" ht="15" customHeight="1">
      <c r="A103" s="29"/>
      <c r="B103" s="27"/>
      <c r="C103" s="27"/>
      <c r="D103" s="27"/>
      <c r="E103" s="27"/>
      <c r="F103" s="27"/>
      <c r="G103" s="28"/>
      <c r="I103" s="100" t="s">
        <v>196</v>
      </c>
      <c r="J103" s="88" t="s">
        <v>108</v>
      </c>
      <c r="K103" s="89">
        <v>0</v>
      </c>
      <c r="L103" s="89">
        <v>0</v>
      </c>
      <c r="M103" s="89">
        <v>8</v>
      </c>
      <c r="N103" s="89">
        <v>4</v>
      </c>
      <c r="O103" s="315">
        <v>10</v>
      </c>
      <c r="P103" s="149"/>
      <c r="Q103" s="42" t="s">
        <v>40</v>
      </c>
      <c r="R103" s="91" t="s">
        <v>193</v>
      </c>
      <c r="S103" s="91" t="s">
        <v>194</v>
      </c>
      <c r="T103" s="87">
        <v>2</v>
      </c>
      <c r="U103" s="87">
        <v>0</v>
      </c>
      <c r="V103" s="87">
        <v>0</v>
      </c>
      <c r="W103" s="87">
        <v>2</v>
      </c>
      <c r="X103" s="160">
        <v>2</v>
      </c>
      <c r="Y103" s="41"/>
      <c r="Z103" s="15"/>
      <c r="AA103" s="40"/>
      <c r="AB103" s="424"/>
      <c r="AC103" s="424"/>
      <c r="AD103" s="424"/>
      <c r="AE103" s="424"/>
      <c r="AF103" s="16"/>
      <c r="AG103" s="43"/>
    </row>
    <row r="104" spans="1:33" ht="15" customHeight="1">
      <c r="A104" s="29"/>
      <c r="B104" s="27"/>
      <c r="C104" s="27"/>
      <c r="D104" s="27"/>
      <c r="E104" s="27"/>
      <c r="F104" s="27"/>
      <c r="G104" s="28"/>
      <c r="I104" s="100" t="s">
        <v>49</v>
      </c>
      <c r="J104" s="88" t="s">
        <v>107</v>
      </c>
      <c r="K104" s="89">
        <v>3</v>
      </c>
      <c r="L104" s="89">
        <v>0</v>
      </c>
      <c r="M104" s="89">
        <v>0</v>
      </c>
      <c r="N104" s="89">
        <v>3</v>
      </c>
      <c r="O104" s="315">
        <v>5</v>
      </c>
      <c r="P104" s="149"/>
      <c r="Q104" s="42"/>
      <c r="R104" s="484" t="s">
        <v>42</v>
      </c>
      <c r="S104" s="484"/>
      <c r="T104" s="426">
        <f>SUM(T100:T103)</f>
        <v>11</v>
      </c>
      <c r="U104" s="426">
        <f>SUM(U100:U103)</f>
        <v>0</v>
      </c>
      <c r="V104" s="426">
        <f>SUM(V100:V103)</f>
        <v>0</v>
      </c>
      <c r="W104" s="426">
        <f>SUM(W100:W103)</f>
        <v>11</v>
      </c>
      <c r="X104" s="48">
        <f>SUM(X100:X103)</f>
        <v>17</v>
      </c>
      <c r="Y104" s="41"/>
      <c r="Z104" s="15"/>
      <c r="AA104" s="40"/>
      <c r="AB104" s="424"/>
      <c r="AC104" s="424"/>
      <c r="AD104" s="424"/>
      <c r="AE104" s="424"/>
      <c r="AF104" s="16"/>
      <c r="AG104" s="43"/>
    </row>
    <row r="105" spans="1:33" ht="21.75" customHeight="1">
      <c r="A105" s="26"/>
      <c r="B105" s="30" t="s">
        <v>30</v>
      </c>
      <c r="C105" s="473">
        <f>SUM(F101,F89,F78,F65,F54,F40,F28,F17)</f>
        <v>147</v>
      </c>
      <c r="D105" s="473"/>
      <c r="E105" s="473"/>
      <c r="F105" s="473"/>
      <c r="G105" s="31"/>
      <c r="H105" s="300"/>
      <c r="I105" s="100" t="s">
        <v>49</v>
      </c>
      <c r="J105" s="88" t="s">
        <v>135</v>
      </c>
      <c r="K105" s="89">
        <v>3</v>
      </c>
      <c r="L105" s="89">
        <v>0</v>
      </c>
      <c r="M105" s="89">
        <v>0</v>
      </c>
      <c r="N105" s="89">
        <v>3</v>
      </c>
      <c r="O105" s="162">
        <v>5</v>
      </c>
      <c r="P105" s="149"/>
      <c r="Q105" s="1"/>
      <c r="R105" s="443" t="s">
        <v>43</v>
      </c>
      <c r="S105" s="443"/>
      <c r="T105" s="423">
        <f>SUM(T99,T104)</f>
        <v>16</v>
      </c>
      <c r="U105" s="423">
        <f>SUM(U99,U104)</f>
        <v>0</v>
      </c>
      <c r="V105" s="423">
        <f>SUM(V99,V104)</f>
        <v>6</v>
      </c>
      <c r="W105" s="423">
        <f>SUM(W99,W104)</f>
        <v>19</v>
      </c>
      <c r="X105" s="444">
        <f>SUM(X99,X104)</f>
        <v>30</v>
      </c>
      <c r="Y105" s="41"/>
      <c r="Z105" s="15"/>
      <c r="AA105" s="40"/>
      <c r="AB105" s="424"/>
      <c r="AC105" s="424"/>
      <c r="AD105" s="424"/>
      <c r="AE105" s="424"/>
      <c r="AF105" s="16"/>
      <c r="AG105" s="43"/>
    </row>
    <row r="106" spans="1:33" ht="21.75" customHeight="1">
      <c r="A106" s="32"/>
      <c r="B106" s="33" t="s">
        <v>7</v>
      </c>
      <c r="C106" s="477">
        <f>SUM(G101,G54,G40,G89,G28,G78,G65,G17)</f>
        <v>242</v>
      </c>
      <c r="D106" s="477"/>
      <c r="E106" s="477"/>
      <c r="F106" s="477"/>
      <c r="G106" s="34"/>
      <c r="H106" s="300"/>
      <c r="I106" s="100" t="s">
        <v>26</v>
      </c>
      <c r="J106" s="88" t="s">
        <v>197</v>
      </c>
      <c r="K106" s="89">
        <v>3</v>
      </c>
      <c r="L106" s="89">
        <v>0</v>
      </c>
      <c r="M106" s="89">
        <v>0</v>
      </c>
      <c r="N106" s="89">
        <v>3</v>
      </c>
      <c r="O106" s="315">
        <v>5</v>
      </c>
      <c r="P106" s="149"/>
      <c r="Q106" s="2"/>
      <c r="R106" s="487" t="s">
        <v>29</v>
      </c>
      <c r="S106" s="487"/>
      <c r="T106" s="487"/>
      <c r="U106" s="487"/>
      <c r="V106" s="487"/>
      <c r="W106" s="487"/>
      <c r="X106" s="488"/>
      <c r="Y106" s="41"/>
      <c r="Z106" s="15"/>
      <c r="AA106" s="40"/>
      <c r="AB106" s="424"/>
      <c r="AC106" s="424"/>
      <c r="AD106" s="424"/>
      <c r="AE106" s="424"/>
      <c r="AF106" s="16"/>
      <c r="AG106" s="43"/>
    </row>
    <row r="107" spans="1:33" ht="15" customHeight="1">
      <c r="A107" s="26"/>
      <c r="B107" s="27"/>
      <c r="C107" s="27"/>
      <c r="D107" s="27"/>
      <c r="E107" s="27"/>
      <c r="F107" s="27"/>
      <c r="G107" s="28"/>
      <c r="I107" s="99" t="s">
        <v>198</v>
      </c>
      <c r="J107" s="92" t="s">
        <v>199</v>
      </c>
      <c r="K107" s="89">
        <v>2</v>
      </c>
      <c r="L107" s="89">
        <v>0</v>
      </c>
      <c r="M107" s="89">
        <v>0</v>
      </c>
      <c r="N107" s="89">
        <v>2</v>
      </c>
      <c r="O107" s="164">
        <v>2</v>
      </c>
      <c r="P107" s="154"/>
      <c r="Q107" s="2"/>
      <c r="R107" s="102" t="s">
        <v>2</v>
      </c>
      <c r="S107" s="102" t="s">
        <v>3</v>
      </c>
      <c r="T107" s="423" t="s">
        <v>0</v>
      </c>
      <c r="U107" s="423" t="s">
        <v>4</v>
      </c>
      <c r="V107" s="423" t="s">
        <v>5</v>
      </c>
      <c r="W107" s="423" t="s">
        <v>6</v>
      </c>
      <c r="X107" s="103" t="s">
        <v>7</v>
      </c>
      <c r="Y107" s="41"/>
      <c r="Z107" s="15"/>
      <c r="AA107" s="40"/>
      <c r="AB107" s="424"/>
      <c r="AC107" s="424"/>
      <c r="AD107" s="424"/>
      <c r="AE107" s="424"/>
      <c r="AF107" s="16"/>
      <c r="AG107" s="43"/>
    </row>
    <row r="108" spans="1:33" ht="15" customHeight="1" thickBot="1">
      <c r="A108" s="35"/>
      <c r="B108" s="36"/>
      <c r="C108" s="36"/>
      <c r="D108" s="36"/>
      <c r="E108" s="36"/>
      <c r="F108" s="36"/>
      <c r="G108" s="37"/>
      <c r="I108" s="471" t="s">
        <v>77</v>
      </c>
      <c r="J108" s="472"/>
      <c r="K108" s="147">
        <f>SUM(K102:K107)</f>
        <v>13</v>
      </c>
      <c r="L108" s="147">
        <f>SUM(L102:L107)</f>
        <v>0</v>
      </c>
      <c r="M108" s="147">
        <f>SUM(M102:M107)</f>
        <v>8</v>
      </c>
      <c r="N108" s="147">
        <f>SUM(N102:N107)</f>
        <v>17</v>
      </c>
      <c r="O108" s="168">
        <f>SUM(O102:O107)</f>
        <v>30</v>
      </c>
      <c r="P108" s="212"/>
      <c r="Q108" s="47" t="s">
        <v>39</v>
      </c>
      <c r="R108" s="88" t="s">
        <v>196</v>
      </c>
      <c r="S108" s="88" t="s">
        <v>108</v>
      </c>
      <c r="T108" s="89">
        <v>0</v>
      </c>
      <c r="U108" s="89">
        <v>0</v>
      </c>
      <c r="V108" s="89">
        <v>8</v>
      </c>
      <c r="W108" s="89">
        <v>4</v>
      </c>
      <c r="X108" s="315">
        <v>10</v>
      </c>
      <c r="Y108" s="41"/>
      <c r="Z108" s="441" t="s">
        <v>43</v>
      </c>
      <c r="AA108" s="52"/>
      <c r="AB108" s="138">
        <f>SUM(AB100:AB108)</f>
        <v>0</v>
      </c>
      <c r="AC108" s="138">
        <f>SUM(AC100:AC108)</f>
        <v>0</v>
      </c>
      <c r="AD108" s="138">
        <f>SUM(AD100:AD108)</f>
        <v>0</v>
      </c>
      <c r="AE108" s="138">
        <f>SUM(AE100:AE108)</f>
        <v>0</v>
      </c>
      <c r="AF108" s="53">
        <v>0</v>
      </c>
      <c r="AG108" s="43"/>
    </row>
    <row r="109" spans="1:33" ht="15" customHeight="1">
      <c r="A109" s="27"/>
      <c r="B109" s="70"/>
      <c r="C109" s="468"/>
      <c r="D109" s="468"/>
      <c r="E109" s="468"/>
      <c r="F109" s="468"/>
      <c r="G109" s="71"/>
      <c r="I109" s="26"/>
      <c r="J109" s="27"/>
      <c r="K109" s="27"/>
      <c r="L109" s="27"/>
      <c r="M109" s="27"/>
      <c r="N109" s="27"/>
      <c r="O109" s="28"/>
      <c r="P109" s="8"/>
      <c r="Q109" s="47" t="s">
        <v>39</v>
      </c>
      <c r="R109" s="88" t="s">
        <v>49</v>
      </c>
      <c r="S109" s="88" t="s">
        <v>107</v>
      </c>
      <c r="T109" s="89">
        <v>3</v>
      </c>
      <c r="U109" s="89">
        <v>0</v>
      </c>
      <c r="V109" s="89">
        <v>0</v>
      </c>
      <c r="W109" s="89">
        <v>3</v>
      </c>
      <c r="X109" s="315">
        <v>5</v>
      </c>
      <c r="Y109" s="41"/>
      <c r="Z109" s="60"/>
      <c r="AA109" s="61"/>
      <c r="AB109" s="57"/>
      <c r="AC109" s="62"/>
      <c r="AD109" s="62"/>
      <c r="AE109" s="62"/>
      <c r="AF109" s="63"/>
      <c r="AG109" s="43"/>
    </row>
    <row r="110" spans="1:33" ht="15" customHeight="1">
      <c r="A110" s="72"/>
      <c r="B110" s="73"/>
      <c r="C110" s="456"/>
      <c r="D110" s="456"/>
      <c r="E110" s="456"/>
      <c r="F110" s="456"/>
      <c r="G110" s="74"/>
      <c r="I110" s="26"/>
      <c r="J110" s="27"/>
      <c r="K110" s="27"/>
      <c r="L110" s="27"/>
      <c r="M110" s="27"/>
      <c r="N110" s="27"/>
      <c r="O110" s="12"/>
      <c r="P110" s="8"/>
      <c r="Q110" s="47" t="s">
        <v>39</v>
      </c>
      <c r="R110" s="88" t="s">
        <v>49</v>
      </c>
      <c r="S110" s="88" t="s">
        <v>135</v>
      </c>
      <c r="T110" s="89">
        <v>3</v>
      </c>
      <c r="U110" s="89">
        <v>0</v>
      </c>
      <c r="V110" s="89">
        <v>0</v>
      </c>
      <c r="W110" s="89">
        <v>3</v>
      </c>
      <c r="X110" s="315">
        <v>5</v>
      </c>
      <c r="Y110" s="41"/>
      <c r="Z110" s="47"/>
      <c r="AA110" s="30" t="s">
        <v>44</v>
      </c>
      <c r="AB110" s="474">
        <v>29</v>
      </c>
      <c r="AC110" s="475"/>
      <c r="AD110" s="475"/>
      <c r="AE110" s="476"/>
      <c r="AF110" s="56"/>
      <c r="AG110" s="43"/>
    </row>
    <row r="111" spans="1:33" ht="15" customHeight="1">
      <c r="A111" s="27"/>
      <c r="B111" s="27"/>
      <c r="C111" s="27"/>
      <c r="D111" s="27"/>
      <c r="E111" s="27"/>
      <c r="F111" s="27"/>
      <c r="G111" s="27"/>
      <c r="I111" s="26"/>
      <c r="J111" s="301"/>
      <c r="K111" s="301"/>
      <c r="L111" s="301"/>
      <c r="M111" s="301"/>
      <c r="N111" s="301"/>
      <c r="O111" s="12"/>
      <c r="P111" s="301"/>
      <c r="Q111" s="47" t="s">
        <v>39</v>
      </c>
      <c r="R111" s="92" t="s">
        <v>195</v>
      </c>
      <c r="S111" s="92" t="s">
        <v>96</v>
      </c>
      <c r="T111" s="92">
        <v>2</v>
      </c>
      <c r="U111" s="92">
        <v>0</v>
      </c>
      <c r="V111" s="92">
        <v>0</v>
      </c>
      <c r="W111" s="92">
        <v>2</v>
      </c>
      <c r="X111" s="164">
        <v>3</v>
      </c>
      <c r="Y111" s="41"/>
      <c r="Z111" s="47"/>
      <c r="AA111" s="30" t="s">
        <v>7</v>
      </c>
      <c r="AB111" s="478">
        <v>48</v>
      </c>
      <c r="AC111" s="479"/>
      <c r="AD111" s="479"/>
      <c r="AE111" s="480"/>
      <c r="AF111" s="56"/>
      <c r="AG111" s="41"/>
    </row>
    <row r="112" spans="1:33" ht="15" customHeight="1">
      <c r="A112" s="27"/>
      <c r="B112" s="27"/>
      <c r="C112" s="27"/>
      <c r="D112" s="27"/>
      <c r="E112" s="27"/>
      <c r="F112" s="27"/>
      <c r="G112" s="27"/>
      <c r="I112" s="2"/>
      <c r="J112" s="301"/>
      <c r="K112" s="301"/>
      <c r="L112" s="301"/>
      <c r="M112" s="301"/>
      <c r="N112" s="301"/>
      <c r="O112" s="12"/>
      <c r="Q112" s="47"/>
      <c r="R112" s="461" t="s">
        <v>41</v>
      </c>
      <c r="S112" s="461"/>
      <c r="T112" s="58">
        <f>SUM(T108:T111)</f>
        <v>8</v>
      </c>
      <c r="U112" s="58">
        <f>SUM(U108:U111)</f>
        <v>0</v>
      </c>
      <c r="V112" s="58">
        <f>SUM(V108:V111)</f>
        <v>8</v>
      </c>
      <c r="W112" s="58">
        <f>SUM(W108:W111)</f>
        <v>12</v>
      </c>
      <c r="X112" s="48">
        <f>SUM(X108:X111)</f>
        <v>23</v>
      </c>
      <c r="Y112" s="41"/>
      <c r="Z112" s="42"/>
      <c r="AA112" s="43"/>
      <c r="AB112" s="43"/>
      <c r="AC112" s="43"/>
      <c r="AD112" s="43"/>
      <c r="AE112" s="43"/>
      <c r="AF112" s="44"/>
      <c r="AG112" s="41"/>
    </row>
    <row r="113" spans="9:33" ht="16.5" thickBot="1">
      <c r="I113" s="2"/>
      <c r="J113" s="30" t="s">
        <v>30</v>
      </c>
      <c r="K113" s="464">
        <f>SUM(N16,N29,N43,N58,N71,N83,N97,N108)</f>
        <v>151</v>
      </c>
      <c r="L113" s="465"/>
      <c r="M113" s="465"/>
      <c r="N113" s="466"/>
      <c r="O113" s="12"/>
      <c r="Q113" s="42" t="s">
        <v>40</v>
      </c>
      <c r="R113" s="88" t="s">
        <v>26</v>
      </c>
      <c r="S113" s="88" t="s">
        <v>197</v>
      </c>
      <c r="T113" s="89">
        <v>3</v>
      </c>
      <c r="U113" s="89">
        <v>0</v>
      </c>
      <c r="V113" s="89">
        <v>0</v>
      </c>
      <c r="W113" s="89">
        <v>3</v>
      </c>
      <c r="X113" s="315">
        <v>5</v>
      </c>
      <c r="Y113" s="41"/>
      <c r="Z113" s="64"/>
      <c r="AA113" s="65"/>
      <c r="AB113" s="65"/>
      <c r="AC113" s="65"/>
      <c r="AD113" s="65"/>
      <c r="AE113" s="65"/>
      <c r="AF113" s="66"/>
      <c r="AG113" s="41"/>
    </row>
    <row r="114" spans="9:33" ht="15.75">
      <c r="I114" s="2"/>
      <c r="J114" s="30" t="s">
        <v>7</v>
      </c>
      <c r="K114" s="462">
        <f>SUM(O16,O29,O43,O58,O71,O83,O97,O108,)</f>
        <v>243</v>
      </c>
      <c r="L114" s="469"/>
      <c r="M114" s="469"/>
      <c r="N114" s="463"/>
      <c r="O114" s="12"/>
      <c r="Q114" s="42" t="s">
        <v>40</v>
      </c>
      <c r="R114" s="92" t="s">
        <v>198</v>
      </c>
      <c r="S114" s="92" t="s">
        <v>199</v>
      </c>
      <c r="T114" s="89">
        <v>2</v>
      </c>
      <c r="U114" s="89">
        <v>0</v>
      </c>
      <c r="V114" s="89">
        <v>0</v>
      </c>
      <c r="W114" s="89">
        <v>2</v>
      </c>
      <c r="X114" s="164">
        <v>2</v>
      </c>
      <c r="AG114" s="41"/>
    </row>
    <row r="115" spans="9:33" ht="16.5" thickBot="1">
      <c r="I115" s="81"/>
      <c r="J115" s="82"/>
      <c r="K115" s="82"/>
      <c r="L115" s="82"/>
      <c r="M115" s="82"/>
      <c r="N115" s="82"/>
      <c r="O115" s="83"/>
      <c r="Q115" s="42"/>
      <c r="R115" s="461" t="s">
        <v>42</v>
      </c>
      <c r="S115" s="461"/>
      <c r="T115" s="58">
        <f>SUM(T113:T114)</f>
        <v>5</v>
      </c>
      <c r="U115" s="58">
        <f>SUM(U113:U114)</f>
        <v>0</v>
      </c>
      <c r="V115" s="58">
        <f>SUM(V113:V114)</f>
        <v>0</v>
      </c>
      <c r="W115" s="58">
        <f>SUM(W113:W114)</f>
        <v>5</v>
      </c>
      <c r="X115" s="48">
        <f>SUM(X113:X114)</f>
        <v>7</v>
      </c>
      <c r="AG115" s="41"/>
    </row>
    <row r="116" spans="9:33" ht="15.75">
      <c r="I116" s="175"/>
      <c r="J116" s="27"/>
      <c r="K116" s="27"/>
      <c r="L116" s="27"/>
      <c r="M116" s="27"/>
      <c r="N116" s="27"/>
      <c r="O116" s="27"/>
      <c r="Q116" s="42"/>
      <c r="R116" s="443" t="s">
        <v>43</v>
      </c>
      <c r="S116" s="443"/>
      <c r="T116" s="423">
        <f>SUM(T112,T115)</f>
        <v>13</v>
      </c>
      <c r="U116" s="423">
        <f>SUM(U112,U115)</f>
        <v>0</v>
      </c>
      <c r="V116" s="423">
        <f>SUM(V112,V115)</f>
        <v>8</v>
      </c>
      <c r="W116" s="423">
        <f>SUM(W112,W115)</f>
        <v>17</v>
      </c>
      <c r="X116" s="444">
        <f>SUM(X112,X115)</f>
        <v>30</v>
      </c>
      <c r="AG116" s="41"/>
    </row>
    <row r="117" spans="9:33" ht="15.75">
      <c r="I117" s="175"/>
      <c r="J117" s="27"/>
      <c r="K117" s="27"/>
      <c r="L117" s="27"/>
      <c r="M117" s="27"/>
      <c r="N117" s="27"/>
      <c r="O117" s="27"/>
      <c r="Q117" s="42"/>
      <c r="R117" s="435"/>
      <c r="S117" s="435"/>
      <c r="T117" s="427"/>
      <c r="U117" s="427"/>
      <c r="V117" s="427"/>
      <c r="W117" s="427"/>
      <c r="X117" s="428"/>
      <c r="AG117" s="41"/>
    </row>
    <row r="118" spans="9:24" ht="15.75">
      <c r="I118" s="27"/>
      <c r="J118" s="70"/>
      <c r="K118" s="470"/>
      <c r="L118" s="470"/>
      <c r="M118" s="470"/>
      <c r="N118" s="470"/>
      <c r="O118" s="71"/>
      <c r="Q118" s="42"/>
      <c r="R118" s="435"/>
      <c r="S118" s="30" t="s">
        <v>44</v>
      </c>
      <c r="T118" s="453">
        <f>SUM(W112,W99,W88,W72,W58,W42,W26,W11)</f>
        <v>83</v>
      </c>
      <c r="U118" s="454"/>
      <c r="V118" s="454"/>
      <c r="W118" s="455"/>
      <c r="X118" s="428"/>
    </row>
    <row r="119" spans="9:24" ht="15.75">
      <c r="I119" s="72"/>
      <c r="J119" s="73"/>
      <c r="K119" s="456"/>
      <c r="L119" s="456"/>
      <c r="M119" s="456"/>
      <c r="N119" s="456"/>
      <c r="O119" s="74"/>
      <c r="Q119" s="42"/>
      <c r="R119" s="435"/>
      <c r="S119" s="30" t="s">
        <v>30</v>
      </c>
      <c r="T119" s="457">
        <f>SUM(W116,W105,W90,W77,W63,W48,W32,W18)</f>
        <v>151</v>
      </c>
      <c r="U119" s="454"/>
      <c r="V119" s="454"/>
      <c r="W119" s="455"/>
      <c r="X119" s="428"/>
    </row>
    <row r="120" spans="9:24" ht="15.75">
      <c r="I120" s="27"/>
      <c r="J120" s="27"/>
      <c r="K120" s="27"/>
      <c r="L120" s="27"/>
      <c r="M120" s="27"/>
      <c r="N120" s="27"/>
      <c r="O120" s="27"/>
      <c r="Q120" s="42"/>
      <c r="R120" s="43"/>
      <c r="S120" s="33" t="s">
        <v>7</v>
      </c>
      <c r="T120" s="458">
        <f>SUM(X116,X63,X48,X105,X32,X90,X77,X18)</f>
        <v>243</v>
      </c>
      <c r="U120" s="459"/>
      <c r="V120" s="459"/>
      <c r="W120" s="460"/>
      <c r="X120" s="44"/>
    </row>
    <row r="121" spans="9:24" ht="16.5" thickBot="1">
      <c r="I121" s="27"/>
      <c r="J121" s="27"/>
      <c r="K121" s="27"/>
      <c r="L121" s="27"/>
      <c r="M121" s="27"/>
      <c r="N121" s="27"/>
      <c r="O121" s="27"/>
      <c r="Q121" s="64"/>
      <c r="R121" s="65"/>
      <c r="S121" s="65"/>
      <c r="T121" s="65"/>
      <c r="U121" s="65"/>
      <c r="V121" s="65"/>
      <c r="W121" s="65"/>
      <c r="X121" s="66"/>
    </row>
    <row r="122" spans="18:24" ht="15.75">
      <c r="R122" s="10"/>
      <c r="X122" s="14"/>
    </row>
  </sheetData>
  <sheetProtection/>
  <mergeCells count="104"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I6:O6"/>
    <mergeCell ref="A8:G8"/>
    <mergeCell ref="I8:O8"/>
    <mergeCell ref="R8:X8"/>
    <mergeCell ref="Z8:AF8"/>
    <mergeCell ref="Z20:AF20"/>
    <mergeCell ref="A28:B28"/>
    <mergeCell ref="I16:J16"/>
    <mergeCell ref="I17:J17"/>
    <mergeCell ref="R17:S17"/>
    <mergeCell ref="A17:B17"/>
    <mergeCell ref="R18:S18"/>
    <mergeCell ref="A19:G19"/>
    <mergeCell ref="Z32:AF32"/>
    <mergeCell ref="I33:O33"/>
    <mergeCell ref="R36:X36"/>
    <mergeCell ref="I21:O21"/>
    <mergeCell ref="R22:X22"/>
    <mergeCell ref="I29:J29"/>
    <mergeCell ref="A65:B65"/>
    <mergeCell ref="R47:S47"/>
    <mergeCell ref="A40:B40"/>
    <mergeCell ref="I43:J43"/>
    <mergeCell ref="R31:S31"/>
    <mergeCell ref="A30:G30"/>
    <mergeCell ref="R32:S32"/>
    <mergeCell ref="A78:B78"/>
    <mergeCell ref="A66:B66"/>
    <mergeCell ref="A67:B67"/>
    <mergeCell ref="I71:J71"/>
    <mergeCell ref="A70:G70"/>
    <mergeCell ref="R66:X66"/>
    <mergeCell ref="R89:S89"/>
    <mergeCell ref="A89:B89"/>
    <mergeCell ref="A90:B90"/>
    <mergeCell ref="A79:B79"/>
    <mergeCell ref="A80:B80"/>
    <mergeCell ref="A81:G81"/>
    <mergeCell ref="I83:J83"/>
    <mergeCell ref="I85:J85"/>
    <mergeCell ref="C106:F106"/>
    <mergeCell ref="AB110:AE110"/>
    <mergeCell ref="A93:G93"/>
    <mergeCell ref="A101:B101"/>
    <mergeCell ref="R99:S99"/>
    <mergeCell ref="I100:O100"/>
    <mergeCell ref="R52:X52"/>
    <mergeCell ref="A54:B54"/>
    <mergeCell ref="C109:F109"/>
    <mergeCell ref="K113:N113"/>
    <mergeCell ref="T119:W119"/>
    <mergeCell ref="R11:S11"/>
    <mergeCell ref="R26:S26"/>
    <mergeCell ref="C110:F110"/>
    <mergeCell ref="A102:B102"/>
    <mergeCell ref="C105:F105"/>
    <mergeCell ref="A41:B41"/>
    <mergeCell ref="R42:S42"/>
    <mergeCell ref="I44:J44"/>
    <mergeCell ref="A45:G45"/>
    <mergeCell ref="R48:S48"/>
    <mergeCell ref="I49:O49"/>
    <mergeCell ref="A58:G58"/>
    <mergeCell ref="I58:J58"/>
    <mergeCell ref="R58:S58"/>
    <mergeCell ref="Z60:AF60"/>
    <mergeCell ref="I62:O62"/>
    <mergeCell ref="R63:S63"/>
    <mergeCell ref="R62:S62"/>
    <mergeCell ref="I72:J72"/>
    <mergeCell ref="R72:S72"/>
    <mergeCell ref="Z74:AF74"/>
    <mergeCell ref="I76:O76"/>
    <mergeCell ref="R77:S77"/>
    <mergeCell ref="R81:X81"/>
    <mergeCell ref="R76:S76"/>
    <mergeCell ref="AB111:AE111"/>
    <mergeCell ref="R112:S112"/>
    <mergeCell ref="K114:N114"/>
    <mergeCell ref="Z86:AF86"/>
    <mergeCell ref="I88:O88"/>
    <mergeCell ref="R90:S90"/>
    <mergeCell ref="R94:X94"/>
    <mergeCell ref="I97:J97"/>
    <mergeCell ref="Z98:AF98"/>
    <mergeCell ref="R88:S88"/>
    <mergeCell ref="R115:S115"/>
    <mergeCell ref="K119:N119"/>
    <mergeCell ref="T120:W120"/>
    <mergeCell ref="R104:S104"/>
    <mergeCell ref="R106:X106"/>
    <mergeCell ref="I108:J108"/>
    <mergeCell ref="K118:N118"/>
    <mergeCell ref="T118:W118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77" zoomScaleNormal="77" zoomScalePageLayoutView="0" workbookViewId="0" topLeftCell="A88">
      <selection activeCell="Y120" sqref="Y120"/>
    </sheetView>
  </sheetViews>
  <sheetFormatPr defaultColWidth="9.140625" defaultRowHeight="12.75"/>
  <cols>
    <col min="1" max="1" width="10.8515625" style="299" bestFit="1" customWidth="1"/>
    <col min="2" max="2" width="40.57421875" style="299" bestFit="1" customWidth="1"/>
    <col min="3" max="3" width="3.28125" style="299" bestFit="1" customWidth="1"/>
    <col min="4" max="5" width="3.00390625" style="299" bestFit="1" customWidth="1"/>
    <col min="6" max="6" width="4.7109375" style="299" bestFit="1" customWidth="1"/>
    <col min="7" max="7" width="5.57421875" style="299" customWidth="1"/>
    <col min="8" max="8" width="5.28125" style="299" customWidth="1"/>
    <col min="9" max="9" width="10.57421875" style="299" bestFit="1" customWidth="1"/>
    <col min="10" max="10" width="36.8515625" style="299" customWidth="1"/>
    <col min="11" max="13" width="3.28125" style="299" bestFit="1" customWidth="1"/>
    <col min="14" max="14" width="4.7109375" style="299" bestFit="1" customWidth="1"/>
    <col min="15" max="15" width="5.8515625" style="299" bestFit="1" customWidth="1"/>
    <col min="16" max="16" width="5.140625" style="299" customWidth="1"/>
    <col min="17" max="17" width="9.7109375" style="299" customWidth="1"/>
    <col min="18" max="18" width="10.57421875" style="299" bestFit="1" customWidth="1"/>
    <col min="19" max="19" width="39.140625" style="299" bestFit="1" customWidth="1"/>
    <col min="20" max="20" width="3.421875" style="299" bestFit="1" customWidth="1"/>
    <col min="21" max="22" width="2.28125" style="299" bestFit="1" customWidth="1"/>
    <col min="23" max="23" width="3.421875" style="299" bestFit="1" customWidth="1"/>
    <col min="24" max="24" width="5.7109375" style="299" bestFit="1" customWidth="1"/>
    <col min="25" max="25" width="3.8515625" style="299" customWidth="1"/>
    <col min="26" max="26" width="10.00390625" style="299" customWidth="1"/>
    <col min="27" max="27" width="39.140625" style="299" bestFit="1" customWidth="1"/>
    <col min="28" max="28" width="2.421875" style="299" bestFit="1" customWidth="1"/>
    <col min="29" max="30" width="2.28125" style="299" bestFit="1" customWidth="1"/>
    <col min="31" max="31" width="3.421875" style="299" bestFit="1" customWidth="1"/>
    <col min="32" max="32" width="5.7109375" style="299" bestFit="1" customWidth="1"/>
    <col min="33" max="16384" width="9.140625" style="299" customWidth="1"/>
  </cols>
  <sheetData>
    <row r="1" spans="1:32" ht="51.75" customHeight="1">
      <c r="A1" s="529" t="s">
        <v>425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</row>
    <row r="2" spans="1:32" ht="33.75" customHeight="1" thickBot="1">
      <c r="A2" s="440" t="s">
        <v>325</v>
      </c>
      <c r="B2" s="440" t="s">
        <v>326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</row>
    <row r="3" spans="1:32" s="300" customFormat="1" ht="19.5" customHeight="1">
      <c r="A3" s="530" t="s">
        <v>31</v>
      </c>
      <c r="B3" s="531"/>
      <c r="C3" s="531"/>
      <c r="D3" s="531"/>
      <c r="E3" s="531"/>
      <c r="F3" s="531"/>
      <c r="G3" s="532"/>
      <c r="I3" s="533" t="s">
        <v>31</v>
      </c>
      <c r="J3" s="534"/>
      <c r="K3" s="534"/>
      <c r="L3" s="534"/>
      <c r="M3" s="534"/>
      <c r="N3" s="534"/>
      <c r="O3" s="535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300" customFormat="1" ht="19.5" customHeight="1">
      <c r="A4" s="523" t="s">
        <v>32</v>
      </c>
      <c r="B4" s="524"/>
      <c r="C4" s="524"/>
      <c r="D4" s="524"/>
      <c r="E4" s="524"/>
      <c r="F4" s="524"/>
      <c r="G4" s="525"/>
      <c r="I4" s="514" t="s">
        <v>32</v>
      </c>
      <c r="J4" s="515"/>
      <c r="K4" s="515"/>
      <c r="L4" s="515"/>
      <c r="M4" s="515"/>
      <c r="N4" s="515"/>
      <c r="O4" s="516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300" customFormat="1" ht="19.5" customHeight="1">
      <c r="A5" s="523" t="s">
        <v>426</v>
      </c>
      <c r="B5" s="524"/>
      <c r="C5" s="524"/>
      <c r="D5" s="524"/>
      <c r="E5" s="524"/>
      <c r="F5" s="524"/>
      <c r="G5" s="525"/>
      <c r="I5" s="514" t="s">
        <v>66</v>
      </c>
      <c r="J5" s="515"/>
      <c r="K5" s="515"/>
      <c r="L5" s="515"/>
      <c r="M5" s="515"/>
      <c r="N5" s="515"/>
      <c r="O5" s="516"/>
      <c r="Q5" s="1"/>
      <c r="R5" s="536" t="s">
        <v>37</v>
      </c>
      <c r="S5" s="536"/>
      <c r="T5" s="536"/>
      <c r="U5" s="536"/>
      <c r="V5" s="536"/>
      <c r="W5" s="536"/>
      <c r="X5" s="537"/>
      <c r="Z5" s="538" t="s">
        <v>38</v>
      </c>
      <c r="AA5" s="536"/>
      <c r="AB5" s="536"/>
      <c r="AC5" s="536"/>
      <c r="AD5" s="536"/>
      <c r="AE5" s="536"/>
      <c r="AF5" s="537"/>
    </row>
    <row r="6" spans="1:32" s="300" customFormat="1" ht="19.5" customHeight="1">
      <c r="A6" s="523" t="s">
        <v>34</v>
      </c>
      <c r="B6" s="524"/>
      <c r="C6" s="524"/>
      <c r="D6" s="524"/>
      <c r="E6" s="524"/>
      <c r="F6" s="524"/>
      <c r="G6" s="525"/>
      <c r="I6" s="514" t="s">
        <v>34</v>
      </c>
      <c r="J6" s="515"/>
      <c r="K6" s="515"/>
      <c r="L6" s="515"/>
      <c r="M6" s="515"/>
      <c r="N6" s="515"/>
      <c r="O6" s="516"/>
      <c r="P6" s="8"/>
      <c r="Q6" s="1"/>
      <c r="R6" s="536"/>
      <c r="S6" s="536"/>
      <c r="T6" s="536"/>
      <c r="U6" s="536"/>
      <c r="V6" s="536"/>
      <c r="W6" s="536"/>
      <c r="X6" s="537"/>
      <c r="Z6" s="538"/>
      <c r="AA6" s="536"/>
      <c r="AB6" s="536"/>
      <c r="AC6" s="536"/>
      <c r="AD6" s="536"/>
      <c r="AE6" s="536"/>
      <c r="AF6" s="537"/>
    </row>
    <row r="7" spans="1:32" s="300" customFormat="1" ht="11.25" customHeight="1">
      <c r="A7" s="68"/>
      <c r="B7" s="69"/>
      <c r="C7" s="69"/>
      <c r="D7" s="69"/>
      <c r="E7" s="69"/>
      <c r="F7" s="69"/>
      <c r="G7" s="19"/>
      <c r="I7" s="115"/>
      <c r="J7" s="116"/>
      <c r="K7" s="116"/>
      <c r="L7" s="116"/>
      <c r="M7" s="116"/>
      <c r="N7" s="116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300" customFormat="1" ht="19.5" customHeight="1">
      <c r="A8" s="517" t="s">
        <v>13</v>
      </c>
      <c r="B8" s="518"/>
      <c r="C8" s="518"/>
      <c r="D8" s="518"/>
      <c r="E8" s="518"/>
      <c r="F8" s="518"/>
      <c r="G8" s="519"/>
      <c r="I8" s="520" t="s">
        <v>13</v>
      </c>
      <c r="J8" s="487"/>
      <c r="K8" s="487"/>
      <c r="L8" s="487"/>
      <c r="M8" s="487"/>
      <c r="N8" s="487"/>
      <c r="O8" s="488"/>
      <c r="P8" s="8"/>
      <c r="Q8" s="1"/>
      <c r="R8" s="521" t="s">
        <v>13</v>
      </c>
      <c r="S8" s="521"/>
      <c r="T8" s="521"/>
      <c r="U8" s="521"/>
      <c r="V8" s="521"/>
      <c r="W8" s="521"/>
      <c r="X8" s="522"/>
      <c r="Z8" s="526" t="s">
        <v>13</v>
      </c>
      <c r="AA8" s="527"/>
      <c r="AB8" s="527"/>
      <c r="AC8" s="527"/>
      <c r="AD8" s="527"/>
      <c r="AE8" s="527"/>
      <c r="AF8" s="528"/>
    </row>
    <row r="9" spans="1:33" s="300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04" t="s">
        <v>2</v>
      </c>
      <c r="J9" s="102" t="s">
        <v>3</v>
      </c>
      <c r="K9" s="423" t="s">
        <v>0</v>
      </c>
      <c r="L9" s="423" t="s">
        <v>4</v>
      </c>
      <c r="M9" s="423" t="s">
        <v>5</v>
      </c>
      <c r="N9" s="423" t="s">
        <v>6</v>
      </c>
      <c r="O9" s="103" t="s">
        <v>7</v>
      </c>
      <c r="P9" s="8"/>
      <c r="Q9" s="46"/>
      <c r="R9" s="102" t="s">
        <v>2</v>
      </c>
      <c r="S9" s="102" t="s">
        <v>3</v>
      </c>
      <c r="T9" s="423" t="s">
        <v>0</v>
      </c>
      <c r="U9" s="423" t="s">
        <v>4</v>
      </c>
      <c r="V9" s="423" t="s">
        <v>5</v>
      </c>
      <c r="W9" s="423" t="s">
        <v>6</v>
      </c>
      <c r="X9" s="103" t="s">
        <v>7</v>
      </c>
      <c r="Y9" s="45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5"/>
    </row>
    <row r="10" spans="1:33" ht="15" customHeight="1">
      <c r="A10" s="385" t="s">
        <v>69</v>
      </c>
      <c r="B10" s="385" t="s">
        <v>143</v>
      </c>
      <c r="C10" s="386">
        <v>3</v>
      </c>
      <c r="D10" s="386">
        <v>2</v>
      </c>
      <c r="E10" s="386">
        <v>0</v>
      </c>
      <c r="F10" s="386">
        <v>4</v>
      </c>
      <c r="G10" s="382">
        <v>6</v>
      </c>
      <c r="H10" s="192"/>
      <c r="I10" s="100" t="s">
        <v>67</v>
      </c>
      <c r="J10" s="88" t="s">
        <v>68</v>
      </c>
      <c r="K10" s="89">
        <v>3</v>
      </c>
      <c r="L10" s="89">
        <v>0</v>
      </c>
      <c r="M10" s="89">
        <v>2</v>
      </c>
      <c r="N10" s="89">
        <v>4</v>
      </c>
      <c r="O10" s="315">
        <v>7</v>
      </c>
      <c r="P10" s="149"/>
      <c r="Q10" s="47" t="s">
        <v>39</v>
      </c>
      <c r="R10" s="76" t="s">
        <v>67</v>
      </c>
      <c r="S10" s="76" t="s">
        <v>68</v>
      </c>
      <c r="T10" s="77">
        <v>3</v>
      </c>
      <c r="U10" s="77">
        <v>0</v>
      </c>
      <c r="V10" s="77">
        <v>2</v>
      </c>
      <c r="W10" s="77">
        <v>4</v>
      </c>
      <c r="X10" s="78">
        <v>7</v>
      </c>
      <c r="Y10" s="41"/>
      <c r="Z10" s="38" t="s">
        <v>67</v>
      </c>
      <c r="AA10" s="39" t="s">
        <v>68</v>
      </c>
      <c r="AB10" s="445">
        <v>3</v>
      </c>
      <c r="AC10" s="445">
        <v>0</v>
      </c>
      <c r="AD10" s="445">
        <v>2</v>
      </c>
      <c r="AE10" s="445">
        <v>4</v>
      </c>
      <c r="AF10" s="16">
        <v>7</v>
      </c>
      <c r="AG10" s="41"/>
    </row>
    <row r="11" spans="1:33" ht="15" customHeight="1">
      <c r="A11" s="385" t="s">
        <v>71</v>
      </c>
      <c r="B11" s="385" t="s">
        <v>142</v>
      </c>
      <c r="C11" s="386">
        <v>3</v>
      </c>
      <c r="D11" s="386">
        <v>0</v>
      </c>
      <c r="E11" s="386">
        <v>2</v>
      </c>
      <c r="F11" s="386">
        <v>4</v>
      </c>
      <c r="G11" s="382">
        <v>6</v>
      </c>
      <c r="H11" s="192"/>
      <c r="I11" s="118" t="s">
        <v>69</v>
      </c>
      <c r="J11" s="210" t="s">
        <v>70</v>
      </c>
      <c r="K11" s="101">
        <v>3</v>
      </c>
      <c r="L11" s="101">
        <v>2</v>
      </c>
      <c r="M11" s="101">
        <v>0</v>
      </c>
      <c r="N11" s="101">
        <v>4</v>
      </c>
      <c r="O11" s="211">
        <v>6</v>
      </c>
      <c r="P11" s="149"/>
      <c r="Q11" s="47"/>
      <c r="R11" s="461" t="s">
        <v>41</v>
      </c>
      <c r="S11" s="461"/>
      <c r="T11" s="426">
        <f>SUM(T10)</f>
        <v>3</v>
      </c>
      <c r="U11" s="426">
        <f>SUM(U10)</f>
        <v>0</v>
      </c>
      <c r="V11" s="426">
        <f>SUM(V10)</f>
        <v>2</v>
      </c>
      <c r="W11" s="426">
        <f>SUM(W10)</f>
        <v>4</v>
      </c>
      <c r="X11" s="48">
        <f>SUM(X10)</f>
        <v>7</v>
      </c>
      <c r="Y11" s="41"/>
      <c r="Z11" s="15"/>
      <c r="AA11" s="40"/>
      <c r="AB11" s="424"/>
      <c r="AC11" s="424"/>
      <c r="AD11" s="424"/>
      <c r="AE11" s="424"/>
      <c r="AF11" s="16"/>
      <c r="AG11" s="41"/>
    </row>
    <row r="12" spans="1:33" ht="15" customHeight="1">
      <c r="A12" s="385" t="s">
        <v>8</v>
      </c>
      <c r="B12" s="340" t="s">
        <v>45</v>
      </c>
      <c r="C12" s="386">
        <v>3</v>
      </c>
      <c r="D12" s="386">
        <v>0</v>
      </c>
      <c r="E12" s="386">
        <v>2</v>
      </c>
      <c r="F12" s="386">
        <v>4</v>
      </c>
      <c r="G12" s="382">
        <v>6</v>
      </c>
      <c r="H12" s="192"/>
      <c r="I12" s="100" t="s">
        <v>71</v>
      </c>
      <c r="J12" s="88" t="s">
        <v>72</v>
      </c>
      <c r="K12" s="89">
        <v>3</v>
      </c>
      <c r="L12" s="89">
        <v>0</v>
      </c>
      <c r="M12" s="89">
        <v>2</v>
      </c>
      <c r="N12" s="89">
        <v>4</v>
      </c>
      <c r="O12" s="315">
        <v>6</v>
      </c>
      <c r="P12" s="149"/>
      <c r="Q12" s="42" t="s">
        <v>40</v>
      </c>
      <c r="R12" s="143" t="s">
        <v>69</v>
      </c>
      <c r="S12" s="143" t="s">
        <v>70</v>
      </c>
      <c r="T12" s="144">
        <v>3</v>
      </c>
      <c r="U12" s="144">
        <v>2</v>
      </c>
      <c r="V12" s="144">
        <v>0</v>
      </c>
      <c r="W12" s="144">
        <v>4</v>
      </c>
      <c r="X12" s="157">
        <v>6</v>
      </c>
      <c r="Y12" s="41"/>
      <c r="Z12" s="15"/>
      <c r="AA12" s="40"/>
      <c r="AB12" s="424"/>
      <c r="AC12" s="424"/>
      <c r="AD12" s="424"/>
      <c r="AE12" s="424"/>
      <c r="AF12" s="16"/>
      <c r="AG12" s="41"/>
    </row>
    <row r="13" spans="1:33" ht="15" customHeight="1">
      <c r="A13" s="385" t="s">
        <v>73</v>
      </c>
      <c r="B13" s="340" t="s">
        <v>1</v>
      </c>
      <c r="C13" s="386">
        <v>3</v>
      </c>
      <c r="D13" s="386">
        <v>0</v>
      </c>
      <c r="E13" s="386">
        <v>0</v>
      </c>
      <c r="F13" s="386">
        <v>3</v>
      </c>
      <c r="G13" s="386">
        <v>3</v>
      </c>
      <c r="H13" s="192"/>
      <c r="I13" s="100" t="s">
        <v>8</v>
      </c>
      <c r="J13" s="88" t="s">
        <v>45</v>
      </c>
      <c r="K13" s="89">
        <v>3</v>
      </c>
      <c r="L13" s="89">
        <v>0</v>
      </c>
      <c r="M13" s="89">
        <v>2</v>
      </c>
      <c r="N13" s="89">
        <v>4</v>
      </c>
      <c r="O13" s="315">
        <v>6</v>
      </c>
      <c r="P13" s="149"/>
      <c r="Q13" s="42" t="s">
        <v>40</v>
      </c>
      <c r="R13" s="86" t="s">
        <v>71</v>
      </c>
      <c r="S13" s="86" t="s">
        <v>72</v>
      </c>
      <c r="T13" s="87">
        <v>3</v>
      </c>
      <c r="U13" s="87">
        <v>0</v>
      </c>
      <c r="V13" s="87">
        <v>2</v>
      </c>
      <c r="W13" s="87">
        <v>4</v>
      </c>
      <c r="X13" s="315">
        <v>6</v>
      </c>
      <c r="Y13" s="41"/>
      <c r="Z13" s="15"/>
      <c r="AA13" s="40"/>
      <c r="AB13" s="424"/>
      <c r="AC13" s="424"/>
      <c r="AD13" s="424"/>
      <c r="AE13" s="424"/>
      <c r="AF13" s="16"/>
      <c r="AG13" s="41"/>
    </row>
    <row r="14" spans="1:33" ht="15" customHeight="1">
      <c r="A14" s="393" t="s">
        <v>12</v>
      </c>
      <c r="B14" s="393" t="s">
        <v>76</v>
      </c>
      <c r="C14" s="386">
        <v>2</v>
      </c>
      <c r="D14" s="386">
        <v>0</v>
      </c>
      <c r="E14" s="386">
        <v>0</v>
      </c>
      <c r="F14" s="386">
        <v>2</v>
      </c>
      <c r="G14" s="382">
        <v>3</v>
      </c>
      <c r="H14" s="192"/>
      <c r="I14" s="100" t="s">
        <v>110</v>
      </c>
      <c r="J14" s="88" t="s">
        <v>180</v>
      </c>
      <c r="K14" s="89">
        <v>0</v>
      </c>
      <c r="L14" s="89">
        <v>2</v>
      </c>
      <c r="M14" s="89">
        <v>0</v>
      </c>
      <c r="N14" s="89">
        <v>1</v>
      </c>
      <c r="O14" s="315">
        <v>1</v>
      </c>
      <c r="P14" s="149"/>
      <c r="Q14" s="42" t="s">
        <v>40</v>
      </c>
      <c r="R14" s="86" t="s">
        <v>8</v>
      </c>
      <c r="S14" s="86" t="s">
        <v>45</v>
      </c>
      <c r="T14" s="87">
        <v>3</v>
      </c>
      <c r="U14" s="87">
        <v>0</v>
      </c>
      <c r="V14" s="87">
        <v>2</v>
      </c>
      <c r="W14" s="87">
        <v>4</v>
      </c>
      <c r="X14" s="315">
        <v>6</v>
      </c>
      <c r="Y14" s="41"/>
      <c r="Z14" s="15"/>
      <c r="AA14" s="40"/>
      <c r="AB14" s="424"/>
      <c r="AC14" s="424"/>
      <c r="AD14" s="424"/>
      <c r="AE14" s="424"/>
      <c r="AF14" s="16"/>
      <c r="AG14" s="41"/>
    </row>
    <row r="15" spans="1:33" ht="15" customHeight="1">
      <c r="A15" s="377" t="s">
        <v>111</v>
      </c>
      <c r="B15" s="377" t="s">
        <v>144</v>
      </c>
      <c r="C15" s="378">
        <v>3</v>
      </c>
      <c r="D15" s="378">
        <v>0</v>
      </c>
      <c r="E15" s="378">
        <v>0</v>
      </c>
      <c r="F15" s="378">
        <v>3</v>
      </c>
      <c r="G15" s="378">
        <v>5</v>
      </c>
      <c r="H15" s="193"/>
      <c r="I15" s="99" t="s">
        <v>111</v>
      </c>
      <c r="J15" s="92" t="s">
        <v>181</v>
      </c>
      <c r="K15" s="89">
        <v>3</v>
      </c>
      <c r="L15" s="89">
        <v>0</v>
      </c>
      <c r="M15" s="89">
        <v>0</v>
      </c>
      <c r="N15" s="89">
        <v>3</v>
      </c>
      <c r="O15" s="164">
        <v>5</v>
      </c>
      <c r="P15" s="153"/>
      <c r="Q15" s="42" t="s">
        <v>40</v>
      </c>
      <c r="R15" s="88" t="s">
        <v>110</v>
      </c>
      <c r="S15" s="88" t="s">
        <v>180</v>
      </c>
      <c r="T15" s="89">
        <v>0</v>
      </c>
      <c r="U15" s="89">
        <v>2</v>
      </c>
      <c r="V15" s="89">
        <v>0</v>
      </c>
      <c r="W15" s="89">
        <v>1</v>
      </c>
      <c r="X15" s="315">
        <v>1</v>
      </c>
      <c r="Y15" s="41"/>
      <c r="Z15" s="15"/>
      <c r="AA15" s="40"/>
      <c r="AB15" s="424"/>
      <c r="AC15" s="424"/>
      <c r="AD15" s="424"/>
      <c r="AE15" s="424"/>
      <c r="AF15" s="16"/>
      <c r="AG15" s="41"/>
    </row>
    <row r="16" spans="1:33" ht="15" customHeight="1">
      <c r="A16" s="385" t="s">
        <v>110</v>
      </c>
      <c r="B16" s="340" t="s">
        <v>81</v>
      </c>
      <c r="C16" s="386">
        <v>0</v>
      </c>
      <c r="D16" s="386">
        <v>2</v>
      </c>
      <c r="E16" s="386">
        <v>0</v>
      </c>
      <c r="F16" s="386">
        <v>1</v>
      </c>
      <c r="G16" s="382">
        <v>1</v>
      </c>
      <c r="H16" s="192"/>
      <c r="I16" s="508" t="s">
        <v>182</v>
      </c>
      <c r="J16" s="509"/>
      <c r="K16" s="147">
        <f>SUM(K10:K16)</f>
        <v>15</v>
      </c>
      <c r="L16" s="147">
        <f>SUM(L10:L16)</f>
        <v>4</v>
      </c>
      <c r="M16" s="147">
        <f>SUM(M10:M16)</f>
        <v>6</v>
      </c>
      <c r="N16" s="147">
        <f>SUM(N10:N15)</f>
        <v>20</v>
      </c>
      <c r="O16" s="168">
        <f>SUM(O10:O15)</f>
        <v>31</v>
      </c>
      <c r="P16" s="212"/>
      <c r="Q16" s="42" t="s">
        <v>40</v>
      </c>
      <c r="R16" s="91" t="s">
        <v>111</v>
      </c>
      <c r="S16" s="91" t="s">
        <v>181</v>
      </c>
      <c r="T16" s="87">
        <v>3</v>
      </c>
      <c r="U16" s="87">
        <v>0</v>
      </c>
      <c r="V16" s="87">
        <v>0</v>
      </c>
      <c r="W16" s="87">
        <v>3</v>
      </c>
      <c r="X16" s="160">
        <v>5</v>
      </c>
      <c r="Y16" s="41"/>
      <c r="Z16" s="15"/>
      <c r="AA16" s="40"/>
      <c r="AB16" s="424"/>
      <c r="AC16" s="424"/>
      <c r="AD16" s="424"/>
      <c r="AE16" s="424"/>
      <c r="AF16" s="16"/>
      <c r="AG16" s="41"/>
    </row>
    <row r="17" spans="1:33" ht="15" customHeight="1">
      <c r="A17" s="570" t="s">
        <v>77</v>
      </c>
      <c r="B17" s="572"/>
      <c r="C17" s="79">
        <f>SUM(C10:C16)</f>
        <v>17</v>
      </c>
      <c r="D17" s="79">
        <f>SUM(D10:D16)</f>
        <v>4</v>
      </c>
      <c r="E17" s="79">
        <f>SUM(E10:E16)</f>
        <v>4</v>
      </c>
      <c r="F17" s="79">
        <f>SUM(F10:F16)</f>
        <v>21</v>
      </c>
      <c r="G17" s="79">
        <f>SUM(G10:G16)</f>
        <v>30</v>
      </c>
      <c r="H17" s="139"/>
      <c r="I17" s="500"/>
      <c r="J17" s="501"/>
      <c r="K17" s="438"/>
      <c r="L17" s="438"/>
      <c r="M17" s="438"/>
      <c r="N17" s="438"/>
      <c r="O17" s="439"/>
      <c r="P17" s="301"/>
      <c r="Q17" s="2"/>
      <c r="R17" s="484" t="s">
        <v>42</v>
      </c>
      <c r="S17" s="484"/>
      <c r="T17" s="426">
        <f>SUM(T12:T16)</f>
        <v>12</v>
      </c>
      <c r="U17" s="426">
        <f>SUM(U12:U16)</f>
        <v>4</v>
      </c>
      <c r="V17" s="426">
        <f>SUM(V12:V16)</f>
        <v>4</v>
      </c>
      <c r="W17" s="426">
        <f>SUM(W12:W16)</f>
        <v>16</v>
      </c>
      <c r="X17" s="48">
        <f>SUM(X12:X16)</f>
        <v>24</v>
      </c>
      <c r="Y17" s="41"/>
      <c r="Z17" s="15"/>
      <c r="AA17" s="40"/>
      <c r="AB17" s="424"/>
      <c r="AC17" s="424"/>
      <c r="AD17" s="424"/>
      <c r="AE17" s="424"/>
      <c r="AF17" s="16"/>
      <c r="AG17" s="41"/>
    </row>
    <row r="18" spans="1:33" ht="15" customHeight="1">
      <c r="A18" s="429"/>
      <c r="B18" s="430"/>
      <c r="C18" s="436"/>
      <c r="D18" s="436"/>
      <c r="E18" s="436"/>
      <c r="F18" s="436"/>
      <c r="G18" s="437"/>
      <c r="I18" s="434"/>
      <c r="J18" s="435"/>
      <c r="K18" s="427"/>
      <c r="L18" s="427"/>
      <c r="M18" s="427"/>
      <c r="N18" s="427"/>
      <c r="O18" s="428"/>
      <c r="P18" s="301"/>
      <c r="Q18" s="42"/>
      <c r="R18" s="467" t="s">
        <v>43</v>
      </c>
      <c r="S18" s="467"/>
      <c r="T18" s="423">
        <f>SUM(T11,T17)</f>
        <v>15</v>
      </c>
      <c r="U18" s="423">
        <f>SUM(U11,U17)</f>
        <v>4</v>
      </c>
      <c r="V18" s="423">
        <f>SUM(V11,V17)</f>
        <v>6</v>
      </c>
      <c r="W18" s="423">
        <f>SUM(W11,W17)</f>
        <v>20</v>
      </c>
      <c r="X18" s="444">
        <f>SUM(X11,X17)</f>
        <v>31</v>
      </c>
      <c r="Y18" s="41"/>
      <c r="Z18" s="441" t="s">
        <v>43</v>
      </c>
      <c r="AA18" s="442"/>
      <c r="AB18" s="138">
        <f>SUM(AB10:AB17)</f>
        <v>3</v>
      </c>
      <c r="AC18" s="138">
        <f>SUM(AC10:AC17)</f>
        <v>0</v>
      </c>
      <c r="AD18" s="138">
        <f>SUM(AD10:AD17)</f>
        <v>2</v>
      </c>
      <c r="AE18" s="138">
        <f>SUM(AE10:AE17)</f>
        <v>4</v>
      </c>
      <c r="AF18" s="49">
        <f>SUM(AF10:AF17)</f>
        <v>7</v>
      </c>
      <c r="AG18" s="41"/>
    </row>
    <row r="19" spans="1:33" ht="15" customHeight="1">
      <c r="A19" s="493" t="s">
        <v>14</v>
      </c>
      <c r="B19" s="494"/>
      <c r="C19" s="494"/>
      <c r="D19" s="494"/>
      <c r="E19" s="494"/>
      <c r="F19" s="494"/>
      <c r="G19" s="495"/>
      <c r="I19" s="434"/>
      <c r="J19" s="435"/>
      <c r="K19" s="427"/>
      <c r="L19" s="427"/>
      <c r="M19" s="427"/>
      <c r="N19" s="427"/>
      <c r="O19" s="428"/>
      <c r="P19" s="301"/>
      <c r="Q19" s="42"/>
      <c r="R19" s="301"/>
      <c r="S19" s="301"/>
      <c r="T19" s="301"/>
      <c r="U19" s="301"/>
      <c r="V19" s="301"/>
      <c r="W19" s="301"/>
      <c r="X19" s="12"/>
      <c r="Y19" s="41"/>
      <c r="Z19" s="42"/>
      <c r="AA19" s="43"/>
      <c r="AB19" s="43"/>
      <c r="AC19" s="209"/>
      <c r="AD19" s="209"/>
      <c r="AE19" s="209"/>
      <c r="AF19" s="51"/>
      <c r="AG19" s="41"/>
    </row>
    <row r="20" spans="1:33" ht="15" customHeight="1">
      <c r="A20" s="20" t="s">
        <v>2</v>
      </c>
      <c r="B20" s="21" t="s">
        <v>3</v>
      </c>
      <c r="C20" s="22" t="s">
        <v>0</v>
      </c>
      <c r="D20" s="22" t="s">
        <v>4</v>
      </c>
      <c r="E20" s="22" t="s">
        <v>5</v>
      </c>
      <c r="F20" s="22" t="s">
        <v>6</v>
      </c>
      <c r="G20" s="23" t="s">
        <v>7</v>
      </c>
      <c r="I20" s="434"/>
      <c r="J20" s="301"/>
      <c r="K20" s="301"/>
      <c r="L20" s="301"/>
      <c r="M20" s="301"/>
      <c r="N20" s="301"/>
      <c r="O20" s="428"/>
      <c r="P20" s="301"/>
      <c r="Q20" s="2"/>
      <c r="Y20" s="41"/>
      <c r="Z20" s="493" t="s">
        <v>14</v>
      </c>
      <c r="AA20" s="494"/>
      <c r="AB20" s="494"/>
      <c r="AC20" s="494"/>
      <c r="AD20" s="494"/>
      <c r="AE20" s="494"/>
      <c r="AF20" s="495"/>
      <c r="AG20" s="41"/>
    </row>
    <row r="21" spans="1:33" ht="15" customHeight="1">
      <c r="A21" s="385" t="s">
        <v>85</v>
      </c>
      <c r="B21" s="385" t="s">
        <v>347</v>
      </c>
      <c r="C21" s="386">
        <v>3</v>
      </c>
      <c r="D21" s="386">
        <v>2</v>
      </c>
      <c r="E21" s="386">
        <v>0</v>
      </c>
      <c r="F21" s="386">
        <v>4</v>
      </c>
      <c r="G21" s="382">
        <v>6</v>
      </c>
      <c r="I21" s="481" t="s">
        <v>14</v>
      </c>
      <c r="J21" s="482"/>
      <c r="K21" s="482"/>
      <c r="L21" s="482"/>
      <c r="M21" s="482"/>
      <c r="N21" s="482"/>
      <c r="O21" s="483"/>
      <c r="P21" s="8"/>
      <c r="Q21" s="1"/>
      <c r="R21" s="8"/>
      <c r="S21" s="8"/>
      <c r="T21" s="8"/>
      <c r="U21" s="8"/>
      <c r="V21" s="8"/>
      <c r="W21" s="8"/>
      <c r="X21" s="9"/>
      <c r="Y21" s="41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1"/>
    </row>
    <row r="22" spans="1:33" ht="15" customHeight="1">
      <c r="A22" s="385" t="s">
        <v>87</v>
      </c>
      <c r="B22" s="385" t="s">
        <v>348</v>
      </c>
      <c r="C22" s="386">
        <v>3</v>
      </c>
      <c r="D22" s="386">
        <v>0</v>
      </c>
      <c r="E22" s="386">
        <v>2</v>
      </c>
      <c r="F22" s="386">
        <v>4</v>
      </c>
      <c r="G22" s="382">
        <v>6</v>
      </c>
      <c r="I22" s="104" t="s">
        <v>2</v>
      </c>
      <c r="J22" s="102" t="s">
        <v>3</v>
      </c>
      <c r="K22" s="423" t="s">
        <v>0</v>
      </c>
      <c r="L22" s="423" t="s">
        <v>4</v>
      </c>
      <c r="M22" s="423" t="s">
        <v>5</v>
      </c>
      <c r="N22" s="423" t="s">
        <v>6</v>
      </c>
      <c r="O22" s="103" t="s">
        <v>7</v>
      </c>
      <c r="P22" s="301"/>
      <c r="Q22" s="42"/>
      <c r="R22" s="482" t="s">
        <v>14</v>
      </c>
      <c r="S22" s="482"/>
      <c r="T22" s="482"/>
      <c r="U22" s="482"/>
      <c r="V22" s="482"/>
      <c r="W22" s="482"/>
      <c r="X22" s="483"/>
      <c r="Y22" s="41"/>
      <c r="Z22" s="38" t="s">
        <v>82</v>
      </c>
      <c r="AA22" s="39" t="s">
        <v>109</v>
      </c>
      <c r="AB22" s="445">
        <v>3</v>
      </c>
      <c r="AC22" s="445">
        <v>0</v>
      </c>
      <c r="AD22" s="445">
        <v>2</v>
      </c>
      <c r="AE22" s="445">
        <v>4</v>
      </c>
      <c r="AF22" s="16">
        <v>7</v>
      </c>
      <c r="AG22" s="41"/>
    </row>
    <row r="23" spans="1:33" ht="15" customHeight="1">
      <c r="A23" s="385" t="s">
        <v>349</v>
      </c>
      <c r="B23" s="385" t="s">
        <v>232</v>
      </c>
      <c r="C23" s="386">
        <v>3</v>
      </c>
      <c r="D23" s="386">
        <v>0</v>
      </c>
      <c r="E23" s="386">
        <v>0</v>
      </c>
      <c r="F23" s="386">
        <v>3</v>
      </c>
      <c r="G23" s="382">
        <v>3</v>
      </c>
      <c r="I23" s="100" t="s">
        <v>82</v>
      </c>
      <c r="J23" s="88" t="s">
        <v>83</v>
      </c>
      <c r="K23" s="89">
        <v>3</v>
      </c>
      <c r="L23" s="89">
        <v>0</v>
      </c>
      <c r="M23" s="89">
        <v>2</v>
      </c>
      <c r="N23" s="89">
        <v>4</v>
      </c>
      <c r="O23" s="315">
        <v>7</v>
      </c>
      <c r="P23" s="149"/>
      <c r="Q23" s="46"/>
      <c r="R23" s="102" t="s">
        <v>2</v>
      </c>
      <c r="S23" s="102" t="s">
        <v>3</v>
      </c>
      <c r="T23" s="423" t="s">
        <v>0</v>
      </c>
      <c r="U23" s="423" t="s">
        <v>4</v>
      </c>
      <c r="V23" s="423" t="s">
        <v>5</v>
      </c>
      <c r="W23" s="423" t="s">
        <v>6</v>
      </c>
      <c r="X23" s="103" t="s">
        <v>7</v>
      </c>
      <c r="Y23" s="41"/>
      <c r="Z23" s="15"/>
      <c r="AA23" s="40"/>
      <c r="AB23" s="424"/>
      <c r="AC23" s="424"/>
      <c r="AD23" s="424"/>
      <c r="AE23" s="424"/>
      <c r="AF23" s="16"/>
      <c r="AG23" s="41"/>
    </row>
    <row r="24" spans="1:33" ht="15" customHeight="1">
      <c r="A24" s="385" t="s">
        <v>90</v>
      </c>
      <c r="B24" s="385" t="s">
        <v>350</v>
      </c>
      <c r="C24" s="386">
        <v>3</v>
      </c>
      <c r="D24" s="386">
        <v>0</v>
      </c>
      <c r="E24" s="386">
        <v>0</v>
      </c>
      <c r="F24" s="386">
        <v>3</v>
      </c>
      <c r="G24" s="382">
        <v>3</v>
      </c>
      <c r="I24" s="99" t="s">
        <v>183</v>
      </c>
      <c r="J24" s="92" t="s">
        <v>184</v>
      </c>
      <c r="K24" s="89">
        <v>1</v>
      </c>
      <c r="L24" s="89">
        <v>0</v>
      </c>
      <c r="M24" s="89">
        <v>2</v>
      </c>
      <c r="N24" s="89">
        <v>2</v>
      </c>
      <c r="O24" s="164">
        <v>3</v>
      </c>
      <c r="P24" s="149"/>
      <c r="Q24" s="47" t="s">
        <v>39</v>
      </c>
      <c r="R24" s="76" t="s">
        <v>82</v>
      </c>
      <c r="S24" s="76" t="s">
        <v>83</v>
      </c>
      <c r="T24" s="77">
        <v>3</v>
      </c>
      <c r="U24" s="77">
        <v>0</v>
      </c>
      <c r="V24" s="77">
        <v>2</v>
      </c>
      <c r="W24" s="77">
        <v>4</v>
      </c>
      <c r="X24" s="78">
        <v>7</v>
      </c>
      <c r="Y24" s="41"/>
      <c r="Z24" s="15"/>
      <c r="AA24" s="40"/>
      <c r="AB24" s="424"/>
      <c r="AC24" s="424"/>
      <c r="AD24" s="424"/>
      <c r="AE24" s="424"/>
      <c r="AF24" s="16"/>
      <c r="AG24" s="41"/>
    </row>
    <row r="25" spans="1:33" ht="15" customHeight="1">
      <c r="A25" s="385" t="s">
        <v>18</v>
      </c>
      <c r="B25" s="385" t="s">
        <v>351</v>
      </c>
      <c r="C25" s="386">
        <v>2</v>
      </c>
      <c r="D25" s="386">
        <v>0</v>
      </c>
      <c r="E25" s="386">
        <v>0</v>
      </c>
      <c r="F25" s="386">
        <v>2</v>
      </c>
      <c r="G25" s="382">
        <v>3</v>
      </c>
      <c r="I25" s="100" t="s">
        <v>85</v>
      </c>
      <c r="J25" s="88" t="s">
        <v>86</v>
      </c>
      <c r="K25" s="89">
        <v>3</v>
      </c>
      <c r="L25" s="89">
        <v>2</v>
      </c>
      <c r="M25" s="89">
        <v>0</v>
      </c>
      <c r="N25" s="89">
        <v>4</v>
      </c>
      <c r="O25" s="315">
        <v>6</v>
      </c>
      <c r="P25" s="149"/>
      <c r="Q25" s="47" t="s">
        <v>39</v>
      </c>
      <c r="R25" s="88" t="s">
        <v>46</v>
      </c>
      <c r="S25" s="88" t="s">
        <v>89</v>
      </c>
      <c r="T25" s="89">
        <v>3</v>
      </c>
      <c r="U25" s="89">
        <v>0</v>
      </c>
      <c r="V25" s="89">
        <v>2</v>
      </c>
      <c r="W25" s="89">
        <v>4</v>
      </c>
      <c r="X25" s="315">
        <v>6</v>
      </c>
      <c r="Y25" s="41"/>
      <c r="Z25" s="15"/>
      <c r="AA25" s="40"/>
      <c r="AB25" s="424"/>
      <c r="AC25" s="424"/>
      <c r="AD25" s="424"/>
      <c r="AE25" s="424"/>
      <c r="AF25" s="16"/>
      <c r="AG25" s="41"/>
    </row>
    <row r="26" spans="1:33" ht="15" customHeight="1">
      <c r="A26" s="385" t="s">
        <v>233</v>
      </c>
      <c r="B26" s="340" t="s">
        <v>234</v>
      </c>
      <c r="C26" s="386">
        <v>2</v>
      </c>
      <c r="D26" s="386">
        <v>0</v>
      </c>
      <c r="E26" s="386">
        <v>2</v>
      </c>
      <c r="F26" s="386">
        <v>3</v>
      </c>
      <c r="G26" s="382">
        <v>4</v>
      </c>
      <c r="I26" s="100" t="s">
        <v>87</v>
      </c>
      <c r="J26" s="88" t="s">
        <v>88</v>
      </c>
      <c r="K26" s="89">
        <v>3</v>
      </c>
      <c r="L26" s="89">
        <v>0</v>
      </c>
      <c r="M26" s="89">
        <v>2</v>
      </c>
      <c r="N26" s="89">
        <v>4</v>
      </c>
      <c r="O26" s="315">
        <v>6</v>
      </c>
      <c r="P26" s="149"/>
      <c r="Q26" s="47"/>
      <c r="R26" s="461" t="s">
        <v>41</v>
      </c>
      <c r="S26" s="461"/>
      <c r="T26" s="426">
        <f>SUM(T24:T25)</f>
        <v>6</v>
      </c>
      <c r="U26" s="426">
        <f>SUM(U24:U25)</f>
        <v>0</v>
      </c>
      <c r="V26" s="426">
        <f>SUM(V24:V25)</f>
        <v>4</v>
      </c>
      <c r="W26" s="426">
        <f>SUM(W24:W25)</f>
        <v>8</v>
      </c>
      <c r="X26" s="48">
        <f>SUM(X24:X25)</f>
        <v>13</v>
      </c>
      <c r="Y26" s="41"/>
      <c r="Z26" s="15"/>
      <c r="AA26" s="40"/>
      <c r="AB26" s="424"/>
      <c r="AC26" s="424"/>
      <c r="AD26" s="424"/>
      <c r="AE26" s="424"/>
      <c r="AF26" s="16"/>
      <c r="AG26" s="41"/>
    </row>
    <row r="27" spans="1:33" ht="15" customHeight="1">
      <c r="A27" s="385" t="s">
        <v>222</v>
      </c>
      <c r="B27" s="340" t="s">
        <v>235</v>
      </c>
      <c r="C27" s="386">
        <v>2</v>
      </c>
      <c r="D27" s="386">
        <v>2</v>
      </c>
      <c r="E27" s="386">
        <v>0</v>
      </c>
      <c r="F27" s="386">
        <v>3</v>
      </c>
      <c r="G27" s="382">
        <v>5</v>
      </c>
      <c r="I27" s="100" t="s">
        <v>46</v>
      </c>
      <c r="J27" s="88" t="s">
        <v>89</v>
      </c>
      <c r="K27" s="89">
        <v>3</v>
      </c>
      <c r="L27" s="89">
        <v>0</v>
      </c>
      <c r="M27" s="89">
        <v>2</v>
      </c>
      <c r="N27" s="89">
        <v>4</v>
      </c>
      <c r="O27" s="315">
        <v>6</v>
      </c>
      <c r="P27" s="149"/>
      <c r="Q27" s="42" t="s">
        <v>40</v>
      </c>
      <c r="R27" s="91" t="s">
        <v>183</v>
      </c>
      <c r="S27" s="91" t="s">
        <v>184</v>
      </c>
      <c r="T27" s="87">
        <v>1</v>
      </c>
      <c r="U27" s="87">
        <v>0</v>
      </c>
      <c r="V27" s="87">
        <v>2</v>
      </c>
      <c r="W27" s="87">
        <v>2</v>
      </c>
      <c r="X27" s="160">
        <v>3</v>
      </c>
      <c r="Y27" s="41"/>
      <c r="Z27" s="15"/>
      <c r="AA27" s="40"/>
      <c r="AB27" s="424"/>
      <c r="AC27" s="424"/>
      <c r="AD27" s="424"/>
      <c r="AE27" s="424"/>
      <c r="AF27" s="16"/>
      <c r="AG27" s="41"/>
    </row>
    <row r="28" spans="1:33" ht="15" customHeight="1">
      <c r="A28" s="385" t="s">
        <v>206</v>
      </c>
      <c r="B28" s="340" t="s">
        <v>185</v>
      </c>
      <c r="C28" s="386">
        <v>0</v>
      </c>
      <c r="D28" s="386">
        <v>2</v>
      </c>
      <c r="E28" s="386">
        <v>0</v>
      </c>
      <c r="F28" s="386">
        <v>1</v>
      </c>
      <c r="G28" s="382">
        <v>1</v>
      </c>
      <c r="I28" s="100" t="s">
        <v>112</v>
      </c>
      <c r="J28" s="88" t="s">
        <v>185</v>
      </c>
      <c r="K28" s="89">
        <v>0</v>
      </c>
      <c r="L28" s="89">
        <v>2</v>
      </c>
      <c r="M28" s="89">
        <v>0</v>
      </c>
      <c r="N28" s="89">
        <v>1</v>
      </c>
      <c r="O28" s="315">
        <v>1</v>
      </c>
      <c r="P28" s="149"/>
      <c r="Q28" s="42" t="s">
        <v>40</v>
      </c>
      <c r="R28" s="88" t="s">
        <v>85</v>
      </c>
      <c r="S28" s="88" t="s">
        <v>86</v>
      </c>
      <c r="T28" s="89">
        <v>3</v>
      </c>
      <c r="U28" s="89">
        <v>2</v>
      </c>
      <c r="V28" s="89">
        <v>0</v>
      </c>
      <c r="W28" s="89">
        <v>4</v>
      </c>
      <c r="X28" s="315">
        <v>6</v>
      </c>
      <c r="Y28" s="41"/>
      <c r="Z28" s="15"/>
      <c r="AA28" s="40"/>
      <c r="AB28" s="424"/>
      <c r="AC28" s="424"/>
      <c r="AD28" s="424"/>
      <c r="AE28" s="424"/>
      <c r="AF28" s="16"/>
      <c r="AG28" s="41"/>
    </row>
    <row r="29" spans="1:33" ht="15" customHeight="1">
      <c r="A29" s="570" t="s">
        <v>77</v>
      </c>
      <c r="B29" s="572"/>
      <c r="C29" s="79">
        <f>SUM(C21:C28)</f>
        <v>18</v>
      </c>
      <c r="D29" s="79">
        <f>SUM(D21:D28)</f>
        <v>6</v>
      </c>
      <c r="E29" s="79">
        <f>SUM(E21:E28)</f>
        <v>4</v>
      </c>
      <c r="F29" s="79">
        <f>SUM(F21:F28)</f>
        <v>23</v>
      </c>
      <c r="G29" s="79">
        <f>SUM(G21:G28)</f>
        <v>31</v>
      </c>
      <c r="I29" s="510" t="s">
        <v>182</v>
      </c>
      <c r="J29" s="511"/>
      <c r="K29" s="147">
        <f>SUM(K23:K28)</f>
        <v>13</v>
      </c>
      <c r="L29" s="147">
        <f>SUM(L23:L28)</f>
        <v>4</v>
      </c>
      <c r="M29" s="147">
        <f>SUM(M23:M28)</f>
        <v>8</v>
      </c>
      <c r="N29" s="147">
        <f>SUM(N23:N28)</f>
        <v>19</v>
      </c>
      <c r="O29" s="168">
        <f>SUM(O23:O28)</f>
        <v>29</v>
      </c>
      <c r="P29" s="212"/>
      <c r="Q29" s="42" t="s">
        <v>40</v>
      </c>
      <c r="R29" s="88" t="s">
        <v>87</v>
      </c>
      <c r="S29" s="88" t="s">
        <v>88</v>
      </c>
      <c r="T29" s="89">
        <v>3</v>
      </c>
      <c r="U29" s="89">
        <v>0</v>
      </c>
      <c r="V29" s="89">
        <v>2</v>
      </c>
      <c r="W29" s="89">
        <v>4</v>
      </c>
      <c r="X29" s="315">
        <v>6</v>
      </c>
      <c r="Y29" s="41"/>
      <c r="Z29" s="15"/>
      <c r="AA29" s="40"/>
      <c r="AB29" s="424"/>
      <c r="AC29" s="424"/>
      <c r="AD29" s="424"/>
      <c r="AE29" s="424"/>
      <c r="AF29" s="16"/>
      <c r="AG29" s="41"/>
    </row>
    <row r="30" spans="1:33" ht="15" customHeight="1">
      <c r="A30" s="429"/>
      <c r="B30" s="430"/>
      <c r="C30" s="436"/>
      <c r="D30" s="436"/>
      <c r="E30" s="436"/>
      <c r="F30" s="436"/>
      <c r="G30" s="437"/>
      <c r="I30" s="434"/>
      <c r="J30" s="435"/>
      <c r="K30" s="427"/>
      <c r="L30" s="427"/>
      <c r="M30" s="427"/>
      <c r="N30" s="427"/>
      <c r="O30" s="428"/>
      <c r="P30" s="301"/>
      <c r="Q30" s="42" t="s">
        <v>40</v>
      </c>
      <c r="R30" s="86" t="s">
        <v>112</v>
      </c>
      <c r="S30" s="88" t="s">
        <v>185</v>
      </c>
      <c r="T30" s="87">
        <v>0</v>
      </c>
      <c r="U30" s="87">
        <v>2</v>
      </c>
      <c r="V30" s="87">
        <v>0</v>
      </c>
      <c r="W30" s="87">
        <v>1</v>
      </c>
      <c r="X30" s="315">
        <v>1</v>
      </c>
      <c r="Y30" s="41"/>
      <c r="Z30" s="441" t="s">
        <v>43</v>
      </c>
      <c r="AA30" s="442"/>
      <c r="AB30" s="138">
        <f>SUM(AB22:AB29)</f>
        <v>3</v>
      </c>
      <c r="AC30" s="138">
        <f>SUM(AC22:AC29)</f>
        <v>0</v>
      </c>
      <c r="AD30" s="138">
        <f>SUM(AD22:AD29)</f>
        <v>2</v>
      </c>
      <c r="AE30" s="138">
        <f>SUM(AE22:AE29)</f>
        <v>4</v>
      </c>
      <c r="AF30" s="49">
        <f>SUM(AF22:AF29)</f>
        <v>7</v>
      </c>
      <c r="AG30" s="41"/>
    </row>
    <row r="31" spans="1:33" ht="15" customHeight="1">
      <c r="A31" s="493" t="s">
        <v>19</v>
      </c>
      <c r="B31" s="494"/>
      <c r="C31" s="494"/>
      <c r="D31" s="494"/>
      <c r="E31" s="494"/>
      <c r="F31" s="494"/>
      <c r="G31" s="495"/>
      <c r="I31" s="434"/>
      <c r="J31" s="435"/>
      <c r="K31" s="427"/>
      <c r="L31" s="427"/>
      <c r="M31" s="427"/>
      <c r="N31" s="427"/>
      <c r="O31" s="428"/>
      <c r="P31" s="301"/>
      <c r="Q31" s="42"/>
      <c r="R31" s="461" t="s">
        <v>42</v>
      </c>
      <c r="S31" s="461"/>
      <c r="T31" s="426">
        <f>SUM(T27:T30)</f>
        <v>7</v>
      </c>
      <c r="U31" s="426">
        <f>SUM(U27:U30)</f>
        <v>4</v>
      </c>
      <c r="V31" s="426">
        <f>SUM(V27:V30)</f>
        <v>4</v>
      </c>
      <c r="W31" s="426">
        <f>SUM(W27:W30)</f>
        <v>11</v>
      </c>
      <c r="X31" s="48">
        <f>SUM(X27:X30)</f>
        <v>16</v>
      </c>
      <c r="Y31" s="41"/>
      <c r="Z31" s="2"/>
      <c r="AA31" s="301"/>
      <c r="AB31" s="301"/>
      <c r="AC31" s="301"/>
      <c r="AD31" s="301"/>
      <c r="AE31" s="301"/>
      <c r="AF31" s="12"/>
      <c r="AG31" s="41"/>
    </row>
    <row r="32" spans="1:33" ht="15" customHeight="1">
      <c r="A32" s="20" t="s">
        <v>2</v>
      </c>
      <c r="B32" s="21" t="s">
        <v>3</v>
      </c>
      <c r="C32" s="22" t="s">
        <v>0</v>
      </c>
      <c r="D32" s="22" t="s">
        <v>4</v>
      </c>
      <c r="E32" s="22" t="s">
        <v>5</v>
      </c>
      <c r="F32" s="22" t="s">
        <v>6</v>
      </c>
      <c r="G32" s="23" t="s">
        <v>7</v>
      </c>
      <c r="I32" s="434"/>
      <c r="J32" s="301"/>
      <c r="K32" s="301"/>
      <c r="L32" s="301"/>
      <c r="M32" s="301"/>
      <c r="N32" s="301"/>
      <c r="O32" s="428"/>
      <c r="P32" s="301"/>
      <c r="Q32" s="42"/>
      <c r="R32" s="467" t="s">
        <v>43</v>
      </c>
      <c r="S32" s="467"/>
      <c r="T32" s="423">
        <f>SUM(T26,T31)</f>
        <v>13</v>
      </c>
      <c r="U32" s="423">
        <f>SUM(U26,U31)</f>
        <v>4</v>
      </c>
      <c r="V32" s="423">
        <f>SUM(V26,V31)</f>
        <v>8</v>
      </c>
      <c r="W32" s="423">
        <f>SUM(W26,W31)</f>
        <v>19</v>
      </c>
      <c r="X32" s="444">
        <f>SUM(X26,X31)</f>
        <v>29</v>
      </c>
      <c r="Y32" s="41"/>
      <c r="Z32" s="493" t="s">
        <v>19</v>
      </c>
      <c r="AA32" s="494"/>
      <c r="AB32" s="494"/>
      <c r="AC32" s="494"/>
      <c r="AD32" s="494"/>
      <c r="AE32" s="494"/>
      <c r="AF32" s="495"/>
      <c r="AG32" s="41"/>
    </row>
    <row r="33" spans="1:33" ht="15" customHeight="1">
      <c r="A33" s="393" t="s">
        <v>352</v>
      </c>
      <c r="B33" s="341" t="s">
        <v>353</v>
      </c>
      <c r="C33" s="391">
        <v>2</v>
      </c>
      <c r="D33" s="391">
        <v>2</v>
      </c>
      <c r="E33" s="391">
        <v>0</v>
      </c>
      <c r="F33" s="391">
        <v>3</v>
      </c>
      <c r="G33" s="392">
        <v>4</v>
      </c>
      <c r="I33" s="481" t="s">
        <v>19</v>
      </c>
      <c r="J33" s="482"/>
      <c r="K33" s="482"/>
      <c r="L33" s="482"/>
      <c r="M33" s="482"/>
      <c r="N33" s="482"/>
      <c r="O33" s="483"/>
      <c r="P33" s="8"/>
      <c r="Q33" s="42"/>
      <c r="R33" s="43"/>
      <c r="S33" s="43"/>
      <c r="T33" s="43"/>
      <c r="U33" s="43"/>
      <c r="V33" s="43"/>
      <c r="W33" s="43"/>
      <c r="X33" s="44"/>
      <c r="Y33" s="41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1"/>
    </row>
    <row r="34" spans="1:33" ht="15" customHeight="1">
      <c r="A34" s="393" t="s">
        <v>169</v>
      </c>
      <c r="B34" s="341" t="s">
        <v>239</v>
      </c>
      <c r="C34" s="391">
        <v>2</v>
      </c>
      <c r="D34" s="391">
        <v>2</v>
      </c>
      <c r="E34" s="391">
        <v>0</v>
      </c>
      <c r="F34" s="391">
        <v>3</v>
      </c>
      <c r="G34" s="394">
        <v>5</v>
      </c>
      <c r="I34" s="104" t="s">
        <v>2</v>
      </c>
      <c r="J34" s="102" t="s">
        <v>3</v>
      </c>
      <c r="K34" s="423" t="s">
        <v>0</v>
      </c>
      <c r="L34" s="423" t="s">
        <v>4</v>
      </c>
      <c r="M34" s="423" t="s">
        <v>5</v>
      </c>
      <c r="N34" s="423" t="s">
        <v>6</v>
      </c>
      <c r="O34" s="103" t="s">
        <v>7</v>
      </c>
      <c r="P34" s="301"/>
      <c r="Q34" s="2"/>
      <c r="R34" s="301"/>
      <c r="S34" s="301"/>
      <c r="T34" s="301"/>
      <c r="U34" s="301"/>
      <c r="V34" s="301"/>
      <c r="W34" s="301"/>
      <c r="X34" s="12"/>
      <c r="Y34" s="41"/>
      <c r="Z34" s="38" t="s">
        <v>113</v>
      </c>
      <c r="AA34" s="38" t="s">
        <v>114</v>
      </c>
      <c r="AB34" s="445">
        <v>3</v>
      </c>
      <c r="AC34" s="445">
        <v>0</v>
      </c>
      <c r="AD34" s="445">
        <v>2</v>
      </c>
      <c r="AE34" s="445">
        <v>4</v>
      </c>
      <c r="AF34" s="16">
        <v>7</v>
      </c>
      <c r="AG34" s="41"/>
    </row>
    <row r="35" spans="1:33" ht="15" customHeight="1">
      <c r="A35" s="385" t="s">
        <v>237</v>
      </c>
      <c r="B35" s="385" t="s">
        <v>238</v>
      </c>
      <c r="C35" s="386">
        <v>3</v>
      </c>
      <c r="D35" s="386">
        <v>0</v>
      </c>
      <c r="E35" s="386">
        <v>2</v>
      </c>
      <c r="F35" s="386">
        <v>4</v>
      </c>
      <c r="G35" s="382">
        <v>6</v>
      </c>
      <c r="I35" s="100" t="s">
        <v>115</v>
      </c>
      <c r="J35" s="88" t="s">
        <v>100</v>
      </c>
      <c r="K35" s="89">
        <v>3</v>
      </c>
      <c r="L35" s="89">
        <v>0</v>
      </c>
      <c r="M35" s="89">
        <v>2</v>
      </c>
      <c r="N35" s="89">
        <v>4</v>
      </c>
      <c r="O35" s="162">
        <v>6</v>
      </c>
      <c r="P35" s="149"/>
      <c r="Q35" s="2"/>
      <c r="R35" s="301"/>
      <c r="S35" s="301"/>
      <c r="T35" s="301"/>
      <c r="U35" s="301"/>
      <c r="V35" s="301"/>
      <c r="W35" s="301"/>
      <c r="X35" s="12"/>
      <c r="Y35" s="41"/>
      <c r="Z35" s="67"/>
      <c r="AA35" s="38"/>
      <c r="AB35" s="445"/>
      <c r="AC35" s="445"/>
      <c r="AD35" s="445"/>
      <c r="AE35" s="445"/>
      <c r="AF35" s="55"/>
      <c r="AG35" s="41"/>
    </row>
    <row r="36" spans="1:33" ht="15" customHeight="1">
      <c r="A36" s="379" t="s">
        <v>236</v>
      </c>
      <c r="B36" s="379" t="s">
        <v>241</v>
      </c>
      <c r="C36" s="380">
        <v>2</v>
      </c>
      <c r="D36" s="380">
        <v>0</v>
      </c>
      <c r="E36" s="380">
        <v>2</v>
      </c>
      <c r="F36" s="380">
        <v>3</v>
      </c>
      <c r="G36" s="381">
        <v>4</v>
      </c>
      <c r="I36" s="100" t="s">
        <v>113</v>
      </c>
      <c r="J36" s="88" t="s">
        <v>114</v>
      </c>
      <c r="K36" s="89">
        <v>3</v>
      </c>
      <c r="L36" s="89">
        <v>0</v>
      </c>
      <c r="M36" s="89">
        <v>2</v>
      </c>
      <c r="N36" s="89">
        <v>4</v>
      </c>
      <c r="O36" s="315">
        <v>7</v>
      </c>
      <c r="P36" s="149"/>
      <c r="Q36" s="42"/>
      <c r="R36" s="482" t="s">
        <v>19</v>
      </c>
      <c r="S36" s="482"/>
      <c r="T36" s="482"/>
      <c r="U36" s="482"/>
      <c r="V36" s="482"/>
      <c r="W36" s="482"/>
      <c r="X36" s="483"/>
      <c r="Y36" s="41"/>
      <c r="Z36" s="15"/>
      <c r="AA36" s="40"/>
      <c r="AB36" s="424"/>
      <c r="AC36" s="424"/>
      <c r="AD36" s="424"/>
      <c r="AE36" s="424"/>
      <c r="AF36" s="16"/>
      <c r="AG36" s="41"/>
    </row>
    <row r="37" spans="1:33" ht="15" customHeight="1">
      <c r="A37" s="393" t="s">
        <v>354</v>
      </c>
      <c r="B37" s="393" t="s">
        <v>355</v>
      </c>
      <c r="C37" s="391">
        <v>3</v>
      </c>
      <c r="D37" s="391">
        <v>0</v>
      </c>
      <c r="E37" s="391">
        <v>0</v>
      </c>
      <c r="F37" s="391">
        <v>3</v>
      </c>
      <c r="G37" s="392">
        <v>4</v>
      </c>
      <c r="I37" s="100" t="s">
        <v>186</v>
      </c>
      <c r="J37" s="88" t="s">
        <v>102</v>
      </c>
      <c r="K37" s="89">
        <v>3</v>
      </c>
      <c r="L37" s="89">
        <v>0</v>
      </c>
      <c r="M37" s="89">
        <v>0</v>
      </c>
      <c r="N37" s="89">
        <v>3</v>
      </c>
      <c r="O37" s="315">
        <v>5</v>
      </c>
      <c r="P37" s="149"/>
      <c r="Q37" s="46"/>
      <c r="R37" s="102" t="s">
        <v>2</v>
      </c>
      <c r="S37" s="102" t="s">
        <v>3</v>
      </c>
      <c r="T37" s="423" t="s">
        <v>0</v>
      </c>
      <c r="U37" s="423" t="s">
        <v>4</v>
      </c>
      <c r="V37" s="423" t="s">
        <v>5</v>
      </c>
      <c r="W37" s="423" t="s">
        <v>6</v>
      </c>
      <c r="X37" s="103" t="s">
        <v>7</v>
      </c>
      <c r="Y37" s="41"/>
      <c r="Z37" s="15"/>
      <c r="AA37" s="40"/>
      <c r="AB37" s="424"/>
      <c r="AC37" s="424"/>
      <c r="AD37" s="424"/>
      <c r="AE37" s="424"/>
      <c r="AF37" s="16"/>
      <c r="AG37" s="41"/>
    </row>
    <row r="38" spans="1:33" ht="15" customHeight="1">
      <c r="A38" s="393" t="s">
        <v>11</v>
      </c>
      <c r="B38" s="393" t="s">
        <v>356</v>
      </c>
      <c r="C38" s="391">
        <v>2</v>
      </c>
      <c r="D38" s="391">
        <v>0</v>
      </c>
      <c r="E38" s="391">
        <v>0</v>
      </c>
      <c r="F38" s="391">
        <v>2</v>
      </c>
      <c r="G38" s="392">
        <v>3</v>
      </c>
      <c r="I38" s="100" t="s">
        <v>11</v>
      </c>
      <c r="J38" s="88" t="s">
        <v>116</v>
      </c>
      <c r="K38" s="89">
        <v>2</v>
      </c>
      <c r="L38" s="89">
        <v>0</v>
      </c>
      <c r="M38" s="89">
        <v>0</v>
      </c>
      <c r="N38" s="89">
        <v>2</v>
      </c>
      <c r="O38" s="315">
        <v>3</v>
      </c>
      <c r="P38" s="149"/>
      <c r="Q38" s="47" t="s">
        <v>39</v>
      </c>
      <c r="R38" s="88" t="s">
        <v>115</v>
      </c>
      <c r="S38" s="88" t="s">
        <v>100</v>
      </c>
      <c r="T38" s="89">
        <v>3</v>
      </c>
      <c r="U38" s="89">
        <v>0</v>
      </c>
      <c r="V38" s="89">
        <v>2</v>
      </c>
      <c r="W38" s="89">
        <v>4</v>
      </c>
      <c r="X38" s="315">
        <v>6</v>
      </c>
      <c r="Y38" s="41"/>
      <c r="Z38" s="15"/>
      <c r="AA38" s="40"/>
      <c r="AB38" s="424"/>
      <c r="AC38" s="424"/>
      <c r="AD38" s="424"/>
      <c r="AE38" s="424"/>
      <c r="AF38" s="16"/>
      <c r="AG38" s="41"/>
    </row>
    <row r="39" spans="1:33" ht="15" customHeight="1">
      <c r="A39" s="393" t="s">
        <v>357</v>
      </c>
      <c r="B39" s="341" t="s">
        <v>358</v>
      </c>
      <c r="C39" s="391">
        <v>3</v>
      </c>
      <c r="D39" s="391">
        <v>0</v>
      </c>
      <c r="E39" s="391">
        <v>0</v>
      </c>
      <c r="F39" s="391">
        <v>3</v>
      </c>
      <c r="G39" s="392">
        <v>4</v>
      </c>
      <c r="I39" s="100" t="s">
        <v>12</v>
      </c>
      <c r="J39" s="88" t="s">
        <v>117</v>
      </c>
      <c r="K39" s="89">
        <v>2</v>
      </c>
      <c r="L39" s="89">
        <v>0</v>
      </c>
      <c r="M39" s="89">
        <v>0</v>
      </c>
      <c r="N39" s="89">
        <v>2</v>
      </c>
      <c r="O39" s="315">
        <v>3</v>
      </c>
      <c r="P39" s="149"/>
      <c r="Q39" s="47" t="s">
        <v>39</v>
      </c>
      <c r="R39" s="86" t="s">
        <v>113</v>
      </c>
      <c r="S39" s="86" t="s">
        <v>114</v>
      </c>
      <c r="T39" s="87">
        <v>3</v>
      </c>
      <c r="U39" s="87">
        <v>0</v>
      </c>
      <c r="V39" s="87">
        <v>2</v>
      </c>
      <c r="W39" s="87">
        <v>4</v>
      </c>
      <c r="X39" s="315">
        <v>7</v>
      </c>
      <c r="Y39" s="41"/>
      <c r="Z39" s="15"/>
      <c r="AA39" s="40"/>
      <c r="AB39" s="424"/>
      <c r="AC39" s="424"/>
      <c r="AD39" s="424"/>
      <c r="AE39" s="424"/>
      <c r="AF39" s="16"/>
      <c r="AG39" s="41"/>
    </row>
    <row r="40" spans="1:33" s="300" customFormat="1" ht="15.75">
      <c r="A40" s="485" t="s">
        <v>77</v>
      </c>
      <c r="B40" s="486"/>
      <c r="C40" s="79">
        <f>SUM(C33:C39)</f>
        <v>17</v>
      </c>
      <c r="D40" s="79">
        <f>SUM(D33:D39)</f>
        <v>4</v>
      </c>
      <c r="E40" s="79">
        <f>SUM(E33:E39)</f>
        <v>4</v>
      </c>
      <c r="F40" s="79">
        <f>SUM(F33:F39)</f>
        <v>21</v>
      </c>
      <c r="G40" s="80">
        <f>SUM(G33:G39)</f>
        <v>30</v>
      </c>
      <c r="I40" s="100" t="s">
        <v>73</v>
      </c>
      <c r="J40" s="88" t="s">
        <v>1</v>
      </c>
      <c r="K40" s="89">
        <v>3</v>
      </c>
      <c r="L40" s="89">
        <v>0</v>
      </c>
      <c r="M40" s="89">
        <v>0</v>
      </c>
      <c r="N40" s="89">
        <v>3</v>
      </c>
      <c r="O40" s="315">
        <v>3</v>
      </c>
      <c r="P40" s="153"/>
      <c r="Q40" s="47" t="s">
        <v>39</v>
      </c>
      <c r="R40" s="86" t="s">
        <v>186</v>
      </c>
      <c r="S40" s="86" t="s">
        <v>102</v>
      </c>
      <c r="T40" s="89">
        <v>3</v>
      </c>
      <c r="U40" s="89">
        <v>0</v>
      </c>
      <c r="V40" s="89">
        <v>0</v>
      </c>
      <c r="W40" s="89">
        <v>3</v>
      </c>
      <c r="X40" s="315">
        <v>5</v>
      </c>
      <c r="Y40" s="45"/>
      <c r="Z40" s="15"/>
      <c r="AA40" s="40"/>
      <c r="AB40" s="424"/>
      <c r="AC40" s="424"/>
      <c r="AD40" s="424"/>
      <c r="AE40" s="424"/>
      <c r="AF40" s="16"/>
      <c r="AG40" s="45"/>
    </row>
    <row r="41" spans="1:33" ht="15" customHeight="1">
      <c r="A41" s="489"/>
      <c r="B41" s="490"/>
      <c r="C41" s="436"/>
      <c r="D41" s="436"/>
      <c r="E41" s="436"/>
      <c r="F41" s="436"/>
      <c r="G41" s="437"/>
      <c r="I41" s="100" t="s">
        <v>128</v>
      </c>
      <c r="J41" s="88" t="s">
        <v>99</v>
      </c>
      <c r="K41" s="89">
        <v>2</v>
      </c>
      <c r="L41" s="89">
        <v>0</v>
      </c>
      <c r="M41" s="89">
        <v>0</v>
      </c>
      <c r="N41" s="89">
        <v>2</v>
      </c>
      <c r="O41" s="162">
        <v>3</v>
      </c>
      <c r="P41" s="149"/>
      <c r="Q41" s="42"/>
      <c r="R41" s="461" t="s">
        <v>41</v>
      </c>
      <c r="S41" s="461"/>
      <c r="T41" s="426">
        <f>SUM(T38:T40)</f>
        <v>9</v>
      </c>
      <c r="U41" s="426">
        <f>SUM(U38:U40)</f>
        <v>0</v>
      </c>
      <c r="V41" s="426">
        <f>SUM(V38:V40)</f>
        <v>4</v>
      </c>
      <c r="W41" s="426">
        <f>SUM(W38:W40)</f>
        <v>11</v>
      </c>
      <c r="X41" s="48">
        <f>SUM(X38:X40)</f>
        <v>18</v>
      </c>
      <c r="Y41" s="41"/>
      <c r="Z41" s="15"/>
      <c r="AA41" s="40"/>
      <c r="AB41" s="424"/>
      <c r="AC41" s="424"/>
      <c r="AD41" s="424"/>
      <c r="AE41" s="424"/>
      <c r="AF41" s="16"/>
      <c r="AG41" s="41"/>
    </row>
    <row r="42" spans="1:33" ht="15" customHeight="1">
      <c r="A42" s="429"/>
      <c r="B42" s="430"/>
      <c r="C42" s="436"/>
      <c r="D42" s="436"/>
      <c r="E42" s="436"/>
      <c r="F42" s="436"/>
      <c r="G42" s="437"/>
      <c r="I42" s="510" t="s">
        <v>182</v>
      </c>
      <c r="J42" s="511"/>
      <c r="K42" s="147">
        <f>SUM(K35:K41)</f>
        <v>18</v>
      </c>
      <c r="L42" s="147">
        <f>SUM(L35:L41)</f>
        <v>0</v>
      </c>
      <c r="M42" s="147">
        <f>SUM(M35:M41)</f>
        <v>4</v>
      </c>
      <c r="N42" s="147">
        <f>SUM(N35:N41)</f>
        <v>20</v>
      </c>
      <c r="O42" s="168">
        <f>SUM(O35:O41)</f>
        <v>30</v>
      </c>
      <c r="P42" s="212"/>
      <c r="Q42" s="42" t="s">
        <v>40</v>
      </c>
      <c r="R42" s="86" t="s">
        <v>11</v>
      </c>
      <c r="S42" s="86" t="s">
        <v>116</v>
      </c>
      <c r="T42" s="87">
        <v>2</v>
      </c>
      <c r="U42" s="87">
        <v>0</v>
      </c>
      <c r="V42" s="87">
        <v>0</v>
      </c>
      <c r="W42" s="87">
        <v>2</v>
      </c>
      <c r="X42" s="315">
        <v>3</v>
      </c>
      <c r="Y42" s="41"/>
      <c r="Z42" s="441" t="s">
        <v>43</v>
      </c>
      <c r="AA42" s="52"/>
      <c r="AB42" s="138">
        <f>SUM(AB34:AB41)</f>
        <v>3</v>
      </c>
      <c r="AC42" s="138">
        <f>SUM(AC34:AC41)</f>
        <v>0</v>
      </c>
      <c r="AD42" s="138">
        <f>SUM(AD34:AD41)</f>
        <v>2</v>
      </c>
      <c r="AE42" s="138">
        <f>SUM(AE34:AE41)</f>
        <v>4</v>
      </c>
      <c r="AF42" s="53">
        <f>SUM(AF34:AF41)</f>
        <v>7</v>
      </c>
      <c r="AG42" s="41"/>
    </row>
    <row r="43" spans="1:33" ht="15" customHeight="1">
      <c r="A43" s="429"/>
      <c r="B43" s="430"/>
      <c r="C43" s="436"/>
      <c r="D43" s="436"/>
      <c r="E43" s="436"/>
      <c r="F43" s="436"/>
      <c r="G43" s="437"/>
      <c r="I43" s="500"/>
      <c r="J43" s="501"/>
      <c r="K43" s="438"/>
      <c r="L43" s="438"/>
      <c r="M43" s="438"/>
      <c r="N43" s="438"/>
      <c r="O43" s="439"/>
      <c r="P43" s="301"/>
      <c r="Q43" s="42" t="s">
        <v>40</v>
      </c>
      <c r="R43" s="86" t="s">
        <v>12</v>
      </c>
      <c r="S43" s="86" t="s">
        <v>117</v>
      </c>
      <c r="T43" s="87">
        <v>2</v>
      </c>
      <c r="U43" s="87">
        <v>0</v>
      </c>
      <c r="V43" s="87">
        <v>0</v>
      </c>
      <c r="W43" s="87">
        <v>2</v>
      </c>
      <c r="X43" s="315">
        <v>3</v>
      </c>
      <c r="Y43" s="41"/>
      <c r="Z43" s="429"/>
      <c r="AA43" s="430"/>
      <c r="AB43" s="436"/>
      <c r="AC43" s="436"/>
      <c r="AD43" s="436"/>
      <c r="AE43" s="436"/>
      <c r="AF43" s="437"/>
      <c r="AG43" s="41"/>
    </row>
    <row r="44" spans="1:33" ht="15" customHeight="1">
      <c r="A44" s="42"/>
      <c r="B44" s="43"/>
      <c r="C44" s="43"/>
      <c r="D44" s="43"/>
      <c r="E44" s="43"/>
      <c r="F44" s="43"/>
      <c r="G44" s="44"/>
      <c r="I44" s="434"/>
      <c r="J44" s="435"/>
      <c r="K44" s="427"/>
      <c r="L44" s="427"/>
      <c r="M44" s="427"/>
      <c r="N44" s="427"/>
      <c r="O44" s="428"/>
      <c r="P44" s="8"/>
      <c r="Q44" s="42" t="s">
        <v>40</v>
      </c>
      <c r="R44" s="88" t="s">
        <v>73</v>
      </c>
      <c r="S44" s="88" t="s">
        <v>1</v>
      </c>
      <c r="T44" s="89">
        <v>3</v>
      </c>
      <c r="U44" s="89">
        <v>0</v>
      </c>
      <c r="V44" s="89">
        <v>0</v>
      </c>
      <c r="W44" s="89">
        <v>3</v>
      </c>
      <c r="X44" s="315">
        <v>3</v>
      </c>
      <c r="Y44" s="41"/>
      <c r="Z44" s="2"/>
      <c r="AA44" s="301"/>
      <c r="AB44" s="301"/>
      <c r="AC44" s="301"/>
      <c r="AD44" s="301"/>
      <c r="AE44" s="301"/>
      <c r="AF44" s="12"/>
      <c r="AG44" s="41"/>
    </row>
    <row r="45" spans="1:33" ht="15" customHeight="1">
      <c r="A45" s="493" t="s">
        <v>20</v>
      </c>
      <c r="B45" s="494"/>
      <c r="C45" s="494"/>
      <c r="D45" s="494"/>
      <c r="E45" s="494"/>
      <c r="F45" s="494"/>
      <c r="G45" s="495"/>
      <c r="I45" s="434"/>
      <c r="J45" s="435"/>
      <c r="K45" s="427"/>
      <c r="L45" s="427"/>
      <c r="M45" s="427"/>
      <c r="N45" s="427"/>
      <c r="O45" s="428"/>
      <c r="P45" s="301"/>
      <c r="Q45" s="42" t="s">
        <v>40</v>
      </c>
      <c r="R45" s="88" t="s">
        <v>128</v>
      </c>
      <c r="S45" s="88" t="s">
        <v>99</v>
      </c>
      <c r="T45" s="89">
        <v>2</v>
      </c>
      <c r="U45" s="89">
        <v>0</v>
      </c>
      <c r="V45" s="89">
        <v>0</v>
      </c>
      <c r="W45" s="89">
        <v>2</v>
      </c>
      <c r="X45" s="315">
        <v>3</v>
      </c>
      <c r="Y45" s="41"/>
      <c r="Z45" s="2"/>
      <c r="AA45" s="301"/>
      <c r="AB45" s="301"/>
      <c r="AC45" s="301"/>
      <c r="AD45" s="301"/>
      <c r="AE45" s="301"/>
      <c r="AF45" s="12"/>
      <c r="AG45" s="41"/>
    </row>
    <row r="46" spans="1:33" ht="15" customHeight="1">
      <c r="A46" s="20" t="s">
        <v>2</v>
      </c>
      <c r="B46" s="21" t="s">
        <v>3</v>
      </c>
      <c r="C46" s="22" t="s">
        <v>0</v>
      </c>
      <c r="D46" s="22" t="s">
        <v>4</v>
      </c>
      <c r="E46" s="22" t="s">
        <v>5</v>
      </c>
      <c r="F46" s="22" t="s">
        <v>6</v>
      </c>
      <c r="G46" s="23" t="s">
        <v>7</v>
      </c>
      <c r="I46" s="434"/>
      <c r="J46" s="435"/>
      <c r="K46" s="427"/>
      <c r="L46" s="427"/>
      <c r="M46" s="427"/>
      <c r="N46" s="427"/>
      <c r="O46" s="428"/>
      <c r="P46" s="301"/>
      <c r="Q46" s="42"/>
      <c r="R46" s="484" t="s">
        <v>42</v>
      </c>
      <c r="S46" s="484"/>
      <c r="T46" s="426">
        <f>SUM(T42:T45)</f>
        <v>9</v>
      </c>
      <c r="U46" s="426">
        <f>SUM(U42:U45)</f>
        <v>0</v>
      </c>
      <c r="V46" s="426">
        <f>SUM(V42:V45)</f>
        <v>0</v>
      </c>
      <c r="W46" s="426">
        <f>SUM(W42:W45)</f>
        <v>9</v>
      </c>
      <c r="X46" s="48">
        <f>SUM(X42:X45)</f>
        <v>12</v>
      </c>
      <c r="Y46" s="41"/>
      <c r="Z46" s="431" t="s">
        <v>20</v>
      </c>
      <c r="AA46" s="432"/>
      <c r="AB46" s="432"/>
      <c r="AC46" s="432"/>
      <c r="AD46" s="432"/>
      <c r="AE46" s="432"/>
      <c r="AF46" s="433"/>
      <c r="AG46" s="41"/>
    </row>
    <row r="47" spans="1:33" ht="15" customHeight="1">
      <c r="A47" s="393" t="s">
        <v>225</v>
      </c>
      <c r="B47" s="341" t="s">
        <v>359</v>
      </c>
      <c r="C47" s="391">
        <v>3</v>
      </c>
      <c r="D47" s="391">
        <v>0</v>
      </c>
      <c r="E47" s="391">
        <v>0</v>
      </c>
      <c r="F47" s="391">
        <v>3</v>
      </c>
      <c r="G47" s="392">
        <v>5</v>
      </c>
      <c r="I47" s="434"/>
      <c r="J47" s="301"/>
      <c r="K47" s="301"/>
      <c r="L47" s="301"/>
      <c r="M47" s="301"/>
      <c r="N47" s="301"/>
      <c r="O47" s="428"/>
      <c r="P47" s="301"/>
      <c r="Q47" s="42"/>
      <c r="R47" s="467" t="s">
        <v>43</v>
      </c>
      <c r="S47" s="467"/>
      <c r="T47" s="423">
        <f>SUM(T41,T46)</f>
        <v>18</v>
      </c>
      <c r="U47" s="423">
        <f>SUM(U41,U46)</f>
        <v>0</v>
      </c>
      <c r="V47" s="423">
        <f>SUM(V41,V46)</f>
        <v>4</v>
      </c>
      <c r="W47" s="423">
        <f>SUM(W41,W46)</f>
        <v>20</v>
      </c>
      <c r="X47" s="444">
        <f>SUM(X41,X46)</f>
        <v>30</v>
      </c>
      <c r="Y47" s="41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1"/>
    </row>
    <row r="48" spans="1:33" ht="15" customHeight="1">
      <c r="A48" s="393" t="s">
        <v>163</v>
      </c>
      <c r="B48" s="341" t="s">
        <v>164</v>
      </c>
      <c r="C48" s="391">
        <v>3</v>
      </c>
      <c r="D48" s="391">
        <v>0</v>
      </c>
      <c r="E48" s="391">
        <v>0</v>
      </c>
      <c r="F48" s="391">
        <v>3</v>
      </c>
      <c r="G48" s="394">
        <v>6</v>
      </c>
      <c r="I48" s="481" t="s">
        <v>20</v>
      </c>
      <c r="J48" s="482"/>
      <c r="K48" s="482"/>
      <c r="L48" s="482"/>
      <c r="M48" s="482"/>
      <c r="N48" s="482"/>
      <c r="O48" s="483"/>
      <c r="P48" s="301"/>
      <c r="Q48" s="2"/>
      <c r="R48" s="301"/>
      <c r="S48" s="301"/>
      <c r="T48" s="301"/>
      <c r="U48" s="301"/>
      <c r="V48" s="301"/>
      <c r="W48" s="301"/>
      <c r="X48" s="12"/>
      <c r="Y48" s="41"/>
      <c r="Z48" s="88" t="s">
        <v>118</v>
      </c>
      <c r="AA48" s="88" t="s">
        <v>119</v>
      </c>
      <c r="AB48" s="89">
        <v>3</v>
      </c>
      <c r="AC48" s="89">
        <v>0</v>
      </c>
      <c r="AD48" s="89">
        <v>0</v>
      </c>
      <c r="AE48" s="89">
        <v>3</v>
      </c>
      <c r="AF48" s="90">
        <v>4</v>
      </c>
      <c r="AG48" s="41"/>
    </row>
    <row r="49" spans="1:33" ht="15" customHeight="1">
      <c r="A49" s="393" t="s">
        <v>128</v>
      </c>
      <c r="B49" s="393" t="s">
        <v>243</v>
      </c>
      <c r="C49" s="391">
        <v>2</v>
      </c>
      <c r="D49" s="391">
        <v>0</v>
      </c>
      <c r="E49" s="391">
        <v>0</v>
      </c>
      <c r="F49" s="391">
        <v>2</v>
      </c>
      <c r="G49" s="392">
        <v>3</v>
      </c>
      <c r="I49" s="104" t="s">
        <v>2</v>
      </c>
      <c r="J49" s="102" t="s">
        <v>3</v>
      </c>
      <c r="K49" s="423" t="s">
        <v>0</v>
      </c>
      <c r="L49" s="423" t="s">
        <v>4</v>
      </c>
      <c r="M49" s="423" t="s">
        <v>5</v>
      </c>
      <c r="N49" s="423" t="s">
        <v>6</v>
      </c>
      <c r="O49" s="103" t="s">
        <v>7</v>
      </c>
      <c r="P49" s="301"/>
      <c r="Q49" s="2"/>
      <c r="Y49" s="41"/>
      <c r="Z49" s="91" t="s">
        <v>120</v>
      </c>
      <c r="AA49" s="91" t="s">
        <v>121</v>
      </c>
      <c r="AB49" s="87">
        <v>2</v>
      </c>
      <c r="AC49" s="87">
        <v>2</v>
      </c>
      <c r="AD49" s="87">
        <v>0</v>
      </c>
      <c r="AE49" s="87">
        <v>3</v>
      </c>
      <c r="AF49" s="87">
        <v>5</v>
      </c>
      <c r="AG49" s="41"/>
    </row>
    <row r="50" spans="1:33" ht="15" customHeight="1">
      <c r="A50" s="385" t="s">
        <v>240</v>
      </c>
      <c r="B50" s="385" t="s">
        <v>360</v>
      </c>
      <c r="C50" s="386">
        <v>3</v>
      </c>
      <c r="D50" s="386">
        <v>0</v>
      </c>
      <c r="E50" s="386">
        <v>2</v>
      </c>
      <c r="F50" s="386">
        <v>4</v>
      </c>
      <c r="G50" s="382">
        <v>6</v>
      </c>
      <c r="I50" s="99" t="s">
        <v>120</v>
      </c>
      <c r="J50" s="92" t="s">
        <v>121</v>
      </c>
      <c r="K50" s="89">
        <v>2</v>
      </c>
      <c r="L50" s="89">
        <v>2</v>
      </c>
      <c r="M50" s="89">
        <v>0</v>
      </c>
      <c r="N50" s="89">
        <v>3</v>
      </c>
      <c r="O50" s="164">
        <v>5</v>
      </c>
      <c r="P50" s="149"/>
      <c r="Q50" s="2"/>
      <c r="R50" s="301"/>
      <c r="S50" s="301"/>
      <c r="T50" s="301"/>
      <c r="U50" s="301"/>
      <c r="V50" s="301"/>
      <c r="W50" s="301"/>
      <c r="X50" s="12"/>
      <c r="Y50" s="41"/>
      <c r="Z50" s="15"/>
      <c r="AA50" s="40"/>
      <c r="AB50" s="424"/>
      <c r="AC50" s="424"/>
      <c r="AD50" s="424"/>
      <c r="AE50" s="424"/>
      <c r="AF50" s="16"/>
      <c r="AG50" s="41"/>
    </row>
    <row r="51" spans="1:33" ht="15" customHeight="1">
      <c r="A51" s="385" t="s">
        <v>419</v>
      </c>
      <c r="B51" s="385" t="s">
        <v>420</v>
      </c>
      <c r="C51" s="386">
        <v>3</v>
      </c>
      <c r="D51" s="386">
        <v>0</v>
      </c>
      <c r="E51" s="386">
        <v>0</v>
      </c>
      <c r="F51" s="386">
        <v>3</v>
      </c>
      <c r="G51" s="387">
        <v>5</v>
      </c>
      <c r="I51" s="100" t="s">
        <v>122</v>
      </c>
      <c r="J51" s="88" t="s">
        <v>21</v>
      </c>
      <c r="K51" s="89">
        <v>3</v>
      </c>
      <c r="L51" s="89">
        <v>0</v>
      </c>
      <c r="M51" s="89">
        <v>2</v>
      </c>
      <c r="N51" s="89">
        <v>4</v>
      </c>
      <c r="O51" s="162">
        <v>6</v>
      </c>
      <c r="P51" s="149"/>
      <c r="Q51" s="46"/>
      <c r="R51" s="482" t="s">
        <v>20</v>
      </c>
      <c r="S51" s="482"/>
      <c r="T51" s="482"/>
      <c r="U51" s="482"/>
      <c r="V51" s="482"/>
      <c r="W51" s="482"/>
      <c r="X51" s="483"/>
      <c r="Y51" s="41"/>
      <c r="Z51" s="15"/>
      <c r="AA51" s="40"/>
      <c r="AB51" s="424"/>
      <c r="AC51" s="424"/>
      <c r="AD51" s="424"/>
      <c r="AE51" s="424"/>
      <c r="AF51" s="16"/>
      <c r="AG51" s="41"/>
    </row>
    <row r="52" spans="1:33" ht="15" customHeight="1">
      <c r="A52" s="393" t="s">
        <v>17</v>
      </c>
      <c r="B52" s="393" t="s">
        <v>361</v>
      </c>
      <c r="C52" s="391">
        <v>2</v>
      </c>
      <c r="D52" s="391">
        <v>0</v>
      </c>
      <c r="E52" s="391">
        <v>0</v>
      </c>
      <c r="F52" s="391">
        <v>2</v>
      </c>
      <c r="G52" s="392">
        <v>3</v>
      </c>
      <c r="I52" s="100" t="s">
        <v>118</v>
      </c>
      <c r="J52" s="88" t="s">
        <v>119</v>
      </c>
      <c r="K52" s="89">
        <v>3</v>
      </c>
      <c r="L52" s="89">
        <v>0</v>
      </c>
      <c r="M52" s="89">
        <v>0</v>
      </c>
      <c r="N52" s="89">
        <v>3</v>
      </c>
      <c r="O52" s="162">
        <v>4</v>
      </c>
      <c r="P52" s="149"/>
      <c r="Q52" s="42"/>
      <c r="R52" s="102" t="s">
        <v>2</v>
      </c>
      <c r="S52" s="102" t="s">
        <v>3</v>
      </c>
      <c r="T52" s="423" t="s">
        <v>0</v>
      </c>
      <c r="U52" s="423" t="s">
        <v>4</v>
      </c>
      <c r="V52" s="423" t="s">
        <v>5</v>
      </c>
      <c r="W52" s="423" t="s">
        <v>6</v>
      </c>
      <c r="X52" s="103" t="s">
        <v>7</v>
      </c>
      <c r="Y52" s="41"/>
      <c r="Z52" s="15"/>
      <c r="AA52" s="40"/>
      <c r="AB52" s="424"/>
      <c r="AC52" s="424"/>
      <c r="AD52" s="424"/>
      <c r="AE52" s="424"/>
      <c r="AF52" s="16"/>
      <c r="AG52" s="41"/>
    </row>
    <row r="53" spans="1:33" ht="15" customHeight="1">
      <c r="A53" s="393" t="s">
        <v>242</v>
      </c>
      <c r="B53" s="393" t="s">
        <v>362</v>
      </c>
      <c r="C53" s="391">
        <v>0</v>
      </c>
      <c r="D53" s="391">
        <v>0</v>
      </c>
      <c r="E53" s="391">
        <v>0</v>
      </c>
      <c r="F53" s="391">
        <v>0</v>
      </c>
      <c r="G53" s="392">
        <v>5</v>
      </c>
      <c r="I53" s="100" t="s">
        <v>97</v>
      </c>
      <c r="J53" s="88" t="s">
        <v>98</v>
      </c>
      <c r="K53" s="89">
        <v>3</v>
      </c>
      <c r="L53" s="89">
        <v>0</v>
      </c>
      <c r="M53" s="89">
        <v>2</v>
      </c>
      <c r="N53" s="89">
        <v>4</v>
      </c>
      <c r="O53" s="162">
        <v>6</v>
      </c>
      <c r="P53" s="149"/>
      <c r="Q53" s="47" t="s">
        <v>39</v>
      </c>
      <c r="R53" s="91" t="s">
        <v>120</v>
      </c>
      <c r="S53" s="91" t="s">
        <v>121</v>
      </c>
      <c r="T53" s="87">
        <v>2</v>
      </c>
      <c r="U53" s="87">
        <v>2</v>
      </c>
      <c r="V53" s="87">
        <v>0</v>
      </c>
      <c r="W53" s="87">
        <v>3</v>
      </c>
      <c r="X53" s="160">
        <v>5</v>
      </c>
      <c r="Y53" s="41"/>
      <c r="Z53" s="15"/>
      <c r="AA53" s="40"/>
      <c r="AB53" s="424"/>
      <c r="AC53" s="424"/>
      <c r="AD53" s="424"/>
      <c r="AE53" s="424"/>
      <c r="AF53" s="16"/>
      <c r="AG53" s="41"/>
    </row>
    <row r="54" spans="1:33" ht="31.5" customHeight="1">
      <c r="A54" s="485" t="s">
        <v>77</v>
      </c>
      <c r="B54" s="486"/>
      <c r="C54" s="105">
        <f>SUM(C47:C53)</f>
        <v>16</v>
      </c>
      <c r="D54" s="105">
        <f>SUM(D47:D53)</f>
        <v>0</v>
      </c>
      <c r="E54" s="105">
        <f>SUM(E47:E53)</f>
        <v>2</v>
      </c>
      <c r="F54" s="105">
        <f>SUM(F47:F53)</f>
        <v>17</v>
      </c>
      <c r="G54" s="106">
        <f>SUM(G47:G53)</f>
        <v>33</v>
      </c>
      <c r="I54" s="100" t="s">
        <v>17</v>
      </c>
      <c r="J54" s="88" t="s">
        <v>123</v>
      </c>
      <c r="K54" s="89">
        <v>2</v>
      </c>
      <c r="L54" s="89">
        <v>0</v>
      </c>
      <c r="M54" s="89">
        <v>0</v>
      </c>
      <c r="N54" s="89">
        <v>2</v>
      </c>
      <c r="O54" s="315">
        <v>3</v>
      </c>
      <c r="P54" s="149"/>
      <c r="Q54" s="47" t="s">
        <v>39</v>
      </c>
      <c r="R54" s="88" t="s">
        <v>118</v>
      </c>
      <c r="S54" s="88" t="s">
        <v>119</v>
      </c>
      <c r="T54" s="89">
        <v>3</v>
      </c>
      <c r="U54" s="89">
        <v>0</v>
      </c>
      <c r="V54" s="89">
        <v>0</v>
      </c>
      <c r="W54" s="89">
        <v>3</v>
      </c>
      <c r="X54" s="315">
        <v>4</v>
      </c>
      <c r="Y54" s="41"/>
      <c r="Z54" s="15"/>
      <c r="AA54" s="40"/>
      <c r="AB54" s="424"/>
      <c r="AC54" s="424"/>
      <c r="AD54" s="424"/>
      <c r="AE54" s="424"/>
      <c r="AF54" s="16"/>
      <c r="AG54" s="41"/>
    </row>
    <row r="55" spans="1:33" ht="15" customHeight="1">
      <c r="A55" s="429"/>
      <c r="B55" s="430"/>
      <c r="C55" s="427"/>
      <c r="D55" s="427"/>
      <c r="E55" s="427"/>
      <c r="F55" s="427"/>
      <c r="G55" s="428"/>
      <c r="I55" s="100" t="s">
        <v>18</v>
      </c>
      <c r="J55" s="88" t="s">
        <v>124</v>
      </c>
      <c r="K55" s="89">
        <v>2</v>
      </c>
      <c r="L55" s="89">
        <v>0</v>
      </c>
      <c r="M55" s="89">
        <v>0</v>
      </c>
      <c r="N55" s="89">
        <v>2</v>
      </c>
      <c r="O55" s="315">
        <v>3</v>
      </c>
      <c r="P55" s="149"/>
      <c r="Q55" s="47" t="s">
        <v>39</v>
      </c>
      <c r="R55" s="88" t="s">
        <v>122</v>
      </c>
      <c r="S55" s="88" t="s">
        <v>21</v>
      </c>
      <c r="T55" s="89">
        <v>3</v>
      </c>
      <c r="U55" s="89">
        <v>0</v>
      </c>
      <c r="V55" s="89">
        <v>2</v>
      </c>
      <c r="W55" s="89">
        <v>4</v>
      </c>
      <c r="X55" s="162">
        <v>6</v>
      </c>
      <c r="Y55" s="45"/>
      <c r="Z55" s="15"/>
      <c r="AA55" s="40"/>
      <c r="AB55" s="424"/>
      <c r="AC55" s="424"/>
      <c r="AD55" s="424"/>
      <c r="AE55" s="424"/>
      <c r="AF55" s="16"/>
      <c r="AG55" s="41"/>
    </row>
    <row r="56" spans="1:33" s="300" customFormat="1" ht="22.5" customHeight="1">
      <c r="A56" s="429"/>
      <c r="B56" s="430"/>
      <c r="C56" s="427"/>
      <c r="D56" s="427"/>
      <c r="E56" s="427"/>
      <c r="F56" s="427"/>
      <c r="G56" s="428"/>
      <c r="I56" s="100" t="s">
        <v>90</v>
      </c>
      <c r="J56" s="88" t="s">
        <v>35</v>
      </c>
      <c r="K56" s="89">
        <v>3</v>
      </c>
      <c r="L56" s="89">
        <v>0</v>
      </c>
      <c r="M56" s="89">
        <v>0</v>
      </c>
      <c r="N56" s="89">
        <v>3</v>
      </c>
      <c r="O56" s="315">
        <v>3</v>
      </c>
      <c r="P56" s="153"/>
      <c r="Q56" s="47" t="s">
        <v>39</v>
      </c>
      <c r="R56" s="88" t="s">
        <v>97</v>
      </c>
      <c r="S56" s="88" t="s">
        <v>98</v>
      </c>
      <c r="T56" s="89">
        <v>3</v>
      </c>
      <c r="U56" s="89">
        <v>0</v>
      </c>
      <c r="V56" s="89">
        <v>2</v>
      </c>
      <c r="W56" s="89">
        <v>4</v>
      </c>
      <c r="X56" s="315">
        <v>6</v>
      </c>
      <c r="Y56" s="41"/>
      <c r="Z56" s="15"/>
      <c r="AA56" s="40"/>
      <c r="AB56" s="424"/>
      <c r="AC56" s="424"/>
      <c r="AD56" s="424"/>
      <c r="AE56" s="424"/>
      <c r="AF56" s="16"/>
      <c r="AG56" s="45"/>
    </row>
    <row r="57" spans="1:33" ht="15" customHeight="1">
      <c r="A57" s="429"/>
      <c r="B57" s="430"/>
      <c r="C57" s="427"/>
      <c r="D57" s="427"/>
      <c r="E57" s="427"/>
      <c r="F57" s="427"/>
      <c r="G57" s="428"/>
      <c r="I57" s="508" t="s">
        <v>182</v>
      </c>
      <c r="J57" s="509"/>
      <c r="K57" s="146">
        <f>SUM(K50:K56)</f>
        <v>18</v>
      </c>
      <c r="L57" s="146">
        <f>SUM(L50:L56)</f>
        <v>2</v>
      </c>
      <c r="M57" s="146">
        <f>SUM(M50:M56)</f>
        <v>4</v>
      </c>
      <c r="N57" s="146">
        <f>SUM(N50:N56)</f>
        <v>21</v>
      </c>
      <c r="O57" s="163">
        <f>SUM(O50:O56)</f>
        <v>30</v>
      </c>
      <c r="P57" s="212"/>
      <c r="Q57" s="2"/>
      <c r="R57" s="461" t="s">
        <v>41</v>
      </c>
      <c r="S57" s="461"/>
      <c r="T57" s="426">
        <f>SUM(T53:T56)</f>
        <v>11</v>
      </c>
      <c r="U57" s="426">
        <f>SUM(U53:U56)</f>
        <v>2</v>
      </c>
      <c r="V57" s="426">
        <f>SUM(V53:V56)</f>
        <v>4</v>
      </c>
      <c r="W57" s="426">
        <f>SUM(W53:W56)</f>
        <v>14</v>
      </c>
      <c r="X57" s="48">
        <f>SUM(X53:X56)</f>
        <v>21</v>
      </c>
      <c r="Y57" s="41"/>
      <c r="Z57" s="441" t="s">
        <v>43</v>
      </c>
      <c r="AA57" s="52"/>
      <c r="AB57" s="138">
        <v>5</v>
      </c>
      <c r="AC57" s="138">
        <v>2</v>
      </c>
      <c r="AD57" s="138">
        <f>SUM(AD48)</f>
        <v>0</v>
      </c>
      <c r="AE57" s="138">
        <v>6</v>
      </c>
      <c r="AF57" s="24">
        <v>9</v>
      </c>
      <c r="AG57" s="41"/>
    </row>
    <row r="58" spans="1:33" ht="15" customHeight="1">
      <c r="A58" s="493" t="s">
        <v>22</v>
      </c>
      <c r="B58" s="494"/>
      <c r="C58" s="494"/>
      <c r="D58" s="494"/>
      <c r="E58" s="494"/>
      <c r="F58" s="494"/>
      <c r="G58" s="495"/>
      <c r="I58" s="42"/>
      <c r="J58" s="43"/>
      <c r="K58" s="43"/>
      <c r="L58" s="43"/>
      <c r="M58" s="43"/>
      <c r="N58" s="43"/>
      <c r="O58" s="44"/>
      <c r="P58" s="301"/>
      <c r="Q58" s="42" t="s">
        <v>40</v>
      </c>
      <c r="R58" s="86" t="s">
        <v>17</v>
      </c>
      <c r="S58" s="86" t="s">
        <v>123</v>
      </c>
      <c r="T58" s="87">
        <v>2</v>
      </c>
      <c r="U58" s="87">
        <v>0</v>
      </c>
      <c r="V58" s="87">
        <v>0</v>
      </c>
      <c r="W58" s="87">
        <v>2</v>
      </c>
      <c r="X58" s="315">
        <v>3</v>
      </c>
      <c r="Z58" s="2"/>
      <c r="AA58" s="301"/>
      <c r="AB58" s="301"/>
      <c r="AC58" s="301"/>
      <c r="AD58" s="301"/>
      <c r="AE58" s="301"/>
      <c r="AF58" s="12"/>
      <c r="AG58" s="41"/>
    </row>
    <row r="59" spans="1:33" ht="15" customHeight="1">
      <c r="A59" s="20" t="s">
        <v>2</v>
      </c>
      <c r="B59" s="21" t="s">
        <v>3</v>
      </c>
      <c r="C59" s="22" t="s">
        <v>0</v>
      </c>
      <c r="D59" s="22" t="s">
        <v>4</v>
      </c>
      <c r="E59" s="22" t="s">
        <v>5</v>
      </c>
      <c r="F59" s="22" t="s">
        <v>6</v>
      </c>
      <c r="G59" s="23" t="s">
        <v>7</v>
      </c>
      <c r="I59" s="2"/>
      <c r="J59" s="301"/>
      <c r="K59" s="301"/>
      <c r="L59" s="301"/>
      <c r="M59" s="301"/>
      <c r="N59" s="301"/>
      <c r="O59" s="12"/>
      <c r="P59" s="301"/>
      <c r="Q59" s="42" t="s">
        <v>40</v>
      </c>
      <c r="R59" s="86" t="s">
        <v>18</v>
      </c>
      <c r="S59" s="86" t="s">
        <v>124</v>
      </c>
      <c r="T59" s="87">
        <v>2</v>
      </c>
      <c r="U59" s="87">
        <v>0</v>
      </c>
      <c r="V59" s="87">
        <v>0</v>
      </c>
      <c r="W59" s="87">
        <v>2</v>
      </c>
      <c r="X59" s="315">
        <v>3</v>
      </c>
      <c r="Y59" s="41"/>
      <c r="Z59" s="493" t="s">
        <v>22</v>
      </c>
      <c r="AA59" s="494"/>
      <c r="AB59" s="494"/>
      <c r="AC59" s="494"/>
      <c r="AD59" s="494"/>
      <c r="AE59" s="494"/>
      <c r="AF59" s="495"/>
      <c r="AG59" s="41"/>
    </row>
    <row r="60" spans="1:33" ht="15" customHeight="1">
      <c r="A60" s="385" t="s">
        <v>363</v>
      </c>
      <c r="B60" s="385" t="s">
        <v>364</v>
      </c>
      <c r="C60" s="386">
        <v>2</v>
      </c>
      <c r="D60" s="386">
        <v>0</v>
      </c>
      <c r="E60" s="386">
        <v>2</v>
      </c>
      <c r="F60" s="386">
        <v>3</v>
      </c>
      <c r="G60" s="383">
        <v>5</v>
      </c>
      <c r="I60" s="2"/>
      <c r="J60" s="301"/>
      <c r="K60" s="301"/>
      <c r="L60" s="301"/>
      <c r="M60" s="301"/>
      <c r="N60" s="301"/>
      <c r="O60" s="12"/>
      <c r="P60" s="8"/>
      <c r="Q60" s="42" t="s">
        <v>40</v>
      </c>
      <c r="R60" s="86" t="s">
        <v>90</v>
      </c>
      <c r="S60" s="86" t="s">
        <v>35</v>
      </c>
      <c r="T60" s="87">
        <v>3</v>
      </c>
      <c r="U60" s="87">
        <v>0</v>
      </c>
      <c r="V60" s="87">
        <v>0</v>
      </c>
      <c r="W60" s="87">
        <v>3</v>
      </c>
      <c r="X60" s="315">
        <v>3</v>
      </c>
      <c r="Y60" s="41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1"/>
    </row>
    <row r="61" spans="1:33" ht="15" customHeight="1">
      <c r="A61" s="385" t="s">
        <v>365</v>
      </c>
      <c r="B61" s="385" t="s">
        <v>366</v>
      </c>
      <c r="C61" s="386">
        <v>3</v>
      </c>
      <c r="D61" s="386">
        <v>0</v>
      </c>
      <c r="E61" s="386">
        <v>0</v>
      </c>
      <c r="F61" s="386">
        <v>3</v>
      </c>
      <c r="G61" s="387">
        <v>5</v>
      </c>
      <c r="I61" s="481" t="s">
        <v>22</v>
      </c>
      <c r="J61" s="482"/>
      <c r="K61" s="482"/>
      <c r="L61" s="482"/>
      <c r="M61" s="482"/>
      <c r="N61" s="482"/>
      <c r="O61" s="483"/>
      <c r="P61" s="301"/>
      <c r="Q61" s="42"/>
      <c r="R61" s="462" t="s">
        <v>42</v>
      </c>
      <c r="S61" s="463"/>
      <c r="T61" s="426">
        <f>SUM(T58:T60)</f>
        <v>7</v>
      </c>
      <c r="U61" s="426">
        <f>SUM(U58:U60)</f>
        <v>0</v>
      </c>
      <c r="V61" s="426">
        <f>SUM(V58:V60)</f>
        <v>0</v>
      </c>
      <c r="W61" s="426">
        <f>SUM(W58:W60)</f>
        <v>7</v>
      </c>
      <c r="X61" s="48">
        <f>SUM(X58:X60)</f>
        <v>9</v>
      </c>
      <c r="Y61" s="41"/>
      <c r="Z61" s="88" t="s">
        <v>187</v>
      </c>
      <c r="AA61" s="88" t="s">
        <v>106</v>
      </c>
      <c r="AB61" s="89">
        <v>3</v>
      </c>
      <c r="AC61" s="89">
        <v>0</v>
      </c>
      <c r="AD61" s="89">
        <v>0</v>
      </c>
      <c r="AE61" s="89">
        <v>3</v>
      </c>
      <c r="AF61" s="315">
        <v>4</v>
      </c>
      <c r="AG61" s="41"/>
    </row>
    <row r="62" spans="1:33" ht="15" customHeight="1">
      <c r="A62" s="385" t="s">
        <v>367</v>
      </c>
      <c r="B62" s="340" t="s">
        <v>368</v>
      </c>
      <c r="C62" s="386">
        <v>3</v>
      </c>
      <c r="D62" s="386">
        <v>0</v>
      </c>
      <c r="E62" s="386">
        <v>0</v>
      </c>
      <c r="F62" s="386">
        <v>3</v>
      </c>
      <c r="G62" s="388">
        <v>5</v>
      </c>
      <c r="I62" s="104" t="s">
        <v>2</v>
      </c>
      <c r="J62" s="102" t="s">
        <v>3</v>
      </c>
      <c r="K62" s="423" t="s">
        <v>0</v>
      </c>
      <c r="L62" s="423" t="s">
        <v>4</v>
      </c>
      <c r="M62" s="423" t="s">
        <v>5</v>
      </c>
      <c r="N62" s="423" t="s">
        <v>6</v>
      </c>
      <c r="O62" s="103" t="s">
        <v>7</v>
      </c>
      <c r="P62" s="301"/>
      <c r="Q62" s="42"/>
      <c r="R62" s="464" t="s">
        <v>43</v>
      </c>
      <c r="S62" s="466"/>
      <c r="T62" s="423">
        <f>SUM(T57,T61)</f>
        <v>18</v>
      </c>
      <c r="U62" s="423">
        <f>SUM(U57,U61)</f>
        <v>2</v>
      </c>
      <c r="V62" s="423">
        <f>SUM(V57,V61)</f>
        <v>4</v>
      </c>
      <c r="W62" s="423">
        <f>SUM(W57,W61)</f>
        <v>21</v>
      </c>
      <c r="X62" s="444">
        <f>SUM(X57,X61)</f>
        <v>30</v>
      </c>
      <c r="Y62" s="41"/>
      <c r="Z62" s="67"/>
      <c r="AA62" s="39"/>
      <c r="AB62" s="445"/>
      <c r="AC62" s="445"/>
      <c r="AD62" s="445"/>
      <c r="AE62" s="445"/>
      <c r="AF62" s="16"/>
      <c r="AG62" s="41"/>
    </row>
    <row r="63" spans="1:33" ht="15" customHeight="1">
      <c r="A63" s="385" t="s">
        <v>244</v>
      </c>
      <c r="B63" s="385" t="s">
        <v>369</v>
      </c>
      <c r="C63" s="386">
        <v>3</v>
      </c>
      <c r="D63" s="386">
        <v>0</v>
      </c>
      <c r="E63" s="386">
        <v>0</v>
      </c>
      <c r="F63" s="386">
        <v>3</v>
      </c>
      <c r="G63" s="383">
        <v>5</v>
      </c>
      <c r="I63" s="100" t="s">
        <v>125</v>
      </c>
      <c r="J63" s="88" t="s">
        <v>101</v>
      </c>
      <c r="K63" s="89">
        <v>3</v>
      </c>
      <c r="L63" s="89">
        <v>0</v>
      </c>
      <c r="M63" s="89">
        <v>2</v>
      </c>
      <c r="N63" s="89">
        <v>4</v>
      </c>
      <c r="O63" s="162">
        <v>7</v>
      </c>
      <c r="P63" s="149"/>
      <c r="Q63" s="42"/>
      <c r="R63" s="43"/>
      <c r="S63" s="43"/>
      <c r="T63" s="43"/>
      <c r="U63" s="43"/>
      <c r="V63" s="43"/>
      <c r="W63" s="43"/>
      <c r="X63" s="44"/>
      <c r="Y63" s="41"/>
      <c r="Z63" s="67"/>
      <c r="AA63" s="39"/>
      <c r="AB63" s="445"/>
      <c r="AC63" s="445"/>
      <c r="AD63" s="445"/>
      <c r="AE63" s="445"/>
      <c r="AF63" s="16"/>
      <c r="AG63" s="41"/>
    </row>
    <row r="64" spans="1:33" ht="15" customHeight="1">
      <c r="A64" s="385" t="s">
        <v>26</v>
      </c>
      <c r="B64" s="385" t="s">
        <v>370</v>
      </c>
      <c r="C64" s="386">
        <v>3</v>
      </c>
      <c r="D64" s="386">
        <v>0</v>
      </c>
      <c r="E64" s="386">
        <v>0</v>
      </c>
      <c r="F64" s="386">
        <v>3</v>
      </c>
      <c r="G64" s="384">
        <v>5</v>
      </c>
      <c r="I64" s="100" t="s">
        <v>187</v>
      </c>
      <c r="J64" s="88" t="s">
        <v>106</v>
      </c>
      <c r="K64" s="89">
        <v>3</v>
      </c>
      <c r="L64" s="89">
        <v>0</v>
      </c>
      <c r="M64" s="89">
        <v>0</v>
      </c>
      <c r="N64" s="89">
        <v>3</v>
      </c>
      <c r="O64" s="315">
        <v>4</v>
      </c>
      <c r="P64" s="149"/>
      <c r="Q64" s="2"/>
      <c r="X64" s="44"/>
      <c r="Y64" s="41"/>
      <c r="Z64" s="67"/>
      <c r="AA64" s="39"/>
      <c r="AB64" s="445"/>
      <c r="AC64" s="445"/>
      <c r="AD64" s="445"/>
      <c r="AE64" s="445"/>
      <c r="AF64" s="16"/>
      <c r="AG64" s="41"/>
    </row>
    <row r="65" spans="1:33" ht="13.5" customHeight="1">
      <c r="A65" s="389" t="s">
        <v>26</v>
      </c>
      <c r="B65" s="385" t="s">
        <v>371</v>
      </c>
      <c r="C65" s="390">
        <v>3</v>
      </c>
      <c r="D65" s="390">
        <v>0</v>
      </c>
      <c r="E65" s="390">
        <v>0</v>
      </c>
      <c r="F65" s="390">
        <v>3</v>
      </c>
      <c r="G65" s="383">
        <v>5</v>
      </c>
      <c r="I65" s="100" t="s">
        <v>188</v>
      </c>
      <c r="J65" s="88" t="s">
        <v>189</v>
      </c>
      <c r="K65" s="89">
        <v>0</v>
      </c>
      <c r="L65" s="89">
        <v>2</v>
      </c>
      <c r="M65" s="89">
        <v>0</v>
      </c>
      <c r="N65" s="89">
        <v>1</v>
      </c>
      <c r="O65" s="164">
        <v>1</v>
      </c>
      <c r="P65" s="153"/>
      <c r="Q65" s="46"/>
      <c r="R65" s="487" t="s">
        <v>22</v>
      </c>
      <c r="S65" s="487"/>
      <c r="T65" s="487"/>
      <c r="U65" s="487"/>
      <c r="V65" s="487"/>
      <c r="W65" s="487"/>
      <c r="X65" s="488"/>
      <c r="Y65" s="41"/>
      <c r="Z65" s="67"/>
      <c r="AA65" s="39"/>
      <c r="AB65" s="445"/>
      <c r="AC65" s="445"/>
      <c r="AD65" s="445"/>
      <c r="AE65" s="445"/>
      <c r="AF65" s="16"/>
      <c r="AG65" s="41"/>
    </row>
    <row r="66" spans="1:33" ht="15" customHeight="1">
      <c r="A66" s="496" t="s">
        <v>77</v>
      </c>
      <c r="B66" s="497"/>
      <c r="C66" s="79">
        <f>SUM(C60:C65)</f>
        <v>17</v>
      </c>
      <c r="D66" s="79">
        <f>SUM(D60:D65)</f>
        <v>0</v>
      </c>
      <c r="E66" s="79">
        <f>SUM(E60:E65)</f>
        <v>2</v>
      </c>
      <c r="F66" s="79">
        <f>SUM(F60:F65)</f>
        <v>18</v>
      </c>
      <c r="G66" s="80">
        <f>SUM(G60:G65)</f>
        <v>30</v>
      </c>
      <c r="I66" s="100" t="s">
        <v>186</v>
      </c>
      <c r="J66" s="88" t="s">
        <v>104</v>
      </c>
      <c r="K66" s="89">
        <v>3</v>
      </c>
      <c r="L66" s="89">
        <v>0</v>
      </c>
      <c r="M66" s="89">
        <v>0</v>
      </c>
      <c r="N66" s="89">
        <v>3</v>
      </c>
      <c r="O66" s="162">
        <v>5</v>
      </c>
      <c r="P66" s="149"/>
      <c r="Q66" s="47"/>
      <c r="R66" s="102" t="s">
        <v>2</v>
      </c>
      <c r="S66" s="102" t="s">
        <v>3</v>
      </c>
      <c r="T66" s="423" t="s">
        <v>0</v>
      </c>
      <c r="U66" s="423" t="s">
        <v>4</v>
      </c>
      <c r="V66" s="423" t="s">
        <v>5</v>
      </c>
      <c r="W66" s="423" t="s">
        <v>6</v>
      </c>
      <c r="X66" s="103" t="s">
        <v>7</v>
      </c>
      <c r="Y66" s="41"/>
      <c r="Z66" s="67"/>
      <c r="AA66" s="39"/>
      <c r="AB66" s="445"/>
      <c r="AC66" s="445"/>
      <c r="AD66" s="445"/>
      <c r="AE66" s="445"/>
      <c r="AF66" s="16"/>
      <c r="AG66" s="43"/>
    </row>
    <row r="67" spans="1:33" ht="15" customHeight="1">
      <c r="A67" s="489"/>
      <c r="B67" s="490"/>
      <c r="C67" s="436"/>
      <c r="D67" s="436"/>
      <c r="E67" s="436"/>
      <c r="F67" s="436"/>
      <c r="G67" s="437"/>
      <c r="I67" s="100" t="s">
        <v>26</v>
      </c>
      <c r="J67" s="88" t="s">
        <v>127</v>
      </c>
      <c r="K67" s="89">
        <v>3</v>
      </c>
      <c r="L67" s="89">
        <v>0</v>
      </c>
      <c r="M67" s="89">
        <v>0</v>
      </c>
      <c r="N67" s="89">
        <v>3</v>
      </c>
      <c r="O67" s="162">
        <v>5</v>
      </c>
      <c r="P67" s="149"/>
      <c r="Q67" s="47" t="s">
        <v>39</v>
      </c>
      <c r="R67" s="88" t="s">
        <v>187</v>
      </c>
      <c r="S67" s="88" t="s">
        <v>106</v>
      </c>
      <c r="T67" s="89">
        <v>3</v>
      </c>
      <c r="U67" s="89">
        <v>0</v>
      </c>
      <c r="V67" s="89">
        <v>0</v>
      </c>
      <c r="W67" s="89">
        <v>3</v>
      </c>
      <c r="X67" s="315">
        <v>4</v>
      </c>
      <c r="Y67" s="41"/>
      <c r="Z67" s="67"/>
      <c r="AA67" s="39"/>
      <c r="AB67" s="445"/>
      <c r="AC67" s="445"/>
      <c r="AD67" s="445"/>
      <c r="AE67" s="445"/>
      <c r="AF67" s="16"/>
      <c r="AG67" s="43"/>
    </row>
    <row r="68" spans="1:33" ht="15" customHeight="1">
      <c r="A68" s="489"/>
      <c r="B68" s="490"/>
      <c r="C68" s="436"/>
      <c r="D68" s="436"/>
      <c r="E68" s="436"/>
      <c r="F68" s="436"/>
      <c r="G68" s="437"/>
      <c r="I68" s="100" t="s">
        <v>26</v>
      </c>
      <c r="J68" s="88" t="s">
        <v>103</v>
      </c>
      <c r="K68" s="89">
        <v>3</v>
      </c>
      <c r="L68" s="89">
        <v>0</v>
      </c>
      <c r="M68" s="89">
        <v>0</v>
      </c>
      <c r="N68" s="89">
        <v>3</v>
      </c>
      <c r="O68" s="315">
        <v>5</v>
      </c>
      <c r="P68" s="149"/>
      <c r="Q68" s="47" t="s">
        <v>39</v>
      </c>
      <c r="R68" s="88" t="s">
        <v>188</v>
      </c>
      <c r="S68" s="88" t="s">
        <v>189</v>
      </c>
      <c r="T68" s="89">
        <v>0</v>
      </c>
      <c r="U68" s="89">
        <v>2</v>
      </c>
      <c r="V68" s="89">
        <v>0</v>
      </c>
      <c r="W68" s="89">
        <v>1</v>
      </c>
      <c r="X68" s="164">
        <v>1</v>
      </c>
      <c r="Y68" s="45"/>
      <c r="Z68" s="67"/>
      <c r="AA68" s="39"/>
      <c r="AB68" s="445"/>
      <c r="AC68" s="445"/>
      <c r="AD68" s="445"/>
      <c r="AE68" s="445"/>
      <c r="AF68" s="16"/>
      <c r="AG68" s="43"/>
    </row>
    <row r="69" spans="1:33" ht="24.75" customHeight="1">
      <c r="A69" s="429"/>
      <c r="B69" s="430"/>
      <c r="C69" s="436"/>
      <c r="D69" s="436"/>
      <c r="E69" s="436"/>
      <c r="F69" s="436"/>
      <c r="G69" s="437"/>
      <c r="H69" s="300"/>
      <c r="I69" s="167" t="s">
        <v>26</v>
      </c>
      <c r="J69" s="88" t="s">
        <v>48</v>
      </c>
      <c r="K69" s="94">
        <v>3</v>
      </c>
      <c r="L69" s="94">
        <v>0</v>
      </c>
      <c r="M69" s="94">
        <v>0</v>
      </c>
      <c r="N69" s="94">
        <v>3</v>
      </c>
      <c r="O69" s="166">
        <v>5</v>
      </c>
      <c r="P69" s="149"/>
      <c r="Q69" s="47" t="s">
        <v>39</v>
      </c>
      <c r="R69" s="88" t="s">
        <v>186</v>
      </c>
      <c r="S69" s="88" t="s">
        <v>104</v>
      </c>
      <c r="T69" s="89">
        <v>3</v>
      </c>
      <c r="U69" s="89">
        <v>0</v>
      </c>
      <c r="V69" s="89">
        <v>0</v>
      </c>
      <c r="W69" s="89">
        <v>3</v>
      </c>
      <c r="X69" s="315">
        <v>5</v>
      </c>
      <c r="Y69" s="41"/>
      <c r="Z69" s="15"/>
      <c r="AA69" s="40"/>
      <c r="AB69" s="424"/>
      <c r="AC69" s="424"/>
      <c r="AD69" s="424"/>
      <c r="AE69" s="424"/>
      <c r="AF69" s="16"/>
      <c r="AG69" s="43"/>
    </row>
    <row r="70" spans="1:33" s="300" customFormat="1" ht="17.25" customHeight="1">
      <c r="A70" s="429"/>
      <c r="B70" s="430"/>
      <c r="C70" s="436"/>
      <c r="D70" s="436"/>
      <c r="E70" s="436"/>
      <c r="F70" s="436"/>
      <c r="G70" s="437"/>
      <c r="H70" s="299"/>
      <c r="I70" s="506" t="s">
        <v>182</v>
      </c>
      <c r="J70" s="507"/>
      <c r="K70" s="182">
        <f>SUM(K63:K69)</f>
        <v>18</v>
      </c>
      <c r="L70" s="182">
        <f>SUM(L63:L69)</f>
        <v>2</v>
      </c>
      <c r="M70" s="182">
        <f>SUM(M63:M69)</f>
        <v>2</v>
      </c>
      <c r="N70" s="182">
        <f>SUM(N63:N69)</f>
        <v>20</v>
      </c>
      <c r="O70" s="183">
        <f>SUM(O63:O69)</f>
        <v>32</v>
      </c>
      <c r="P70" s="212"/>
      <c r="Q70" s="47" t="s">
        <v>39</v>
      </c>
      <c r="R70" s="88" t="s">
        <v>125</v>
      </c>
      <c r="S70" s="88" t="s">
        <v>101</v>
      </c>
      <c r="T70" s="89">
        <v>3</v>
      </c>
      <c r="U70" s="89">
        <v>0</v>
      </c>
      <c r="V70" s="89">
        <v>2</v>
      </c>
      <c r="W70" s="89">
        <v>4</v>
      </c>
      <c r="X70" s="315">
        <v>7</v>
      </c>
      <c r="Y70" s="41"/>
      <c r="Z70" s="441" t="s">
        <v>43</v>
      </c>
      <c r="AA70" s="52"/>
      <c r="AB70" s="138">
        <f>SUM(AB61:AB69)</f>
        <v>3</v>
      </c>
      <c r="AC70" s="138">
        <f>SUM(AC61:AC69)</f>
        <v>0</v>
      </c>
      <c r="AD70" s="138">
        <f>SUM(AD61:AD69)</f>
        <v>0</v>
      </c>
      <c r="AE70" s="138">
        <f>SUM(AE61:AE69)</f>
        <v>3</v>
      </c>
      <c r="AF70" s="53">
        <f>SUM(AF61:AF69)</f>
        <v>4</v>
      </c>
      <c r="AG70" s="57"/>
    </row>
    <row r="71" spans="1:33" ht="15" customHeight="1">
      <c r="A71" s="493" t="s">
        <v>25</v>
      </c>
      <c r="B71" s="494"/>
      <c r="C71" s="494"/>
      <c r="D71" s="494"/>
      <c r="E71" s="494"/>
      <c r="F71" s="494"/>
      <c r="G71" s="495"/>
      <c r="I71" s="502"/>
      <c r="J71" s="503"/>
      <c r="K71" s="181"/>
      <c r="L71" s="181"/>
      <c r="M71" s="181"/>
      <c r="N71" s="181"/>
      <c r="O71" s="186"/>
      <c r="P71" s="301"/>
      <c r="Q71" s="47"/>
      <c r="R71" s="484" t="s">
        <v>41</v>
      </c>
      <c r="S71" s="484"/>
      <c r="T71" s="426">
        <f>SUM(T67:T70)</f>
        <v>9</v>
      </c>
      <c r="U71" s="426">
        <f>SUM(U67:U70)</f>
        <v>2</v>
      </c>
      <c r="V71" s="426">
        <f>SUM(V67:V70)</f>
        <v>2</v>
      </c>
      <c r="W71" s="426">
        <f>SUM(W67:W70)</f>
        <v>11</v>
      </c>
      <c r="X71" s="48">
        <f>SUM(X67:X70)</f>
        <v>17</v>
      </c>
      <c r="Y71" s="41"/>
      <c r="Z71" s="2"/>
      <c r="AA71" s="301"/>
      <c r="AB71" s="301"/>
      <c r="AC71" s="301"/>
      <c r="AD71" s="301"/>
      <c r="AE71" s="301"/>
      <c r="AF71" s="12"/>
      <c r="AG71" s="43"/>
    </row>
    <row r="72" spans="1:33" ht="15" customHeight="1">
      <c r="A72" s="20" t="s">
        <v>2</v>
      </c>
      <c r="B72" s="21" t="s">
        <v>3</v>
      </c>
      <c r="C72" s="22" t="s">
        <v>0</v>
      </c>
      <c r="D72" s="22" t="s">
        <v>4</v>
      </c>
      <c r="E72" s="22" t="s">
        <v>5</v>
      </c>
      <c r="F72" s="22" t="s">
        <v>6</v>
      </c>
      <c r="G72" s="23" t="s">
        <v>7</v>
      </c>
      <c r="I72" s="434"/>
      <c r="J72" s="435"/>
      <c r="K72" s="427"/>
      <c r="L72" s="427"/>
      <c r="M72" s="427"/>
      <c r="N72" s="427"/>
      <c r="O72" s="428"/>
      <c r="P72" s="301"/>
      <c r="Q72" s="42" t="s">
        <v>40</v>
      </c>
      <c r="R72" s="88" t="s">
        <v>26</v>
      </c>
      <c r="S72" s="88" t="s">
        <v>127</v>
      </c>
      <c r="T72" s="89">
        <v>3</v>
      </c>
      <c r="U72" s="89">
        <v>0</v>
      </c>
      <c r="V72" s="89">
        <v>0</v>
      </c>
      <c r="W72" s="89">
        <v>3</v>
      </c>
      <c r="X72" s="315">
        <v>5</v>
      </c>
      <c r="Z72" s="2"/>
      <c r="AA72" s="301"/>
      <c r="AB72" s="301"/>
      <c r="AC72" s="301"/>
      <c r="AD72" s="301"/>
      <c r="AE72" s="301"/>
      <c r="AF72" s="12"/>
      <c r="AG72" s="43"/>
    </row>
    <row r="73" spans="1:33" ht="15" customHeight="1">
      <c r="A73" s="393" t="s">
        <v>421</v>
      </c>
      <c r="B73" s="341" t="s">
        <v>422</v>
      </c>
      <c r="C73" s="391">
        <v>3</v>
      </c>
      <c r="D73" s="391">
        <v>0</v>
      </c>
      <c r="E73" s="391">
        <v>0</v>
      </c>
      <c r="F73" s="391">
        <v>3</v>
      </c>
      <c r="G73" s="394">
        <v>5</v>
      </c>
      <c r="I73" s="434"/>
      <c r="J73" s="435"/>
      <c r="K73" s="427"/>
      <c r="L73" s="427"/>
      <c r="M73" s="427"/>
      <c r="N73" s="427"/>
      <c r="O73" s="428"/>
      <c r="P73" s="8"/>
      <c r="Q73" s="42" t="s">
        <v>40</v>
      </c>
      <c r="R73" s="86" t="s">
        <v>26</v>
      </c>
      <c r="S73" s="86" t="s">
        <v>103</v>
      </c>
      <c r="T73" s="87">
        <v>3</v>
      </c>
      <c r="U73" s="87">
        <v>0</v>
      </c>
      <c r="V73" s="87">
        <v>0</v>
      </c>
      <c r="W73" s="87">
        <v>3</v>
      </c>
      <c r="X73" s="315">
        <v>5</v>
      </c>
      <c r="Y73" s="41"/>
      <c r="Z73" s="493" t="s">
        <v>25</v>
      </c>
      <c r="AA73" s="494"/>
      <c r="AB73" s="494"/>
      <c r="AC73" s="494"/>
      <c r="AD73" s="494"/>
      <c r="AE73" s="494"/>
      <c r="AF73" s="495"/>
      <c r="AG73" s="43"/>
    </row>
    <row r="74" spans="1:33" ht="15" customHeight="1">
      <c r="A74" s="393" t="s">
        <v>372</v>
      </c>
      <c r="B74" s="393" t="s">
        <v>373</v>
      </c>
      <c r="C74" s="391">
        <v>2</v>
      </c>
      <c r="D74" s="391">
        <v>0</v>
      </c>
      <c r="E74" s="391">
        <v>0</v>
      </c>
      <c r="F74" s="391">
        <v>2</v>
      </c>
      <c r="G74" s="392">
        <v>3</v>
      </c>
      <c r="I74" s="2"/>
      <c r="J74" s="301"/>
      <c r="K74" s="301"/>
      <c r="L74" s="301"/>
      <c r="M74" s="301"/>
      <c r="N74" s="301"/>
      <c r="O74" s="12"/>
      <c r="P74" s="301"/>
      <c r="Q74" s="42" t="s">
        <v>40</v>
      </c>
      <c r="R74" s="86" t="s">
        <v>26</v>
      </c>
      <c r="S74" s="88" t="s">
        <v>48</v>
      </c>
      <c r="T74" s="87">
        <v>3</v>
      </c>
      <c r="U74" s="87">
        <v>0</v>
      </c>
      <c r="V74" s="87">
        <v>0</v>
      </c>
      <c r="W74" s="87">
        <v>3</v>
      </c>
      <c r="X74" s="315">
        <v>5</v>
      </c>
      <c r="Y74" s="41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3"/>
    </row>
    <row r="75" spans="1:33" ht="15" customHeight="1">
      <c r="A75" s="393" t="s">
        <v>244</v>
      </c>
      <c r="B75" s="393" t="s">
        <v>374</v>
      </c>
      <c r="C75" s="391">
        <v>3</v>
      </c>
      <c r="D75" s="391">
        <v>0</v>
      </c>
      <c r="E75" s="391">
        <v>0</v>
      </c>
      <c r="F75" s="391">
        <v>3</v>
      </c>
      <c r="G75" s="392">
        <v>5</v>
      </c>
      <c r="I75" s="481" t="s">
        <v>25</v>
      </c>
      <c r="J75" s="482"/>
      <c r="K75" s="482"/>
      <c r="L75" s="482"/>
      <c r="M75" s="482"/>
      <c r="N75" s="482"/>
      <c r="O75" s="483"/>
      <c r="P75" s="301"/>
      <c r="Q75" s="42"/>
      <c r="R75" s="484" t="s">
        <v>42</v>
      </c>
      <c r="S75" s="484"/>
      <c r="T75" s="426">
        <f>SUM(T72:T74)</f>
        <v>9</v>
      </c>
      <c r="U75" s="426">
        <f>SUM(U72:U74)</f>
        <v>0</v>
      </c>
      <c r="V75" s="426">
        <f>SUM(V72:V74)</f>
        <v>0</v>
      </c>
      <c r="W75" s="426">
        <f>SUM(W72:W74)</f>
        <v>9</v>
      </c>
      <c r="X75" s="48">
        <f>SUM(X72:X74)</f>
        <v>15</v>
      </c>
      <c r="Y75" s="41"/>
      <c r="Z75" s="88" t="s">
        <v>190</v>
      </c>
      <c r="AA75" s="88" t="s">
        <v>126</v>
      </c>
      <c r="AB75" s="89">
        <v>3</v>
      </c>
      <c r="AC75" s="89">
        <v>0</v>
      </c>
      <c r="AD75" s="89">
        <v>2</v>
      </c>
      <c r="AE75" s="89">
        <v>4</v>
      </c>
      <c r="AF75" s="315">
        <v>7</v>
      </c>
      <c r="AG75" s="43"/>
    </row>
    <row r="76" spans="1:33" ht="15" customHeight="1">
      <c r="A76" s="393" t="s">
        <v>26</v>
      </c>
      <c r="B76" s="341" t="s">
        <v>375</v>
      </c>
      <c r="C76" s="391">
        <v>3</v>
      </c>
      <c r="D76" s="391">
        <v>0</v>
      </c>
      <c r="E76" s="391">
        <v>0</v>
      </c>
      <c r="F76" s="391">
        <v>3</v>
      </c>
      <c r="G76" s="394">
        <v>5</v>
      </c>
      <c r="I76" s="104" t="s">
        <v>2</v>
      </c>
      <c r="J76" s="102" t="s">
        <v>3</v>
      </c>
      <c r="K76" s="423" t="s">
        <v>0</v>
      </c>
      <c r="L76" s="423" t="s">
        <v>4</v>
      </c>
      <c r="M76" s="423" t="s">
        <v>5</v>
      </c>
      <c r="N76" s="423" t="s">
        <v>6</v>
      </c>
      <c r="O76" s="103" t="s">
        <v>7</v>
      </c>
      <c r="P76" s="301"/>
      <c r="Q76" s="42"/>
      <c r="R76" s="467" t="s">
        <v>43</v>
      </c>
      <c r="S76" s="467"/>
      <c r="T76" s="112">
        <f>SUM(T71,T75)</f>
        <v>18</v>
      </c>
      <c r="U76" s="112">
        <f>SUM(U71,U75)</f>
        <v>2</v>
      </c>
      <c r="V76" s="112">
        <f>SUM(V71,V75)</f>
        <v>2</v>
      </c>
      <c r="W76" s="112">
        <f>SUM(W71,W75)</f>
        <v>20</v>
      </c>
      <c r="X76" s="117">
        <f>SUM(X71,X75)</f>
        <v>32</v>
      </c>
      <c r="Y76" s="41"/>
      <c r="Z76" s="88" t="s">
        <v>47</v>
      </c>
      <c r="AA76" s="88" t="s">
        <v>23</v>
      </c>
      <c r="AB76" s="89">
        <v>3</v>
      </c>
      <c r="AC76" s="89">
        <v>2</v>
      </c>
      <c r="AD76" s="89">
        <v>0</v>
      </c>
      <c r="AE76" s="89">
        <v>4</v>
      </c>
      <c r="AF76" s="315">
        <v>7</v>
      </c>
      <c r="AG76" s="43"/>
    </row>
    <row r="77" spans="1:33" ht="15" customHeight="1">
      <c r="A77" s="393" t="s">
        <v>26</v>
      </c>
      <c r="B77" s="393" t="s">
        <v>376</v>
      </c>
      <c r="C77" s="391">
        <v>3</v>
      </c>
      <c r="D77" s="391">
        <v>0</v>
      </c>
      <c r="E77" s="391">
        <v>0</v>
      </c>
      <c r="F77" s="391">
        <v>3</v>
      </c>
      <c r="G77" s="391">
        <v>5</v>
      </c>
      <c r="I77" s="100" t="s">
        <v>47</v>
      </c>
      <c r="J77" s="88" t="s">
        <v>23</v>
      </c>
      <c r="K77" s="89">
        <v>3</v>
      </c>
      <c r="L77" s="89">
        <v>2</v>
      </c>
      <c r="M77" s="89">
        <v>0</v>
      </c>
      <c r="N77" s="89">
        <v>4</v>
      </c>
      <c r="O77" s="315">
        <v>7</v>
      </c>
      <c r="P77" s="149"/>
      <c r="Q77" s="42"/>
      <c r="R77" s="301"/>
      <c r="S77" s="301"/>
      <c r="T77" s="301"/>
      <c r="U77" s="301"/>
      <c r="V77" s="301"/>
      <c r="W77" s="301"/>
      <c r="X77" s="12"/>
      <c r="Y77" s="45"/>
      <c r="Z77" s="15"/>
      <c r="AA77" s="40"/>
      <c r="AB77" s="424"/>
      <c r="AC77" s="424"/>
      <c r="AD77" s="424"/>
      <c r="AE77" s="424"/>
      <c r="AF77" s="16"/>
      <c r="AG77" s="43"/>
    </row>
    <row r="78" spans="1:33" ht="15" customHeight="1">
      <c r="A78" s="393" t="s">
        <v>377</v>
      </c>
      <c r="B78" s="393" t="s">
        <v>378</v>
      </c>
      <c r="C78" s="391">
        <v>0</v>
      </c>
      <c r="D78" s="391">
        <v>0</v>
      </c>
      <c r="E78" s="391">
        <v>0</v>
      </c>
      <c r="F78" s="391">
        <v>0</v>
      </c>
      <c r="G78" s="391">
        <v>5</v>
      </c>
      <c r="I78" s="100" t="s">
        <v>129</v>
      </c>
      <c r="J78" s="88" t="s">
        <v>105</v>
      </c>
      <c r="K78" s="89">
        <v>3</v>
      </c>
      <c r="L78" s="89">
        <v>0</v>
      </c>
      <c r="M78" s="89">
        <v>2</v>
      </c>
      <c r="N78" s="89">
        <v>4</v>
      </c>
      <c r="O78" s="162">
        <v>7</v>
      </c>
      <c r="P78" s="149"/>
      <c r="Q78" s="46"/>
      <c r="R78" s="435"/>
      <c r="S78" s="435"/>
      <c r="T78" s="427"/>
      <c r="U78" s="427"/>
      <c r="V78" s="427"/>
      <c r="W78" s="427"/>
      <c r="X78" s="428"/>
      <c r="Y78" s="41"/>
      <c r="Z78" s="15"/>
      <c r="AA78" s="40"/>
      <c r="AB78" s="424"/>
      <c r="AC78" s="424"/>
      <c r="AD78" s="424"/>
      <c r="AE78" s="424"/>
      <c r="AF78" s="16"/>
      <c r="AG78" s="43"/>
    </row>
    <row r="79" spans="1:33" ht="15.75">
      <c r="A79" s="496" t="s">
        <v>77</v>
      </c>
      <c r="B79" s="497"/>
      <c r="C79" s="105">
        <f>SUM(C73:C78)</f>
        <v>14</v>
      </c>
      <c r="D79" s="105">
        <f>SUM(D73:D78)</f>
        <v>0</v>
      </c>
      <c r="E79" s="105">
        <f>SUM(E73:E78)</f>
        <v>0</v>
      </c>
      <c r="F79" s="105">
        <f>SUM(F73:F78)</f>
        <v>14</v>
      </c>
      <c r="G79" s="105">
        <f>SUM(G73:G78)</f>
        <v>28</v>
      </c>
      <c r="H79" s="300"/>
      <c r="I79" s="167" t="s">
        <v>190</v>
      </c>
      <c r="J79" s="93" t="s">
        <v>126</v>
      </c>
      <c r="K79" s="94">
        <v>3</v>
      </c>
      <c r="L79" s="94">
        <v>0</v>
      </c>
      <c r="M79" s="94">
        <v>2</v>
      </c>
      <c r="N79" s="94">
        <v>4</v>
      </c>
      <c r="O79" s="166">
        <v>7</v>
      </c>
      <c r="P79" s="149"/>
      <c r="Q79" s="2"/>
      <c r="R79" s="301"/>
      <c r="S79" s="301"/>
      <c r="T79" s="301"/>
      <c r="U79" s="301"/>
      <c r="V79" s="301"/>
      <c r="W79" s="301"/>
      <c r="X79" s="12"/>
      <c r="Y79" s="41"/>
      <c r="Z79" s="15"/>
      <c r="AA79" s="40"/>
      <c r="AB79" s="424"/>
      <c r="AC79" s="424"/>
      <c r="AD79" s="424"/>
      <c r="AE79" s="424"/>
      <c r="AF79" s="16"/>
      <c r="AG79" s="43"/>
    </row>
    <row r="80" spans="1:33" s="300" customFormat="1" ht="12.75" customHeight="1">
      <c r="A80" s="489"/>
      <c r="B80" s="490"/>
      <c r="C80" s="427"/>
      <c r="D80" s="427"/>
      <c r="E80" s="427"/>
      <c r="F80" s="427"/>
      <c r="G80" s="428"/>
      <c r="H80" s="299"/>
      <c r="I80" s="99" t="s">
        <v>130</v>
      </c>
      <c r="J80" s="92" t="s">
        <v>131</v>
      </c>
      <c r="K80" s="89">
        <v>0</v>
      </c>
      <c r="L80" s="89">
        <v>0</v>
      </c>
      <c r="M80" s="89">
        <v>0</v>
      </c>
      <c r="N80" s="89">
        <v>0</v>
      </c>
      <c r="O80" s="164">
        <v>5</v>
      </c>
      <c r="P80" s="153"/>
      <c r="Q80" s="42"/>
      <c r="R80" s="487" t="s">
        <v>25</v>
      </c>
      <c r="S80" s="487"/>
      <c r="T80" s="487"/>
      <c r="U80" s="487"/>
      <c r="V80" s="487"/>
      <c r="W80" s="487"/>
      <c r="X80" s="488"/>
      <c r="Y80" s="41"/>
      <c r="Z80" s="15"/>
      <c r="AA80" s="40"/>
      <c r="AB80" s="424"/>
      <c r="AC80" s="424"/>
      <c r="AD80" s="424"/>
      <c r="AE80" s="424"/>
      <c r="AF80" s="16"/>
      <c r="AG80" s="57"/>
    </row>
    <row r="81" spans="1:33" ht="15" customHeight="1">
      <c r="A81" s="489"/>
      <c r="B81" s="490"/>
      <c r="C81" s="427"/>
      <c r="D81" s="427"/>
      <c r="E81" s="427"/>
      <c r="F81" s="427"/>
      <c r="G81" s="428"/>
      <c r="I81" s="100" t="s">
        <v>49</v>
      </c>
      <c r="J81" s="88" t="s">
        <v>62</v>
      </c>
      <c r="K81" s="89">
        <v>3</v>
      </c>
      <c r="L81" s="89">
        <v>0</v>
      </c>
      <c r="M81" s="89">
        <v>0</v>
      </c>
      <c r="N81" s="89">
        <v>3</v>
      </c>
      <c r="O81" s="315">
        <v>5</v>
      </c>
      <c r="P81" s="154"/>
      <c r="Q81" s="47"/>
      <c r="R81" s="102" t="s">
        <v>2</v>
      </c>
      <c r="S81" s="102" t="s">
        <v>3</v>
      </c>
      <c r="T81" s="423" t="s">
        <v>0</v>
      </c>
      <c r="U81" s="423" t="s">
        <v>4</v>
      </c>
      <c r="V81" s="423" t="s">
        <v>5</v>
      </c>
      <c r="W81" s="423" t="s">
        <v>6</v>
      </c>
      <c r="X81" s="103" t="s">
        <v>7</v>
      </c>
      <c r="Y81" s="41"/>
      <c r="Z81" s="15"/>
      <c r="AA81" s="40"/>
      <c r="AB81" s="424"/>
      <c r="AC81" s="424"/>
      <c r="AD81" s="424"/>
      <c r="AE81" s="424"/>
      <c r="AF81" s="16"/>
      <c r="AG81" s="43"/>
    </row>
    <row r="82" spans="1:33" ht="15" customHeight="1">
      <c r="A82" s="493" t="s">
        <v>27</v>
      </c>
      <c r="B82" s="494"/>
      <c r="C82" s="494"/>
      <c r="D82" s="494"/>
      <c r="E82" s="494"/>
      <c r="F82" s="494"/>
      <c r="G82" s="495"/>
      <c r="I82" s="498" t="s">
        <v>77</v>
      </c>
      <c r="J82" s="499"/>
      <c r="K82" s="182">
        <f>SUM(K77:K81)</f>
        <v>12</v>
      </c>
      <c r="L82" s="182">
        <f>SUM(L77:L81)</f>
        <v>2</v>
      </c>
      <c r="M82" s="182">
        <f>SUM(M77:M81)</f>
        <v>4</v>
      </c>
      <c r="N82" s="182">
        <f>SUM(N77:N81)</f>
        <v>15</v>
      </c>
      <c r="O82" s="183">
        <f>SUM(O77:O81)</f>
        <v>31</v>
      </c>
      <c r="P82" s="212"/>
      <c r="Q82" s="47" t="s">
        <v>39</v>
      </c>
      <c r="R82" s="88" t="s">
        <v>129</v>
      </c>
      <c r="S82" s="88" t="s">
        <v>105</v>
      </c>
      <c r="T82" s="89">
        <v>3</v>
      </c>
      <c r="U82" s="89">
        <v>0</v>
      </c>
      <c r="V82" s="89">
        <v>2</v>
      </c>
      <c r="W82" s="89">
        <v>4</v>
      </c>
      <c r="X82" s="315">
        <v>7</v>
      </c>
      <c r="Y82" s="41"/>
      <c r="Z82" s="15"/>
      <c r="AA82" s="40"/>
      <c r="AB82" s="424"/>
      <c r="AC82" s="424"/>
      <c r="AD82" s="424"/>
      <c r="AE82" s="424"/>
      <c r="AF82" s="16"/>
      <c r="AG82" s="43"/>
    </row>
    <row r="83" spans="1:33" ht="15" customHeight="1">
      <c r="A83" s="20" t="s">
        <v>2</v>
      </c>
      <c r="B83" s="21" t="s">
        <v>3</v>
      </c>
      <c r="C83" s="22" t="s">
        <v>0</v>
      </c>
      <c r="D83" s="22" t="s">
        <v>4</v>
      </c>
      <c r="E83" s="22" t="s">
        <v>5</v>
      </c>
      <c r="F83" s="22" t="s">
        <v>6</v>
      </c>
      <c r="G83" s="23" t="s">
        <v>7</v>
      </c>
      <c r="I83" s="187"/>
      <c r="J83" s="184"/>
      <c r="K83" s="185"/>
      <c r="L83" s="185"/>
      <c r="M83" s="185"/>
      <c r="N83" s="185"/>
      <c r="O83" s="188"/>
      <c r="P83" s="8"/>
      <c r="Q83" s="47" t="s">
        <v>39</v>
      </c>
      <c r="R83" s="88" t="s">
        <v>49</v>
      </c>
      <c r="S83" s="88" t="s">
        <v>62</v>
      </c>
      <c r="T83" s="89">
        <v>3</v>
      </c>
      <c r="U83" s="89">
        <v>0</v>
      </c>
      <c r="V83" s="89">
        <v>0</v>
      </c>
      <c r="W83" s="89">
        <v>3</v>
      </c>
      <c r="X83" s="315">
        <v>5</v>
      </c>
      <c r="Y83" s="41"/>
      <c r="Z83" s="441" t="s">
        <v>43</v>
      </c>
      <c r="AA83" s="52"/>
      <c r="AB83" s="138">
        <f>SUM(AB75:AB76)</f>
        <v>6</v>
      </c>
      <c r="AC83" s="138">
        <f>SUM(AC75:AC76)</f>
        <v>2</v>
      </c>
      <c r="AD83" s="138">
        <f>SUM(AD75:AD76)</f>
        <v>2</v>
      </c>
      <c r="AE83" s="138">
        <v>8</v>
      </c>
      <c r="AF83" s="138">
        <f>SUM(AF75:AF76)</f>
        <v>14</v>
      </c>
      <c r="AG83" s="43"/>
    </row>
    <row r="84" spans="1:33" ht="15" customHeight="1">
      <c r="A84" s="393" t="s">
        <v>245</v>
      </c>
      <c r="B84" s="341" t="s">
        <v>132</v>
      </c>
      <c r="C84" s="391">
        <v>2</v>
      </c>
      <c r="D84" s="391">
        <v>0</v>
      </c>
      <c r="E84" s="391">
        <v>4</v>
      </c>
      <c r="F84" s="391">
        <v>4</v>
      </c>
      <c r="G84" s="394">
        <v>5</v>
      </c>
      <c r="I84" s="500"/>
      <c r="J84" s="501"/>
      <c r="K84" s="427"/>
      <c r="L84" s="427"/>
      <c r="M84" s="427"/>
      <c r="N84" s="427"/>
      <c r="O84" s="428"/>
      <c r="P84" s="301"/>
      <c r="Q84" s="47" t="s">
        <v>39</v>
      </c>
      <c r="R84" s="88" t="s">
        <v>47</v>
      </c>
      <c r="S84" s="88" t="s">
        <v>23</v>
      </c>
      <c r="T84" s="89">
        <v>3</v>
      </c>
      <c r="U84" s="89">
        <v>2</v>
      </c>
      <c r="V84" s="89">
        <v>0</v>
      </c>
      <c r="W84" s="89">
        <v>4</v>
      </c>
      <c r="X84" s="315">
        <v>7</v>
      </c>
      <c r="Y84" s="41"/>
      <c r="Z84" s="2"/>
      <c r="AA84" s="301"/>
      <c r="AB84" s="301"/>
      <c r="AC84" s="301"/>
      <c r="AD84" s="301"/>
      <c r="AE84" s="301"/>
      <c r="AF84" s="12"/>
      <c r="AG84" s="43"/>
    </row>
    <row r="85" spans="1:33" ht="15" customHeight="1">
      <c r="A85" s="393" t="s">
        <v>246</v>
      </c>
      <c r="B85" s="393" t="s">
        <v>247</v>
      </c>
      <c r="C85" s="391">
        <v>3</v>
      </c>
      <c r="D85" s="391">
        <v>0</v>
      </c>
      <c r="E85" s="391">
        <v>0</v>
      </c>
      <c r="F85" s="391">
        <v>3</v>
      </c>
      <c r="G85" s="394">
        <v>5</v>
      </c>
      <c r="I85" s="42"/>
      <c r="J85" s="43"/>
      <c r="K85" s="43"/>
      <c r="L85" s="43"/>
      <c r="M85" s="43"/>
      <c r="N85" s="43"/>
      <c r="O85" s="44"/>
      <c r="P85" s="301"/>
      <c r="Q85" s="47" t="s">
        <v>39</v>
      </c>
      <c r="R85" s="88" t="s">
        <v>190</v>
      </c>
      <c r="S85" s="88" t="s">
        <v>126</v>
      </c>
      <c r="T85" s="89">
        <v>3</v>
      </c>
      <c r="U85" s="89">
        <v>0</v>
      </c>
      <c r="V85" s="89">
        <v>2</v>
      </c>
      <c r="W85" s="89">
        <v>4</v>
      </c>
      <c r="X85" s="315">
        <v>7</v>
      </c>
      <c r="Y85" s="41"/>
      <c r="Z85" s="493" t="s">
        <v>27</v>
      </c>
      <c r="AA85" s="494"/>
      <c r="AB85" s="494"/>
      <c r="AC85" s="494"/>
      <c r="AD85" s="494"/>
      <c r="AE85" s="494"/>
      <c r="AF85" s="495"/>
      <c r="AG85" s="43"/>
    </row>
    <row r="86" spans="1:33" ht="15" customHeight="1">
      <c r="A86" s="393" t="s">
        <v>244</v>
      </c>
      <c r="B86" s="393" t="s">
        <v>379</v>
      </c>
      <c r="C86" s="391">
        <v>3</v>
      </c>
      <c r="D86" s="391">
        <v>0</v>
      </c>
      <c r="E86" s="391">
        <v>0</v>
      </c>
      <c r="F86" s="391">
        <v>3</v>
      </c>
      <c r="G86" s="394">
        <v>5</v>
      </c>
      <c r="I86" s="434"/>
      <c r="J86" s="301"/>
      <c r="K86" s="301"/>
      <c r="L86" s="301"/>
      <c r="M86" s="301"/>
      <c r="N86" s="301"/>
      <c r="O86" s="428"/>
      <c r="P86" s="301"/>
      <c r="Q86" s="47" t="s">
        <v>39</v>
      </c>
      <c r="R86" s="92" t="s">
        <v>130</v>
      </c>
      <c r="S86" s="92" t="s">
        <v>131</v>
      </c>
      <c r="T86" s="89">
        <v>0</v>
      </c>
      <c r="U86" s="89">
        <v>0</v>
      </c>
      <c r="V86" s="89">
        <v>0</v>
      </c>
      <c r="W86" s="89">
        <v>0</v>
      </c>
      <c r="X86" s="164">
        <v>5</v>
      </c>
      <c r="Y86" s="41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3"/>
    </row>
    <row r="87" spans="1:33" ht="15" customHeight="1">
      <c r="A87" s="393" t="s">
        <v>244</v>
      </c>
      <c r="B87" s="393" t="s">
        <v>380</v>
      </c>
      <c r="C87" s="391">
        <v>3</v>
      </c>
      <c r="D87" s="391">
        <v>0</v>
      </c>
      <c r="E87" s="391">
        <v>0</v>
      </c>
      <c r="F87" s="391">
        <v>3</v>
      </c>
      <c r="G87" s="394">
        <v>5</v>
      </c>
      <c r="I87" s="481" t="s">
        <v>27</v>
      </c>
      <c r="J87" s="482"/>
      <c r="K87" s="482"/>
      <c r="L87" s="482"/>
      <c r="M87" s="482"/>
      <c r="N87" s="482"/>
      <c r="O87" s="483"/>
      <c r="P87" s="301"/>
      <c r="Q87" s="42"/>
      <c r="R87" s="462" t="s">
        <v>41</v>
      </c>
      <c r="S87" s="463"/>
      <c r="T87" s="426">
        <f>SUM(T82:T86)</f>
        <v>12</v>
      </c>
      <c r="U87" s="426">
        <f>SUM(U82:U86)</f>
        <v>2</v>
      </c>
      <c r="V87" s="426">
        <f>SUM(V82:V86)</f>
        <v>4</v>
      </c>
      <c r="W87" s="426">
        <f>SUM(W82:W86)</f>
        <v>15</v>
      </c>
      <c r="X87" s="426">
        <f>SUM(X82:X86)</f>
        <v>31</v>
      </c>
      <c r="Y87" s="41"/>
      <c r="Z87" s="15"/>
      <c r="AA87" s="40"/>
      <c r="AB87" s="424"/>
      <c r="AC87" s="424"/>
      <c r="AD87" s="424"/>
      <c r="AE87" s="424"/>
      <c r="AF87" s="16"/>
      <c r="AG87" s="43"/>
    </row>
    <row r="88" spans="1:33" ht="15" customHeight="1">
      <c r="A88" s="393" t="s">
        <v>248</v>
      </c>
      <c r="B88" s="341" t="s">
        <v>381</v>
      </c>
      <c r="C88" s="391">
        <v>3</v>
      </c>
      <c r="D88" s="391">
        <v>0</v>
      </c>
      <c r="E88" s="391">
        <v>0</v>
      </c>
      <c r="F88" s="391">
        <v>3</v>
      </c>
      <c r="G88" s="395">
        <v>5</v>
      </c>
      <c r="I88" s="104" t="s">
        <v>2</v>
      </c>
      <c r="J88" s="102" t="s">
        <v>3</v>
      </c>
      <c r="K88" s="423" t="s">
        <v>0</v>
      </c>
      <c r="L88" s="423" t="s">
        <v>4</v>
      </c>
      <c r="M88" s="423" t="s">
        <v>5</v>
      </c>
      <c r="N88" s="423" t="s">
        <v>6</v>
      </c>
      <c r="O88" s="103" t="s">
        <v>7</v>
      </c>
      <c r="P88" s="301"/>
      <c r="Q88" s="42"/>
      <c r="R88" s="462" t="s">
        <v>42</v>
      </c>
      <c r="S88" s="463"/>
      <c r="T88" s="426">
        <v>0</v>
      </c>
      <c r="U88" s="426">
        <v>0</v>
      </c>
      <c r="V88" s="426">
        <v>0</v>
      </c>
      <c r="W88" s="426">
        <v>0</v>
      </c>
      <c r="X88" s="48">
        <v>0</v>
      </c>
      <c r="Y88" s="41"/>
      <c r="Z88" s="15"/>
      <c r="AA88" s="40"/>
      <c r="AB88" s="424"/>
      <c r="AC88" s="424"/>
      <c r="AD88" s="424"/>
      <c r="AE88" s="424"/>
      <c r="AF88" s="16"/>
      <c r="AG88" s="43"/>
    </row>
    <row r="89" spans="1:33" ht="15" customHeight="1">
      <c r="A89" s="393" t="s">
        <v>193</v>
      </c>
      <c r="B89" s="341" t="s">
        <v>194</v>
      </c>
      <c r="C89" s="391">
        <v>2</v>
      </c>
      <c r="D89" s="391">
        <v>0</v>
      </c>
      <c r="E89" s="391">
        <v>0</v>
      </c>
      <c r="F89" s="391">
        <v>2</v>
      </c>
      <c r="G89" s="392">
        <v>2</v>
      </c>
      <c r="I89" s="169" t="s">
        <v>133</v>
      </c>
      <c r="J89" s="92" t="s">
        <v>134</v>
      </c>
      <c r="K89" s="89">
        <v>2</v>
      </c>
      <c r="L89" s="89">
        <v>0</v>
      </c>
      <c r="M89" s="89">
        <v>0</v>
      </c>
      <c r="N89" s="89">
        <v>2</v>
      </c>
      <c r="O89" s="164">
        <v>3</v>
      </c>
      <c r="P89" s="154"/>
      <c r="Q89" s="42"/>
      <c r="R89" s="464" t="s">
        <v>43</v>
      </c>
      <c r="S89" s="466"/>
      <c r="T89" s="423">
        <f>SUM(T87,T88)</f>
        <v>12</v>
      </c>
      <c r="U89" s="423">
        <f>SUM(U87,U88)</f>
        <v>2</v>
      </c>
      <c r="V89" s="423">
        <f>SUM(V87,V88)</f>
        <v>4</v>
      </c>
      <c r="W89" s="423">
        <f>SUM(W87,W88)</f>
        <v>15</v>
      </c>
      <c r="X89" s="444">
        <f>SUM(X87,X88)</f>
        <v>31</v>
      </c>
      <c r="Y89" s="41"/>
      <c r="Z89" s="15"/>
      <c r="AA89" s="40"/>
      <c r="AB89" s="424"/>
      <c r="AC89" s="424"/>
      <c r="AD89" s="424"/>
      <c r="AE89" s="424"/>
      <c r="AF89" s="16"/>
      <c r="AG89" s="43"/>
    </row>
    <row r="90" spans="1:33" ht="27" customHeight="1">
      <c r="A90" s="393" t="s">
        <v>248</v>
      </c>
      <c r="B90" s="393" t="s">
        <v>534</v>
      </c>
      <c r="C90" s="391">
        <v>3</v>
      </c>
      <c r="D90" s="391">
        <v>0</v>
      </c>
      <c r="E90" s="391">
        <v>0</v>
      </c>
      <c r="F90" s="391">
        <v>3</v>
      </c>
      <c r="G90" s="392">
        <v>5</v>
      </c>
      <c r="H90" s="300"/>
      <c r="I90" s="100" t="s">
        <v>191</v>
      </c>
      <c r="J90" s="88" t="s">
        <v>132</v>
      </c>
      <c r="K90" s="89">
        <v>0</v>
      </c>
      <c r="L90" s="89">
        <v>0</v>
      </c>
      <c r="M90" s="89">
        <v>6</v>
      </c>
      <c r="N90" s="89">
        <v>3</v>
      </c>
      <c r="O90" s="162">
        <v>5</v>
      </c>
      <c r="P90" s="149"/>
      <c r="Q90" s="2"/>
      <c r="X90" s="428"/>
      <c r="Y90" s="41"/>
      <c r="Z90" s="15"/>
      <c r="AA90" s="40"/>
      <c r="AB90" s="424"/>
      <c r="AC90" s="424"/>
      <c r="AD90" s="424"/>
      <c r="AE90" s="424"/>
      <c r="AF90" s="16"/>
      <c r="AG90" s="43"/>
    </row>
    <row r="91" spans="1:33" ht="15" customHeight="1">
      <c r="A91" s="496" t="s">
        <v>77</v>
      </c>
      <c r="B91" s="497"/>
      <c r="C91" s="105">
        <f>SUM(C84:C90)</f>
        <v>19</v>
      </c>
      <c r="D91" s="105">
        <f>SUM(D84:D90)</f>
        <v>0</v>
      </c>
      <c r="E91" s="105">
        <f>SUM(E84:E90)</f>
        <v>4</v>
      </c>
      <c r="F91" s="105">
        <f>SUM(F84:F90)</f>
        <v>21</v>
      </c>
      <c r="G91" s="105">
        <f>SUM(G84:G90)</f>
        <v>32</v>
      </c>
      <c r="I91" s="170" t="s">
        <v>49</v>
      </c>
      <c r="J91" s="96" t="s">
        <v>63</v>
      </c>
      <c r="K91" s="97">
        <v>3</v>
      </c>
      <c r="L91" s="97">
        <v>0</v>
      </c>
      <c r="M91" s="97">
        <v>0</v>
      </c>
      <c r="N91" s="97">
        <v>3</v>
      </c>
      <c r="O91" s="171">
        <v>5</v>
      </c>
      <c r="P91" s="149"/>
      <c r="Q91" s="47"/>
      <c r="X91" s="428"/>
      <c r="Y91" s="41"/>
      <c r="Z91" s="15"/>
      <c r="AA91" s="40"/>
      <c r="AB91" s="424"/>
      <c r="AC91" s="424"/>
      <c r="AD91" s="424"/>
      <c r="AE91" s="424"/>
      <c r="AF91" s="16"/>
      <c r="AG91" s="43"/>
    </row>
    <row r="92" spans="1:33" ht="15" customHeight="1">
      <c r="A92" s="429"/>
      <c r="B92" s="430"/>
      <c r="C92" s="436"/>
      <c r="D92" s="436"/>
      <c r="E92" s="436"/>
      <c r="F92" s="436"/>
      <c r="G92" s="437"/>
      <c r="I92" s="100" t="s">
        <v>26</v>
      </c>
      <c r="J92" s="88" t="s">
        <v>136</v>
      </c>
      <c r="K92" s="89">
        <v>3</v>
      </c>
      <c r="L92" s="89">
        <v>0</v>
      </c>
      <c r="M92" s="89">
        <v>0</v>
      </c>
      <c r="N92" s="89">
        <v>3</v>
      </c>
      <c r="O92" s="162">
        <v>5</v>
      </c>
      <c r="P92" s="149"/>
      <c r="Q92" s="42"/>
      <c r="R92" s="435"/>
      <c r="S92" s="435"/>
      <c r="T92" s="427"/>
      <c r="U92" s="427"/>
      <c r="V92" s="427"/>
      <c r="W92" s="427"/>
      <c r="X92" s="428"/>
      <c r="Y92" s="41"/>
      <c r="Z92" s="15"/>
      <c r="AA92" s="40"/>
      <c r="AB92" s="424"/>
      <c r="AC92" s="424"/>
      <c r="AD92" s="424"/>
      <c r="AE92" s="424"/>
      <c r="AF92" s="16"/>
      <c r="AG92" s="43"/>
    </row>
    <row r="93" spans="1:33" ht="15" customHeight="1">
      <c r="A93" s="429"/>
      <c r="B93" s="430"/>
      <c r="C93" s="436"/>
      <c r="D93" s="436"/>
      <c r="E93" s="436"/>
      <c r="F93" s="436"/>
      <c r="G93" s="437"/>
      <c r="I93" s="100" t="s">
        <v>26</v>
      </c>
      <c r="J93" s="88" t="s">
        <v>192</v>
      </c>
      <c r="K93" s="89">
        <v>3</v>
      </c>
      <c r="L93" s="89">
        <v>0</v>
      </c>
      <c r="M93" s="89">
        <v>0</v>
      </c>
      <c r="N93" s="89">
        <v>3</v>
      </c>
      <c r="O93" s="315">
        <v>5</v>
      </c>
      <c r="P93" s="149"/>
      <c r="Q93" s="47"/>
      <c r="R93" s="487" t="s">
        <v>27</v>
      </c>
      <c r="S93" s="487"/>
      <c r="T93" s="487"/>
      <c r="U93" s="487"/>
      <c r="V93" s="487"/>
      <c r="W93" s="487"/>
      <c r="X93" s="488"/>
      <c r="Y93" s="41"/>
      <c r="Z93" s="15"/>
      <c r="AA93" s="40"/>
      <c r="AB93" s="424"/>
      <c r="AC93" s="424"/>
      <c r="AD93" s="424"/>
      <c r="AE93" s="424"/>
      <c r="AF93" s="16"/>
      <c r="AG93" s="43"/>
    </row>
    <row r="94" spans="1:33" ht="15" customHeight="1">
      <c r="A94" s="493" t="s">
        <v>29</v>
      </c>
      <c r="B94" s="494"/>
      <c r="C94" s="494"/>
      <c r="D94" s="494"/>
      <c r="E94" s="494"/>
      <c r="F94" s="494"/>
      <c r="G94" s="495"/>
      <c r="I94" s="100" t="s">
        <v>26</v>
      </c>
      <c r="J94" s="88" t="s">
        <v>48</v>
      </c>
      <c r="K94" s="89">
        <v>3</v>
      </c>
      <c r="L94" s="89">
        <v>0</v>
      </c>
      <c r="M94" s="89">
        <v>0</v>
      </c>
      <c r="N94" s="89">
        <v>3</v>
      </c>
      <c r="O94" s="315">
        <v>5</v>
      </c>
      <c r="P94" s="149"/>
      <c r="Q94" s="47"/>
      <c r="R94" s="102" t="s">
        <v>2</v>
      </c>
      <c r="S94" s="102" t="s">
        <v>3</v>
      </c>
      <c r="T94" s="423" t="s">
        <v>0</v>
      </c>
      <c r="U94" s="423" t="s">
        <v>4</v>
      </c>
      <c r="V94" s="423" t="s">
        <v>5</v>
      </c>
      <c r="W94" s="423" t="s">
        <v>6</v>
      </c>
      <c r="X94" s="103" t="s">
        <v>7</v>
      </c>
      <c r="Y94" s="41"/>
      <c r="Z94" s="15"/>
      <c r="AA94" s="40"/>
      <c r="AB94" s="424"/>
      <c r="AC94" s="424"/>
      <c r="AD94" s="424"/>
      <c r="AE94" s="424"/>
      <c r="AF94" s="16"/>
      <c r="AG94" s="43"/>
    </row>
    <row r="95" spans="1:33" ht="15" customHeight="1">
      <c r="A95" s="20" t="s">
        <v>2</v>
      </c>
      <c r="B95" s="21" t="s">
        <v>3</v>
      </c>
      <c r="C95" s="22" t="s">
        <v>0</v>
      </c>
      <c r="D95" s="22" t="s">
        <v>4</v>
      </c>
      <c r="E95" s="22" t="s">
        <v>5</v>
      </c>
      <c r="F95" s="22" t="s">
        <v>6</v>
      </c>
      <c r="G95" s="23" t="s">
        <v>7</v>
      </c>
      <c r="I95" s="99" t="s">
        <v>193</v>
      </c>
      <c r="J95" s="92" t="s">
        <v>194</v>
      </c>
      <c r="K95" s="89">
        <v>2</v>
      </c>
      <c r="L95" s="89">
        <v>0</v>
      </c>
      <c r="M95" s="89">
        <v>0</v>
      </c>
      <c r="N95" s="89">
        <v>2</v>
      </c>
      <c r="O95" s="164">
        <v>2</v>
      </c>
      <c r="P95" s="153"/>
      <c r="Q95" s="47" t="s">
        <v>39</v>
      </c>
      <c r="R95" s="86" t="s">
        <v>191</v>
      </c>
      <c r="S95" s="86" t="s">
        <v>132</v>
      </c>
      <c r="T95" s="87">
        <v>0</v>
      </c>
      <c r="U95" s="87">
        <v>0</v>
      </c>
      <c r="V95" s="87">
        <v>6</v>
      </c>
      <c r="W95" s="87">
        <v>3</v>
      </c>
      <c r="X95" s="315">
        <v>5</v>
      </c>
      <c r="Y95" s="41"/>
      <c r="Z95" s="441" t="s">
        <v>43</v>
      </c>
      <c r="AA95" s="52"/>
      <c r="AB95" s="138">
        <f>SUM(AB87:AB95)</f>
        <v>0</v>
      </c>
      <c r="AC95" s="138">
        <f>SUM(AC87:AC95)</f>
        <v>0</v>
      </c>
      <c r="AD95" s="138">
        <f>SUM(AD87:AD95)</f>
        <v>0</v>
      </c>
      <c r="AE95" s="138">
        <f>SUM(AE87:AE95)</f>
        <v>0</v>
      </c>
      <c r="AF95" s="53">
        <v>0</v>
      </c>
      <c r="AG95" s="43"/>
    </row>
    <row r="96" spans="1:33" ht="15" customHeight="1">
      <c r="A96" s="393" t="s">
        <v>249</v>
      </c>
      <c r="B96" s="393" t="s">
        <v>108</v>
      </c>
      <c r="C96" s="391">
        <v>2</v>
      </c>
      <c r="D96" s="391">
        <v>0</v>
      </c>
      <c r="E96" s="391">
        <v>6</v>
      </c>
      <c r="F96" s="391">
        <v>5</v>
      </c>
      <c r="G96" s="392">
        <v>8</v>
      </c>
      <c r="I96" s="491" t="s">
        <v>182</v>
      </c>
      <c r="J96" s="492"/>
      <c r="K96" s="146">
        <f>SUM(K89:K95)</f>
        <v>16</v>
      </c>
      <c r="L96" s="146">
        <f>SUM(L89:L95)</f>
        <v>0</v>
      </c>
      <c r="M96" s="146">
        <f>SUM(M89:M95)</f>
        <v>6</v>
      </c>
      <c r="N96" s="146">
        <f>SUM(N89:N95)</f>
        <v>19</v>
      </c>
      <c r="O96" s="163">
        <f>SUM(O89:O95)</f>
        <v>30</v>
      </c>
      <c r="P96" s="212"/>
      <c r="Q96" s="47" t="s">
        <v>39</v>
      </c>
      <c r="R96" s="88" t="s">
        <v>49</v>
      </c>
      <c r="S96" s="88" t="s">
        <v>63</v>
      </c>
      <c r="T96" s="89">
        <v>3</v>
      </c>
      <c r="U96" s="89">
        <v>0</v>
      </c>
      <c r="V96" s="89">
        <v>0</v>
      </c>
      <c r="W96" s="89">
        <v>3</v>
      </c>
      <c r="X96" s="315">
        <v>5</v>
      </c>
      <c r="Y96" s="45"/>
      <c r="Z96" s="42"/>
      <c r="AA96" s="43"/>
      <c r="AB96" s="43"/>
      <c r="AC96" s="43"/>
      <c r="AD96" s="43"/>
      <c r="AE96" s="43"/>
      <c r="AF96" s="44"/>
      <c r="AG96" s="43"/>
    </row>
    <row r="97" spans="1:33" ht="15" customHeight="1">
      <c r="A97" s="393" t="s">
        <v>423</v>
      </c>
      <c r="B97" s="393" t="s">
        <v>535</v>
      </c>
      <c r="C97" s="391">
        <v>3</v>
      </c>
      <c r="D97" s="391">
        <v>0</v>
      </c>
      <c r="E97" s="391">
        <v>0</v>
      </c>
      <c r="F97" s="391">
        <v>3</v>
      </c>
      <c r="G97" s="394">
        <v>5</v>
      </c>
      <c r="I97" s="434"/>
      <c r="J97" s="435"/>
      <c r="K97" s="427"/>
      <c r="L97" s="427"/>
      <c r="M97" s="427"/>
      <c r="N97" s="427"/>
      <c r="O97" s="428"/>
      <c r="P97" s="301"/>
      <c r="Q97" s="47" t="s">
        <v>39</v>
      </c>
      <c r="R97" s="95" t="s">
        <v>133</v>
      </c>
      <c r="S97" s="92" t="s">
        <v>134</v>
      </c>
      <c r="T97" s="89">
        <v>2</v>
      </c>
      <c r="U97" s="89">
        <v>0</v>
      </c>
      <c r="V97" s="89">
        <v>0</v>
      </c>
      <c r="W97" s="89">
        <v>2</v>
      </c>
      <c r="X97" s="164">
        <v>3</v>
      </c>
      <c r="Y97" s="41"/>
      <c r="Z97" s="493" t="s">
        <v>29</v>
      </c>
      <c r="AA97" s="494"/>
      <c r="AB97" s="494"/>
      <c r="AC97" s="494"/>
      <c r="AD97" s="494"/>
      <c r="AE97" s="494"/>
      <c r="AF97" s="495"/>
      <c r="AG97" s="43"/>
    </row>
    <row r="98" spans="1:33" ht="14.25" customHeight="1">
      <c r="A98" s="393" t="s">
        <v>382</v>
      </c>
      <c r="B98" s="393" t="s">
        <v>383</v>
      </c>
      <c r="C98" s="391">
        <v>3</v>
      </c>
      <c r="D98" s="391">
        <v>0</v>
      </c>
      <c r="E98" s="391">
        <v>0</v>
      </c>
      <c r="F98" s="391">
        <v>3</v>
      </c>
      <c r="G98" s="394">
        <v>5</v>
      </c>
      <c r="I98" s="434"/>
      <c r="J98" s="435"/>
      <c r="K98" s="427"/>
      <c r="L98" s="427"/>
      <c r="M98" s="427"/>
      <c r="N98" s="427"/>
      <c r="O98" s="428"/>
      <c r="P98" s="301"/>
      <c r="Q98" s="47"/>
      <c r="R98" s="461" t="s">
        <v>41</v>
      </c>
      <c r="S98" s="461"/>
      <c r="T98" s="426">
        <f>SUM(T95:T97)</f>
        <v>5</v>
      </c>
      <c r="U98" s="426">
        <f>SUM(U95:U97)</f>
        <v>0</v>
      </c>
      <c r="V98" s="426">
        <f>SUM(V95:V97)</f>
        <v>6</v>
      </c>
      <c r="W98" s="426">
        <f>SUM(W95:W97)</f>
        <v>8</v>
      </c>
      <c r="X98" s="48">
        <f>SUM(X95:X97)</f>
        <v>13</v>
      </c>
      <c r="Y98" s="41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3"/>
    </row>
    <row r="99" spans="1:33" ht="15" customHeight="1">
      <c r="A99" s="393" t="s">
        <v>244</v>
      </c>
      <c r="B99" s="393" t="s">
        <v>384</v>
      </c>
      <c r="C99" s="391">
        <v>3</v>
      </c>
      <c r="D99" s="391">
        <v>0</v>
      </c>
      <c r="E99" s="391">
        <v>0</v>
      </c>
      <c r="F99" s="391">
        <v>3</v>
      </c>
      <c r="G99" s="394">
        <v>5</v>
      </c>
      <c r="I99" s="481" t="s">
        <v>29</v>
      </c>
      <c r="J99" s="482"/>
      <c r="K99" s="482"/>
      <c r="L99" s="482"/>
      <c r="M99" s="482"/>
      <c r="N99" s="482"/>
      <c r="O99" s="483"/>
      <c r="P99" s="301"/>
      <c r="Q99" s="42" t="s">
        <v>40</v>
      </c>
      <c r="R99" s="88" t="s">
        <v>26</v>
      </c>
      <c r="S99" s="88" t="s">
        <v>136</v>
      </c>
      <c r="T99" s="89">
        <v>3</v>
      </c>
      <c r="U99" s="89">
        <v>0</v>
      </c>
      <c r="V99" s="89">
        <v>0</v>
      </c>
      <c r="W99" s="89">
        <v>3</v>
      </c>
      <c r="X99" s="315">
        <v>5</v>
      </c>
      <c r="Y99" s="41"/>
      <c r="Z99" s="15"/>
      <c r="AA99" s="40"/>
      <c r="AB99" s="424"/>
      <c r="AC99" s="424"/>
      <c r="AD99" s="424"/>
      <c r="AE99" s="424"/>
      <c r="AF99" s="16"/>
      <c r="AG99" s="43"/>
    </row>
    <row r="100" spans="1:33" s="300" customFormat="1" ht="22.5" customHeight="1">
      <c r="A100" s="393" t="s">
        <v>244</v>
      </c>
      <c r="B100" s="341" t="s">
        <v>385</v>
      </c>
      <c r="C100" s="391">
        <v>3</v>
      </c>
      <c r="D100" s="391">
        <v>0</v>
      </c>
      <c r="E100" s="391">
        <v>0</v>
      </c>
      <c r="F100" s="391">
        <v>3</v>
      </c>
      <c r="G100" s="395">
        <v>5</v>
      </c>
      <c r="H100" s="299"/>
      <c r="I100" s="104" t="s">
        <v>2</v>
      </c>
      <c r="J100" s="102" t="s">
        <v>3</v>
      </c>
      <c r="K100" s="423" t="s">
        <v>0</v>
      </c>
      <c r="L100" s="423" t="s">
        <v>4</v>
      </c>
      <c r="M100" s="423" t="s">
        <v>5</v>
      </c>
      <c r="N100" s="423" t="s">
        <v>6</v>
      </c>
      <c r="O100" s="103" t="s">
        <v>7</v>
      </c>
      <c r="P100" s="301"/>
      <c r="Q100" s="42" t="s">
        <v>40</v>
      </c>
      <c r="R100" s="88" t="s">
        <v>26</v>
      </c>
      <c r="S100" s="88" t="s">
        <v>192</v>
      </c>
      <c r="T100" s="89">
        <v>3</v>
      </c>
      <c r="U100" s="89">
        <v>0</v>
      </c>
      <c r="V100" s="89">
        <v>0</v>
      </c>
      <c r="W100" s="89">
        <v>3</v>
      </c>
      <c r="X100" s="315">
        <v>5</v>
      </c>
      <c r="Y100" s="41"/>
      <c r="Z100" s="15"/>
      <c r="AA100" s="40"/>
      <c r="AB100" s="424"/>
      <c r="AC100" s="424"/>
      <c r="AD100" s="424"/>
      <c r="AE100" s="424"/>
      <c r="AF100" s="16"/>
      <c r="AG100" s="57"/>
    </row>
    <row r="101" spans="1:33" ht="15" customHeight="1">
      <c r="A101" s="393" t="s">
        <v>198</v>
      </c>
      <c r="B101" s="393" t="s">
        <v>386</v>
      </c>
      <c r="C101" s="391">
        <v>2</v>
      </c>
      <c r="D101" s="391">
        <v>0</v>
      </c>
      <c r="E101" s="391">
        <v>0</v>
      </c>
      <c r="F101" s="391">
        <v>2</v>
      </c>
      <c r="G101" s="394">
        <v>2</v>
      </c>
      <c r="I101" s="99" t="s">
        <v>195</v>
      </c>
      <c r="J101" s="92" t="s">
        <v>96</v>
      </c>
      <c r="K101" s="92">
        <v>2</v>
      </c>
      <c r="L101" s="92">
        <v>0</v>
      </c>
      <c r="M101" s="92">
        <v>0</v>
      </c>
      <c r="N101" s="89">
        <v>2</v>
      </c>
      <c r="O101" s="164">
        <v>3</v>
      </c>
      <c r="P101" s="154"/>
      <c r="Q101" s="42" t="s">
        <v>40</v>
      </c>
      <c r="R101" s="86" t="s">
        <v>26</v>
      </c>
      <c r="S101" s="86" t="s">
        <v>48</v>
      </c>
      <c r="T101" s="87">
        <v>3</v>
      </c>
      <c r="U101" s="87">
        <v>0</v>
      </c>
      <c r="V101" s="87">
        <v>0</v>
      </c>
      <c r="W101" s="87">
        <v>3</v>
      </c>
      <c r="X101" s="315">
        <v>5</v>
      </c>
      <c r="Y101" s="41"/>
      <c r="Z101" s="15"/>
      <c r="AA101" s="40"/>
      <c r="AB101" s="424"/>
      <c r="AC101" s="424"/>
      <c r="AD101" s="424"/>
      <c r="AE101" s="424"/>
      <c r="AF101" s="16"/>
      <c r="AG101" s="43"/>
    </row>
    <row r="102" spans="1:33" ht="15" customHeight="1">
      <c r="A102" s="485" t="s">
        <v>77</v>
      </c>
      <c r="B102" s="486"/>
      <c r="C102" s="105">
        <f>SUM(C96:C101)</f>
        <v>16</v>
      </c>
      <c r="D102" s="105">
        <f>SUM(D96:D101)</f>
        <v>0</v>
      </c>
      <c r="E102" s="105">
        <f>SUM(E96:E101)</f>
        <v>6</v>
      </c>
      <c r="F102" s="105">
        <f>SUM(F96:F101)</f>
        <v>19</v>
      </c>
      <c r="G102" s="106">
        <f>SUM(G96:G101)</f>
        <v>30</v>
      </c>
      <c r="I102" s="100" t="s">
        <v>196</v>
      </c>
      <c r="J102" s="88" t="s">
        <v>108</v>
      </c>
      <c r="K102" s="89">
        <v>0</v>
      </c>
      <c r="L102" s="89">
        <v>0</v>
      </c>
      <c r="M102" s="89">
        <v>8</v>
      </c>
      <c r="N102" s="89">
        <v>4</v>
      </c>
      <c r="O102" s="315">
        <v>10</v>
      </c>
      <c r="P102" s="149"/>
      <c r="Q102" s="42" t="s">
        <v>40</v>
      </c>
      <c r="R102" s="91" t="s">
        <v>193</v>
      </c>
      <c r="S102" s="91" t="s">
        <v>194</v>
      </c>
      <c r="T102" s="87">
        <v>2</v>
      </c>
      <c r="U102" s="87">
        <v>0</v>
      </c>
      <c r="V102" s="87">
        <v>0</v>
      </c>
      <c r="W102" s="87">
        <v>2</v>
      </c>
      <c r="X102" s="160">
        <v>2</v>
      </c>
      <c r="Y102" s="41"/>
      <c r="Z102" s="15"/>
      <c r="AA102" s="40"/>
      <c r="AB102" s="424"/>
      <c r="AC102" s="424"/>
      <c r="AD102" s="424"/>
      <c r="AE102" s="424"/>
      <c r="AF102" s="16"/>
      <c r="AG102" s="43"/>
    </row>
    <row r="103" spans="1:33" ht="15" customHeight="1">
      <c r="A103" s="489"/>
      <c r="B103" s="490"/>
      <c r="C103" s="427"/>
      <c r="D103" s="427"/>
      <c r="E103" s="427"/>
      <c r="F103" s="427"/>
      <c r="G103" s="428"/>
      <c r="I103" s="100" t="s">
        <v>49</v>
      </c>
      <c r="J103" s="88" t="s">
        <v>107</v>
      </c>
      <c r="K103" s="89">
        <v>3</v>
      </c>
      <c r="L103" s="89">
        <v>0</v>
      </c>
      <c r="M103" s="89">
        <v>0</v>
      </c>
      <c r="N103" s="89">
        <v>3</v>
      </c>
      <c r="O103" s="315">
        <v>5</v>
      </c>
      <c r="P103" s="149"/>
      <c r="Q103" s="42"/>
      <c r="R103" s="484" t="s">
        <v>42</v>
      </c>
      <c r="S103" s="484"/>
      <c r="T103" s="426">
        <f>SUM(T99:T102)</f>
        <v>11</v>
      </c>
      <c r="U103" s="426">
        <f>SUM(U99:U102)</f>
        <v>0</v>
      </c>
      <c r="V103" s="426">
        <f>SUM(V99:V102)</f>
        <v>0</v>
      </c>
      <c r="W103" s="426">
        <f>SUM(W99:W102)</f>
        <v>11</v>
      </c>
      <c r="X103" s="48">
        <f>SUM(X99:X102)</f>
        <v>17</v>
      </c>
      <c r="Y103" s="41"/>
      <c r="Z103" s="15"/>
      <c r="AA103" s="40"/>
      <c r="AB103" s="424"/>
      <c r="AC103" s="424"/>
      <c r="AD103" s="424"/>
      <c r="AE103" s="424"/>
      <c r="AF103" s="16"/>
      <c r="AG103" s="43"/>
    </row>
    <row r="104" spans="1:33" ht="21.75" customHeight="1">
      <c r="A104" s="29"/>
      <c r="B104" s="27"/>
      <c r="C104" s="27"/>
      <c r="D104" s="27"/>
      <c r="E104" s="27"/>
      <c r="F104" s="27"/>
      <c r="G104" s="28"/>
      <c r="H104" s="300"/>
      <c r="I104" s="100" t="s">
        <v>49</v>
      </c>
      <c r="J104" s="88" t="s">
        <v>135</v>
      </c>
      <c r="K104" s="89">
        <v>3</v>
      </c>
      <c r="L104" s="89">
        <v>0</v>
      </c>
      <c r="M104" s="89">
        <v>0</v>
      </c>
      <c r="N104" s="89">
        <v>3</v>
      </c>
      <c r="O104" s="162">
        <v>5</v>
      </c>
      <c r="P104" s="149"/>
      <c r="Q104" s="1"/>
      <c r="R104" s="443" t="s">
        <v>43</v>
      </c>
      <c r="S104" s="443"/>
      <c r="T104" s="423">
        <f>SUM(T98,T103)</f>
        <v>16</v>
      </c>
      <c r="U104" s="423">
        <f>SUM(U98,U103)</f>
        <v>0</v>
      </c>
      <c r="V104" s="423">
        <f>SUM(V98,V103)</f>
        <v>6</v>
      </c>
      <c r="W104" s="423">
        <f>SUM(W98,W103)</f>
        <v>19</v>
      </c>
      <c r="X104" s="444">
        <f>SUM(X98,X103)</f>
        <v>30</v>
      </c>
      <c r="Y104" s="41"/>
      <c r="Z104" s="15"/>
      <c r="AA104" s="40"/>
      <c r="AB104" s="424"/>
      <c r="AC104" s="424"/>
      <c r="AD104" s="424"/>
      <c r="AE104" s="424"/>
      <c r="AF104" s="16"/>
      <c r="AG104" s="43"/>
    </row>
    <row r="105" spans="1:33" ht="21.75" customHeight="1">
      <c r="A105" s="29"/>
      <c r="B105" s="27"/>
      <c r="C105" s="27"/>
      <c r="D105" s="27"/>
      <c r="E105" s="27"/>
      <c r="F105" s="27"/>
      <c r="G105" s="28"/>
      <c r="H105" s="300"/>
      <c r="I105" s="100" t="s">
        <v>26</v>
      </c>
      <c r="J105" s="88" t="s">
        <v>197</v>
      </c>
      <c r="K105" s="89">
        <v>3</v>
      </c>
      <c r="L105" s="89">
        <v>0</v>
      </c>
      <c r="M105" s="89">
        <v>0</v>
      </c>
      <c r="N105" s="89">
        <v>3</v>
      </c>
      <c r="O105" s="315">
        <v>5</v>
      </c>
      <c r="P105" s="149"/>
      <c r="Q105" s="2"/>
      <c r="R105" s="487" t="s">
        <v>29</v>
      </c>
      <c r="S105" s="487"/>
      <c r="T105" s="487"/>
      <c r="U105" s="487"/>
      <c r="V105" s="487"/>
      <c r="W105" s="487"/>
      <c r="X105" s="488"/>
      <c r="Y105" s="41"/>
      <c r="Z105" s="15"/>
      <c r="AA105" s="40"/>
      <c r="AB105" s="424"/>
      <c r="AC105" s="424"/>
      <c r="AD105" s="424"/>
      <c r="AE105" s="424"/>
      <c r="AF105" s="16"/>
      <c r="AG105" s="43"/>
    </row>
    <row r="106" spans="1:33" ht="15" customHeight="1">
      <c r="A106" s="26"/>
      <c r="B106" s="30" t="s">
        <v>30</v>
      </c>
      <c r="C106" s="473">
        <f>SUM(F102,F91,F79,F66,F54,F40,F29,F17)</f>
        <v>154</v>
      </c>
      <c r="D106" s="473"/>
      <c r="E106" s="473"/>
      <c r="F106" s="473"/>
      <c r="G106" s="31"/>
      <c r="I106" s="99" t="s">
        <v>198</v>
      </c>
      <c r="J106" s="92" t="s">
        <v>199</v>
      </c>
      <c r="K106" s="89">
        <v>2</v>
      </c>
      <c r="L106" s="89">
        <v>0</v>
      </c>
      <c r="M106" s="89">
        <v>0</v>
      </c>
      <c r="N106" s="89">
        <v>2</v>
      </c>
      <c r="O106" s="164">
        <v>2</v>
      </c>
      <c r="P106" s="154"/>
      <c r="Q106" s="2"/>
      <c r="R106" s="102" t="s">
        <v>2</v>
      </c>
      <c r="S106" s="102" t="s">
        <v>3</v>
      </c>
      <c r="T106" s="423" t="s">
        <v>0</v>
      </c>
      <c r="U106" s="423" t="s">
        <v>4</v>
      </c>
      <c r="V106" s="423" t="s">
        <v>5</v>
      </c>
      <c r="W106" s="423" t="s">
        <v>6</v>
      </c>
      <c r="X106" s="103" t="s">
        <v>7</v>
      </c>
      <c r="Y106" s="41"/>
      <c r="Z106" s="15"/>
      <c r="AA106" s="40"/>
      <c r="AB106" s="424"/>
      <c r="AC106" s="424"/>
      <c r="AD106" s="424"/>
      <c r="AE106" s="424"/>
      <c r="AF106" s="16"/>
      <c r="AG106" s="43"/>
    </row>
    <row r="107" spans="1:33" ht="15" customHeight="1">
      <c r="A107" s="32"/>
      <c r="B107" s="33" t="s">
        <v>7</v>
      </c>
      <c r="C107" s="477">
        <f>SUM(G102,G54,G40,G91,G29,G79,G66,G17)</f>
        <v>244</v>
      </c>
      <c r="D107" s="477"/>
      <c r="E107" s="477"/>
      <c r="F107" s="477"/>
      <c r="G107" s="34"/>
      <c r="I107" s="471" t="s">
        <v>77</v>
      </c>
      <c r="J107" s="472"/>
      <c r="K107" s="147">
        <f>SUM(K101:K106)</f>
        <v>13</v>
      </c>
      <c r="L107" s="147">
        <f>SUM(L101:L106)</f>
        <v>0</v>
      </c>
      <c r="M107" s="147">
        <f>SUM(M101:M106)</f>
        <v>8</v>
      </c>
      <c r="N107" s="147">
        <f>SUM(N101:N106)</f>
        <v>17</v>
      </c>
      <c r="O107" s="168">
        <f>SUM(O101:O106)</f>
        <v>30</v>
      </c>
      <c r="P107" s="212"/>
      <c r="Q107" s="47" t="s">
        <v>39</v>
      </c>
      <c r="R107" s="88" t="s">
        <v>196</v>
      </c>
      <c r="S107" s="88" t="s">
        <v>108</v>
      </c>
      <c r="T107" s="89">
        <v>0</v>
      </c>
      <c r="U107" s="89">
        <v>0</v>
      </c>
      <c r="V107" s="89">
        <v>8</v>
      </c>
      <c r="W107" s="89">
        <v>4</v>
      </c>
      <c r="X107" s="315">
        <v>10</v>
      </c>
      <c r="Y107" s="41"/>
      <c r="Z107" s="441" t="s">
        <v>43</v>
      </c>
      <c r="AA107" s="52"/>
      <c r="AB107" s="138">
        <f>SUM(AB99:AB107)</f>
        <v>0</v>
      </c>
      <c r="AC107" s="138">
        <f>SUM(AC99:AC107)</f>
        <v>0</v>
      </c>
      <c r="AD107" s="138">
        <f>SUM(AD99:AD107)</f>
        <v>0</v>
      </c>
      <c r="AE107" s="138">
        <f>SUM(AE99:AE107)</f>
        <v>0</v>
      </c>
      <c r="AF107" s="53">
        <v>0</v>
      </c>
      <c r="AG107" s="43"/>
    </row>
    <row r="108" spans="1:33" ht="15" customHeight="1">
      <c r="A108" s="26"/>
      <c r="B108" s="27"/>
      <c r="C108" s="27"/>
      <c r="D108" s="27"/>
      <c r="E108" s="27"/>
      <c r="F108" s="27"/>
      <c r="G108" s="28"/>
      <c r="I108" s="26"/>
      <c r="J108" s="27"/>
      <c r="K108" s="27"/>
      <c r="L108" s="27"/>
      <c r="M108" s="27"/>
      <c r="N108" s="27"/>
      <c r="O108" s="28"/>
      <c r="P108" s="8"/>
      <c r="Q108" s="47" t="s">
        <v>39</v>
      </c>
      <c r="R108" s="88" t="s">
        <v>49</v>
      </c>
      <c r="S108" s="88" t="s">
        <v>107</v>
      </c>
      <c r="T108" s="89">
        <v>3</v>
      </c>
      <c r="U108" s="89">
        <v>0</v>
      </c>
      <c r="V108" s="89">
        <v>0</v>
      </c>
      <c r="W108" s="89">
        <v>3</v>
      </c>
      <c r="X108" s="315">
        <v>5</v>
      </c>
      <c r="Y108" s="41"/>
      <c r="Z108" s="60"/>
      <c r="AA108" s="61"/>
      <c r="AB108" s="57"/>
      <c r="AC108" s="62"/>
      <c r="AD108" s="62"/>
      <c r="AE108" s="62"/>
      <c r="AF108" s="63"/>
      <c r="AG108" s="43"/>
    </row>
    <row r="109" spans="1:33" ht="15" customHeight="1" thickBot="1">
      <c r="A109" s="35"/>
      <c r="B109" s="36"/>
      <c r="C109" s="36"/>
      <c r="D109" s="36"/>
      <c r="E109" s="36"/>
      <c r="F109" s="36"/>
      <c r="G109" s="37"/>
      <c r="I109" s="26"/>
      <c r="J109" s="27"/>
      <c r="K109" s="27"/>
      <c r="L109" s="27"/>
      <c r="M109" s="27"/>
      <c r="N109" s="27"/>
      <c r="O109" s="12"/>
      <c r="P109" s="8"/>
      <c r="Q109" s="47" t="s">
        <v>39</v>
      </c>
      <c r="R109" s="88" t="s">
        <v>49</v>
      </c>
      <c r="S109" s="88" t="s">
        <v>135</v>
      </c>
      <c r="T109" s="89">
        <v>3</v>
      </c>
      <c r="U109" s="89">
        <v>0</v>
      </c>
      <c r="V109" s="89">
        <v>0</v>
      </c>
      <c r="W109" s="89">
        <v>3</v>
      </c>
      <c r="X109" s="315">
        <v>5</v>
      </c>
      <c r="Y109" s="41"/>
      <c r="Z109" s="47"/>
      <c r="AA109" s="30" t="s">
        <v>44</v>
      </c>
      <c r="AB109" s="474">
        <v>29</v>
      </c>
      <c r="AC109" s="475"/>
      <c r="AD109" s="475"/>
      <c r="AE109" s="476"/>
      <c r="AF109" s="56"/>
      <c r="AG109" s="43"/>
    </row>
    <row r="110" spans="1:33" ht="15" customHeight="1">
      <c r="A110" s="27"/>
      <c r="B110" s="70"/>
      <c r="C110" s="468"/>
      <c r="D110" s="468"/>
      <c r="E110" s="468"/>
      <c r="F110" s="468"/>
      <c r="G110" s="71"/>
      <c r="I110" s="26"/>
      <c r="J110" s="301"/>
      <c r="K110" s="301"/>
      <c r="L110" s="301"/>
      <c r="M110" s="301"/>
      <c r="N110" s="301"/>
      <c r="O110" s="12"/>
      <c r="P110" s="301"/>
      <c r="Q110" s="47" t="s">
        <v>39</v>
      </c>
      <c r="R110" s="92" t="s">
        <v>195</v>
      </c>
      <c r="S110" s="92" t="s">
        <v>96</v>
      </c>
      <c r="T110" s="92">
        <v>2</v>
      </c>
      <c r="U110" s="92">
        <v>0</v>
      </c>
      <c r="V110" s="92">
        <v>0</v>
      </c>
      <c r="W110" s="89">
        <v>2</v>
      </c>
      <c r="X110" s="164">
        <v>3</v>
      </c>
      <c r="Y110" s="41"/>
      <c r="Z110" s="47"/>
      <c r="AA110" s="30" t="s">
        <v>7</v>
      </c>
      <c r="AB110" s="478">
        <v>48</v>
      </c>
      <c r="AC110" s="479"/>
      <c r="AD110" s="479"/>
      <c r="AE110" s="480"/>
      <c r="AF110" s="56"/>
      <c r="AG110" s="41"/>
    </row>
    <row r="111" spans="1:33" ht="15" customHeight="1">
      <c r="A111" s="72"/>
      <c r="B111" s="73"/>
      <c r="C111" s="456"/>
      <c r="D111" s="456"/>
      <c r="E111" s="456"/>
      <c r="F111" s="456"/>
      <c r="G111" s="74"/>
      <c r="I111" s="2"/>
      <c r="J111" s="301"/>
      <c r="K111" s="301"/>
      <c r="L111" s="301"/>
      <c r="M111" s="301"/>
      <c r="N111" s="301"/>
      <c r="O111" s="12"/>
      <c r="Q111" s="47"/>
      <c r="R111" s="461" t="s">
        <v>41</v>
      </c>
      <c r="S111" s="461"/>
      <c r="T111" s="58">
        <f>SUM(T107:T110)</f>
        <v>8</v>
      </c>
      <c r="U111" s="58">
        <f>SUM(U107:U110)</f>
        <v>0</v>
      </c>
      <c r="V111" s="58">
        <f>SUM(V107:V110)</f>
        <v>8</v>
      </c>
      <c r="W111" s="426">
        <f>SUM(W107:W110)</f>
        <v>12</v>
      </c>
      <c r="X111" s="48">
        <f>SUM(X107:X110)</f>
        <v>23</v>
      </c>
      <c r="Y111" s="41"/>
      <c r="Z111" s="42"/>
      <c r="AA111" s="43"/>
      <c r="AB111" s="43"/>
      <c r="AC111" s="43"/>
      <c r="AD111" s="43"/>
      <c r="AE111" s="43"/>
      <c r="AF111" s="44"/>
      <c r="AG111" s="41"/>
    </row>
    <row r="112" spans="1:33" ht="16.5" thickBot="1">
      <c r="A112" s="27"/>
      <c r="B112" s="27"/>
      <c r="C112" s="27"/>
      <c r="D112" s="27"/>
      <c r="E112" s="27"/>
      <c r="F112" s="27"/>
      <c r="G112" s="27"/>
      <c r="I112" s="2"/>
      <c r="J112" s="30" t="s">
        <v>30</v>
      </c>
      <c r="K112" s="464">
        <f>SUM(N16,N29,N42,N57,N70,N82,N96,N107)</f>
        <v>151</v>
      </c>
      <c r="L112" s="465"/>
      <c r="M112" s="465"/>
      <c r="N112" s="466"/>
      <c r="O112" s="12"/>
      <c r="Q112" s="42" t="s">
        <v>40</v>
      </c>
      <c r="R112" s="88" t="s">
        <v>26</v>
      </c>
      <c r="S112" s="88" t="s">
        <v>197</v>
      </c>
      <c r="T112" s="89">
        <v>3</v>
      </c>
      <c r="U112" s="89">
        <v>0</v>
      </c>
      <c r="V112" s="89">
        <v>0</v>
      </c>
      <c r="W112" s="89">
        <v>3</v>
      </c>
      <c r="X112" s="315">
        <v>5</v>
      </c>
      <c r="Y112" s="41"/>
      <c r="Z112" s="64"/>
      <c r="AA112" s="65"/>
      <c r="AB112" s="65"/>
      <c r="AC112" s="65"/>
      <c r="AD112" s="65"/>
      <c r="AE112" s="65"/>
      <c r="AF112" s="66"/>
      <c r="AG112" s="41"/>
    </row>
    <row r="113" spans="1:33" ht="15.75">
      <c r="A113" s="27"/>
      <c r="B113" s="27"/>
      <c r="C113" s="27"/>
      <c r="D113" s="27"/>
      <c r="E113" s="27"/>
      <c r="F113" s="27"/>
      <c r="G113" s="27"/>
      <c r="I113" s="2"/>
      <c r="J113" s="30" t="s">
        <v>7</v>
      </c>
      <c r="K113" s="462">
        <f>SUM(O16,O29,O42,O57,O70,O82,O96,O107,)</f>
        <v>243</v>
      </c>
      <c r="L113" s="469"/>
      <c r="M113" s="469"/>
      <c r="N113" s="463"/>
      <c r="O113" s="12"/>
      <c r="Q113" s="42" t="s">
        <v>40</v>
      </c>
      <c r="R113" s="92" t="s">
        <v>198</v>
      </c>
      <c r="S113" s="92" t="s">
        <v>199</v>
      </c>
      <c r="T113" s="89">
        <v>2</v>
      </c>
      <c r="U113" s="89">
        <v>0</v>
      </c>
      <c r="V113" s="89">
        <v>0</v>
      </c>
      <c r="W113" s="89">
        <v>2</v>
      </c>
      <c r="X113" s="164">
        <v>2</v>
      </c>
      <c r="AG113" s="41"/>
    </row>
    <row r="114" spans="9:33" ht="16.5" thickBot="1">
      <c r="I114" s="81"/>
      <c r="J114" s="82"/>
      <c r="K114" s="82"/>
      <c r="L114" s="82"/>
      <c r="M114" s="82"/>
      <c r="N114" s="82"/>
      <c r="O114" s="83"/>
      <c r="Q114" s="42"/>
      <c r="R114" s="461" t="s">
        <v>42</v>
      </c>
      <c r="S114" s="461"/>
      <c r="T114" s="58">
        <f>SUM(T112:T113)</f>
        <v>5</v>
      </c>
      <c r="U114" s="58">
        <f>SUM(U112:U113)</f>
        <v>0</v>
      </c>
      <c r="V114" s="58">
        <f>SUM(V112:V113)</f>
        <v>0</v>
      </c>
      <c r="W114" s="426">
        <f>SUM(W112:W113)</f>
        <v>5</v>
      </c>
      <c r="X114" s="48">
        <f>SUM(X112:X113)</f>
        <v>7</v>
      </c>
      <c r="AG114" s="41"/>
    </row>
    <row r="115" spans="9:33" ht="15.75">
      <c r="I115" s="175"/>
      <c r="J115" s="27"/>
      <c r="K115" s="27"/>
      <c r="L115" s="27"/>
      <c r="M115" s="27"/>
      <c r="N115" s="27"/>
      <c r="O115" s="27"/>
      <c r="Q115" s="42"/>
      <c r="R115" s="443" t="s">
        <v>43</v>
      </c>
      <c r="S115" s="443"/>
      <c r="T115" s="423">
        <f>SUM(T111,T114)</f>
        <v>13</v>
      </c>
      <c r="U115" s="423">
        <f>SUM(U111,U114)</f>
        <v>0</v>
      </c>
      <c r="V115" s="423">
        <f>SUM(V111,V114)</f>
        <v>8</v>
      </c>
      <c r="W115" s="423">
        <f>SUM(W111,W114)</f>
        <v>17</v>
      </c>
      <c r="X115" s="444">
        <f>SUM(X111,X114)</f>
        <v>30</v>
      </c>
      <c r="AG115" s="41"/>
    </row>
    <row r="116" spans="9:33" ht="15.75">
      <c r="I116" s="175"/>
      <c r="J116" s="27"/>
      <c r="K116" s="27"/>
      <c r="L116" s="27"/>
      <c r="M116" s="27"/>
      <c r="N116" s="27"/>
      <c r="O116" s="27"/>
      <c r="Q116" s="42"/>
      <c r="R116" s="435"/>
      <c r="S116" s="435"/>
      <c r="T116" s="427"/>
      <c r="U116" s="427"/>
      <c r="V116" s="427"/>
      <c r="W116" s="427"/>
      <c r="X116" s="428"/>
      <c r="AG116" s="41"/>
    </row>
    <row r="117" spans="9:24" ht="15.75">
      <c r="I117" s="27"/>
      <c r="J117" s="70"/>
      <c r="K117" s="470"/>
      <c r="L117" s="470"/>
      <c r="M117" s="470"/>
      <c r="N117" s="470"/>
      <c r="O117" s="71"/>
      <c r="Q117" s="42"/>
      <c r="R117" s="435"/>
      <c r="S117" s="30" t="s">
        <v>44</v>
      </c>
      <c r="T117" s="453">
        <f>SUM(W111,W98,W87,W71,W57,W41,W26,W11)</f>
        <v>83</v>
      </c>
      <c r="U117" s="454"/>
      <c r="V117" s="454"/>
      <c r="W117" s="455"/>
      <c r="X117" s="428"/>
    </row>
    <row r="118" spans="9:24" ht="15.75">
      <c r="I118" s="72"/>
      <c r="J118" s="73"/>
      <c r="K118" s="456"/>
      <c r="L118" s="456"/>
      <c r="M118" s="456"/>
      <c r="N118" s="456"/>
      <c r="O118" s="74"/>
      <c r="Q118" s="42"/>
      <c r="R118" s="435"/>
      <c r="S118" s="30" t="s">
        <v>30</v>
      </c>
      <c r="T118" s="457">
        <f>SUM(W115,W104,W89,W76,W62,W47,W32,W18)</f>
        <v>151</v>
      </c>
      <c r="U118" s="454"/>
      <c r="V118" s="454"/>
      <c r="W118" s="455"/>
      <c r="X118" s="428"/>
    </row>
    <row r="119" spans="9:24" ht="15.75">
      <c r="I119" s="27"/>
      <c r="J119" s="27"/>
      <c r="K119" s="27"/>
      <c r="L119" s="27"/>
      <c r="M119" s="27"/>
      <c r="N119" s="27"/>
      <c r="O119" s="27"/>
      <c r="Q119" s="42"/>
      <c r="R119" s="43"/>
      <c r="S119" s="33" t="s">
        <v>7</v>
      </c>
      <c r="T119" s="458">
        <f>SUM(X115,X62,X47,X104,X32,X89,X76,X18)</f>
        <v>243</v>
      </c>
      <c r="U119" s="459"/>
      <c r="V119" s="459"/>
      <c r="W119" s="460"/>
      <c r="X119" s="44"/>
    </row>
    <row r="120" spans="9:24" ht="16.5" thickBot="1">
      <c r="I120" s="27"/>
      <c r="J120" s="27"/>
      <c r="K120" s="27"/>
      <c r="L120" s="27"/>
      <c r="M120" s="27"/>
      <c r="N120" s="27"/>
      <c r="O120" s="27"/>
      <c r="Q120" s="64"/>
      <c r="R120" s="65"/>
      <c r="S120" s="65"/>
      <c r="T120" s="65"/>
      <c r="U120" s="65"/>
      <c r="V120" s="65"/>
      <c r="W120" s="65"/>
      <c r="X120" s="66"/>
    </row>
    <row r="121" spans="18:24" ht="15.75">
      <c r="R121" s="10"/>
      <c r="X121" s="14"/>
    </row>
  </sheetData>
  <sheetProtection/>
  <mergeCells count="103"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I6:O6"/>
    <mergeCell ref="A8:G8"/>
    <mergeCell ref="I8:O8"/>
    <mergeCell ref="R8:X8"/>
    <mergeCell ref="Z8:AF8"/>
    <mergeCell ref="R11:S11"/>
    <mergeCell ref="I16:J16"/>
    <mergeCell ref="I17:J17"/>
    <mergeCell ref="R17:S17"/>
    <mergeCell ref="A17:B17"/>
    <mergeCell ref="R18:S18"/>
    <mergeCell ref="A19:G19"/>
    <mergeCell ref="Z20:AF20"/>
    <mergeCell ref="I21:O21"/>
    <mergeCell ref="R22:X22"/>
    <mergeCell ref="R26:S26"/>
    <mergeCell ref="I29:J29"/>
    <mergeCell ref="A29:B29"/>
    <mergeCell ref="R31:S31"/>
    <mergeCell ref="A31:G31"/>
    <mergeCell ref="R32:S32"/>
    <mergeCell ref="Z32:AF32"/>
    <mergeCell ref="I33:O33"/>
    <mergeCell ref="R36:X36"/>
    <mergeCell ref="A40:B40"/>
    <mergeCell ref="R41:S41"/>
    <mergeCell ref="A41:B41"/>
    <mergeCell ref="I42:J42"/>
    <mergeCell ref="I43:J43"/>
    <mergeCell ref="A45:G45"/>
    <mergeCell ref="R46:S46"/>
    <mergeCell ref="R47:S47"/>
    <mergeCell ref="I48:O48"/>
    <mergeCell ref="R51:X51"/>
    <mergeCell ref="I57:J57"/>
    <mergeCell ref="R57:S57"/>
    <mergeCell ref="A66:B66"/>
    <mergeCell ref="A67:B67"/>
    <mergeCell ref="I70:J70"/>
    <mergeCell ref="I71:J71"/>
    <mergeCell ref="R71:S71"/>
    <mergeCell ref="Z59:AF59"/>
    <mergeCell ref="I61:O61"/>
    <mergeCell ref="R61:S61"/>
    <mergeCell ref="R62:S62"/>
    <mergeCell ref="R65:X65"/>
    <mergeCell ref="Z73:AF73"/>
    <mergeCell ref="I75:O75"/>
    <mergeCell ref="R75:S75"/>
    <mergeCell ref="R76:S76"/>
    <mergeCell ref="R80:X80"/>
    <mergeCell ref="A79:B79"/>
    <mergeCell ref="I82:J82"/>
    <mergeCell ref="A80:B80"/>
    <mergeCell ref="A81:B81"/>
    <mergeCell ref="I84:J84"/>
    <mergeCell ref="A82:G82"/>
    <mergeCell ref="Z85:AF85"/>
    <mergeCell ref="I87:O87"/>
    <mergeCell ref="R87:S87"/>
    <mergeCell ref="R88:S88"/>
    <mergeCell ref="R89:S89"/>
    <mergeCell ref="R93:X93"/>
    <mergeCell ref="A91:B91"/>
    <mergeCell ref="AB109:AE109"/>
    <mergeCell ref="C107:F107"/>
    <mergeCell ref="I96:J96"/>
    <mergeCell ref="A94:G94"/>
    <mergeCell ref="Z97:AF97"/>
    <mergeCell ref="R98:S98"/>
    <mergeCell ref="I99:O99"/>
    <mergeCell ref="R103:S103"/>
    <mergeCell ref="A102:B102"/>
    <mergeCell ref="AB110:AE110"/>
    <mergeCell ref="R111:S111"/>
    <mergeCell ref="K112:N112"/>
    <mergeCell ref="C110:F110"/>
    <mergeCell ref="K113:N113"/>
    <mergeCell ref="T119:W119"/>
    <mergeCell ref="C111:F111"/>
    <mergeCell ref="R114:S114"/>
    <mergeCell ref="K117:N117"/>
    <mergeCell ref="T117:W117"/>
    <mergeCell ref="K118:N118"/>
    <mergeCell ref="T118:W118"/>
    <mergeCell ref="A54:B54"/>
    <mergeCell ref="A58:G58"/>
    <mergeCell ref="A68:B68"/>
    <mergeCell ref="A71:G71"/>
    <mergeCell ref="R105:X105"/>
    <mergeCell ref="A103:B103"/>
    <mergeCell ref="I107:J107"/>
    <mergeCell ref="C106:F10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zoomScale="77" zoomScaleNormal="77" zoomScalePageLayoutView="0" workbookViewId="0" topLeftCell="A94">
      <selection activeCell="AE18" sqref="AE18"/>
    </sheetView>
  </sheetViews>
  <sheetFormatPr defaultColWidth="9.140625" defaultRowHeight="12.75"/>
  <cols>
    <col min="1" max="1" width="10.8515625" style="299" bestFit="1" customWidth="1"/>
    <col min="2" max="2" width="40.57421875" style="299" bestFit="1" customWidth="1"/>
    <col min="3" max="3" width="3.28125" style="299" bestFit="1" customWidth="1"/>
    <col min="4" max="5" width="3.00390625" style="299" bestFit="1" customWidth="1"/>
    <col min="6" max="6" width="4.7109375" style="299" bestFit="1" customWidth="1"/>
    <col min="7" max="7" width="5.57421875" style="299" customWidth="1"/>
    <col min="8" max="8" width="5.28125" style="299" customWidth="1"/>
    <col min="9" max="9" width="10.57421875" style="299" bestFit="1" customWidth="1"/>
    <col min="10" max="10" width="36.8515625" style="299" customWidth="1"/>
    <col min="11" max="13" width="3.28125" style="299" bestFit="1" customWidth="1"/>
    <col min="14" max="14" width="4.7109375" style="299" bestFit="1" customWidth="1"/>
    <col min="15" max="15" width="5.8515625" style="299" bestFit="1" customWidth="1"/>
    <col min="16" max="16" width="5.140625" style="299" customWidth="1"/>
    <col min="17" max="17" width="9.7109375" style="299" customWidth="1"/>
    <col min="18" max="18" width="10.57421875" style="299" bestFit="1" customWidth="1"/>
    <col min="19" max="19" width="39.140625" style="299" bestFit="1" customWidth="1"/>
    <col min="20" max="20" width="3.421875" style="299" bestFit="1" customWidth="1"/>
    <col min="21" max="22" width="2.28125" style="299" bestFit="1" customWidth="1"/>
    <col min="23" max="23" width="3.421875" style="299" bestFit="1" customWidth="1"/>
    <col min="24" max="24" width="5.7109375" style="299" bestFit="1" customWidth="1"/>
    <col min="25" max="25" width="3.8515625" style="299" customWidth="1"/>
    <col min="26" max="26" width="10.00390625" style="299" customWidth="1"/>
    <col min="27" max="27" width="39.140625" style="299" bestFit="1" customWidth="1"/>
    <col min="28" max="28" width="2.421875" style="299" bestFit="1" customWidth="1"/>
    <col min="29" max="30" width="2.28125" style="299" bestFit="1" customWidth="1"/>
    <col min="31" max="31" width="3.421875" style="299" bestFit="1" customWidth="1"/>
    <col min="32" max="32" width="5.7109375" style="299" bestFit="1" customWidth="1"/>
    <col min="33" max="16384" width="9.140625" style="299" customWidth="1"/>
  </cols>
  <sheetData>
    <row r="1" spans="1:32" ht="51.75" customHeight="1">
      <c r="A1" s="529" t="s">
        <v>455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</row>
    <row r="2" spans="1:32" ht="33.75" customHeight="1" thickBot="1">
      <c r="A2" s="213" t="s">
        <v>325</v>
      </c>
      <c r="B2" s="213" t="s">
        <v>326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</row>
    <row r="3" spans="1:32" s="300" customFormat="1" ht="19.5" customHeight="1">
      <c r="A3" s="530" t="s">
        <v>31</v>
      </c>
      <c r="B3" s="531"/>
      <c r="C3" s="531"/>
      <c r="D3" s="531"/>
      <c r="E3" s="531"/>
      <c r="F3" s="531"/>
      <c r="G3" s="532"/>
      <c r="I3" s="533" t="s">
        <v>31</v>
      </c>
      <c r="J3" s="534"/>
      <c r="K3" s="534"/>
      <c r="L3" s="534"/>
      <c r="M3" s="534"/>
      <c r="N3" s="534"/>
      <c r="O3" s="535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300" customFormat="1" ht="19.5" customHeight="1">
      <c r="A4" s="523" t="s">
        <v>32</v>
      </c>
      <c r="B4" s="524"/>
      <c r="C4" s="524"/>
      <c r="D4" s="524"/>
      <c r="E4" s="524"/>
      <c r="F4" s="524"/>
      <c r="G4" s="525"/>
      <c r="I4" s="514" t="s">
        <v>32</v>
      </c>
      <c r="J4" s="515"/>
      <c r="K4" s="515"/>
      <c r="L4" s="515"/>
      <c r="M4" s="515"/>
      <c r="N4" s="515"/>
      <c r="O4" s="516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300" customFormat="1" ht="19.5" customHeight="1">
      <c r="A5" s="523" t="s">
        <v>454</v>
      </c>
      <c r="B5" s="524"/>
      <c r="C5" s="524"/>
      <c r="D5" s="524"/>
      <c r="E5" s="524"/>
      <c r="F5" s="524"/>
      <c r="G5" s="525"/>
      <c r="I5" s="514" t="s">
        <v>66</v>
      </c>
      <c r="J5" s="515"/>
      <c r="K5" s="515"/>
      <c r="L5" s="515"/>
      <c r="M5" s="515"/>
      <c r="N5" s="515"/>
      <c r="O5" s="516"/>
      <c r="Q5" s="1"/>
      <c r="R5" s="536" t="s">
        <v>37</v>
      </c>
      <c r="S5" s="536"/>
      <c r="T5" s="536"/>
      <c r="U5" s="536"/>
      <c r="V5" s="536"/>
      <c r="W5" s="536"/>
      <c r="X5" s="537"/>
      <c r="Z5" s="538" t="s">
        <v>38</v>
      </c>
      <c r="AA5" s="536"/>
      <c r="AB5" s="536"/>
      <c r="AC5" s="536"/>
      <c r="AD5" s="536"/>
      <c r="AE5" s="536"/>
      <c r="AF5" s="537"/>
    </row>
    <row r="6" spans="1:32" s="300" customFormat="1" ht="19.5" customHeight="1">
      <c r="A6" s="523" t="s">
        <v>34</v>
      </c>
      <c r="B6" s="524"/>
      <c r="C6" s="524"/>
      <c r="D6" s="524"/>
      <c r="E6" s="524"/>
      <c r="F6" s="524"/>
      <c r="G6" s="525"/>
      <c r="I6" s="514" t="s">
        <v>34</v>
      </c>
      <c r="J6" s="515"/>
      <c r="K6" s="515"/>
      <c r="L6" s="515"/>
      <c r="M6" s="515"/>
      <c r="N6" s="515"/>
      <c r="O6" s="516"/>
      <c r="P6" s="8"/>
      <c r="Q6" s="1"/>
      <c r="R6" s="536"/>
      <c r="S6" s="536"/>
      <c r="T6" s="536"/>
      <c r="U6" s="536"/>
      <c r="V6" s="536"/>
      <c r="W6" s="536"/>
      <c r="X6" s="537"/>
      <c r="Z6" s="538"/>
      <c r="AA6" s="536"/>
      <c r="AB6" s="536"/>
      <c r="AC6" s="536"/>
      <c r="AD6" s="536"/>
      <c r="AE6" s="536"/>
      <c r="AF6" s="537"/>
    </row>
    <row r="7" spans="1:32" s="300" customFormat="1" ht="11.25" customHeight="1">
      <c r="A7" s="68"/>
      <c r="B7" s="69"/>
      <c r="C7" s="69"/>
      <c r="D7" s="69"/>
      <c r="E7" s="69"/>
      <c r="F7" s="69"/>
      <c r="G7" s="19"/>
      <c r="I7" s="115"/>
      <c r="J7" s="116"/>
      <c r="K7" s="116"/>
      <c r="L7" s="116"/>
      <c r="M7" s="116"/>
      <c r="N7" s="116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300" customFormat="1" ht="19.5" customHeight="1">
      <c r="A8" s="517" t="s">
        <v>13</v>
      </c>
      <c r="B8" s="518"/>
      <c r="C8" s="518"/>
      <c r="D8" s="518"/>
      <c r="E8" s="518"/>
      <c r="F8" s="518"/>
      <c r="G8" s="519"/>
      <c r="I8" s="520" t="s">
        <v>13</v>
      </c>
      <c r="J8" s="487"/>
      <c r="K8" s="487"/>
      <c r="L8" s="487"/>
      <c r="M8" s="487"/>
      <c r="N8" s="487"/>
      <c r="O8" s="488"/>
      <c r="P8" s="8"/>
      <c r="Q8" s="1"/>
      <c r="R8" s="521" t="s">
        <v>13</v>
      </c>
      <c r="S8" s="521"/>
      <c r="T8" s="521"/>
      <c r="U8" s="521"/>
      <c r="V8" s="521"/>
      <c r="W8" s="521"/>
      <c r="X8" s="522"/>
      <c r="Z8" s="526" t="s">
        <v>13</v>
      </c>
      <c r="AA8" s="527"/>
      <c r="AB8" s="527"/>
      <c r="AC8" s="527"/>
      <c r="AD8" s="527"/>
      <c r="AE8" s="527"/>
      <c r="AF8" s="528"/>
    </row>
    <row r="9" spans="1:33" s="300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04" t="s">
        <v>2</v>
      </c>
      <c r="J9" s="102" t="s">
        <v>3</v>
      </c>
      <c r="K9" s="220" t="s">
        <v>0</v>
      </c>
      <c r="L9" s="220" t="s">
        <v>4</v>
      </c>
      <c r="M9" s="220" t="s">
        <v>5</v>
      </c>
      <c r="N9" s="220" t="s">
        <v>6</v>
      </c>
      <c r="O9" s="103" t="s">
        <v>7</v>
      </c>
      <c r="P9" s="8"/>
      <c r="Q9" s="46"/>
      <c r="R9" s="102" t="s">
        <v>2</v>
      </c>
      <c r="S9" s="102" t="s">
        <v>3</v>
      </c>
      <c r="T9" s="220" t="s">
        <v>0</v>
      </c>
      <c r="U9" s="220" t="s">
        <v>4</v>
      </c>
      <c r="V9" s="220" t="s">
        <v>5</v>
      </c>
      <c r="W9" s="220" t="s">
        <v>6</v>
      </c>
      <c r="X9" s="103" t="s">
        <v>7</v>
      </c>
      <c r="Y9" s="45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5"/>
    </row>
    <row r="10" spans="1:33" ht="15" customHeight="1">
      <c r="A10" s="342" t="s">
        <v>278</v>
      </c>
      <c r="B10" s="345" t="s">
        <v>279</v>
      </c>
      <c r="C10" s="343">
        <v>2</v>
      </c>
      <c r="D10" s="343">
        <v>2</v>
      </c>
      <c r="E10" s="343">
        <v>0</v>
      </c>
      <c r="F10" s="343">
        <v>3</v>
      </c>
      <c r="G10" s="344">
        <v>4</v>
      </c>
      <c r="H10" s="192"/>
      <c r="I10" s="100" t="s">
        <v>67</v>
      </c>
      <c r="J10" s="88" t="s">
        <v>68</v>
      </c>
      <c r="K10" s="89">
        <v>3</v>
      </c>
      <c r="L10" s="89">
        <v>0</v>
      </c>
      <c r="M10" s="89">
        <v>2</v>
      </c>
      <c r="N10" s="89">
        <v>4</v>
      </c>
      <c r="O10" s="155">
        <v>7</v>
      </c>
      <c r="P10" s="149"/>
      <c r="Q10" s="47" t="s">
        <v>39</v>
      </c>
      <c r="R10" s="76" t="s">
        <v>67</v>
      </c>
      <c r="S10" s="76" t="s">
        <v>68</v>
      </c>
      <c r="T10" s="77">
        <v>3</v>
      </c>
      <c r="U10" s="77">
        <v>0</v>
      </c>
      <c r="V10" s="77">
        <v>2</v>
      </c>
      <c r="W10" s="77">
        <v>4</v>
      </c>
      <c r="X10" s="78">
        <v>7</v>
      </c>
      <c r="Y10" s="41"/>
      <c r="Z10" s="38" t="s">
        <v>67</v>
      </c>
      <c r="AA10" s="39" t="s">
        <v>68</v>
      </c>
      <c r="AB10" s="226">
        <v>3</v>
      </c>
      <c r="AC10" s="226">
        <v>0</v>
      </c>
      <c r="AD10" s="226">
        <v>2</v>
      </c>
      <c r="AE10" s="226">
        <v>4</v>
      </c>
      <c r="AF10" s="16">
        <v>7</v>
      </c>
      <c r="AG10" s="41"/>
    </row>
    <row r="11" spans="1:33" ht="15" customHeight="1">
      <c r="A11" s="342" t="s">
        <v>69</v>
      </c>
      <c r="B11" s="342" t="s">
        <v>143</v>
      </c>
      <c r="C11" s="343">
        <v>3</v>
      </c>
      <c r="D11" s="343">
        <v>2</v>
      </c>
      <c r="E11" s="343">
        <v>0</v>
      </c>
      <c r="F11" s="343">
        <v>4</v>
      </c>
      <c r="G11" s="344">
        <v>6</v>
      </c>
      <c r="H11" s="192"/>
      <c r="I11" s="118" t="s">
        <v>69</v>
      </c>
      <c r="J11" s="210" t="s">
        <v>70</v>
      </c>
      <c r="K11" s="101">
        <v>3</v>
      </c>
      <c r="L11" s="101">
        <v>2</v>
      </c>
      <c r="M11" s="101">
        <v>0</v>
      </c>
      <c r="N11" s="101">
        <v>4</v>
      </c>
      <c r="O11" s="211">
        <v>6</v>
      </c>
      <c r="P11" s="149"/>
      <c r="Q11" s="47"/>
      <c r="R11" s="461" t="s">
        <v>41</v>
      </c>
      <c r="S11" s="461"/>
      <c r="T11" s="223">
        <f>SUM(T10)</f>
        <v>3</v>
      </c>
      <c r="U11" s="223">
        <f>SUM(U10)</f>
        <v>0</v>
      </c>
      <c r="V11" s="223">
        <f>SUM(V10)</f>
        <v>2</v>
      </c>
      <c r="W11" s="223">
        <f>SUM(W10)</f>
        <v>4</v>
      </c>
      <c r="X11" s="48">
        <f>SUM(X10)</f>
        <v>7</v>
      </c>
      <c r="Y11" s="41"/>
      <c r="Z11" s="15"/>
      <c r="AA11" s="40"/>
      <c r="AB11" s="234"/>
      <c r="AC11" s="234"/>
      <c r="AD11" s="234"/>
      <c r="AE11" s="234"/>
      <c r="AF11" s="16"/>
      <c r="AG11" s="41"/>
    </row>
    <row r="12" spans="1:33" ht="15" customHeight="1">
      <c r="A12" s="342" t="s">
        <v>71</v>
      </c>
      <c r="B12" s="342" t="s">
        <v>142</v>
      </c>
      <c r="C12" s="343">
        <v>3</v>
      </c>
      <c r="D12" s="343">
        <v>0</v>
      </c>
      <c r="E12" s="343">
        <v>2</v>
      </c>
      <c r="F12" s="343">
        <v>4</v>
      </c>
      <c r="G12" s="344">
        <v>6</v>
      </c>
      <c r="H12" s="192"/>
      <c r="I12" s="100" t="s">
        <v>71</v>
      </c>
      <c r="J12" s="88" t="s">
        <v>72</v>
      </c>
      <c r="K12" s="89">
        <v>3</v>
      </c>
      <c r="L12" s="89">
        <v>0</v>
      </c>
      <c r="M12" s="89">
        <v>2</v>
      </c>
      <c r="N12" s="89">
        <v>4</v>
      </c>
      <c r="O12" s="155">
        <v>6</v>
      </c>
      <c r="P12" s="149"/>
      <c r="Q12" s="42" t="s">
        <v>40</v>
      </c>
      <c r="R12" s="143" t="s">
        <v>69</v>
      </c>
      <c r="S12" s="143" t="s">
        <v>70</v>
      </c>
      <c r="T12" s="144">
        <v>3</v>
      </c>
      <c r="U12" s="144">
        <v>2</v>
      </c>
      <c r="V12" s="144">
        <v>0</v>
      </c>
      <c r="W12" s="144">
        <v>4</v>
      </c>
      <c r="X12" s="157">
        <v>6</v>
      </c>
      <c r="Y12" s="41"/>
      <c r="Z12" s="15"/>
      <c r="AA12" s="40"/>
      <c r="AB12" s="234"/>
      <c r="AC12" s="234"/>
      <c r="AD12" s="234"/>
      <c r="AE12" s="234"/>
      <c r="AF12" s="16"/>
      <c r="AG12" s="41"/>
    </row>
    <row r="13" spans="1:33" ht="15" customHeight="1">
      <c r="A13" s="342" t="s">
        <v>8</v>
      </c>
      <c r="B13" s="346" t="s">
        <v>346</v>
      </c>
      <c r="C13" s="343">
        <v>3</v>
      </c>
      <c r="D13" s="343">
        <v>0</v>
      </c>
      <c r="E13" s="343">
        <v>2</v>
      </c>
      <c r="F13" s="343">
        <v>4</v>
      </c>
      <c r="G13" s="344">
        <v>6</v>
      </c>
      <c r="H13" s="192"/>
      <c r="I13" s="100" t="s">
        <v>8</v>
      </c>
      <c r="J13" s="88" t="s">
        <v>45</v>
      </c>
      <c r="K13" s="89">
        <v>3</v>
      </c>
      <c r="L13" s="89">
        <v>0</v>
      </c>
      <c r="M13" s="89">
        <v>2</v>
      </c>
      <c r="N13" s="89">
        <v>4</v>
      </c>
      <c r="O13" s="155">
        <v>6</v>
      </c>
      <c r="P13" s="149"/>
      <c r="Q13" s="42" t="s">
        <v>40</v>
      </c>
      <c r="R13" s="86" t="s">
        <v>71</v>
      </c>
      <c r="S13" s="86" t="s">
        <v>72</v>
      </c>
      <c r="T13" s="87">
        <v>3</v>
      </c>
      <c r="U13" s="87">
        <v>0</v>
      </c>
      <c r="V13" s="87">
        <v>2</v>
      </c>
      <c r="W13" s="87">
        <v>4</v>
      </c>
      <c r="X13" s="155">
        <v>6</v>
      </c>
      <c r="Y13" s="41"/>
      <c r="Z13" s="15"/>
      <c r="AA13" s="40"/>
      <c r="AB13" s="234"/>
      <c r="AC13" s="234"/>
      <c r="AD13" s="234"/>
      <c r="AE13" s="234"/>
      <c r="AF13" s="16"/>
      <c r="AG13" s="41"/>
    </row>
    <row r="14" spans="1:33" ht="15" customHeight="1">
      <c r="A14" s="342" t="s">
        <v>74</v>
      </c>
      <c r="B14" s="346" t="s">
        <v>1</v>
      </c>
      <c r="C14" s="343">
        <v>3</v>
      </c>
      <c r="D14" s="343">
        <v>0</v>
      </c>
      <c r="E14" s="343">
        <v>0</v>
      </c>
      <c r="F14" s="343">
        <v>3</v>
      </c>
      <c r="G14" s="344">
        <v>3</v>
      </c>
      <c r="H14" s="192"/>
      <c r="I14" s="100" t="s">
        <v>110</v>
      </c>
      <c r="J14" s="88" t="s">
        <v>180</v>
      </c>
      <c r="K14" s="89">
        <v>0</v>
      </c>
      <c r="L14" s="89">
        <v>2</v>
      </c>
      <c r="M14" s="89">
        <v>0</v>
      </c>
      <c r="N14" s="89">
        <v>1</v>
      </c>
      <c r="O14" s="155">
        <v>1</v>
      </c>
      <c r="P14" s="149"/>
      <c r="Q14" s="42" t="s">
        <v>40</v>
      </c>
      <c r="R14" s="86" t="s">
        <v>8</v>
      </c>
      <c r="S14" s="86" t="s">
        <v>45</v>
      </c>
      <c r="T14" s="87">
        <v>3</v>
      </c>
      <c r="U14" s="87">
        <v>0</v>
      </c>
      <c r="V14" s="87">
        <v>2</v>
      </c>
      <c r="W14" s="87">
        <v>4</v>
      </c>
      <c r="X14" s="155">
        <v>6</v>
      </c>
      <c r="Y14" s="41"/>
      <c r="Z14" s="15"/>
      <c r="AA14" s="40"/>
      <c r="AB14" s="234"/>
      <c r="AC14" s="234"/>
      <c r="AD14" s="234"/>
      <c r="AE14" s="234"/>
      <c r="AF14" s="16"/>
      <c r="AG14" s="41"/>
    </row>
    <row r="15" spans="1:33" ht="15" customHeight="1">
      <c r="A15" s="347" t="s">
        <v>111</v>
      </c>
      <c r="B15" s="347" t="s">
        <v>144</v>
      </c>
      <c r="C15" s="348">
        <v>3</v>
      </c>
      <c r="D15" s="348">
        <v>0</v>
      </c>
      <c r="E15" s="348">
        <v>0</v>
      </c>
      <c r="F15" s="348">
        <v>3</v>
      </c>
      <c r="G15" s="348">
        <v>5</v>
      </c>
      <c r="H15" s="193"/>
      <c r="I15" s="99" t="s">
        <v>111</v>
      </c>
      <c r="J15" s="92" t="s">
        <v>181</v>
      </c>
      <c r="K15" s="89">
        <v>3</v>
      </c>
      <c r="L15" s="89">
        <v>0</v>
      </c>
      <c r="M15" s="89">
        <v>0</v>
      </c>
      <c r="N15" s="89">
        <v>3</v>
      </c>
      <c r="O15" s="164">
        <v>5</v>
      </c>
      <c r="P15" s="153"/>
      <c r="Q15" s="42" t="s">
        <v>40</v>
      </c>
      <c r="R15" s="88" t="s">
        <v>110</v>
      </c>
      <c r="S15" s="88" t="s">
        <v>180</v>
      </c>
      <c r="T15" s="89">
        <v>0</v>
      </c>
      <c r="U15" s="89">
        <v>2</v>
      </c>
      <c r="V15" s="89">
        <v>0</v>
      </c>
      <c r="W15" s="89">
        <v>1</v>
      </c>
      <c r="X15" s="155">
        <v>1</v>
      </c>
      <c r="Y15" s="41"/>
      <c r="Z15" s="15"/>
      <c r="AA15" s="40"/>
      <c r="AB15" s="234"/>
      <c r="AC15" s="234"/>
      <c r="AD15" s="234"/>
      <c r="AE15" s="234"/>
      <c r="AF15" s="16"/>
      <c r="AG15" s="41"/>
    </row>
    <row r="16" spans="1:33" ht="15" customHeight="1">
      <c r="A16" s="342" t="s">
        <v>110</v>
      </c>
      <c r="B16" s="346" t="s">
        <v>81</v>
      </c>
      <c r="C16" s="343">
        <v>0</v>
      </c>
      <c r="D16" s="343">
        <v>2</v>
      </c>
      <c r="E16" s="343">
        <v>0</v>
      </c>
      <c r="F16" s="343">
        <v>1</v>
      </c>
      <c r="G16" s="344">
        <v>1</v>
      </c>
      <c r="H16" s="192"/>
      <c r="I16" s="510" t="s">
        <v>182</v>
      </c>
      <c r="J16" s="511"/>
      <c r="K16" s="147">
        <f>SUM(K10:K16)</f>
        <v>15</v>
      </c>
      <c r="L16" s="147">
        <f>SUM(L10:L16)</f>
        <v>4</v>
      </c>
      <c r="M16" s="147">
        <f>SUM(M10:M16)</f>
        <v>6</v>
      </c>
      <c r="N16" s="147">
        <f>SUM(N10:N15)</f>
        <v>20</v>
      </c>
      <c r="O16" s="168">
        <f>SUM(O10:O15)</f>
        <v>31</v>
      </c>
      <c r="P16" s="212"/>
      <c r="Q16" s="42" t="s">
        <v>40</v>
      </c>
      <c r="R16" s="91" t="s">
        <v>111</v>
      </c>
      <c r="S16" s="91" t="s">
        <v>181</v>
      </c>
      <c r="T16" s="87">
        <v>3</v>
      </c>
      <c r="U16" s="87">
        <v>0</v>
      </c>
      <c r="V16" s="87">
        <v>0</v>
      </c>
      <c r="W16" s="87">
        <v>3</v>
      </c>
      <c r="X16" s="160">
        <v>5</v>
      </c>
      <c r="Y16" s="41"/>
      <c r="Z16" s="15"/>
      <c r="AA16" s="40"/>
      <c r="AB16" s="234"/>
      <c r="AC16" s="234"/>
      <c r="AD16" s="234"/>
      <c r="AE16" s="234"/>
      <c r="AF16" s="16"/>
      <c r="AG16" s="41"/>
    </row>
    <row r="17" spans="1:33" ht="15" customHeight="1">
      <c r="A17" s="570" t="s">
        <v>77</v>
      </c>
      <c r="B17" s="571"/>
      <c r="C17" s="79">
        <f>SUM(C10:C16)</f>
        <v>17</v>
      </c>
      <c r="D17" s="79">
        <f>SUM(D10:D16)</f>
        <v>6</v>
      </c>
      <c r="E17" s="79">
        <f>SUM(E10:E16)</f>
        <v>4</v>
      </c>
      <c r="F17" s="79">
        <f>SUM(F10:F16)</f>
        <v>22</v>
      </c>
      <c r="G17" s="79">
        <f>SUM(G10:G16)</f>
        <v>31</v>
      </c>
      <c r="H17" s="139"/>
      <c r="I17" s="500"/>
      <c r="J17" s="501"/>
      <c r="K17" s="216"/>
      <c r="L17" s="216"/>
      <c r="M17" s="216"/>
      <c r="N17" s="216"/>
      <c r="O17" s="217"/>
      <c r="P17" s="301"/>
      <c r="Q17" s="2"/>
      <c r="R17" s="484" t="s">
        <v>42</v>
      </c>
      <c r="S17" s="484"/>
      <c r="T17" s="223">
        <f>SUM(T12:T16)</f>
        <v>12</v>
      </c>
      <c r="U17" s="223">
        <f>SUM(U12:U16)</f>
        <v>4</v>
      </c>
      <c r="V17" s="223">
        <f>SUM(V12:V16)</f>
        <v>4</v>
      </c>
      <c r="W17" s="223">
        <f>SUM(W12:W16)</f>
        <v>16</v>
      </c>
      <c r="X17" s="48">
        <f>SUM(X12:X16)</f>
        <v>24</v>
      </c>
      <c r="Y17" s="41"/>
      <c r="Z17" s="15"/>
      <c r="AA17" s="40"/>
      <c r="AB17" s="234"/>
      <c r="AC17" s="234"/>
      <c r="AD17" s="234"/>
      <c r="AE17" s="234"/>
      <c r="AF17" s="16"/>
      <c r="AG17" s="41"/>
    </row>
    <row r="18" spans="1:33" ht="15" customHeight="1">
      <c r="A18" s="232"/>
      <c r="B18" s="233"/>
      <c r="C18" s="230"/>
      <c r="D18" s="230"/>
      <c r="E18" s="230"/>
      <c r="F18" s="230"/>
      <c r="G18" s="231"/>
      <c r="I18" s="218"/>
      <c r="J18" s="219"/>
      <c r="K18" s="214"/>
      <c r="L18" s="214"/>
      <c r="M18" s="214"/>
      <c r="N18" s="214"/>
      <c r="O18" s="215"/>
      <c r="P18" s="301"/>
      <c r="Q18" s="42"/>
      <c r="R18" s="467" t="s">
        <v>43</v>
      </c>
      <c r="S18" s="467"/>
      <c r="T18" s="220">
        <f>SUM(T11,T17)</f>
        <v>15</v>
      </c>
      <c r="U18" s="220">
        <f>SUM(U11,U17)</f>
        <v>4</v>
      </c>
      <c r="V18" s="220">
        <f>SUM(V11,V17)</f>
        <v>6</v>
      </c>
      <c r="W18" s="220">
        <f>SUM(W11,W17)</f>
        <v>20</v>
      </c>
      <c r="X18" s="268">
        <f>SUM(X11,X17)</f>
        <v>31</v>
      </c>
      <c r="Y18" s="41"/>
      <c r="Z18" s="221" t="s">
        <v>43</v>
      </c>
      <c r="AA18" s="222"/>
      <c r="AB18" s="138">
        <f>SUM(AB10:AB17)</f>
        <v>3</v>
      </c>
      <c r="AC18" s="138">
        <f>SUM(AC10:AC17)</f>
        <v>0</v>
      </c>
      <c r="AD18" s="138">
        <f>SUM(AD10:AD17)</f>
        <v>2</v>
      </c>
      <c r="AE18" s="138">
        <f>SUM(AE10:AE17)</f>
        <v>4</v>
      </c>
      <c r="AF18" s="49">
        <f>SUM(AF10:AF17)</f>
        <v>7</v>
      </c>
      <c r="AG18" s="41"/>
    </row>
    <row r="19" spans="1:33" ht="15" customHeight="1">
      <c r="A19" s="493" t="s">
        <v>14</v>
      </c>
      <c r="B19" s="494"/>
      <c r="C19" s="494"/>
      <c r="D19" s="494"/>
      <c r="E19" s="494"/>
      <c r="F19" s="494"/>
      <c r="G19" s="495"/>
      <c r="I19" s="218"/>
      <c r="J19" s="219"/>
      <c r="K19" s="214"/>
      <c r="L19" s="214"/>
      <c r="M19" s="214"/>
      <c r="N19" s="214"/>
      <c r="O19" s="215"/>
      <c r="P19" s="301"/>
      <c r="Q19" s="42"/>
      <c r="R19" s="301"/>
      <c r="S19" s="301"/>
      <c r="T19" s="301"/>
      <c r="U19" s="301"/>
      <c r="V19" s="301"/>
      <c r="W19" s="301"/>
      <c r="X19" s="12"/>
      <c r="Y19" s="41"/>
      <c r="Z19" s="42"/>
      <c r="AA19" s="43"/>
      <c r="AB19" s="43"/>
      <c r="AC19" s="209"/>
      <c r="AD19" s="209"/>
      <c r="AE19" s="209"/>
      <c r="AF19" s="51"/>
      <c r="AG19" s="41"/>
    </row>
    <row r="20" spans="1:33" ht="15" customHeight="1">
      <c r="A20" s="20" t="s">
        <v>2</v>
      </c>
      <c r="B20" s="21" t="s">
        <v>3</v>
      </c>
      <c r="C20" s="22" t="s">
        <v>0</v>
      </c>
      <c r="D20" s="22" t="s">
        <v>4</v>
      </c>
      <c r="E20" s="22" t="s">
        <v>5</v>
      </c>
      <c r="F20" s="22" t="s">
        <v>6</v>
      </c>
      <c r="G20" s="23" t="s">
        <v>7</v>
      </c>
      <c r="I20" s="218"/>
      <c r="J20" s="301"/>
      <c r="K20" s="301"/>
      <c r="L20" s="301"/>
      <c r="M20" s="301"/>
      <c r="N20" s="301"/>
      <c r="O20" s="215"/>
      <c r="P20" s="301"/>
      <c r="Q20" s="2"/>
      <c r="Y20" s="41"/>
      <c r="Z20" s="493" t="s">
        <v>14</v>
      </c>
      <c r="AA20" s="494"/>
      <c r="AB20" s="494"/>
      <c r="AC20" s="494"/>
      <c r="AD20" s="494"/>
      <c r="AE20" s="494"/>
      <c r="AF20" s="495"/>
      <c r="AG20" s="41"/>
    </row>
    <row r="21" spans="1:33" ht="15" customHeight="1">
      <c r="A21" s="349" t="s">
        <v>155</v>
      </c>
      <c r="B21" s="349" t="s">
        <v>156</v>
      </c>
      <c r="C21" s="350">
        <v>2</v>
      </c>
      <c r="D21" s="350">
        <v>0</v>
      </c>
      <c r="E21" s="350">
        <v>2</v>
      </c>
      <c r="F21" s="350">
        <v>3</v>
      </c>
      <c r="G21" s="351">
        <v>4</v>
      </c>
      <c r="I21" s="481" t="s">
        <v>14</v>
      </c>
      <c r="J21" s="482"/>
      <c r="K21" s="482"/>
      <c r="L21" s="482"/>
      <c r="M21" s="482"/>
      <c r="N21" s="482"/>
      <c r="O21" s="483"/>
      <c r="P21" s="8"/>
      <c r="Q21" s="1"/>
      <c r="R21" s="8"/>
      <c r="S21" s="8"/>
      <c r="T21" s="8"/>
      <c r="U21" s="8"/>
      <c r="V21" s="8"/>
      <c r="W21" s="8"/>
      <c r="X21" s="9"/>
      <c r="Y21" s="41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1"/>
    </row>
    <row r="22" spans="1:33" ht="15" customHeight="1">
      <c r="A22" s="349" t="s">
        <v>53</v>
      </c>
      <c r="B22" s="349" t="s">
        <v>167</v>
      </c>
      <c r="C22" s="350">
        <v>3</v>
      </c>
      <c r="D22" s="350">
        <v>0</v>
      </c>
      <c r="E22" s="350">
        <v>0</v>
      </c>
      <c r="F22" s="350">
        <v>3</v>
      </c>
      <c r="G22" s="351">
        <v>4</v>
      </c>
      <c r="I22" s="104" t="s">
        <v>2</v>
      </c>
      <c r="J22" s="102" t="s">
        <v>3</v>
      </c>
      <c r="K22" s="220" t="s">
        <v>0</v>
      </c>
      <c r="L22" s="220" t="s">
        <v>4</v>
      </c>
      <c r="M22" s="220" t="s">
        <v>5</v>
      </c>
      <c r="N22" s="220" t="s">
        <v>6</v>
      </c>
      <c r="O22" s="103" t="s">
        <v>7</v>
      </c>
      <c r="P22" s="301"/>
      <c r="Q22" s="42"/>
      <c r="R22" s="482" t="s">
        <v>14</v>
      </c>
      <c r="S22" s="482"/>
      <c r="T22" s="482"/>
      <c r="U22" s="482"/>
      <c r="V22" s="482"/>
      <c r="W22" s="482"/>
      <c r="X22" s="483"/>
      <c r="Y22" s="41"/>
      <c r="Z22" s="38" t="s">
        <v>82</v>
      </c>
      <c r="AA22" s="39" t="s">
        <v>109</v>
      </c>
      <c r="AB22" s="226">
        <v>3</v>
      </c>
      <c r="AC22" s="226">
        <v>0</v>
      </c>
      <c r="AD22" s="226">
        <v>2</v>
      </c>
      <c r="AE22" s="226">
        <v>4</v>
      </c>
      <c r="AF22" s="16">
        <v>7</v>
      </c>
      <c r="AG22" s="41"/>
    </row>
    <row r="23" spans="1:33" ht="15" customHeight="1">
      <c r="A23" s="349" t="s">
        <v>85</v>
      </c>
      <c r="B23" s="349" t="s">
        <v>146</v>
      </c>
      <c r="C23" s="350">
        <v>3</v>
      </c>
      <c r="D23" s="350">
        <v>2</v>
      </c>
      <c r="E23" s="350">
        <v>0</v>
      </c>
      <c r="F23" s="350">
        <v>4</v>
      </c>
      <c r="G23" s="351">
        <v>6</v>
      </c>
      <c r="I23" s="100" t="s">
        <v>82</v>
      </c>
      <c r="J23" s="88" t="s">
        <v>83</v>
      </c>
      <c r="K23" s="89">
        <v>3</v>
      </c>
      <c r="L23" s="89">
        <v>0</v>
      </c>
      <c r="M23" s="89">
        <v>2</v>
      </c>
      <c r="N23" s="89">
        <v>4</v>
      </c>
      <c r="O23" s="155">
        <v>7</v>
      </c>
      <c r="P23" s="149"/>
      <c r="Q23" s="46"/>
      <c r="R23" s="102" t="s">
        <v>2</v>
      </c>
      <c r="S23" s="102" t="s">
        <v>3</v>
      </c>
      <c r="T23" s="220" t="s">
        <v>0</v>
      </c>
      <c r="U23" s="220" t="s">
        <v>4</v>
      </c>
      <c r="V23" s="220" t="s">
        <v>5</v>
      </c>
      <c r="W23" s="220" t="s">
        <v>6</v>
      </c>
      <c r="X23" s="103" t="s">
        <v>7</v>
      </c>
      <c r="Y23" s="41"/>
      <c r="Z23" s="15"/>
      <c r="AA23" s="40"/>
      <c r="AB23" s="234"/>
      <c r="AC23" s="234"/>
      <c r="AD23" s="234"/>
      <c r="AE23" s="234"/>
      <c r="AF23" s="16"/>
      <c r="AG23" s="41"/>
    </row>
    <row r="24" spans="1:33" ht="15" customHeight="1">
      <c r="A24" s="349" t="s">
        <v>87</v>
      </c>
      <c r="B24" s="349" t="s">
        <v>145</v>
      </c>
      <c r="C24" s="350">
        <v>3</v>
      </c>
      <c r="D24" s="350">
        <v>0</v>
      </c>
      <c r="E24" s="350">
        <v>2</v>
      </c>
      <c r="F24" s="350">
        <v>4</v>
      </c>
      <c r="G24" s="351">
        <v>6</v>
      </c>
      <c r="I24" s="99" t="s">
        <v>183</v>
      </c>
      <c r="J24" s="92" t="s">
        <v>184</v>
      </c>
      <c r="K24" s="89">
        <v>1</v>
      </c>
      <c r="L24" s="89">
        <v>0</v>
      </c>
      <c r="M24" s="89">
        <v>2</v>
      </c>
      <c r="N24" s="89">
        <v>2</v>
      </c>
      <c r="O24" s="164">
        <v>3</v>
      </c>
      <c r="P24" s="149"/>
      <c r="Q24" s="47" t="s">
        <v>39</v>
      </c>
      <c r="R24" s="76" t="s">
        <v>82</v>
      </c>
      <c r="S24" s="76" t="s">
        <v>83</v>
      </c>
      <c r="T24" s="77">
        <v>3</v>
      </c>
      <c r="U24" s="77">
        <v>0</v>
      </c>
      <c r="V24" s="77">
        <v>2</v>
      </c>
      <c r="W24" s="77">
        <v>4</v>
      </c>
      <c r="X24" s="78">
        <v>7</v>
      </c>
      <c r="Y24" s="41"/>
      <c r="Z24" s="15"/>
      <c r="AA24" s="40"/>
      <c r="AB24" s="234"/>
      <c r="AC24" s="234"/>
      <c r="AD24" s="234"/>
      <c r="AE24" s="234"/>
      <c r="AF24" s="16"/>
      <c r="AG24" s="41"/>
    </row>
    <row r="25" spans="1:33" ht="15" customHeight="1">
      <c r="A25" s="349" t="s">
        <v>91</v>
      </c>
      <c r="B25" s="346" t="s">
        <v>35</v>
      </c>
      <c r="C25" s="350">
        <v>3</v>
      </c>
      <c r="D25" s="350">
        <v>0</v>
      </c>
      <c r="E25" s="350">
        <v>0</v>
      </c>
      <c r="F25" s="350">
        <v>3</v>
      </c>
      <c r="G25" s="351">
        <v>3</v>
      </c>
      <c r="I25" s="100" t="s">
        <v>85</v>
      </c>
      <c r="J25" s="88" t="s">
        <v>86</v>
      </c>
      <c r="K25" s="89">
        <v>3</v>
      </c>
      <c r="L25" s="89">
        <v>2</v>
      </c>
      <c r="M25" s="89">
        <v>0</v>
      </c>
      <c r="N25" s="89">
        <v>4</v>
      </c>
      <c r="O25" s="155">
        <v>6</v>
      </c>
      <c r="P25" s="149"/>
      <c r="Q25" s="47" t="s">
        <v>39</v>
      </c>
      <c r="R25" s="88" t="s">
        <v>46</v>
      </c>
      <c r="S25" s="88" t="s">
        <v>89</v>
      </c>
      <c r="T25" s="89">
        <v>3</v>
      </c>
      <c r="U25" s="89">
        <v>0</v>
      </c>
      <c r="V25" s="89">
        <v>2</v>
      </c>
      <c r="W25" s="89">
        <v>4</v>
      </c>
      <c r="X25" s="155">
        <v>6</v>
      </c>
      <c r="Y25" s="41"/>
      <c r="Z25" s="15"/>
      <c r="AA25" s="40"/>
      <c r="AB25" s="234"/>
      <c r="AC25" s="234"/>
      <c r="AD25" s="234"/>
      <c r="AE25" s="234"/>
      <c r="AF25" s="16"/>
      <c r="AG25" s="41"/>
    </row>
    <row r="26" spans="1:33" ht="15" customHeight="1">
      <c r="A26" s="349" t="s">
        <v>222</v>
      </c>
      <c r="B26" s="349" t="s">
        <v>223</v>
      </c>
      <c r="C26" s="350">
        <v>2</v>
      </c>
      <c r="D26" s="350">
        <v>0</v>
      </c>
      <c r="E26" s="350">
        <v>2</v>
      </c>
      <c r="F26" s="350">
        <v>3</v>
      </c>
      <c r="G26" s="351">
        <v>5</v>
      </c>
      <c r="I26" s="100" t="s">
        <v>87</v>
      </c>
      <c r="J26" s="88" t="s">
        <v>88</v>
      </c>
      <c r="K26" s="89">
        <v>3</v>
      </c>
      <c r="L26" s="89">
        <v>0</v>
      </c>
      <c r="M26" s="89">
        <v>2</v>
      </c>
      <c r="N26" s="89">
        <v>4</v>
      </c>
      <c r="O26" s="155">
        <v>6</v>
      </c>
      <c r="P26" s="149"/>
      <c r="Q26" s="47"/>
      <c r="R26" s="461" t="s">
        <v>41</v>
      </c>
      <c r="S26" s="461"/>
      <c r="T26" s="223">
        <f>SUM(T24:T25)</f>
        <v>6</v>
      </c>
      <c r="U26" s="223">
        <f>SUM(U24:U25)</f>
        <v>0</v>
      </c>
      <c r="V26" s="223">
        <f>SUM(V24:V25)</f>
        <v>4</v>
      </c>
      <c r="W26" s="223">
        <f>SUM(W24:W25)</f>
        <v>8</v>
      </c>
      <c r="X26" s="48">
        <f>SUM(X24:X25)</f>
        <v>13</v>
      </c>
      <c r="Y26" s="41"/>
      <c r="Z26" s="15"/>
      <c r="AA26" s="40"/>
      <c r="AB26" s="234"/>
      <c r="AC26" s="234"/>
      <c r="AD26" s="234"/>
      <c r="AE26" s="234"/>
      <c r="AF26" s="16"/>
      <c r="AG26" s="41"/>
    </row>
    <row r="27" spans="1:33" ht="15" customHeight="1">
      <c r="A27" s="349" t="s">
        <v>112</v>
      </c>
      <c r="B27" s="346" t="s">
        <v>95</v>
      </c>
      <c r="C27" s="350">
        <v>0</v>
      </c>
      <c r="D27" s="350">
        <v>2</v>
      </c>
      <c r="E27" s="350">
        <v>0</v>
      </c>
      <c r="F27" s="350">
        <v>1</v>
      </c>
      <c r="G27" s="351">
        <v>1</v>
      </c>
      <c r="I27" s="100" t="s">
        <v>46</v>
      </c>
      <c r="J27" s="88" t="s">
        <v>89</v>
      </c>
      <c r="K27" s="89">
        <v>3</v>
      </c>
      <c r="L27" s="89">
        <v>0</v>
      </c>
      <c r="M27" s="89">
        <v>2</v>
      </c>
      <c r="N27" s="89">
        <v>4</v>
      </c>
      <c r="O27" s="155">
        <v>6</v>
      </c>
      <c r="P27" s="149"/>
      <c r="Q27" s="42" t="s">
        <v>40</v>
      </c>
      <c r="R27" s="91" t="s">
        <v>183</v>
      </c>
      <c r="S27" s="91" t="s">
        <v>184</v>
      </c>
      <c r="T27" s="87">
        <v>1</v>
      </c>
      <c r="U27" s="87">
        <v>0</v>
      </c>
      <c r="V27" s="87">
        <v>2</v>
      </c>
      <c r="W27" s="87">
        <v>2</v>
      </c>
      <c r="X27" s="160">
        <v>3</v>
      </c>
      <c r="Y27" s="41"/>
      <c r="Z27" s="15"/>
      <c r="AA27" s="40"/>
      <c r="AB27" s="234"/>
      <c r="AC27" s="234"/>
      <c r="AD27" s="234"/>
      <c r="AE27" s="234"/>
      <c r="AF27" s="16"/>
      <c r="AG27" s="41"/>
    </row>
    <row r="28" spans="1:33" ht="15" customHeight="1">
      <c r="A28" s="570" t="s">
        <v>77</v>
      </c>
      <c r="B28" s="571"/>
      <c r="C28" s="79">
        <f>SUM(C21:C27)</f>
        <v>16</v>
      </c>
      <c r="D28" s="79">
        <f>SUM(D21:D27)</f>
        <v>4</v>
      </c>
      <c r="E28" s="79">
        <f>SUM(E21:E27)</f>
        <v>6</v>
      </c>
      <c r="F28" s="79">
        <f>SUM(F21:F27)</f>
        <v>21</v>
      </c>
      <c r="G28" s="79">
        <f>SUM(G21:G27)</f>
        <v>29</v>
      </c>
      <c r="I28" s="100" t="s">
        <v>112</v>
      </c>
      <c r="J28" s="88" t="s">
        <v>185</v>
      </c>
      <c r="K28" s="89">
        <v>0</v>
      </c>
      <c r="L28" s="89">
        <v>2</v>
      </c>
      <c r="M28" s="89">
        <v>0</v>
      </c>
      <c r="N28" s="89">
        <v>1</v>
      </c>
      <c r="O28" s="155">
        <v>1</v>
      </c>
      <c r="P28" s="149"/>
      <c r="Q28" s="42" t="s">
        <v>40</v>
      </c>
      <c r="R28" s="88" t="s">
        <v>85</v>
      </c>
      <c r="S28" s="88" t="s">
        <v>86</v>
      </c>
      <c r="T28" s="89">
        <v>3</v>
      </c>
      <c r="U28" s="89">
        <v>2</v>
      </c>
      <c r="V28" s="89">
        <v>0</v>
      </c>
      <c r="W28" s="89">
        <v>4</v>
      </c>
      <c r="X28" s="155">
        <v>6</v>
      </c>
      <c r="Y28" s="41"/>
      <c r="Z28" s="15"/>
      <c r="AA28" s="40"/>
      <c r="AB28" s="234"/>
      <c r="AC28" s="234"/>
      <c r="AD28" s="234"/>
      <c r="AE28" s="234"/>
      <c r="AF28" s="16"/>
      <c r="AG28" s="41"/>
    </row>
    <row r="29" spans="1:33" ht="15" customHeight="1">
      <c r="A29" s="232"/>
      <c r="B29" s="233"/>
      <c r="C29" s="230"/>
      <c r="D29" s="230"/>
      <c r="E29" s="230"/>
      <c r="F29" s="230"/>
      <c r="G29" s="231"/>
      <c r="I29" s="510" t="s">
        <v>182</v>
      </c>
      <c r="J29" s="511"/>
      <c r="K29" s="147">
        <f>SUM(K23:K28)</f>
        <v>13</v>
      </c>
      <c r="L29" s="147">
        <f>SUM(L23:L28)</f>
        <v>4</v>
      </c>
      <c r="M29" s="147">
        <f>SUM(M23:M28)</f>
        <v>8</v>
      </c>
      <c r="N29" s="147">
        <f>SUM(N23:N28)</f>
        <v>19</v>
      </c>
      <c r="O29" s="168">
        <f>SUM(O23:O28)</f>
        <v>29</v>
      </c>
      <c r="P29" s="212"/>
      <c r="Q29" s="42" t="s">
        <v>40</v>
      </c>
      <c r="R29" s="88" t="s">
        <v>87</v>
      </c>
      <c r="S29" s="88" t="s">
        <v>88</v>
      </c>
      <c r="T29" s="89">
        <v>3</v>
      </c>
      <c r="U29" s="89">
        <v>0</v>
      </c>
      <c r="V29" s="89">
        <v>2</v>
      </c>
      <c r="W29" s="89">
        <v>4</v>
      </c>
      <c r="X29" s="155">
        <v>6</v>
      </c>
      <c r="Y29" s="41"/>
      <c r="Z29" s="15"/>
      <c r="AA29" s="40"/>
      <c r="AB29" s="234"/>
      <c r="AC29" s="234"/>
      <c r="AD29" s="234"/>
      <c r="AE29" s="234"/>
      <c r="AF29" s="16"/>
      <c r="AG29" s="41"/>
    </row>
    <row r="30" spans="1:33" ht="15" customHeight="1">
      <c r="A30" s="493" t="s">
        <v>19</v>
      </c>
      <c r="B30" s="494"/>
      <c r="C30" s="494"/>
      <c r="D30" s="494"/>
      <c r="E30" s="494"/>
      <c r="F30" s="494"/>
      <c r="G30" s="495"/>
      <c r="I30" s="218"/>
      <c r="J30" s="219"/>
      <c r="K30" s="214"/>
      <c r="L30" s="214"/>
      <c r="M30" s="214"/>
      <c r="N30" s="214"/>
      <c r="O30" s="215"/>
      <c r="P30" s="301"/>
      <c r="Q30" s="42" t="s">
        <v>40</v>
      </c>
      <c r="R30" s="86" t="s">
        <v>112</v>
      </c>
      <c r="S30" s="88" t="s">
        <v>185</v>
      </c>
      <c r="T30" s="87">
        <v>0</v>
      </c>
      <c r="U30" s="87">
        <v>2</v>
      </c>
      <c r="V30" s="87">
        <v>0</v>
      </c>
      <c r="W30" s="87">
        <v>1</v>
      </c>
      <c r="X30" s="155">
        <v>1</v>
      </c>
      <c r="Y30" s="41"/>
      <c r="Z30" s="221" t="s">
        <v>43</v>
      </c>
      <c r="AA30" s="222"/>
      <c r="AB30" s="138">
        <f>SUM(AB22:AB29)</f>
        <v>3</v>
      </c>
      <c r="AC30" s="138">
        <f>SUM(AC22:AC29)</f>
        <v>0</v>
      </c>
      <c r="AD30" s="138">
        <f>SUM(AD22:AD29)</f>
        <v>2</v>
      </c>
      <c r="AE30" s="138">
        <f>SUM(AE22:AE29)</f>
        <v>4</v>
      </c>
      <c r="AF30" s="49">
        <f>SUM(AF22:AF29)</f>
        <v>7</v>
      </c>
      <c r="AG30" s="41"/>
    </row>
    <row r="31" spans="1:33" ht="15" customHeight="1">
      <c r="A31" s="20" t="s">
        <v>2</v>
      </c>
      <c r="B31" s="21" t="s">
        <v>3</v>
      </c>
      <c r="C31" s="22" t="s">
        <v>0</v>
      </c>
      <c r="D31" s="22" t="s">
        <v>4</v>
      </c>
      <c r="E31" s="22" t="s">
        <v>5</v>
      </c>
      <c r="F31" s="22" t="s">
        <v>6</v>
      </c>
      <c r="G31" s="23" t="s">
        <v>7</v>
      </c>
      <c r="I31" s="218"/>
      <c r="J31" s="219"/>
      <c r="K31" s="214"/>
      <c r="L31" s="214"/>
      <c r="M31" s="214"/>
      <c r="N31" s="214"/>
      <c r="O31" s="215"/>
      <c r="P31" s="301"/>
      <c r="Q31" s="42"/>
      <c r="R31" s="461" t="s">
        <v>42</v>
      </c>
      <c r="S31" s="461"/>
      <c r="T31" s="223">
        <f>SUM(T27:T30)</f>
        <v>7</v>
      </c>
      <c r="U31" s="223">
        <f>SUM(U27:U30)</f>
        <v>4</v>
      </c>
      <c r="V31" s="223">
        <f>SUM(V27:V30)</f>
        <v>4</v>
      </c>
      <c r="W31" s="223">
        <f>SUM(W27:W30)</f>
        <v>11</v>
      </c>
      <c r="X31" s="48">
        <f>SUM(X27:X30)</f>
        <v>16</v>
      </c>
      <c r="Y31" s="41"/>
      <c r="Z31" s="2"/>
      <c r="AA31" s="301"/>
      <c r="AB31" s="301"/>
      <c r="AC31" s="301"/>
      <c r="AD31" s="301"/>
      <c r="AE31" s="301"/>
      <c r="AF31" s="12"/>
      <c r="AG31" s="41"/>
    </row>
    <row r="32" spans="1:33" ht="15" customHeight="1">
      <c r="A32" s="352" t="s">
        <v>280</v>
      </c>
      <c r="B32" s="352" t="s">
        <v>281</v>
      </c>
      <c r="C32" s="353">
        <v>3</v>
      </c>
      <c r="D32" s="353">
        <v>0</v>
      </c>
      <c r="E32" s="353">
        <v>0</v>
      </c>
      <c r="F32" s="353">
        <v>3</v>
      </c>
      <c r="G32" s="354">
        <v>6</v>
      </c>
      <c r="I32" s="218"/>
      <c r="J32" s="301"/>
      <c r="K32" s="301"/>
      <c r="L32" s="301"/>
      <c r="M32" s="301"/>
      <c r="N32" s="301"/>
      <c r="O32" s="215"/>
      <c r="P32" s="301"/>
      <c r="Q32" s="42"/>
      <c r="R32" s="467" t="s">
        <v>43</v>
      </c>
      <c r="S32" s="467"/>
      <c r="T32" s="220">
        <f>SUM(T26,T31)</f>
        <v>13</v>
      </c>
      <c r="U32" s="220">
        <f>SUM(U26,U31)</f>
        <v>4</v>
      </c>
      <c r="V32" s="220">
        <f>SUM(V26,V31)</f>
        <v>8</v>
      </c>
      <c r="W32" s="220">
        <f>SUM(W26,W31)</f>
        <v>19</v>
      </c>
      <c r="X32" s="268">
        <f>SUM(X26,X31)</f>
        <v>29</v>
      </c>
      <c r="Y32" s="41"/>
      <c r="Z32" s="493" t="s">
        <v>19</v>
      </c>
      <c r="AA32" s="494"/>
      <c r="AB32" s="494"/>
      <c r="AC32" s="494"/>
      <c r="AD32" s="494"/>
      <c r="AE32" s="494"/>
      <c r="AF32" s="495"/>
      <c r="AG32" s="41"/>
    </row>
    <row r="33" spans="1:33" ht="15" customHeight="1">
      <c r="A33" s="352" t="s">
        <v>157</v>
      </c>
      <c r="B33" s="352" t="s">
        <v>158</v>
      </c>
      <c r="C33" s="353">
        <v>2</v>
      </c>
      <c r="D33" s="353">
        <v>0</v>
      </c>
      <c r="E33" s="353">
        <v>2</v>
      </c>
      <c r="F33" s="353">
        <v>3</v>
      </c>
      <c r="G33" s="354">
        <v>4</v>
      </c>
      <c r="I33" s="481" t="s">
        <v>19</v>
      </c>
      <c r="J33" s="482"/>
      <c r="K33" s="482"/>
      <c r="L33" s="482"/>
      <c r="M33" s="482"/>
      <c r="N33" s="482"/>
      <c r="O33" s="483"/>
      <c r="P33" s="8"/>
      <c r="Q33" s="42"/>
      <c r="R33" s="43"/>
      <c r="S33" s="43"/>
      <c r="T33" s="43"/>
      <c r="U33" s="43"/>
      <c r="V33" s="43"/>
      <c r="W33" s="43"/>
      <c r="X33" s="44"/>
      <c r="Y33" s="41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1"/>
    </row>
    <row r="34" spans="1:33" ht="15" customHeight="1">
      <c r="A34" s="352" t="s">
        <v>54</v>
      </c>
      <c r="B34" s="352" t="s">
        <v>55</v>
      </c>
      <c r="C34" s="353">
        <v>2</v>
      </c>
      <c r="D34" s="353">
        <v>0</v>
      </c>
      <c r="E34" s="353">
        <v>2</v>
      </c>
      <c r="F34" s="353">
        <v>3</v>
      </c>
      <c r="G34" s="354">
        <v>5</v>
      </c>
      <c r="I34" s="104" t="s">
        <v>2</v>
      </c>
      <c r="J34" s="102" t="s">
        <v>3</v>
      </c>
      <c r="K34" s="220" t="s">
        <v>0</v>
      </c>
      <c r="L34" s="220" t="s">
        <v>4</v>
      </c>
      <c r="M34" s="220" t="s">
        <v>5</v>
      </c>
      <c r="N34" s="220" t="s">
        <v>6</v>
      </c>
      <c r="O34" s="103" t="s">
        <v>7</v>
      </c>
      <c r="P34" s="301"/>
      <c r="Q34" s="2"/>
      <c r="R34" s="301"/>
      <c r="S34" s="301"/>
      <c r="T34" s="301"/>
      <c r="U34" s="301"/>
      <c r="V34" s="301"/>
      <c r="W34" s="301"/>
      <c r="X34" s="12"/>
      <c r="Y34" s="41"/>
      <c r="Z34" s="38" t="s">
        <v>113</v>
      </c>
      <c r="AA34" s="38" t="s">
        <v>114</v>
      </c>
      <c r="AB34" s="226">
        <v>3</v>
      </c>
      <c r="AC34" s="226">
        <v>0</v>
      </c>
      <c r="AD34" s="226">
        <v>2</v>
      </c>
      <c r="AE34" s="226">
        <v>4</v>
      </c>
      <c r="AF34" s="16">
        <v>7</v>
      </c>
      <c r="AG34" s="41"/>
    </row>
    <row r="35" spans="1:33" ht="15" customHeight="1">
      <c r="A35" s="352" t="s">
        <v>224</v>
      </c>
      <c r="B35" s="352" t="s">
        <v>56</v>
      </c>
      <c r="C35" s="353">
        <v>3</v>
      </c>
      <c r="D35" s="353">
        <v>0</v>
      </c>
      <c r="E35" s="353">
        <v>0</v>
      </c>
      <c r="F35" s="353">
        <v>3</v>
      </c>
      <c r="G35" s="355">
        <v>4</v>
      </c>
      <c r="I35" s="100" t="s">
        <v>115</v>
      </c>
      <c r="J35" s="88" t="s">
        <v>100</v>
      </c>
      <c r="K35" s="89">
        <v>3</v>
      </c>
      <c r="L35" s="89">
        <v>0</v>
      </c>
      <c r="M35" s="89">
        <v>2</v>
      </c>
      <c r="N35" s="89">
        <v>4</v>
      </c>
      <c r="O35" s="162">
        <v>6</v>
      </c>
      <c r="P35" s="149"/>
      <c r="Q35" s="2"/>
      <c r="R35" s="301"/>
      <c r="S35" s="301"/>
      <c r="T35" s="301"/>
      <c r="U35" s="301"/>
      <c r="V35" s="301"/>
      <c r="W35" s="301"/>
      <c r="X35" s="12"/>
      <c r="Y35" s="41"/>
      <c r="Z35" s="67"/>
      <c r="AA35" s="38"/>
      <c r="AB35" s="226"/>
      <c r="AC35" s="226"/>
      <c r="AD35" s="226"/>
      <c r="AE35" s="226"/>
      <c r="AF35" s="55"/>
      <c r="AG35" s="41"/>
    </row>
    <row r="36" spans="1:33" ht="15" customHeight="1">
      <c r="A36" s="352" t="s">
        <v>169</v>
      </c>
      <c r="B36" s="352" t="s">
        <v>170</v>
      </c>
      <c r="C36" s="353">
        <v>2</v>
      </c>
      <c r="D36" s="353">
        <v>2</v>
      </c>
      <c r="E36" s="353">
        <v>0</v>
      </c>
      <c r="F36" s="353">
        <v>3</v>
      </c>
      <c r="G36" s="354">
        <v>5</v>
      </c>
      <c r="I36" s="100" t="s">
        <v>113</v>
      </c>
      <c r="J36" s="88" t="s">
        <v>114</v>
      </c>
      <c r="K36" s="89">
        <v>3</v>
      </c>
      <c r="L36" s="89">
        <v>0</v>
      </c>
      <c r="M36" s="89">
        <v>2</v>
      </c>
      <c r="N36" s="89">
        <v>4</v>
      </c>
      <c r="O36" s="155">
        <v>7</v>
      </c>
      <c r="P36" s="149"/>
      <c r="Q36" s="42"/>
      <c r="R36" s="482" t="s">
        <v>19</v>
      </c>
      <c r="S36" s="482"/>
      <c r="T36" s="482"/>
      <c r="U36" s="482"/>
      <c r="V36" s="482"/>
      <c r="W36" s="482"/>
      <c r="X36" s="483"/>
      <c r="Y36" s="41"/>
      <c r="Z36" s="15"/>
      <c r="AA36" s="40"/>
      <c r="AB36" s="234"/>
      <c r="AC36" s="234"/>
      <c r="AD36" s="234"/>
      <c r="AE36" s="234"/>
      <c r="AF36" s="16"/>
      <c r="AG36" s="41"/>
    </row>
    <row r="37" spans="1:33" ht="15" customHeight="1">
      <c r="A37" s="352" t="s">
        <v>11</v>
      </c>
      <c r="B37" s="352" t="s">
        <v>79</v>
      </c>
      <c r="C37" s="353">
        <v>2</v>
      </c>
      <c r="D37" s="353">
        <v>0</v>
      </c>
      <c r="E37" s="353">
        <v>0</v>
      </c>
      <c r="F37" s="353">
        <v>2</v>
      </c>
      <c r="G37" s="354">
        <v>3</v>
      </c>
      <c r="I37" s="100" t="s">
        <v>186</v>
      </c>
      <c r="J37" s="88" t="s">
        <v>102</v>
      </c>
      <c r="K37" s="89">
        <v>3</v>
      </c>
      <c r="L37" s="89">
        <v>0</v>
      </c>
      <c r="M37" s="89">
        <v>0</v>
      </c>
      <c r="N37" s="89">
        <v>3</v>
      </c>
      <c r="O37" s="155">
        <v>5</v>
      </c>
      <c r="P37" s="149"/>
      <c r="Q37" s="46"/>
      <c r="R37" s="102" t="s">
        <v>2</v>
      </c>
      <c r="S37" s="102" t="s">
        <v>3</v>
      </c>
      <c r="T37" s="220" t="s">
        <v>0</v>
      </c>
      <c r="U37" s="220" t="s">
        <v>4</v>
      </c>
      <c r="V37" s="220" t="s">
        <v>5</v>
      </c>
      <c r="W37" s="220" t="s">
        <v>6</v>
      </c>
      <c r="X37" s="103" t="s">
        <v>7</v>
      </c>
      <c r="Y37" s="41"/>
      <c r="Z37" s="15"/>
      <c r="AA37" s="40"/>
      <c r="AB37" s="234"/>
      <c r="AC37" s="234"/>
      <c r="AD37" s="234"/>
      <c r="AE37" s="234"/>
      <c r="AF37" s="16"/>
      <c r="AG37" s="41"/>
    </row>
    <row r="38" spans="1:33" ht="15" customHeight="1">
      <c r="A38" s="352" t="s">
        <v>12</v>
      </c>
      <c r="B38" s="352" t="s">
        <v>76</v>
      </c>
      <c r="C38" s="353">
        <v>2</v>
      </c>
      <c r="D38" s="353">
        <v>0</v>
      </c>
      <c r="E38" s="353">
        <v>0</v>
      </c>
      <c r="F38" s="353">
        <v>2</v>
      </c>
      <c r="G38" s="354">
        <v>3</v>
      </c>
      <c r="I38" s="100" t="s">
        <v>11</v>
      </c>
      <c r="J38" s="88" t="s">
        <v>116</v>
      </c>
      <c r="K38" s="89">
        <v>2</v>
      </c>
      <c r="L38" s="89">
        <v>0</v>
      </c>
      <c r="M38" s="89">
        <v>0</v>
      </c>
      <c r="N38" s="89">
        <v>2</v>
      </c>
      <c r="O38" s="155">
        <v>3</v>
      </c>
      <c r="P38" s="149"/>
      <c r="Q38" s="47" t="s">
        <v>39</v>
      </c>
      <c r="R38" s="88" t="s">
        <v>115</v>
      </c>
      <c r="S38" s="88" t="s">
        <v>100</v>
      </c>
      <c r="T38" s="89">
        <v>3</v>
      </c>
      <c r="U38" s="89">
        <v>0</v>
      </c>
      <c r="V38" s="89">
        <v>2</v>
      </c>
      <c r="W38" s="89">
        <v>4</v>
      </c>
      <c r="X38" s="155">
        <v>6</v>
      </c>
      <c r="Y38" s="41"/>
      <c r="Z38" s="15"/>
      <c r="AA38" s="40"/>
      <c r="AB38" s="234"/>
      <c r="AC38" s="234"/>
      <c r="AD38" s="234"/>
      <c r="AE38" s="234"/>
      <c r="AF38" s="16"/>
      <c r="AG38" s="41"/>
    </row>
    <row r="39" spans="1:33" ht="15" customHeight="1">
      <c r="A39" s="450" t="s">
        <v>213</v>
      </c>
      <c r="B39" s="450" t="s">
        <v>99</v>
      </c>
      <c r="C39" s="375">
        <v>2</v>
      </c>
      <c r="D39" s="375">
        <v>0</v>
      </c>
      <c r="E39" s="375">
        <v>0</v>
      </c>
      <c r="F39" s="375">
        <v>2</v>
      </c>
      <c r="G39" s="451">
        <v>3</v>
      </c>
      <c r="I39" s="100"/>
      <c r="J39" s="88"/>
      <c r="K39" s="89"/>
      <c r="L39" s="89"/>
      <c r="M39" s="89"/>
      <c r="N39" s="89"/>
      <c r="O39" s="315"/>
      <c r="P39" s="149"/>
      <c r="Q39" s="47"/>
      <c r="R39" s="88"/>
      <c r="S39" s="88"/>
      <c r="T39" s="89"/>
      <c r="U39" s="89"/>
      <c r="V39" s="89"/>
      <c r="W39" s="89"/>
      <c r="X39" s="315"/>
      <c r="Y39" s="41"/>
      <c r="Z39" s="15"/>
      <c r="AA39" s="40"/>
      <c r="AB39" s="424"/>
      <c r="AC39" s="424"/>
      <c r="AD39" s="424"/>
      <c r="AE39" s="424"/>
      <c r="AF39" s="16"/>
      <c r="AG39" s="41"/>
    </row>
    <row r="40" spans="1:33" ht="15" customHeight="1">
      <c r="A40" s="485" t="s">
        <v>77</v>
      </c>
      <c r="B40" s="486"/>
      <c r="C40" s="79">
        <f>SUM(C32:C39)</f>
        <v>18</v>
      </c>
      <c r="D40" s="79">
        <f>SUM(D32:D39)</f>
        <v>2</v>
      </c>
      <c r="E40" s="79">
        <f>SUM(E32:E39)</f>
        <v>4</v>
      </c>
      <c r="F40" s="79">
        <f>SUM(F32:F39)</f>
        <v>21</v>
      </c>
      <c r="G40" s="80">
        <f>SUM(G32:G39)</f>
        <v>33</v>
      </c>
      <c r="I40" s="100" t="s">
        <v>12</v>
      </c>
      <c r="J40" s="88" t="s">
        <v>117</v>
      </c>
      <c r="K40" s="89">
        <v>2</v>
      </c>
      <c r="L40" s="89">
        <v>0</v>
      </c>
      <c r="M40" s="89">
        <v>0</v>
      </c>
      <c r="N40" s="89">
        <v>2</v>
      </c>
      <c r="O40" s="155">
        <v>3</v>
      </c>
      <c r="P40" s="149"/>
      <c r="Q40" s="47" t="s">
        <v>39</v>
      </c>
      <c r="R40" s="86" t="s">
        <v>113</v>
      </c>
      <c r="S40" s="86" t="s">
        <v>114</v>
      </c>
      <c r="T40" s="87">
        <v>3</v>
      </c>
      <c r="U40" s="87">
        <v>0</v>
      </c>
      <c r="V40" s="87">
        <v>2</v>
      </c>
      <c r="W40" s="87">
        <v>4</v>
      </c>
      <c r="X40" s="155">
        <v>7</v>
      </c>
      <c r="Y40" s="41"/>
      <c r="Z40" s="15"/>
      <c r="AA40" s="40"/>
      <c r="AB40" s="234"/>
      <c r="AC40" s="234"/>
      <c r="AD40" s="234"/>
      <c r="AE40" s="234"/>
      <c r="AF40" s="16"/>
      <c r="AG40" s="41"/>
    </row>
    <row r="41" spans="1:33" s="300" customFormat="1" ht="15.75">
      <c r="A41" s="489"/>
      <c r="B41" s="490"/>
      <c r="C41" s="230"/>
      <c r="D41" s="230"/>
      <c r="E41" s="230"/>
      <c r="F41" s="230"/>
      <c r="G41" s="231"/>
      <c r="I41" s="100" t="s">
        <v>73</v>
      </c>
      <c r="J41" s="88" t="s">
        <v>1</v>
      </c>
      <c r="K41" s="89">
        <v>3</v>
      </c>
      <c r="L41" s="89">
        <v>0</v>
      </c>
      <c r="M41" s="89">
        <v>0</v>
      </c>
      <c r="N41" s="89">
        <v>3</v>
      </c>
      <c r="O41" s="155">
        <v>3</v>
      </c>
      <c r="P41" s="153"/>
      <c r="Q41" s="47" t="s">
        <v>39</v>
      </c>
      <c r="R41" s="86" t="s">
        <v>186</v>
      </c>
      <c r="S41" s="86" t="s">
        <v>102</v>
      </c>
      <c r="T41" s="89">
        <v>3</v>
      </c>
      <c r="U41" s="89">
        <v>0</v>
      </c>
      <c r="V41" s="89">
        <v>0</v>
      </c>
      <c r="W41" s="89">
        <v>3</v>
      </c>
      <c r="X41" s="155">
        <v>5</v>
      </c>
      <c r="Y41" s="45"/>
      <c r="Z41" s="15"/>
      <c r="AA41" s="40"/>
      <c r="AB41" s="234"/>
      <c r="AC41" s="234"/>
      <c r="AD41" s="234"/>
      <c r="AE41" s="234"/>
      <c r="AF41" s="16"/>
      <c r="AG41" s="45"/>
    </row>
    <row r="42" spans="1:33" ht="15" customHeight="1">
      <c r="A42" s="232"/>
      <c r="B42" s="233"/>
      <c r="C42" s="230"/>
      <c r="D42" s="230"/>
      <c r="E42" s="230"/>
      <c r="F42" s="230"/>
      <c r="G42" s="231"/>
      <c r="I42" s="100" t="s">
        <v>128</v>
      </c>
      <c r="J42" s="88" t="s">
        <v>99</v>
      </c>
      <c r="K42" s="89">
        <v>2</v>
      </c>
      <c r="L42" s="89">
        <v>0</v>
      </c>
      <c r="M42" s="89">
        <v>0</v>
      </c>
      <c r="N42" s="89">
        <v>2</v>
      </c>
      <c r="O42" s="162">
        <v>3</v>
      </c>
      <c r="P42" s="149"/>
      <c r="Q42" s="42"/>
      <c r="R42" s="461" t="s">
        <v>41</v>
      </c>
      <c r="S42" s="461"/>
      <c r="T42" s="223">
        <f>SUM(T38:T41)</f>
        <v>9</v>
      </c>
      <c r="U42" s="223">
        <f>SUM(U38:U41)</f>
        <v>0</v>
      </c>
      <c r="V42" s="223">
        <f>SUM(V38:V41)</f>
        <v>4</v>
      </c>
      <c r="W42" s="223">
        <f>SUM(W38:W41)</f>
        <v>11</v>
      </c>
      <c r="X42" s="48">
        <f>SUM(X38:X41)</f>
        <v>18</v>
      </c>
      <c r="Y42" s="41"/>
      <c r="Z42" s="15"/>
      <c r="AA42" s="40"/>
      <c r="AB42" s="234"/>
      <c r="AC42" s="234"/>
      <c r="AD42" s="234"/>
      <c r="AE42" s="234"/>
      <c r="AF42" s="16"/>
      <c r="AG42" s="41"/>
    </row>
    <row r="43" spans="1:33" ht="15" customHeight="1">
      <c r="A43" s="232"/>
      <c r="B43" s="233"/>
      <c r="C43" s="230"/>
      <c r="D43" s="230"/>
      <c r="E43" s="230"/>
      <c r="F43" s="230"/>
      <c r="G43" s="231"/>
      <c r="I43" s="510" t="s">
        <v>182</v>
      </c>
      <c r="J43" s="511"/>
      <c r="K43" s="147">
        <f>SUM(K35:K42)</f>
        <v>18</v>
      </c>
      <c r="L43" s="147">
        <f>SUM(L35:L42)</f>
        <v>0</v>
      </c>
      <c r="M43" s="147">
        <f>SUM(M35:M42)</f>
        <v>4</v>
      </c>
      <c r="N43" s="147">
        <f>SUM(N35:N42)</f>
        <v>20</v>
      </c>
      <c r="O43" s="168">
        <f>SUM(O35:O42)</f>
        <v>30</v>
      </c>
      <c r="P43" s="212"/>
      <c r="Q43" s="42" t="s">
        <v>40</v>
      </c>
      <c r="R43" s="86" t="s">
        <v>11</v>
      </c>
      <c r="S43" s="86" t="s">
        <v>116</v>
      </c>
      <c r="T43" s="87">
        <v>2</v>
      </c>
      <c r="U43" s="87">
        <v>0</v>
      </c>
      <c r="V43" s="87">
        <v>0</v>
      </c>
      <c r="W43" s="87">
        <v>2</v>
      </c>
      <c r="X43" s="155">
        <v>3</v>
      </c>
      <c r="Y43" s="41"/>
      <c r="Z43" s="221" t="s">
        <v>43</v>
      </c>
      <c r="AA43" s="52"/>
      <c r="AB43" s="138">
        <f>SUM(AB34:AB42)</f>
        <v>3</v>
      </c>
      <c r="AC43" s="138">
        <f>SUM(AC34:AC42)</f>
        <v>0</v>
      </c>
      <c r="AD43" s="138">
        <f>SUM(AD34:AD42)</f>
        <v>2</v>
      </c>
      <c r="AE43" s="138">
        <f>SUM(AE34:AE42)</f>
        <v>4</v>
      </c>
      <c r="AF43" s="53">
        <f>SUM(AF34:AF42)</f>
        <v>7</v>
      </c>
      <c r="AG43" s="41"/>
    </row>
    <row r="44" spans="1:33" ht="15" customHeight="1">
      <c r="A44" s="42"/>
      <c r="B44" s="43"/>
      <c r="C44" s="43"/>
      <c r="D44" s="43"/>
      <c r="E44" s="43"/>
      <c r="F44" s="43"/>
      <c r="G44" s="44"/>
      <c r="I44" s="500"/>
      <c r="J44" s="501"/>
      <c r="K44" s="216"/>
      <c r="L44" s="216"/>
      <c r="M44" s="216"/>
      <c r="N44" s="216"/>
      <c r="O44" s="217"/>
      <c r="P44" s="301"/>
      <c r="Q44" s="42" t="s">
        <v>40</v>
      </c>
      <c r="R44" s="86" t="s">
        <v>12</v>
      </c>
      <c r="S44" s="86" t="s">
        <v>117</v>
      </c>
      <c r="T44" s="87">
        <v>2</v>
      </c>
      <c r="U44" s="87">
        <v>0</v>
      </c>
      <c r="V44" s="87">
        <v>0</v>
      </c>
      <c r="W44" s="87">
        <v>2</v>
      </c>
      <c r="X44" s="155">
        <v>3</v>
      </c>
      <c r="Y44" s="41"/>
      <c r="Z44" s="232"/>
      <c r="AA44" s="233"/>
      <c r="AB44" s="230"/>
      <c r="AC44" s="230"/>
      <c r="AD44" s="230"/>
      <c r="AE44" s="230"/>
      <c r="AF44" s="231"/>
      <c r="AG44" s="41"/>
    </row>
    <row r="45" spans="1:33" ht="15" customHeight="1">
      <c r="A45" s="493" t="s">
        <v>20</v>
      </c>
      <c r="B45" s="494"/>
      <c r="C45" s="494"/>
      <c r="D45" s="494"/>
      <c r="E45" s="494"/>
      <c r="F45" s="494"/>
      <c r="G45" s="495"/>
      <c r="I45" s="218"/>
      <c r="J45" s="219"/>
      <c r="K45" s="214"/>
      <c r="L45" s="214"/>
      <c r="M45" s="214"/>
      <c r="N45" s="214"/>
      <c r="O45" s="215"/>
      <c r="P45" s="8"/>
      <c r="Q45" s="42" t="s">
        <v>40</v>
      </c>
      <c r="R45" s="88" t="s">
        <v>73</v>
      </c>
      <c r="S45" s="88" t="s">
        <v>1</v>
      </c>
      <c r="T45" s="89">
        <v>3</v>
      </c>
      <c r="U45" s="89">
        <v>0</v>
      </c>
      <c r="V45" s="89">
        <v>0</v>
      </c>
      <c r="W45" s="89">
        <v>3</v>
      </c>
      <c r="X45" s="155">
        <v>3</v>
      </c>
      <c r="Y45" s="41"/>
      <c r="Z45" s="2"/>
      <c r="AA45" s="301"/>
      <c r="AB45" s="301"/>
      <c r="AC45" s="301"/>
      <c r="AD45" s="301"/>
      <c r="AE45" s="301"/>
      <c r="AF45" s="12"/>
      <c r="AG45" s="41"/>
    </row>
    <row r="46" spans="1:33" ht="15" customHeight="1">
      <c r="A46" s="20" t="s">
        <v>2</v>
      </c>
      <c r="B46" s="21" t="s">
        <v>3</v>
      </c>
      <c r="C46" s="22" t="s">
        <v>0</v>
      </c>
      <c r="D46" s="22" t="s">
        <v>4</v>
      </c>
      <c r="E46" s="22" t="s">
        <v>5</v>
      </c>
      <c r="F46" s="22" t="s">
        <v>6</v>
      </c>
      <c r="G46" s="23" t="s">
        <v>7</v>
      </c>
      <c r="I46" s="218"/>
      <c r="J46" s="219"/>
      <c r="K46" s="214"/>
      <c r="L46" s="214"/>
      <c r="M46" s="214"/>
      <c r="N46" s="214"/>
      <c r="O46" s="215"/>
      <c r="P46" s="301"/>
      <c r="Q46" s="42" t="s">
        <v>40</v>
      </c>
      <c r="R46" s="88" t="s">
        <v>128</v>
      </c>
      <c r="S46" s="88" t="s">
        <v>99</v>
      </c>
      <c r="T46" s="89">
        <v>2</v>
      </c>
      <c r="U46" s="89">
        <v>0</v>
      </c>
      <c r="V46" s="89">
        <v>0</v>
      </c>
      <c r="W46" s="89">
        <v>2</v>
      </c>
      <c r="X46" s="155">
        <v>3</v>
      </c>
      <c r="Y46" s="41"/>
      <c r="Z46" s="2"/>
      <c r="AA46" s="301"/>
      <c r="AB46" s="301"/>
      <c r="AC46" s="301"/>
      <c r="AD46" s="301"/>
      <c r="AE46" s="301"/>
      <c r="AF46" s="12"/>
      <c r="AG46" s="41"/>
    </row>
    <row r="47" spans="1:33" ht="15" customHeight="1">
      <c r="A47" s="356" t="s">
        <v>282</v>
      </c>
      <c r="B47" s="356" t="s">
        <v>283</v>
      </c>
      <c r="C47" s="357">
        <v>3</v>
      </c>
      <c r="D47" s="357">
        <v>0</v>
      </c>
      <c r="E47" s="357">
        <v>0</v>
      </c>
      <c r="F47" s="357">
        <v>3</v>
      </c>
      <c r="G47" s="359">
        <v>6</v>
      </c>
      <c r="I47" s="218"/>
      <c r="J47" s="219"/>
      <c r="K47" s="214"/>
      <c r="L47" s="214"/>
      <c r="M47" s="214"/>
      <c r="N47" s="214"/>
      <c r="O47" s="215"/>
      <c r="P47" s="301"/>
      <c r="Q47" s="42"/>
      <c r="R47" s="484" t="s">
        <v>42</v>
      </c>
      <c r="S47" s="484"/>
      <c r="T47" s="223">
        <f>SUM(T43:T46)</f>
        <v>9</v>
      </c>
      <c r="U47" s="223">
        <f>SUM(U43:U46)</f>
        <v>0</v>
      </c>
      <c r="V47" s="223">
        <f>SUM(V43:V46)</f>
        <v>0</v>
      </c>
      <c r="W47" s="223">
        <f>SUM(W43:W46)</f>
        <v>9</v>
      </c>
      <c r="X47" s="48">
        <f>SUM(X43:X46)</f>
        <v>12</v>
      </c>
      <c r="Y47" s="41"/>
      <c r="Z47" s="227" t="s">
        <v>20</v>
      </c>
      <c r="AA47" s="228"/>
      <c r="AB47" s="228"/>
      <c r="AC47" s="228"/>
      <c r="AD47" s="228"/>
      <c r="AE47" s="228"/>
      <c r="AF47" s="229"/>
      <c r="AG47" s="41"/>
    </row>
    <row r="48" spans="1:33" ht="15" customHeight="1">
      <c r="A48" s="356" t="s">
        <v>284</v>
      </c>
      <c r="B48" s="356" t="s">
        <v>285</v>
      </c>
      <c r="C48" s="357">
        <v>2</v>
      </c>
      <c r="D48" s="357">
        <v>0</v>
      </c>
      <c r="E48" s="357">
        <v>2</v>
      </c>
      <c r="F48" s="357">
        <v>3</v>
      </c>
      <c r="G48" s="359">
        <v>5</v>
      </c>
      <c r="I48" s="218"/>
      <c r="J48" s="301"/>
      <c r="K48" s="301"/>
      <c r="L48" s="301"/>
      <c r="M48" s="301"/>
      <c r="N48" s="301"/>
      <c r="O48" s="215"/>
      <c r="P48" s="301"/>
      <c r="Q48" s="42"/>
      <c r="R48" s="467" t="s">
        <v>43</v>
      </c>
      <c r="S48" s="467"/>
      <c r="T48" s="220">
        <f>SUM(T42,T47)</f>
        <v>18</v>
      </c>
      <c r="U48" s="220">
        <f>SUM(U42,U47)</f>
        <v>0</v>
      </c>
      <c r="V48" s="220">
        <f>SUM(V42,V47)</f>
        <v>4</v>
      </c>
      <c r="W48" s="220">
        <f>SUM(W42,W47)</f>
        <v>20</v>
      </c>
      <c r="X48" s="268">
        <f>SUM(X42,X47)</f>
        <v>30</v>
      </c>
      <c r="Y48" s="41"/>
      <c r="Z48" s="20" t="s">
        <v>2</v>
      </c>
      <c r="AA48" s="21" t="s">
        <v>3</v>
      </c>
      <c r="AB48" s="22" t="s">
        <v>0</v>
      </c>
      <c r="AC48" s="22" t="s">
        <v>4</v>
      </c>
      <c r="AD48" s="22" t="s">
        <v>5</v>
      </c>
      <c r="AE48" s="22" t="s">
        <v>6</v>
      </c>
      <c r="AF48" s="23" t="s">
        <v>7</v>
      </c>
      <c r="AG48" s="41"/>
    </row>
    <row r="49" spans="1:33" ht="15" customHeight="1">
      <c r="A49" s="356" t="s">
        <v>159</v>
      </c>
      <c r="B49" s="356" t="s">
        <v>160</v>
      </c>
      <c r="C49" s="357">
        <v>2</v>
      </c>
      <c r="D49" s="357">
        <v>0</v>
      </c>
      <c r="E49" s="357">
        <v>2</v>
      </c>
      <c r="F49" s="357">
        <v>3</v>
      </c>
      <c r="G49" s="358">
        <v>4</v>
      </c>
      <c r="I49" s="481" t="s">
        <v>20</v>
      </c>
      <c r="J49" s="482"/>
      <c r="K49" s="482"/>
      <c r="L49" s="482"/>
      <c r="M49" s="482"/>
      <c r="N49" s="482"/>
      <c r="O49" s="483"/>
      <c r="P49" s="301"/>
      <c r="Q49" s="2"/>
      <c r="R49" s="301"/>
      <c r="S49" s="301"/>
      <c r="T49" s="301"/>
      <c r="U49" s="301"/>
      <c r="V49" s="301"/>
      <c r="W49" s="301"/>
      <c r="X49" s="12"/>
      <c r="Y49" s="41"/>
      <c r="Z49" s="88" t="s">
        <v>118</v>
      </c>
      <c r="AA49" s="88" t="s">
        <v>119</v>
      </c>
      <c r="AB49" s="89">
        <v>3</v>
      </c>
      <c r="AC49" s="89">
        <v>0</v>
      </c>
      <c r="AD49" s="89">
        <v>0</v>
      </c>
      <c r="AE49" s="89">
        <v>3</v>
      </c>
      <c r="AF49" s="90">
        <v>4</v>
      </c>
      <c r="AG49" s="41"/>
    </row>
    <row r="50" spans="1:33" ht="15" customHeight="1">
      <c r="A50" s="356" t="s">
        <v>225</v>
      </c>
      <c r="B50" s="356" t="s">
        <v>84</v>
      </c>
      <c r="C50" s="357">
        <v>3</v>
      </c>
      <c r="D50" s="357">
        <v>0</v>
      </c>
      <c r="E50" s="357">
        <v>0</v>
      </c>
      <c r="F50" s="357">
        <v>3</v>
      </c>
      <c r="G50" s="359">
        <v>5</v>
      </c>
      <c r="I50" s="104" t="s">
        <v>2</v>
      </c>
      <c r="J50" s="102" t="s">
        <v>3</v>
      </c>
      <c r="K50" s="220" t="s">
        <v>0</v>
      </c>
      <c r="L50" s="220" t="s">
        <v>4</v>
      </c>
      <c r="M50" s="220" t="s">
        <v>5</v>
      </c>
      <c r="N50" s="220" t="s">
        <v>6</v>
      </c>
      <c r="O50" s="103" t="s">
        <v>7</v>
      </c>
      <c r="P50" s="301"/>
      <c r="Q50" s="2"/>
      <c r="Y50" s="41"/>
      <c r="Z50" s="91" t="s">
        <v>120</v>
      </c>
      <c r="AA50" s="91" t="s">
        <v>121</v>
      </c>
      <c r="AB50" s="87">
        <v>2</v>
      </c>
      <c r="AC50" s="87">
        <v>2</v>
      </c>
      <c r="AD50" s="87">
        <v>0</v>
      </c>
      <c r="AE50" s="87">
        <v>3</v>
      </c>
      <c r="AF50" s="87">
        <v>5</v>
      </c>
      <c r="AG50" s="41"/>
    </row>
    <row r="51" spans="1:33" ht="15" customHeight="1">
      <c r="A51" s="356" t="s">
        <v>17</v>
      </c>
      <c r="B51" s="356" t="s">
        <v>94</v>
      </c>
      <c r="C51" s="357">
        <v>2</v>
      </c>
      <c r="D51" s="357">
        <v>0</v>
      </c>
      <c r="E51" s="357">
        <v>0</v>
      </c>
      <c r="F51" s="357">
        <v>2</v>
      </c>
      <c r="G51" s="358">
        <v>3</v>
      </c>
      <c r="I51" s="99" t="s">
        <v>120</v>
      </c>
      <c r="J51" s="92" t="s">
        <v>121</v>
      </c>
      <c r="K51" s="89">
        <v>2</v>
      </c>
      <c r="L51" s="89">
        <v>2</v>
      </c>
      <c r="M51" s="89">
        <v>0</v>
      </c>
      <c r="N51" s="89">
        <v>3</v>
      </c>
      <c r="O51" s="164">
        <v>5</v>
      </c>
      <c r="P51" s="149"/>
      <c r="Q51" s="2"/>
      <c r="R51" s="301"/>
      <c r="S51" s="301"/>
      <c r="T51" s="301"/>
      <c r="U51" s="301"/>
      <c r="V51" s="301"/>
      <c r="W51" s="301"/>
      <c r="X51" s="12"/>
      <c r="Y51" s="41"/>
      <c r="Z51" s="15"/>
      <c r="AA51" s="40"/>
      <c r="AB51" s="234"/>
      <c r="AC51" s="234"/>
      <c r="AD51" s="234"/>
      <c r="AE51" s="234"/>
      <c r="AF51" s="16"/>
      <c r="AG51" s="41"/>
    </row>
    <row r="52" spans="1:33" ht="15" customHeight="1">
      <c r="A52" s="356" t="s">
        <v>18</v>
      </c>
      <c r="B52" s="356" t="s">
        <v>93</v>
      </c>
      <c r="C52" s="357">
        <v>2</v>
      </c>
      <c r="D52" s="357">
        <v>0</v>
      </c>
      <c r="E52" s="357">
        <v>0</v>
      </c>
      <c r="F52" s="357">
        <v>2</v>
      </c>
      <c r="G52" s="358">
        <v>3</v>
      </c>
      <c r="I52" s="100" t="s">
        <v>122</v>
      </c>
      <c r="J52" s="88" t="s">
        <v>21</v>
      </c>
      <c r="K52" s="89">
        <v>3</v>
      </c>
      <c r="L52" s="89">
        <v>0</v>
      </c>
      <c r="M52" s="89">
        <v>2</v>
      </c>
      <c r="N52" s="89">
        <v>4</v>
      </c>
      <c r="O52" s="162">
        <v>6</v>
      </c>
      <c r="P52" s="149"/>
      <c r="Q52" s="46"/>
      <c r="R52" s="482" t="s">
        <v>20</v>
      </c>
      <c r="S52" s="482"/>
      <c r="T52" s="482"/>
      <c r="U52" s="482"/>
      <c r="V52" s="482"/>
      <c r="W52" s="482"/>
      <c r="X52" s="483"/>
      <c r="Y52" s="41"/>
      <c r="Z52" s="15"/>
      <c r="AA52" s="40"/>
      <c r="AB52" s="234"/>
      <c r="AC52" s="234"/>
      <c r="AD52" s="234"/>
      <c r="AE52" s="234"/>
      <c r="AF52" s="16"/>
      <c r="AG52" s="41"/>
    </row>
    <row r="53" spans="1:33" ht="15" customHeight="1">
      <c r="A53" s="356" t="s">
        <v>286</v>
      </c>
      <c r="B53" s="356" t="s">
        <v>149</v>
      </c>
      <c r="C53" s="357">
        <v>0</v>
      </c>
      <c r="D53" s="357">
        <v>0</v>
      </c>
      <c r="E53" s="357">
        <v>0</v>
      </c>
      <c r="F53" s="357">
        <v>0</v>
      </c>
      <c r="G53" s="357">
        <v>5</v>
      </c>
      <c r="I53" s="100" t="s">
        <v>118</v>
      </c>
      <c r="J53" s="88" t="s">
        <v>119</v>
      </c>
      <c r="K53" s="89">
        <v>3</v>
      </c>
      <c r="L53" s="89">
        <v>0</v>
      </c>
      <c r="M53" s="89">
        <v>0</v>
      </c>
      <c r="N53" s="89">
        <v>3</v>
      </c>
      <c r="O53" s="162">
        <v>4</v>
      </c>
      <c r="P53" s="149"/>
      <c r="Q53" s="42"/>
      <c r="R53" s="102" t="s">
        <v>2</v>
      </c>
      <c r="S53" s="102" t="s">
        <v>3</v>
      </c>
      <c r="T53" s="220" t="s">
        <v>0</v>
      </c>
      <c r="U53" s="220" t="s">
        <v>4</v>
      </c>
      <c r="V53" s="220" t="s">
        <v>5</v>
      </c>
      <c r="W53" s="220" t="s">
        <v>6</v>
      </c>
      <c r="X53" s="103" t="s">
        <v>7</v>
      </c>
      <c r="Y53" s="41"/>
      <c r="Z53" s="15"/>
      <c r="AA53" s="40"/>
      <c r="AB53" s="234"/>
      <c r="AC53" s="234"/>
      <c r="AD53" s="234"/>
      <c r="AE53" s="234"/>
      <c r="AF53" s="16"/>
      <c r="AG53" s="41"/>
    </row>
    <row r="54" spans="1:33" ht="15" customHeight="1">
      <c r="A54" s="485" t="s">
        <v>77</v>
      </c>
      <c r="B54" s="486"/>
      <c r="C54" s="105">
        <f>SUM(C47:C53)</f>
        <v>14</v>
      </c>
      <c r="D54" s="105">
        <f>SUM(D47:D53)</f>
        <v>0</v>
      </c>
      <c r="E54" s="105">
        <f>SUM(E47:E53)</f>
        <v>4</v>
      </c>
      <c r="F54" s="105">
        <f>SUM(F47:F53)</f>
        <v>16</v>
      </c>
      <c r="G54" s="106">
        <f>SUM(G47:G53)</f>
        <v>31</v>
      </c>
      <c r="I54" s="100" t="s">
        <v>97</v>
      </c>
      <c r="J54" s="88" t="s">
        <v>98</v>
      </c>
      <c r="K54" s="89">
        <v>3</v>
      </c>
      <c r="L54" s="89">
        <v>0</v>
      </c>
      <c r="M54" s="89">
        <v>2</v>
      </c>
      <c r="N54" s="89">
        <v>4</v>
      </c>
      <c r="O54" s="162">
        <v>6</v>
      </c>
      <c r="P54" s="149"/>
      <c r="Q54" s="47" t="s">
        <v>39</v>
      </c>
      <c r="R54" s="91" t="s">
        <v>120</v>
      </c>
      <c r="S54" s="91" t="s">
        <v>121</v>
      </c>
      <c r="T54" s="87">
        <v>2</v>
      </c>
      <c r="U54" s="87">
        <v>2</v>
      </c>
      <c r="V54" s="87">
        <v>0</v>
      </c>
      <c r="W54" s="87">
        <v>3</v>
      </c>
      <c r="X54" s="160">
        <v>5</v>
      </c>
      <c r="Y54" s="41"/>
      <c r="Z54" s="15"/>
      <c r="AA54" s="40"/>
      <c r="AB54" s="234"/>
      <c r="AC54" s="234"/>
      <c r="AD54" s="234"/>
      <c r="AE54" s="234"/>
      <c r="AF54" s="16"/>
      <c r="AG54" s="41"/>
    </row>
    <row r="55" spans="1:33" ht="31.5" customHeight="1">
      <c r="A55" s="232"/>
      <c r="B55" s="233"/>
      <c r="C55" s="214"/>
      <c r="D55" s="214"/>
      <c r="E55" s="214"/>
      <c r="F55" s="214"/>
      <c r="G55" s="215"/>
      <c r="I55" s="100" t="s">
        <v>17</v>
      </c>
      <c r="J55" s="88" t="s">
        <v>123</v>
      </c>
      <c r="K55" s="89">
        <v>2</v>
      </c>
      <c r="L55" s="89">
        <v>0</v>
      </c>
      <c r="M55" s="89">
        <v>0</v>
      </c>
      <c r="N55" s="89">
        <v>2</v>
      </c>
      <c r="O55" s="155">
        <v>3</v>
      </c>
      <c r="P55" s="149"/>
      <c r="Q55" s="47" t="s">
        <v>39</v>
      </c>
      <c r="R55" s="88" t="s">
        <v>118</v>
      </c>
      <c r="S55" s="88" t="s">
        <v>119</v>
      </c>
      <c r="T55" s="89">
        <v>3</v>
      </c>
      <c r="U55" s="89">
        <v>0</v>
      </c>
      <c r="V55" s="89">
        <v>0</v>
      </c>
      <c r="W55" s="89">
        <v>3</v>
      </c>
      <c r="X55" s="155">
        <v>4</v>
      </c>
      <c r="Y55" s="41"/>
      <c r="Z55" s="15"/>
      <c r="AA55" s="40"/>
      <c r="AB55" s="234"/>
      <c r="AC55" s="234"/>
      <c r="AD55" s="234"/>
      <c r="AE55" s="234"/>
      <c r="AF55" s="16"/>
      <c r="AG55" s="41"/>
    </row>
    <row r="56" spans="1:33" ht="32.25" customHeight="1">
      <c r="A56" s="232"/>
      <c r="B56" s="233"/>
      <c r="C56" s="214"/>
      <c r="D56" s="214"/>
      <c r="E56" s="214"/>
      <c r="F56" s="214"/>
      <c r="G56" s="215"/>
      <c r="I56" s="100" t="s">
        <v>18</v>
      </c>
      <c r="J56" s="88" t="s">
        <v>124</v>
      </c>
      <c r="K56" s="89">
        <v>2</v>
      </c>
      <c r="L56" s="89">
        <v>0</v>
      </c>
      <c r="M56" s="89">
        <v>0</v>
      </c>
      <c r="N56" s="89">
        <v>2</v>
      </c>
      <c r="O56" s="155">
        <v>3</v>
      </c>
      <c r="P56" s="149"/>
      <c r="Q56" s="47" t="s">
        <v>39</v>
      </c>
      <c r="R56" s="88" t="s">
        <v>122</v>
      </c>
      <c r="S56" s="88" t="s">
        <v>21</v>
      </c>
      <c r="T56" s="89">
        <v>3</v>
      </c>
      <c r="U56" s="89">
        <v>0</v>
      </c>
      <c r="V56" s="89">
        <v>2</v>
      </c>
      <c r="W56" s="89">
        <v>4</v>
      </c>
      <c r="X56" s="162">
        <v>6</v>
      </c>
      <c r="Y56" s="45"/>
      <c r="Z56" s="15"/>
      <c r="AA56" s="40"/>
      <c r="AB56" s="234"/>
      <c r="AC56" s="234"/>
      <c r="AD56" s="234"/>
      <c r="AE56" s="234"/>
      <c r="AF56" s="16"/>
      <c r="AG56" s="41"/>
    </row>
    <row r="57" spans="1:33" s="300" customFormat="1" ht="22.5" customHeight="1">
      <c r="A57" s="232"/>
      <c r="B57" s="233"/>
      <c r="C57" s="214"/>
      <c r="D57" s="214"/>
      <c r="E57" s="214"/>
      <c r="F57" s="214"/>
      <c r="G57" s="215"/>
      <c r="I57" s="100" t="s">
        <v>90</v>
      </c>
      <c r="J57" s="88" t="s">
        <v>35</v>
      </c>
      <c r="K57" s="89">
        <v>3</v>
      </c>
      <c r="L57" s="89">
        <v>0</v>
      </c>
      <c r="M57" s="89">
        <v>0</v>
      </c>
      <c r="N57" s="89">
        <v>3</v>
      </c>
      <c r="O57" s="155">
        <v>3</v>
      </c>
      <c r="P57" s="153"/>
      <c r="Q57" s="47" t="s">
        <v>39</v>
      </c>
      <c r="R57" s="88" t="s">
        <v>97</v>
      </c>
      <c r="S57" s="88" t="s">
        <v>98</v>
      </c>
      <c r="T57" s="89">
        <v>3</v>
      </c>
      <c r="U57" s="89">
        <v>0</v>
      </c>
      <c r="V57" s="89">
        <v>2</v>
      </c>
      <c r="W57" s="89">
        <v>4</v>
      </c>
      <c r="X57" s="155">
        <v>6</v>
      </c>
      <c r="Y57" s="41"/>
      <c r="Z57" s="15"/>
      <c r="AA57" s="40"/>
      <c r="AB57" s="234"/>
      <c r="AC57" s="234"/>
      <c r="AD57" s="234"/>
      <c r="AE57" s="234"/>
      <c r="AF57" s="16"/>
      <c r="AG57" s="45"/>
    </row>
    <row r="58" spans="1:33" ht="15" customHeight="1">
      <c r="A58" s="493" t="s">
        <v>22</v>
      </c>
      <c r="B58" s="494"/>
      <c r="C58" s="494"/>
      <c r="D58" s="494"/>
      <c r="E58" s="494"/>
      <c r="F58" s="494"/>
      <c r="G58" s="495"/>
      <c r="I58" s="508" t="s">
        <v>182</v>
      </c>
      <c r="J58" s="509"/>
      <c r="K58" s="146">
        <f>SUM(K51:K57)</f>
        <v>18</v>
      </c>
      <c r="L58" s="146">
        <f>SUM(L51:L57)</f>
        <v>2</v>
      </c>
      <c r="M58" s="146">
        <f>SUM(M51:M57)</f>
        <v>4</v>
      </c>
      <c r="N58" s="146">
        <f>SUM(N51:N57)</f>
        <v>21</v>
      </c>
      <c r="O58" s="163">
        <f>SUM(O51:O57)</f>
        <v>30</v>
      </c>
      <c r="P58" s="212"/>
      <c r="Q58" s="2"/>
      <c r="R58" s="461" t="s">
        <v>41</v>
      </c>
      <c r="S58" s="461"/>
      <c r="T58" s="223">
        <f>SUM(T54:T57)</f>
        <v>11</v>
      </c>
      <c r="U58" s="223">
        <f>SUM(U54:U57)</f>
        <v>2</v>
      </c>
      <c r="V58" s="223">
        <f>SUM(V54:V57)</f>
        <v>4</v>
      </c>
      <c r="W58" s="223">
        <f>SUM(W54:W57)</f>
        <v>14</v>
      </c>
      <c r="X58" s="48">
        <f>SUM(X54:X57)</f>
        <v>21</v>
      </c>
      <c r="Y58" s="41"/>
      <c r="Z58" s="221" t="s">
        <v>43</v>
      </c>
      <c r="AA58" s="52"/>
      <c r="AB58" s="138">
        <v>5</v>
      </c>
      <c r="AC58" s="138">
        <v>2</v>
      </c>
      <c r="AD58" s="138">
        <v>0</v>
      </c>
      <c r="AE58" s="138">
        <v>6</v>
      </c>
      <c r="AF58" s="24">
        <v>9</v>
      </c>
      <c r="AG58" s="41"/>
    </row>
    <row r="59" spans="1:33" ht="15" customHeight="1">
      <c r="A59" s="20" t="s">
        <v>2</v>
      </c>
      <c r="B59" s="21" t="s">
        <v>3</v>
      </c>
      <c r="C59" s="22" t="s">
        <v>0</v>
      </c>
      <c r="D59" s="22" t="s">
        <v>4</v>
      </c>
      <c r="E59" s="22" t="s">
        <v>5</v>
      </c>
      <c r="F59" s="22" t="s">
        <v>6</v>
      </c>
      <c r="G59" s="23" t="s">
        <v>7</v>
      </c>
      <c r="I59" s="42"/>
      <c r="J59" s="43"/>
      <c r="K59" s="43"/>
      <c r="L59" s="43"/>
      <c r="M59" s="43"/>
      <c r="N59" s="43"/>
      <c r="O59" s="44"/>
      <c r="P59" s="301"/>
      <c r="Q59" s="42" t="s">
        <v>40</v>
      </c>
      <c r="R59" s="86" t="s">
        <v>17</v>
      </c>
      <c r="S59" s="86" t="s">
        <v>123</v>
      </c>
      <c r="T59" s="87">
        <v>2</v>
      </c>
      <c r="U59" s="87">
        <v>0</v>
      </c>
      <c r="V59" s="87">
        <v>0</v>
      </c>
      <c r="W59" s="87">
        <v>2</v>
      </c>
      <c r="X59" s="155">
        <v>3</v>
      </c>
      <c r="Z59" s="2"/>
      <c r="AA59" s="301"/>
      <c r="AB59" s="301"/>
      <c r="AC59" s="301"/>
      <c r="AD59" s="301"/>
      <c r="AE59" s="301"/>
      <c r="AF59" s="12"/>
      <c r="AG59" s="41"/>
    </row>
    <row r="60" spans="1:33" ht="15" customHeight="1">
      <c r="A60" s="360" t="s">
        <v>287</v>
      </c>
      <c r="B60" s="360" t="s">
        <v>288</v>
      </c>
      <c r="C60" s="361">
        <v>2</v>
      </c>
      <c r="D60" s="361">
        <v>0</v>
      </c>
      <c r="E60" s="361">
        <v>2</v>
      </c>
      <c r="F60" s="361">
        <v>3</v>
      </c>
      <c r="G60" s="362">
        <v>5</v>
      </c>
      <c r="I60" s="2"/>
      <c r="J60" s="301"/>
      <c r="K60" s="301"/>
      <c r="L60" s="301"/>
      <c r="M60" s="301"/>
      <c r="N60" s="301"/>
      <c r="O60" s="12"/>
      <c r="P60" s="301"/>
      <c r="Q60" s="42" t="s">
        <v>40</v>
      </c>
      <c r="R60" s="86" t="s">
        <v>18</v>
      </c>
      <c r="S60" s="86" t="s">
        <v>124</v>
      </c>
      <c r="T60" s="87">
        <v>2</v>
      </c>
      <c r="U60" s="87">
        <v>0</v>
      </c>
      <c r="V60" s="87">
        <v>0</v>
      </c>
      <c r="W60" s="87">
        <v>2</v>
      </c>
      <c r="X60" s="155">
        <v>3</v>
      </c>
      <c r="Y60" s="41"/>
      <c r="Z60" s="493" t="s">
        <v>22</v>
      </c>
      <c r="AA60" s="494"/>
      <c r="AB60" s="494"/>
      <c r="AC60" s="494"/>
      <c r="AD60" s="494"/>
      <c r="AE60" s="494"/>
      <c r="AF60" s="495"/>
      <c r="AG60" s="41"/>
    </row>
    <row r="61" spans="1:33" ht="15" customHeight="1">
      <c r="A61" s="360" t="s">
        <v>57</v>
      </c>
      <c r="B61" s="346" t="s">
        <v>58</v>
      </c>
      <c r="C61" s="361">
        <v>2</v>
      </c>
      <c r="D61" s="361">
        <v>0</v>
      </c>
      <c r="E61" s="361">
        <v>2</v>
      </c>
      <c r="F61" s="361">
        <v>3</v>
      </c>
      <c r="G61" s="362">
        <v>5</v>
      </c>
      <c r="I61" s="2"/>
      <c r="J61" s="301"/>
      <c r="K61" s="301"/>
      <c r="L61" s="301"/>
      <c r="M61" s="301"/>
      <c r="N61" s="301"/>
      <c r="O61" s="12"/>
      <c r="P61" s="8"/>
      <c r="Q61" s="42" t="s">
        <v>40</v>
      </c>
      <c r="R61" s="86" t="s">
        <v>90</v>
      </c>
      <c r="S61" s="86" t="s">
        <v>35</v>
      </c>
      <c r="T61" s="87">
        <v>3</v>
      </c>
      <c r="U61" s="87">
        <v>0</v>
      </c>
      <c r="V61" s="87">
        <v>0</v>
      </c>
      <c r="W61" s="87">
        <v>3</v>
      </c>
      <c r="X61" s="155">
        <v>3</v>
      </c>
      <c r="Y61" s="41"/>
      <c r="Z61" s="20" t="s">
        <v>2</v>
      </c>
      <c r="AA61" s="21" t="s">
        <v>3</v>
      </c>
      <c r="AB61" s="22" t="s">
        <v>0</v>
      </c>
      <c r="AC61" s="22" t="s">
        <v>4</v>
      </c>
      <c r="AD61" s="22" t="s">
        <v>5</v>
      </c>
      <c r="AE61" s="22" t="s">
        <v>6</v>
      </c>
      <c r="AF61" s="23" t="s">
        <v>7</v>
      </c>
      <c r="AG61" s="41"/>
    </row>
    <row r="62" spans="1:33" ht="15" customHeight="1">
      <c r="A62" s="360" t="s">
        <v>59</v>
      </c>
      <c r="B62" s="360" t="s">
        <v>60</v>
      </c>
      <c r="C62" s="361">
        <v>2</v>
      </c>
      <c r="D62" s="361">
        <v>0</v>
      </c>
      <c r="E62" s="361">
        <v>2</v>
      </c>
      <c r="F62" s="361">
        <v>3</v>
      </c>
      <c r="G62" s="362">
        <v>4</v>
      </c>
      <c r="I62" s="481" t="s">
        <v>22</v>
      </c>
      <c r="J62" s="482"/>
      <c r="K62" s="482"/>
      <c r="L62" s="482"/>
      <c r="M62" s="482"/>
      <c r="N62" s="482"/>
      <c r="O62" s="483"/>
      <c r="P62" s="301"/>
      <c r="Q62" s="42"/>
      <c r="R62" s="462" t="s">
        <v>42</v>
      </c>
      <c r="S62" s="463"/>
      <c r="T62" s="223">
        <f>SUM(T59:T61)</f>
        <v>7</v>
      </c>
      <c r="U62" s="223">
        <f>SUM(U59:U61)</f>
        <v>0</v>
      </c>
      <c r="V62" s="223">
        <f>SUM(V59:V61)</f>
        <v>0</v>
      </c>
      <c r="W62" s="223">
        <f>SUM(W59:W61)</f>
        <v>7</v>
      </c>
      <c r="X62" s="48">
        <f>SUM(X59:X61)</f>
        <v>9</v>
      </c>
      <c r="Y62" s="41"/>
      <c r="Z62" s="88" t="s">
        <v>187</v>
      </c>
      <c r="AA62" s="88" t="s">
        <v>106</v>
      </c>
      <c r="AB62" s="89">
        <v>3</v>
      </c>
      <c r="AC62" s="89">
        <v>0</v>
      </c>
      <c r="AD62" s="89">
        <v>0</v>
      </c>
      <c r="AE62" s="89">
        <v>3</v>
      </c>
      <c r="AF62" s="155">
        <v>4</v>
      </c>
      <c r="AG62" s="41"/>
    </row>
    <row r="63" spans="1:33" ht="15" customHeight="1">
      <c r="A63" s="360" t="s">
        <v>289</v>
      </c>
      <c r="B63" s="360" t="s">
        <v>531</v>
      </c>
      <c r="C63" s="361">
        <v>3</v>
      </c>
      <c r="D63" s="361">
        <v>0</v>
      </c>
      <c r="E63" s="361">
        <v>0</v>
      </c>
      <c r="F63" s="361">
        <v>3</v>
      </c>
      <c r="G63" s="362">
        <v>5</v>
      </c>
      <c r="I63" s="104" t="s">
        <v>2</v>
      </c>
      <c r="J63" s="102" t="s">
        <v>3</v>
      </c>
      <c r="K63" s="220" t="s">
        <v>0</v>
      </c>
      <c r="L63" s="220" t="s">
        <v>4</v>
      </c>
      <c r="M63" s="220" t="s">
        <v>5</v>
      </c>
      <c r="N63" s="220" t="s">
        <v>6</v>
      </c>
      <c r="O63" s="103" t="s">
        <v>7</v>
      </c>
      <c r="P63" s="301"/>
      <c r="Q63" s="42"/>
      <c r="R63" s="464" t="s">
        <v>43</v>
      </c>
      <c r="S63" s="466"/>
      <c r="T63" s="220">
        <f>SUM(T58,T62)</f>
        <v>18</v>
      </c>
      <c r="U63" s="220">
        <f>SUM(U58,U62)</f>
        <v>2</v>
      </c>
      <c r="V63" s="220">
        <f>SUM(V58,V62)</f>
        <v>4</v>
      </c>
      <c r="W63" s="220">
        <f>SUM(W58,W62)</f>
        <v>21</v>
      </c>
      <c r="X63" s="268">
        <f>SUM(X58,X62)</f>
        <v>30</v>
      </c>
      <c r="Y63" s="41"/>
      <c r="Z63" s="67"/>
      <c r="AA63" s="39"/>
      <c r="AB63" s="226"/>
      <c r="AC63" s="226"/>
      <c r="AD63" s="226"/>
      <c r="AE63" s="226"/>
      <c r="AF63" s="16"/>
      <c r="AG63" s="41"/>
    </row>
    <row r="64" spans="1:33" ht="15" customHeight="1">
      <c r="A64" s="360" t="s">
        <v>26</v>
      </c>
      <c r="B64" s="360" t="s">
        <v>127</v>
      </c>
      <c r="C64" s="361">
        <v>3</v>
      </c>
      <c r="D64" s="361">
        <v>0</v>
      </c>
      <c r="E64" s="361">
        <v>0</v>
      </c>
      <c r="F64" s="361">
        <v>3</v>
      </c>
      <c r="G64" s="362">
        <v>5</v>
      </c>
      <c r="I64" s="100" t="s">
        <v>125</v>
      </c>
      <c r="J64" s="88" t="s">
        <v>101</v>
      </c>
      <c r="K64" s="89">
        <v>3</v>
      </c>
      <c r="L64" s="89">
        <v>0</v>
      </c>
      <c r="M64" s="89">
        <v>2</v>
      </c>
      <c r="N64" s="89">
        <v>4</v>
      </c>
      <c r="O64" s="162">
        <v>7</v>
      </c>
      <c r="P64" s="149"/>
      <c r="Q64" s="42"/>
      <c r="R64" s="43"/>
      <c r="S64" s="43"/>
      <c r="T64" s="43"/>
      <c r="U64" s="43"/>
      <c r="V64" s="43"/>
      <c r="W64" s="43"/>
      <c r="X64" s="44"/>
      <c r="Y64" s="41"/>
      <c r="Z64" s="67"/>
      <c r="AA64" s="39"/>
      <c r="AB64" s="226"/>
      <c r="AC64" s="226"/>
      <c r="AD64" s="226"/>
      <c r="AE64" s="226"/>
      <c r="AF64" s="16"/>
      <c r="AG64" s="41"/>
    </row>
    <row r="65" spans="1:33" ht="15" customHeight="1">
      <c r="A65" s="360" t="s">
        <v>26</v>
      </c>
      <c r="B65" s="360" t="s">
        <v>371</v>
      </c>
      <c r="C65" s="375">
        <v>3</v>
      </c>
      <c r="D65" s="375">
        <v>0</v>
      </c>
      <c r="E65" s="375">
        <v>0</v>
      </c>
      <c r="F65" s="375">
        <v>3</v>
      </c>
      <c r="G65" s="387">
        <v>5</v>
      </c>
      <c r="I65" s="100" t="s">
        <v>187</v>
      </c>
      <c r="J65" s="88" t="s">
        <v>106</v>
      </c>
      <c r="K65" s="89">
        <v>3</v>
      </c>
      <c r="L65" s="89">
        <v>0</v>
      </c>
      <c r="M65" s="89">
        <v>0</v>
      </c>
      <c r="N65" s="89">
        <v>3</v>
      </c>
      <c r="O65" s="155">
        <v>4</v>
      </c>
      <c r="P65" s="149"/>
      <c r="Q65" s="2"/>
      <c r="X65" s="44"/>
      <c r="Y65" s="41"/>
      <c r="Z65" s="67"/>
      <c r="AA65" s="39"/>
      <c r="AB65" s="226"/>
      <c r="AC65" s="226"/>
      <c r="AD65" s="226"/>
      <c r="AE65" s="226"/>
      <c r="AF65" s="16"/>
      <c r="AG65" s="41"/>
    </row>
    <row r="66" spans="1:33" ht="13.5" customHeight="1">
      <c r="A66" s="364"/>
      <c r="B66" s="360"/>
      <c r="C66" s="365"/>
      <c r="D66" s="365"/>
      <c r="E66" s="365"/>
      <c r="F66" s="365"/>
      <c r="G66" s="363"/>
      <c r="I66" s="100" t="s">
        <v>188</v>
      </c>
      <c r="J66" s="88" t="s">
        <v>189</v>
      </c>
      <c r="K66" s="89">
        <v>0</v>
      </c>
      <c r="L66" s="89">
        <v>2</v>
      </c>
      <c r="M66" s="89">
        <v>0</v>
      </c>
      <c r="N66" s="89">
        <v>1</v>
      </c>
      <c r="O66" s="164">
        <v>1</v>
      </c>
      <c r="P66" s="153"/>
      <c r="Q66" s="46"/>
      <c r="R66" s="487" t="s">
        <v>22</v>
      </c>
      <c r="S66" s="487"/>
      <c r="T66" s="487"/>
      <c r="U66" s="487"/>
      <c r="V66" s="487"/>
      <c r="W66" s="487"/>
      <c r="X66" s="488"/>
      <c r="Y66" s="41"/>
      <c r="Z66" s="67"/>
      <c r="AA66" s="39"/>
      <c r="AB66" s="226"/>
      <c r="AC66" s="226"/>
      <c r="AD66" s="226"/>
      <c r="AE66" s="226"/>
      <c r="AF66" s="16"/>
      <c r="AG66" s="41"/>
    </row>
    <row r="67" spans="1:33" ht="15" customHeight="1">
      <c r="A67" s="496" t="s">
        <v>77</v>
      </c>
      <c r="B67" s="497"/>
      <c r="C67" s="79">
        <f>SUM(C60:C66)</f>
        <v>15</v>
      </c>
      <c r="D67" s="79">
        <f>SUM(D60:D66)</f>
        <v>0</v>
      </c>
      <c r="E67" s="79">
        <f>SUM(E60:E66)</f>
        <v>6</v>
      </c>
      <c r="F67" s="79">
        <f>SUM(F60:F66)</f>
        <v>18</v>
      </c>
      <c r="G67" s="80">
        <f>SUM(G60:G66)</f>
        <v>29</v>
      </c>
      <c r="I67" s="100" t="s">
        <v>186</v>
      </c>
      <c r="J67" s="88" t="s">
        <v>104</v>
      </c>
      <c r="K67" s="89">
        <v>3</v>
      </c>
      <c r="L67" s="89">
        <v>0</v>
      </c>
      <c r="M67" s="89">
        <v>0</v>
      </c>
      <c r="N67" s="89">
        <v>3</v>
      </c>
      <c r="O67" s="162">
        <v>5</v>
      </c>
      <c r="P67" s="149"/>
      <c r="Q67" s="47"/>
      <c r="R67" s="102" t="s">
        <v>2</v>
      </c>
      <c r="S67" s="102" t="s">
        <v>3</v>
      </c>
      <c r="T67" s="220" t="s">
        <v>0</v>
      </c>
      <c r="U67" s="220" t="s">
        <v>4</v>
      </c>
      <c r="V67" s="220" t="s">
        <v>5</v>
      </c>
      <c r="W67" s="220" t="s">
        <v>6</v>
      </c>
      <c r="X67" s="103" t="s">
        <v>7</v>
      </c>
      <c r="Y67" s="41"/>
      <c r="Z67" s="67"/>
      <c r="AA67" s="39"/>
      <c r="AB67" s="226"/>
      <c r="AC67" s="226"/>
      <c r="AD67" s="226"/>
      <c r="AE67" s="226"/>
      <c r="AF67" s="16"/>
      <c r="AG67" s="43"/>
    </row>
    <row r="68" spans="1:33" ht="15" customHeight="1">
      <c r="A68" s="489"/>
      <c r="B68" s="490"/>
      <c r="C68" s="230"/>
      <c r="D68" s="230"/>
      <c r="E68" s="230"/>
      <c r="F68" s="230"/>
      <c r="G68" s="231"/>
      <c r="I68" s="100" t="s">
        <v>26</v>
      </c>
      <c r="J68" s="88" t="s">
        <v>127</v>
      </c>
      <c r="K68" s="89">
        <v>3</v>
      </c>
      <c r="L68" s="89">
        <v>0</v>
      </c>
      <c r="M68" s="89">
        <v>0</v>
      </c>
      <c r="N68" s="89">
        <v>3</v>
      </c>
      <c r="O68" s="162">
        <v>5</v>
      </c>
      <c r="P68" s="149"/>
      <c r="Q68" s="47" t="s">
        <v>39</v>
      </c>
      <c r="R68" s="88" t="s">
        <v>187</v>
      </c>
      <c r="S68" s="88" t="s">
        <v>106</v>
      </c>
      <c r="T68" s="89">
        <v>3</v>
      </c>
      <c r="U68" s="89">
        <v>0</v>
      </c>
      <c r="V68" s="89">
        <v>0</v>
      </c>
      <c r="W68" s="89">
        <v>3</v>
      </c>
      <c r="X68" s="155">
        <v>4</v>
      </c>
      <c r="Y68" s="41"/>
      <c r="Z68" s="67"/>
      <c r="AA68" s="39"/>
      <c r="AB68" s="226"/>
      <c r="AC68" s="226"/>
      <c r="AD68" s="226"/>
      <c r="AE68" s="226"/>
      <c r="AF68" s="16"/>
      <c r="AG68" s="43"/>
    </row>
    <row r="69" spans="1:33" ht="15" customHeight="1">
      <c r="A69" s="489"/>
      <c r="B69" s="490"/>
      <c r="C69" s="230"/>
      <c r="D69" s="230"/>
      <c r="E69" s="230"/>
      <c r="F69" s="230"/>
      <c r="G69" s="231"/>
      <c r="I69" s="100" t="s">
        <v>26</v>
      </c>
      <c r="J69" s="88" t="s">
        <v>103</v>
      </c>
      <c r="K69" s="89">
        <v>3</v>
      </c>
      <c r="L69" s="89">
        <v>0</v>
      </c>
      <c r="M69" s="89">
        <v>0</v>
      </c>
      <c r="N69" s="89">
        <v>3</v>
      </c>
      <c r="O69" s="155">
        <v>5</v>
      </c>
      <c r="P69" s="149"/>
      <c r="Q69" s="47" t="s">
        <v>39</v>
      </c>
      <c r="R69" s="88" t="s">
        <v>188</v>
      </c>
      <c r="S69" s="88" t="s">
        <v>189</v>
      </c>
      <c r="T69" s="89">
        <v>0</v>
      </c>
      <c r="U69" s="89">
        <v>2</v>
      </c>
      <c r="V69" s="89">
        <v>0</v>
      </c>
      <c r="W69" s="89">
        <v>1</v>
      </c>
      <c r="X69" s="164">
        <v>1</v>
      </c>
      <c r="Y69" s="45"/>
      <c r="Z69" s="67"/>
      <c r="AA69" s="39"/>
      <c r="AB69" s="226"/>
      <c r="AC69" s="226"/>
      <c r="AD69" s="226"/>
      <c r="AE69" s="226"/>
      <c r="AF69" s="16"/>
      <c r="AG69" s="43"/>
    </row>
    <row r="70" spans="1:33" ht="24.75" customHeight="1">
      <c r="A70" s="232"/>
      <c r="B70" s="233"/>
      <c r="C70" s="230"/>
      <c r="D70" s="230"/>
      <c r="E70" s="230"/>
      <c r="F70" s="230"/>
      <c r="G70" s="231"/>
      <c r="H70" s="300"/>
      <c r="I70" s="167" t="s">
        <v>26</v>
      </c>
      <c r="J70" s="88" t="s">
        <v>48</v>
      </c>
      <c r="K70" s="94">
        <v>2</v>
      </c>
      <c r="L70" s="94">
        <v>0</v>
      </c>
      <c r="M70" s="94">
        <v>0</v>
      </c>
      <c r="N70" s="94">
        <v>3</v>
      </c>
      <c r="O70" s="166">
        <v>5</v>
      </c>
      <c r="P70" s="149"/>
      <c r="Q70" s="47" t="s">
        <v>39</v>
      </c>
      <c r="R70" s="88" t="s">
        <v>186</v>
      </c>
      <c r="S70" s="88" t="s">
        <v>104</v>
      </c>
      <c r="T70" s="89">
        <v>3</v>
      </c>
      <c r="U70" s="89">
        <v>0</v>
      </c>
      <c r="V70" s="89">
        <v>0</v>
      </c>
      <c r="W70" s="89">
        <v>3</v>
      </c>
      <c r="X70" s="155">
        <v>5</v>
      </c>
      <c r="Y70" s="41"/>
      <c r="Z70" s="15"/>
      <c r="AA70" s="40"/>
      <c r="AB70" s="234"/>
      <c r="AC70" s="234"/>
      <c r="AD70" s="234"/>
      <c r="AE70" s="234"/>
      <c r="AF70" s="16"/>
      <c r="AG70" s="43"/>
    </row>
    <row r="71" spans="1:33" s="300" customFormat="1" ht="17.25" customHeight="1">
      <c r="A71" s="232"/>
      <c r="B71" s="233"/>
      <c r="C71" s="230"/>
      <c r="D71" s="230"/>
      <c r="E71" s="230"/>
      <c r="F71" s="230"/>
      <c r="G71" s="231"/>
      <c r="H71" s="299"/>
      <c r="I71" s="506" t="s">
        <v>182</v>
      </c>
      <c r="J71" s="507"/>
      <c r="K71" s="182">
        <f>SUM(K64:K70)</f>
        <v>17</v>
      </c>
      <c r="L71" s="182">
        <f>SUM(L64:L70)</f>
        <v>2</v>
      </c>
      <c r="M71" s="182">
        <f>SUM(M64:M70)</f>
        <v>2</v>
      </c>
      <c r="N71" s="182">
        <f>SUM(N64:N70)</f>
        <v>20</v>
      </c>
      <c r="O71" s="183">
        <f>SUM(O64:O70)</f>
        <v>32</v>
      </c>
      <c r="P71" s="212"/>
      <c r="Q71" s="47" t="s">
        <v>39</v>
      </c>
      <c r="R71" s="88" t="s">
        <v>125</v>
      </c>
      <c r="S71" s="88" t="s">
        <v>101</v>
      </c>
      <c r="T71" s="89">
        <v>3</v>
      </c>
      <c r="U71" s="89">
        <v>0</v>
      </c>
      <c r="V71" s="89">
        <v>2</v>
      </c>
      <c r="W71" s="89">
        <v>4</v>
      </c>
      <c r="X71" s="155">
        <v>7</v>
      </c>
      <c r="Y71" s="41"/>
      <c r="Z71" s="221" t="s">
        <v>43</v>
      </c>
      <c r="AA71" s="52"/>
      <c r="AB71" s="138">
        <f>SUM(AB62:AB70)</f>
        <v>3</v>
      </c>
      <c r="AC71" s="138">
        <f>SUM(AC62:AC70)</f>
        <v>0</v>
      </c>
      <c r="AD71" s="138">
        <f>SUM(AD62:AD70)</f>
        <v>0</v>
      </c>
      <c r="AE71" s="138">
        <f>SUM(AE62:AE70)</f>
        <v>3</v>
      </c>
      <c r="AF71" s="53">
        <f>SUM(AF62:AF70)</f>
        <v>4</v>
      </c>
      <c r="AG71" s="57"/>
    </row>
    <row r="72" spans="1:33" ht="15" customHeight="1">
      <c r="A72" s="493" t="s">
        <v>25</v>
      </c>
      <c r="B72" s="494"/>
      <c r="C72" s="494"/>
      <c r="D72" s="494"/>
      <c r="E72" s="494"/>
      <c r="F72" s="494"/>
      <c r="G72" s="495"/>
      <c r="I72" s="502"/>
      <c r="J72" s="503"/>
      <c r="K72" s="181"/>
      <c r="L72" s="181"/>
      <c r="M72" s="181"/>
      <c r="N72" s="181"/>
      <c r="O72" s="186"/>
      <c r="P72" s="301"/>
      <c r="Q72" s="47"/>
      <c r="R72" s="484" t="s">
        <v>41</v>
      </c>
      <c r="S72" s="484"/>
      <c r="T72" s="223">
        <f>SUM(T68:T71)</f>
        <v>9</v>
      </c>
      <c r="U72" s="223">
        <f>SUM(U68:U71)</f>
        <v>2</v>
      </c>
      <c r="V72" s="223">
        <f>SUM(V68:V71)</f>
        <v>2</v>
      </c>
      <c r="W72" s="223">
        <f>SUM(W68:W71)</f>
        <v>11</v>
      </c>
      <c r="X72" s="48">
        <f>SUM(X68:X71)</f>
        <v>17</v>
      </c>
      <c r="Y72" s="41"/>
      <c r="Z72" s="2"/>
      <c r="AA72" s="301"/>
      <c r="AB72" s="301"/>
      <c r="AC72" s="301"/>
      <c r="AD72" s="301"/>
      <c r="AE72" s="301"/>
      <c r="AF72" s="12"/>
      <c r="AG72" s="43"/>
    </row>
    <row r="73" spans="1:33" ht="15" customHeight="1">
      <c r="A73" s="20" t="s">
        <v>2</v>
      </c>
      <c r="B73" s="21" t="s">
        <v>3</v>
      </c>
      <c r="C73" s="22" t="s">
        <v>0</v>
      </c>
      <c r="D73" s="22" t="s">
        <v>4</v>
      </c>
      <c r="E73" s="22" t="s">
        <v>5</v>
      </c>
      <c r="F73" s="22" t="s">
        <v>6</v>
      </c>
      <c r="G73" s="23" t="s">
        <v>7</v>
      </c>
      <c r="I73" s="218"/>
      <c r="J73" s="219"/>
      <c r="K73" s="214"/>
      <c r="L73" s="214"/>
      <c r="M73" s="214"/>
      <c r="N73" s="214"/>
      <c r="O73" s="215"/>
      <c r="P73" s="301"/>
      <c r="Q73" s="42" t="s">
        <v>40</v>
      </c>
      <c r="R73" s="88" t="s">
        <v>26</v>
      </c>
      <c r="S73" s="88" t="s">
        <v>127</v>
      </c>
      <c r="T73" s="89">
        <v>3</v>
      </c>
      <c r="U73" s="89">
        <v>0</v>
      </c>
      <c r="V73" s="89">
        <v>0</v>
      </c>
      <c r="W73" s="89">
        <v>3</v>
      </c>
      <c r="X73" s="155">
        <v>5</v>
      </c>
      <c r="Z73" s="2"/>
      <c r="AA73" s="301"/>
      <c r="AB73" s="301"/>
      <c r="AC73" s="301"/>
      <c r="AD73" s="301"/>
      <c r="AE73" s="301"/>
      <c r="AF73" s="12"/>
      <c r="AG73" s="43"/>
    </row>
    <row r="74" spans="1:33" ht="15" customHeight="1">
      <c r="A74" s="370" t="s">
        <v>290</v>
      </c>
      <c r="B74" s="370" t="s">
        <v>291</v>
      </c>
      <c r="C74" s="367">
        <v>2</v>
      </c>
      <c r="D74" s="367">
        <v>0</v>
      </c>
      <c r="E74" s="367">
        <v>2</v>
      </c>
      <c r="F74" s="367">
        <v>3</v>
      </c>
      <c r="G74" s="368">
        <v>5</v>
      </c>
      <c r="I74" s="218"/>
      <c r="J74" s="219"/>
      <c r="K74" s="214"/>
      <c r="L74" s="214"/>
      <c r="M74" s="214"/>
      <c r="N74" s="214"/>
      <c r="O74" s="215"/>
      <c r="P74" s="8"/>
      <c r="Q74" s="42" t="s">
        <v>40</v>
      </c>
      <c r="R74" s="86" t="s">
        <v>26</v>
      </c>
      <c r="S74" s="86" t="s">
        <v>103</v>
      </c>
      <c r="T74" s="87">
        <v>3</v>
      </c>
      <c r="U74" s="87">
        <v>0</v>
      </c>
      <c r="V74" s="87">
        <v>0</v>
      </c>
      <c r="W74" s="87">
        <v>3</v>
      </c>
      <c r="X74" s="155">
        <v>5</v>
      </c>
      <c r="Y74" s="41"/>
      <c r="Z74" s="493" t="s">
        <v>25</v>
      </c>
      <c r="AA74" s="494"/>
      <c r="AB74" s="494"/>
      <c r="AC74" s="494"/>
      <c r="AD74" s="494"/>
      <c r="AE74" s="494"/>
      <c r="AF74" s="495"/>
      <c r="AG74" s="43"/>
    </row>
    <row r="75" spans="1:33" ht="15" customHeight="1">
      <c r="A75" s="366" t="s">
        <v>289</v>
      </c>
      <c r="B75" s="366" t="s">
        <v>532</v>
      </c>
      <c r="C75" s="367">
        <v>3</v>
      </c>
      <c r="D75" s="367">
        <v>0</v>
      </c>
      <c r="E75" s="367">
        <v>0</v>
      </c>
      <c r="F75" s="367">
        <v>3</v>
      </c>
      <c r="G75" s="368">
        <v>5</v>
      </c>
      <c r="I75" s="2"/>
      <c r="J75" s="301"/>
      <c r="K75" s="301"/>
      <c r="L75" s="301"/>
      <c r="M75" s="301"/>
      <c r="N75" s="301"/>
      <c r="O75" s="12"/>
      <c r="P75" s="301"/>
      <c r="Q75" s="42" t="s">
        <v>40</v>
      </c>
      <c r="R75" s="86" t="s">
        <v>26</v>
      </c>
      <c r="S75" s="86" t="s">
        <v>48</v>
      </c>
      <c r="T75" s="87">
        <v>2</v>
      </c>
      <c r="U75" s="87">
        <v>0</v>
      </c>
      <c r="V75" s="87">
        <v>0</v>
      </c>
      <c r="W75" s="87">
        <v>3</v>
      </c>
      <c r="X75" s="155">
        <v>5</v>
      </c>
      <c r="Y75" s="41"/>
      <c r="Z75" s="20" t="s">
        <v>2</v>
      </c>
      <c r="AA75" s="21" t="s">
        <v>3</v>
      </c>
      <c r="AB75" s="22" t="s">
        <v>0</v>
      </c>
      <c r="AC75" s="22" t="s">
        <v>4</v>
      </c>
      <c r="AD75" s="22" t="s">
        <v>5</v>
      </c>
      <c r="AE75" s="22" t="s">
        <v>6</v>
      </c>
      <c r="AF75" s="23" t="s">
        <v>7</v>
      </c>
      <c r="AG75" s="43"/>
    </row>
    <row r="76" spans="1:33" ht="15" customHeight="1">
      <c r="A76" s="366" t="s">
        <v>163</v>
      </c>
      <c r="B76" s="346" t="s">
        <v>164</v>
      </c>
      <c r="C76" s="367">
        <v>3</v>
      </c>
      <c r="D76" s="367">
        <v>0</v>
      </c>
      <c r="E76" s="367">
        <v>0</v>
      </c>
      <c r="F76" s="367">
        <v>3</v>
      </c>
      <c r="G76" s="368">
        <v>6</v>
      </c>
      <c r="I76" s="481" t="s">
        <v>25</v>
      </c>
      <c r="J76" s="482"/>
      <c r="K76" s="482"/>
      <c r="L76" s="482"/>
      <c r="M76" s="482"/>
      <c r="N76" s="482"/>
      <c r="O76" s="483"/>
      <c r="P76" s="301"/>
      <c r="Q76" s="42"/>
      <c r="R76" s="484" t="s">
        <v>42</v>
      </c>
      <c r="S76" s="484"/>
      <c r="T76" s="223">
        <f>SUM(T73:T75)</f>
        <v>8</v>
      </c>
      <c r="U76" s="223">
        <f>SUM(U73:U75)</f>
        <v>0</v>
      </c>
      <c r="V76" s="223">
        <f>SUM(V73:V75)</f>
        <v>0</v>
      </c>
      <c r="W76" s="223">
        <f>SUM(W73:W75)</f>
        <v>9</v>
      </c>
      <c r="X76" s="48">
        <f>SUM(X73:X75)</f>
        <v>15</v>
      </c>
      <c r="Y76" s="41"/>
      <c r="Z76" s="88" t="s">
        <v>190</v>
      </c>
      <c r="AA76" s="88" t="s">
        <v>126</v>
      </c>
      <c r="AB76" s="89">
        <v>3</v>
      </c>
      <c r="AC76" s="89">
        <v>0</v>
      </c>
      <c r="AD76" s="89">
        <v>2</v>
      </c>
      <c r="AE76" s="89">
        <v>4</v>
      </c>
      <c r="AF76" s="155">
        <v>7</v>
      </c>
      <c r="AG76" s="43"/>
    </row>
    <row r="77" spans="1:33" ht="15" customHeight="1">
      <c r="A77" s="374" t="s">
        <v>26</v>
      </c>
      <c r="B77" s="374" t="s">
        <v>376</v>
      </c>
      <c r="C77" s="375">
        <v>3</v>
      </c>
      <c r="D77" s="375">
        <v>0</v>
      </c>
      <c r="E77" s="375">
        <v>0</v>
      </c>
      <c r="F77" s="375">
        <v>3</v>
      </c>
      <c r="G77" s="387">
        <v>5</v>
      </c>
      <c r="I77" s="104" t="s">
        <v>2</v>
      </c>
      <c r="J77" s="102" t="s">
        <v>3</v>
      </c>
      <c r="K77" s="220" t="s">
        <v>0</v>
      </c>
      <c r="L77" s="220" t="s">
        <v>4</v>
      </c>
      <c r="M77" s="220" t="s">
        <v>5</v>
      </c>
      <c r="N77" s="220" t="s">
        <v>6</v>
      </c>
      <c r="O77" s="103" t="s">
        <v>7</v>
      </c>
      <c r="P77" s="301"/>
      <c r="Q77" s="42"/>
      <c r="R77" s="467" t="s">
        <v>43</v>
      </c>
      <c r="S77" s="467"/>
      <c r="T77" s="112">
        <f>SUM(T72,T76)</f>
        <v>17</v>
      </c>
      <c r="U77" s="112">
        <f>SUM(U72,U76)</f>
        <v>2</v>
      </c>
      <c r="V77" s="112">
        <f>SUM(V72,V76)</f>
        <v>2</v>
      </c>
      <c r="W77" s="112">
        <f>SUM(W72,W76)</f>
        <v>20</v>
      </c>
      <c r="X77" s="117">
        <f>SUM(X72,X76)</f>
        <v>32</v>
      </c>
      <c r="Y77" s="41"/>
      <c r="Z77" s="88" t="s">
        <v>47</v>
      </c>
      <c r="AA77" s="88" t="s">
        <v>23</v>
      </c>
      <c r="AB77" s="89">
        <v>3</v>
      </c>
      <c r="AC77" s="89">
        <v>2</v>
      </c>
      <c r="AD77" s="89">
        <v>0</v>
      </c>
      <c r="AE77" s="89">
        <v>3</v>
      </c>
      <c r="AF77" s="155">
        <v>7</v>
      </c>
      <c r="AG77" s="43"/>
    </row>
    <row r="78" spans="1:33" ht="15" customHeight="1">
      <c r="A78" s="366" t="s">
        <v>26</v>
      </c>
      <c r="B78" s="366" t="s">
        <v>136</v>
      </c>
      <c r="C78" s="367">
        <v>3</v>
      </c>
      <c r="D78" s="367">
        <v>0</v>
      </c>
      <c r="E78" s="367">
        <v>0</v>
      </c>
      <c r="F78" s="367">
        <v>3</v>
      </c>
      <c r="G78" s="369">
        <v>5</v>
      </c>
      <c r="I78" s="100" t="s">
        <v>47</v>
      </c>
      <c r="J78" s="88" t="s">
        <v>23</v>
      </c>
      <c r="K78" s="89">
        <v>3</v>
      </c>
      <c r="L78" s="89">
        <v>2</v>
      </c>
      <c r="M78" s="89">
        <v>0</v>
      </c>
      <c r="N78" s="89">
        <v>4</v>
      </c>
      <c r="O78" s="155">
        <v>7</v>
      </c>
      <c r="P78" s="149"/>
      <c r="Q78" s="42"/>
      <c r="R78" s="301"/>
      <c r="S78" s="301"/>
      <c r="T78" s="301"/>
      <c r="U78" s="301"/>
      <c r="V78" s="301"/>
      <c r="W78" s="301"/>
      <c r="X78" s="12"/>
      <c r="Y78" s="45"/>
      <c r="Z78" s="15"/>
      <c r="AA78" s="40"/>
      <c r="AB78" s="234"/>
      <c r="AC78" s="234"/>
      <c r="AD78" s="234"/>
      <c r="AE78" s="234"/>
      <c r="AF78" s="16"/>
      <c r="AG78" s="43"/>
    </row>
    <row r="79" spans="1:33" ht="15" customHeight="1">
      <c r="A79" s="366" t="s">
        <v>292</v>
      </c>
      <c r="B79" s="366" t="s">
        <v>154</v>
      </c>
      <c r="C79" s="367">
        <v>0</v>
      </c>
      <c r="D79" s="367">
        <v>0</v>
      </c>
      <c r="E79" s="367">
        <v>0</v>
      </c>
      <c r="F79" s="367">
        <v>0</v>
      </c>
      <c r="G79" s="367">
        <v>5</v>
      </c>
      <c r="I79" s="100" t="s">
        <v>129</v>
      </c>
      <c r="J79" s="88" t="s">
        <v>105</v>
      </c>
      <c r="K79" s="89">
        <v>3</v>
      </c>
      <c r="L79" s="89">
        <v>0</v>
      </c>
      <c r="M79" s="89">
        <v>2</v>
      </c>
      <c r="N79" s="89">
        <v>4</v>
      </c>
      <c r="O79" s="162">
        <v>7</v>
      </c>
      <c r="P79" s="149"/>
      <c r="Q79" s="46"/>
      <c r="R79" s="219"/>
      <c r="S79" s="219"/>
      <c r="T79" s="214"/>
      <c r="U79" s="214"/>
      <c r="V79" s="214"/>
      <c r="W79" s="214"/>
      <c r="X79" s="215"/>
      <c r="Y79" s="41"/>
      <c r="Z79" s="15"/>
      <c r="AA79" s="40"/>
      <c r="AB79" s="234"/>
      <c r="AC79" s="234"/>
      <c r="AD79" s="234"/>
      <c r="AE79" s="234"/>
      <c r="AF79" s="16"/>
      <c r="AG79" s="43"/>
    </row>
    <row r="80" spans="1:33" ht="15.75">
      <c r="A80" s="496" t="s">
        <v>77</v>
      </c>
      <c r="B80" s="497"/>
      <c r="C80" s="105">
        <f>SUM(C74:C79)</f>
        <v>14</v>
      </c>
      <c r="D80" s="105">
        <f>SUM(D74:D79)</f>
        <v>0</v>
      </c>
      <c r="E80" s="105">
        <f>SUM(E74:E79)</f>
        <v>2</v>
      </c>
      <c r="F80" s="105">
        <f>SUM(F74:F79)</f>
        <v>15</v>
      </c>
      <c r="G80" s="105">
        <f>SUM(G74:G79)</f>
        <v>31</v>
      </c>
      <c r="H80" s="300"/>
      <c r="I80" s="167" t="s">
        <v>190</v>
      </c>
      <c r="J80" s="93" t="s">
        <v>126</v>
      </c>
      <c r="K80" s="94">
        <v>3</v>
      </c>
      <c r="L80" s="94">
        <v>0</v>
      </c>
      <c r="M80" s="94">
        <v>2</v>
      </c>
      <c r="N80" s="94">
        <v>4</v>
      </c>
      <c r="O80" s="166">
        <v>7</v>
      </c>
      <c r="P80" s="149"/>
      <c r="Q80" s="2"/>
      <c r="R80" s="301"/>
      <c r="S80" s="301"/>
      <c r="T80" s="301"/>
      <c r="U80" s="301"/>
      <c r="V80" s="301"/>
      <c r="W80" s="301"/>
      <c r="X80" s="12"/>
      <c r="Y80" s="41"/>
      <c r="Z80" s="15"/>
      <c r="AA80" s="40"/>
      <c r="AB80" s="234"/>
      <c r="AC80" s="234"/>
      <c r="AD80" s="234"/>
      <c r="AE80" s="234"/>
      <c r="AF80" s="16"/>
      <c r="AG80" s="43"/>
    </row>
    <row r="81" spans="1:33" s="300" customFormat="1" ht="12.75" customHeight="1">
      <c r="A81" s="489"/>
      <c r="B81" s="490"/>
      <c r="C81" s="214"/>
      <c r="D81" s="214"/>
      <c r="E81" s="214"/>
      <c r="F81" s="214"/>
      <c r="G81" s="215"/>
      <c r="H81" s="299"/>
      <c r="I81" s="99" t="s">
        <v>130</v>
      </c>
      <c r="J81" s="92" t="s">
        <v>131</v>
      </c>
      <c r="K81" s="89">
        <v>0</v>
      </c>
      <c r="L81" s="89">
        <v>0</v>
      </c>
      <c r="M81" s="89">
        <v>0</v>
      </c>
      <c r="N81" s="89">
        <v>0</v>
      </c>
      <c r="O81" s="164">
        <v>5</v>
      </c>
      <c r="P81" s="153"/>
      <c r="Q81" s="42"/>
      <c r="R81" s="487" t="s">
        <v>25</v>
      </c>
      <c r="S81" s="487"/>
      <c r="T81" s="487"/>
      <c r="U81" s="487"/>
      <c r="V81" s="487"/>
      <c r="W81" s="487"/>
      <c r="X81" s="488"/>
      <c r="Y81" s="41"/>
      <c r="Z81" s="15"/>
      <c r="AA81" s="40"/>
      <c r="AB81" s="234"/>
      <c r="AC81" s="234"/>
      <c r="AD81" s="234"/>
      <c r="AE81" s="234"/>
      <c r="AF81" s="16"/>
      <c r="AG81" s="57"/>
    </row>
    <row r="82" spans="1:33" ht="15" customHeight="1">
      <c r="A82" s="489"/>
      <c r="B82" s="490"/>
      <c r="C82" s="214"/>
      <c r="D82" s="214"/>
      <c r="E82" s="214"/>
      <c r="F82" s="214"/>
      <c r="G82" s="215"/>
      <c r="I82" s="100" t="s">
        <v>49</v>
      </c>
      <c r="J82" s="88" t="s">
        <v>62</v>
      </c>
      <c r="K82" s="89">
        <v>3</v>
      </c>
      <c r="L82" s="89">
        <v>0</v>
      </c>
      <c r="M82" s="89">
        <v>0</v>
      </c>
      <c r="N82" s="89">
        <v>3</v>
      </c>
      <c r="O82" s="155">
        <v>5</v>
      </c>
      <c r="P82" s="154"/>
      <c r="Q82" s="47"/>
      <c r="R82" s="102" t="s">
        <v>2</v>
      </c>
      <c r="S82" s="102" t="s">
        <v>3</v>
      </c>
      <c r="T82" s="220" t="s">
        <v>0</v>
      </c>
      <c r="U82" s="220" t="s">
        <v>4</v>
      </c>
      <c r="V82" s="220" t="s">
        <v>5</v>
      </c>
      <c r="W82" s="220" t="s">
        <v>6</v>
      </c>
      <c r="X82" s="103" t="s">
        <v>7</v>
      </c>
      <c r="Y82" s="41"/>
      <c r="Z82" s="15"/>
      <c r="AA82" s="40"/>
      <c r="AB82" s="234"/>
      <c r="AC82" s="234"/>
      <c r="AD82" s="234"/>
      <c r="AE82" s="234"/>
      <c r="AF82" s="16"/>
      <c r="AG82" s="43"/>
    </row>
    <row r="83" spans="1:33" ht="15" customHeight="1">
      <c r="A83" s="493" t="s">
        <v>27</v>
      </c>
      <c r="B83" s="494"/>
      <c r="C83" s="494"/>
      <c r="D83" s="494"/>
      <c r="E83" s="494"/>
      <c r="F83" s="494"/>
      <c r="G83" s="495"/>
      <c r="I83" s="498" t="s">
        <v>77</v>
      </c>
      <c r="J83" s="499"/>
      <c r="K83" s="182">
        <f>SUM(K78:K82)</f>
        <v>12</v>
      </c>
      <c r="L83" s="182">
        <f>SUM(L78:L82)</f>
        <v>2</v>
      </c>
      <c r="M83" s="182">
        <f>SUM(M78:M82)</f>
        <v>4</v>
      </c>
      <c r="N83" s="182">
        <f>SUM(N78:N82)</f>
        <v>15</v>
      </c>
      <c r="O83" s="183">
        <f>SUM(O78:O82)</f>
        <v>31</v>
      </c>
      <c r="P83" s="212"/>
      <c r="Q83" s="47" t="s">
        <v>39</v>
      </c>
      <c r="R83" s="88" t="s">
        <v>129</v>
      </c>
      <c r="S83" s="88" t="s">
        <v>105</v>
      </c>
      <c r="T83" s="89">
        <v>3</v>
      </c>
      <c r="U83" s="89">
        <v>0</v>
      </c>
      <c r="V83" s="89">
        <v>2</v>
      </c>
      <c r="W83" s="89">
        <v>4</v>
      </c>
      <c r="X83" s="155">
        <v>7</v>
      </c>
      <c r="Y83" s="41"/>
      <c r="Z83" s="15"/>
      <c r="AA83" s="40"/>
      <c r="AB83" s="234"/>
      <c r="AC83" s="234"/>
      <c r="AD83" s="234"/>
      <c r="AE83" s="234"/>
      <c r="AF83" s="16"/>
      <c r="AG83" s="43"/>
    </row>
    <row r="84" spans="1:33" ht="15" customHeight="1">
      <c r="A84" s="20" t="s">
        <v>2</v>
      </c>
      <c r="B84" s="21" t="s">
        <v>3</v>
      </c>
      <c r="C84" s="22" t="s">
        <v>0</v>
      </c>
      <c r="D84" s="22" t="s">
        <v>4</v>
      </c>
      <c r="E84" s="22" t="s">
        <v>5</v>
      </c>
      <c r="F84" s="22" t="s">
        <v>6</v>
      </c>
      <c r="G84" s="23" t="s">
        <v>7</v>
      </c>
      <c r="I84" s="187"/>
      <c r="J84" s="184"/>
      <c r="K84" s="185"/>
      <c r="L84" s="185"/>
      <c r="M84" s="185"/>
      <c r="N84" s="185"/>
      <c r="O84" s="188"/>
      <c r="P84" s="8"/>
      <c r="Q84" s="47" t="s">
        <v>39</v>
      </c>
      <c r="R84" s="88" t="s">
        <v>49</v>
      </c>
      <c r="S84" s="88" t="s">
        <v>62</v>
      </c>
      <c r="T84" s="89">
        <v>3</v>
      </c>
      <c r="U84" s="89">
        <v>0</v>
      </c>
      <c r="V84" s="89">
        <v>0</v>
      </c>
      <c r="W84" s="89">
        <v>3</v>
      </c>
      <c r="X84" s="155">
        <v>5</v>
      </c>
      <c r="Y84" s="41"/>
      <c r="Z84" s="221" t="s">
        <v>43</v>
      </c>
      <c r="AA84" s="52"/>
      <c r="AB84" s="138">
        <v>6</v>
      </c>
      <c r="AC84" s="138">
        <v>2</v>
      </c>
      <c r="AD84" s="138">
        <f>SUM(AD76)</f>
        <v>2</v>
      </c>
      <c r="AE84" s="138">
        <v>7</v>
      </c>
      <c r="AF84" s="24">
        <v>14</v>
      </c>
      <c r="AG84" s="43"/>
    </row>
    <row r="85" spans="1:33" ht="15" customHeight="1">
      <c r="A85" s="371" t="s">
        <v>293</v>
      </c>
      <c r="B85" s="371" t="s">
        <v>132</v>
      </c>
      <c r="C85" s="372">
        <v>2</v>
      </c>
      <c r="D85" s="372">
        <v>0</v>
      </c>
      <c r="E85" s="372">
        <v>0</v>
      </c>
      <c r="F85" s="372">
        <v>2</v>
      </c>
      <c r="G85" s="373">
        <v>8</v>
      </c>
      <c r="I85" s="500"/>
      <c r="J85" s="501"/>
      <c r="K85" s="214"/>
      <c r="L85" s="214"/>
      <c r="M85" s="214"/>
      <c r="N85" s="214"/>
      <c r="O85" s="215"/>
      <c r="P85" s="301"/>
      <c r="Q85" s="47" t="s">
        <v>39</v>
      </c>
      <c r="R85" s="88" t="s">
        <v>47</v>
      </c>
      <c r="S85" s="88" t="s">
        <v>23</v>
      </c>
      <c r="T85" s="89">
        <v>3</v>
      </c>
      <c r="U85" s="89">
        <v>2</v>
      </c>
      <c r="V85" s="89">
        <v>0</v>
      </c>
      <c r="W85" s="89">
        <v>4</v>
      </c>
      <c r="X85" s="155">
        <v>7</v>
      </c>
      <c r="Y85" s="41"/>
      <c r="Z85" s="2"/>
      <c r="AA85" s="301"/>
      <c r="AB85" s="301"/>
      <c r="AC85" s="301"/>
      <c r="AD85" s="301"/>
      <c r="AE85" s="301"/>
      <c r="AF85" s="12"/>
      <c r="AG85" s="43"/>
    </row>
    <row r="86" spans="1:33" ht="15" customHeight="1">
      <c r="A86" s="371" t="s">
        <v>289</v>
      </c>
      <c r="B86" s="371" t="s">
        <v>62</v>
      </c>
      <c r="C86" s="372">
        <v>3</v>
      </c>
      <c r="D86" s="372">
        <v>0</v>
      </c>
      <c r="E86" s="372">
        <v>0</v>
      </c>
      <c r="F86" s="372">
        <v>3</v>
      </c>
      <c r="G86" s="373">
        <v>5</v>
      </c>
      <c r="I86" s="42"/>
      <c r="J86" s="43"/>
      <c r="K86" s="43"/>
      <c r="L86" s="43"/>
      <c r="M86" s="43"/>
      <c r="N86" s="43"/>
      <c r="O86" s="44"/>
      <c r="P86" s="301"/>
      <c r="Q86" s="47" t="s">
        <v>39</v>
      </c>
      <c r="R86" s="88" t="s">
        <v>190</v>
      </c>
      <c r="S86" s="88" t="s">
        <v>126</v>
      </c>
      <c r="T86" s="89">
        <v>3</v>
      </c>
      <c r="U86" s="89">
        <v>0</v>
      </c>
      <c r="V86" s="89">
        <v>2</v>
      </c>
      <c r="W86" s="89">
        <v>4</v>
      </c>
      <c r="X86" s="155">
        <v>7</v>
      </c>
      <c r="Y86" s="41"/>
      <c r="Z86" s="493" t="s">
        <v>27</v>
      </c>
      <c r="AA86" s="494"/>
      <c r="AB86" s="494"/>
      <c r="AC86" s="494"/>
      <c r="AD86" s="494"/>
      <c r="AE86" s="494"/>
      <c r="AF86" s="495"/>
      <c r="AG86" s="43"/>
    </row>
    <row r="87" spans="1:33" ht="15" customHeight="1">
      <c r="A87" s="371" t="s">
        <v>289</v>
      </c>
      <c r="B87" s="371" t="s">
        <v>63</v>
      </c>
      <c r="C87" s="372">
        <v>3</v>
      </c>
      <c r="D87" s="372">
        <v>0</v>
      </c>
      <c r="E87" s="372">
        <v>0</v>
      </c>
      <c r="F87" s="372">
        <v>3</v>
      </c>
      <c r="G87" s="373">
        <v>5</v>
      </c>
      <c r="I87" s="218"/>
      <c r="J87" s="301"/>
      <c r="K87" s="301"/>
      <c r="L87" s="301"/>
      <c r="M87" s="301"/>
      <c r="N87" s="301"/>
      <c r="O87" s="215"/>
      <c r="P87" s="301"/>
      <c r="Q87" s="47" t="s">
        <v>39</v>
      </c>
      <c r="R87" s="92" t="s">
        <v>130</v>
      </c>
      <c r="S87" s="92" t="s">
        <v>131</v>
      </c>
      <c r="T87" s="89">
        <v>0</v>
      </c>
      <c r="U87" s="89">
        <v>0</v>
      </c>
      <c r="V87" s="89">
        <v>0</v>
      </c>
      <c r="W87" s="89">
        <v>0</v>
      </c>
      <c r="X87" s="164">
        <v>5</v>
      </c>
      <c r="Y87" s="41"/>
      <c r="Z87" s="20" t="s">
        <v>2</v>
      </c>
      <c r="AA87" s="21" t="s">
        <v>3</v>
      </c>
      <c r="AB87" s="22" t="s">
        <v>0</v>
      </c>
      <c r="AC87" s="22" t="s">
        <v>4</v>
      </c>
      <c r="AD87" s="22" t="s">
        <v>5</v>
      </c>
      <c r="AE87" s="22" t="s">
        <v>6</v>
      </c>
      <c r="AF87" s="23" t="s">
        <v>7</v>
      </c>
      <c r="AG87" s="43"/>
    </row>
    <row r="88" spans="1:33" ht="15" customHeight="1">
      <c r="A88" s="371" t="s">
        <v>226</v>
      </c>
      <c r="B88" s="371" t="s">
        <v>161</v>
      </c>
      <c r="C88" s="372">
        <v>3</v>
      </c>
      <c r="D88" s="372">
        <v>0</v>
      </c>
      <c r="E88" s="372">
        <v>0</v>
      </c>
      <c r="F88" s="372">
        <v>3</v>
      </c>
      <c r="G88" s="373">
        <v>5</v>
      </c>
      <c r="I88" s="481" t="s">
        <v>27</v>
      </c>
      <c r="J88" s="482"/>
      <c r="K88" s="482"/>
      <c r="L88" s="482"/>
      <c r="M88" s="482"/>
      <c r="N88" s="482"/>
      <c r="O88" s="483"/>
      <c r="P88" s="301"/>
      <c r="Q88" s="42"/>
      <c r="R88" s="462" t="s">
        <v>41</v>
      </c>
      <c r="S88" s="463"/>
      <c r="T88" s="223">
        <f>SUM(T83:T87)</f>
        <v>12</v>
      </c>
      <c r="U88" s="223">
        <f>SUM(U83:U87)</f>
        <v>2</v>
      </c>
      <c r="V88" s="223">
        <f>SUM(V83:V87)</f>
        <v>4</v>
      </c>
      <c r="W88" s="223">
        <f>SUM(W83:W87)</f>
        <v>15</v>
      </c>
      <c r="X88" s="223">
        <f>SUM(X83:X87)</f>
        <v>31</v>
      </c>
      <c r="Y88" s="41"/>
      <c r="Z88" s="15"/>
      <c r="AA88" s="40"/>
      <c r="AB88" s="234"/>
      <c r="AC88" s="234"/>
      <c r="AD88" s="234"/>
      <c r="AE88" s="234"/>
      <c r="AF88" s="16"/>
      <c r="AG88" s="43"/>
    </row>
    <row r="89" spans="1:33" ht="15" customHeight="1">
      <c r="A89" s="371" t="s">
        <v>26</v>
      </c>
      <c r="B89" s="371" t="s">
        <v>192</v>
      </c>
      <c r="C89" s="372">
        <v>3</v>
      </c>
      <c r="D89" s="372">
        <v>0</v>
      </c>
      <c r="E89" s="372">
        <v>0</v>
      </c>
      <c r="F89" s="372">
        <v>3</v>
      </c>
      <c r="G89" s="373">
        <v>5</v>
      </c>
      <c r="I89" s="104" t="s">
        <v>2</v>
      </c>
      <c r="J89" s="102" t="s">
        <v>3</v>
      </c>
      <c r="K89" s="220" t="s">
        <v>0</v>
      </c>
      <c r="L89" s="220" t="s">
        <v>4</v>
      </c>
      <c r="M89" s="220" t="s">
        <v>5</v>
      </c>
      <c r="N89" s="220" t="s">
        <v>6</v>
      </c>
      <c r="O89" s="103" t="s">
        <v>7</v>
      </c>
      <c r="P89" s="301"/>
      <c r="Q89" s="42"/>
      <c r="R89" s="462" t="s">
        <v>42</v>
      </c>
      <c r="S89" s="463"/>
      <c r="T89" s="223">
        <v>0</v>
      </c>
      <c r="U89" s="223">
        <v>0</v>
      </c>
      <c r="V89" s="223">
        <v>0</v>
      </c>
      <c r="W89" s="223">
        <v>0</v>
      </c>
      <c r="X89" s="48">
        <v>0</v>
      </c>
      <c r="Y89" s="41"/>
      <c r="Z89" s="15"/>
      <c r="AA89" s="40"/>
      <c r="AB89" s="234"/>
      <c r="AC89" s="234"/>
      <c r="AD89" s="234"/>
      <c r="AE89" s="234"/>
      <c r="AF89" s="16"/>
      <c r="AG89" s="43"/>
    </row>
    <row r="90" spans="1:33" ht="15" customHeight="1">
      <c r="A90" s="371" t="s">
        <v>193</v>
      </c>
      <c r="B90" s="346" t="s">
        <v>227</v>
      </c>
      <c r="C90" s="372">
        <v>2</v>
      </c>
      <c r="D90" s="372">
        <v>0</v>
      </c>
      <c r="E90" s="372">
        <v>0</v>
      </c>
      <c r="F90" s="372">
        <v>2</v>
      </c>
      <c r="G90" s="373">
        <v>2</v>
      </c>
      <c r="I90" s="169" t="s">
        <v>133</v>
      </c>
      <c r="J90" s="92" t="s">
        <v>134</v>
      </c>
      <c r="K90" s="89">
        <v>2</v>
      </c>
      <c r="L90" s="89">
        <v>0</v>
      </c>
      <c r="M90" s="89">
        <v>0</v>
      </c>
      <c r="N90" s="89">
        <v>2</v>
      </c>
      <c r="O90" s="164">
        <v>3</v>
      </c>
      <c r="P90" s="154"/>
      <c r="Q90" s="42"/>
      <c r="R90" s="464" t="s">
        <v>43</v>
      </c>
      <c r="S90" s="466"/>
      <c r="T90" s="220">
        <f>SUM(T88,T89)</f>
        <v>12</v>
      </c>
      <c r="U90" s="220">
        <f>SUM(U88,U89)</f>
        <v>2</v>
      </c>
      <c r="V90" s="220">
        <f>SUM(V88,V89)</f>
        <v>4</v>
      </c>
      <c r="W90" s="220">
        <f>SUM(W88,W89)</f>
        <v>15</v>
      </c>
      <c r="X90" s="268">
        <f>SUM(X88,X89)</f>
        <v>31</v>
      </c>
      <c r="Y90" s="41"/>
      <c r="Z90" s="15"/>
      <c r="AA90" s="40"/>
      <c r="AB90" s="234"/>
      <c r="AC90" s="234"/>
      <c r="AD90" s="234"/>
      <c r="AE90" s="234"/>
      <c r="AF90" s="16"/>
      <c r="AG90" s="43"/>
    </row>
    <row r="91" spans="1:33" ht="22.5" customHeight="1">
      <c r="A91" s="485" t="s">
        <v>77</v>
      </c>
      <c r="B91" s="486"/>
      <c r="C91" s="79">
        <f>SUM(C85:C90)</f>
        <v>16</v>
      </c>
      <c r="D91" s="79">
        <f>SUM(D85:D90)</f>
        <v>0</v>
      </c>
      <c r="E91" s="79">
        <f>SUM(E85:E90)</f>
        <v>0</v>
      </c>
      <c r="F91" s="79">
        <f>SUM(F85:F90)</f>
        <v>16</v>
      </c>
      <c r="G91" s="106">
        <f>SUM(G85:G90)</f>
        <v>30</v>
      </c>
      <c r="H91" s="300"/>
      <c r="I91" s="100" t="s">
        <v>191</v>
      </c>
      <c r="J91" s="88" t="s">
        <v>132</v>
      </c>
      <c r="K91" s="89">
        <v>0</v>
      </c>
      <c r="L91" s="89">
        <v>0</v>
      </c>
      <c r="M91" s="89">
        <v>6</v>
      </c>
      <c r="N91" s="89">
        <v>3</v>
      </c>
      <c r="O91" s="162">
        <v>5</v>
      </c>
      <c r="P91" s="149"/>
      <c r="Q91" s="2"/>
      <c r="X91" s="215"/>
      <c r="Y91" s="41"/>
      <c r="Z91" s="15"/>
      <c r="AA91" s="40"/>
      <c r="AB91" s="234"/>
      <c r="AC91" s="234"/>
      <c r="AD91" s="234"/>
      <c r="AE91" s="234"/>
      <c r="AF91" s="16"/>
      <c r="AG91" s="43"/>
    </row>
    <row r="92" spans="1:33" ht="15" customHeight="1">
      <c r="A92" s="489"/>
      <c r="B92" s="490"/>
      <c r="C92" s="230"/>
      <c r="D92" s="230"/>
      <c r="E92" s="230"/>
      <c r="F92" s="230"/>
      <c r="G92" s="231"/>
      <c r="I92" s="170" t="s">
        <v>49</v>
      </c>
      <c r="J92" s="96" t="s">
        <v>63</v>
      </c>
      <c r="K92" s="97">
        <v>3</v>
      </c>
      <c r="L92" s="97">
        <v>0</v>
      </c>
      <c r="M92" s="97">
        <v>0</v>
      </c>
      <c r="N92" s="97">
        <v>3</v>
      </c>
      <c r="O92" s="171">
        <v>5</v>
      </c>
      <c r="P92" s="149"/>
      <c r="Q92" s="47"/>
      <c r="X92" s="215"/>
      <c r="Y92" s="41"/>
      <c r="Z92" s="15"/>
      <c r="AA92" s="40"/>
      <c r="AB92" s="234"/>
      <c r="AC92" s="234"/>
      <c r="AD92" s="234"/>
      <c r="AE92" s="234"/>
      <c r="AF92" s="16"/>
      <c r="AG92" s="43"/>
    </row>
    <row r="93" spans="1:33" ht="15" customHeight="1">
      <c r="A93" s="232"/>
      <c r="B93" s="233"/>
      <c r="C93" s="230"/>
      <c r="D93" s="230"/>
      <c r="E93" s="230"/>
      <c r="F93" s="230"/>
      <c r="G93" s="231"/>
      <c r="I93" s="100" t="s">
        <v>26</v>
      </c>
      <c r="J93" s="88" t="s">
        <v>136</v>
      </c>
      <c r="K93" s="89">
        <v>3</v>
      </c>
      <c r="L93" s="89">
        <v>0</v>
      </c>
      <c r="M93" s="89">
        <v>0</v>
      </c>
      <c r="N93" s="89">
        <v>3</v>
      </c>
      <c r="O93" s="162">
        <v>5</v>
      </c>
      <c r="P93" s="149"/>
      <c r="Q93" s="42"/>
      <c r="R93" s="219"/>
      <c r="S93" s="219"/>
      <c r="T93" s="214"/>
      <c r="U93" s="214"/>
      <c r="V93" s="214"/>
      <c r="W93" s="214"/>
      <c r="X93" s="215"/>
      <c r="Y93" s="41"/>
      <c r="Z93" s="15"/>
      <c r="AA93" s="40"/>
      <c r="AB93" s="234"/>
      <c r="AC93" s="234"/>
      <c r="AD93" s="234"/>
      <c r="AE93" s="234"/>
      <c r="AF93" s="16"/>
      <c r="AG93" s="43"/>
    </row>
    <row r="94" spans="1:33" ht="15" customHeight="1">
      <c r="A94" s="232"/>
      <c r="B94" s="233"/>
      <c r="C94" s="230"/>
      <c r="D94" s="230"/>
      <c r="E94" s="230"/>
      <c r="F94" s="230"/>
      <c r="G94" s="231"/>
      <c r="I94" s="100" t="s">
        <v>26</v>
      </c>
      <c r="J94" s="88" t="s">
        <v>192</v>
      </c>
      <c r="K94" s="89">
        <v>3</v>
      </c>
      <c r="L94" s="89">
        <v>0</v>
      </c>
      <c r="M94" s="89">
        <v>0</v>
      </c>
      <c r="N94" s="89">
        <v>3</v>
      </c>
      <c r="O94" s="155">
        <v>5</v>
      </c>
      <c r="P94" s="149"/>
      <c r="Q94" s="47"/>
      <c r="R94" s="487" t="s">
        <v>27</v>
      </c>
      <c r="S94" s="487"/>
      <c r="T94" s="487"/>
      <c r="U94" s="487"/>
      <c r="V94" s="487"/>
      <c r="W94" s="487"/>
      <c r="X94" s="488"/>
      <c r="Y94" s="41"/>
      <c r="Z94" s="15"/>
      <c r="AA94" s="40"/>
      <c r="AB94" s="234"/>
      <c r="AC94" s="234"/>
      <c r="AD94" s="234"/>
      <c r="AE94" s="234"/>
      <c r="AF94" s="16"/>
      <c r="AG94" s="43"/>
    </row>
    <row r="95" spans="1:33" ht="15" customHeight="1">
      <c r="A95" s="493" t="s">
        <v>29</v>
      </c>
      <c r="B95" s="494"/>
      <c r="C95" s="494"/>
      <c r="D95" s="494"/>
      <c r="E95" s="494"/>
      <c r="F95" s="494"/>
      <c r="G95" s="495"/>
      <c r="I95" s="100" t="s">
        <v>26</v>
      </c>
      <c r="J95" s="88" t="s">
        <v>456</v>
      </c>
      <c r="K95" s="89">
        <v>3</v>
      </c>
      <c r="L95" s="89">
        <v>0</v>
      </c>
      <c r="M95" s="89">
        <v>0</v>
      </c>
      <c r="N95" s="89">
        <v>3</v>
      </c>
      <c r="O95" s="155">
        <v>5</v>
      </c>
      <c r="P95" s="149"/>
      <c r="Q95" s="47"/>
      <c r="R95" s="102" t="s">
        <v>2</v>
      </c>
      <c r="S95" s="102" t="s">
        <v>3</v>
      </c>
      <c r="T95" s="220" t="s">
        <v>0</v>
      </c>
      <c r="U95" s="220" t="s">
        <v>4</v>
      </c>
      <c r="V95" s="220" t="s">
        <v>5</v>
      </c>
      <c r="W95" s="220" t="s">
        <v>6</v>
      </c>
      <c r="X95" s="103" t="s">
        <v>7</v>
      </c>
      <c r="Y95" s="41"/>
      <c r="Z95" s="15"/>
      <c r="AA95" s="40"/>
      <c r="AB95" s="234"/>
      <c r="AC95" s="234"/>
      <c r="AD95" s="234"/>
      <c r="AE95" s="234"/>
      <c r="AF95" s="16"/>
      <c r="AG95" s="43"/>
    </row>
    <row r="96" spans="1:33" ht="15" customHeight="1">
      <c r="A96" s="20" t="s">
        <v>2</v>
      </c>
      <c r="B96" s="21" t="s">
        <v>3</v>
      </c>
      <c r="C96" s="22" t="s">
        <v>0</v>
      </c>
      <c r="D96" s="22" t="s">
        <v>4</v>
      </c>
      <c r="E96" s="22" t="s">
        <v>5</v>
      </c>
      <c r="F96" s="22" t="s">
        <v>6</v>
      </c>
      <c r="G96" s="23" t="s">
        <v>7</v>
      </c>
      <c r="I96" s="99" t="s">
        <v>193</v>
      </c>
      <c r="J96" s="92" t="s">
        <v>194</v>
      </c>
      <c r="K96" s="89">
        <v>2</v>
      </c>
      <c r="L96" s="89">
        <v>0</v>
      </c>
      <c r="M96" s="89">
        <v>0</v>
      </c>
      <c r="N96" s="89">
        <v>2</v>
      </c>
      <c r="O96" s="164">
        <v>2</v>
      </c>
      <c r="P96" s="153"/>
      <c r="Q96" s="47" t="s">
        <v>39</v>
      </c>
      <c r="R96" s="86" t="s">
        <v>191</v>
      </c>
      <c r="S96" s="86" t="s">
        <v>132</v>
      </c>
      <c r="T96" s="87">
        <v>0</v>
      </c>
      <c r="U96" s="87">
        <v>0</v>
      </c>
      <c r="V96" s="87">
        <v>6</v>
      </c>
      <c r="W96" s="87">
        <v>3</v>
      </c>
      <c r="X96" s="155">
        <v>5</v>
      </c>
      <c r="Y96" s="41"/>
      <c r="Z96" s="221" t="s">
        <v>43</v>
      </c>
      <c r="AA96" s="52"/>
      <c r="AB96" s="138">
        <f>SUM(AB88:AB96)</f>
        <v>0</v>
      </c>
      <c r="AC96" s="138">
        <f>SUM(AC88:AC96)</f>
        <v>0</v>
      </c>
      <c r="AD96" s="138">
        <f>SUM(AD88:AD96)</f>
        <v>0</v>
      </c>
      <c r="AE96" s="138">
        <f>SUM(AE88:AE96)</f>
        <v>0</v>
      </c>
      <c r="AF96" s="53">
        <v>0</v>
      </c>
      <c r="AG96" s="43"/>
    </row>
    <row r="97" spans="1:33" ht="15" customHeight="1">
      <c r="A97" s="374" t="s">
        <v>294</v>
      </c>
      <c r="B97" s="374" t="s">
        <v>108</v>
      </c>
      <c r="C97" s="375">
        <v>0</v>
      </c>
      <c r="D97" s="375">
        <v>0</v>
      </c>
      <c r="E97" s="375">
        <v>4</v>
      </c>
      <c r="F97" s="375">
        <v>2</v>
      </c>
      <c r="G97" s="376">
        <v>8</v>
      </c>
      <c r="I97" s="491" t="s">
        <v>182</v>
      </c>
      <c r="J97" s="492"/>
      <c r="K97" s="146">
        <f>SUM(K90:K96)</f>
        <v>16</v>
      </c>
      <c r="L97" s="146">
        <f>SUM(L90:L96)</f>
        <v>0</v>
      </c>
      <c r="M97" s="146">
        <f>SUM(M90:M96)</f>
        <v>6</v>
      </c>
      <c r="N97" s="146">
        <f>SUM(N90:N96)</f>
        <v>19</v>
      </c>
      <c r="O97" s="163">
        <f>SUM(O90:O96)</f>
        <v>30</v>
      </c>
      <c r="P97" s="212"/>
      <c r="Q97" s="47" t="s">
        <v>39</v>
      </c>
      <c r="R97" s="88" t="s">
        <v>49</v>
      </c>
      <c r="S97" s="88" t="s">
        <v>63</v>
      </c>
      <c r="T97" s="89">
        <v>3</v>
      </c>
      <c r="U97" s="89">
        <v>0</v>
      </c>
      <c r="V97" s="89">
        <v>0</v>
      </c>
      <c r="W97" s="89">
        <v>3</v>
      </c>
      <c r="X97" s="155">
        <v>5</v>
      </c>
      <c r="Y97" s="45"/>
      <c r="Z97" s="42"/>
      <c r="AA97" s="43"/>
      <c r="AB97" s="43"/>
      <c r="AC97" s="43"/>
      <c r="AD97" s="43"/>
      <c r="AE97" s="43"/>
      <c r="AF97" s="44"/>
      <c r="AG97" s="43"/>
    </row>
    <row r="98" spans="1:33" ht="15" customHeight="1">
      <c r="A98" s="374" t="s">
        <v>289</v>
      </c>
      <c r="B98" s="374" t="s">
        <v>64</v>
      </c>
      <c r="C98" s="375">
        <v>3</v>
      </c>
      <c r="D98" s="375">
        <v>0</v>
      </c>
      <c r="E98" s="375">
        <v>0</v>
      </c>
      <c r="F98" s="375">
        <v>3</v>
      </c>
      <c r="G98" s="376">
        <v>5</v>
      </c>
      <c r="I98" s="218"/>
      <c r="J98" s="219"/>
      <c r="K98" s="214"/>
      <c r="L98" s="214"/>
      <c r="M98" s="214"/>
      <c r="N98" s="214"/>
      <c r="O98" s="215"/>
      <c r="P98" s="301"/>
      <c r="Q98" s="47" t="s">
        <v>39</v>
      </c>
      <c r="R98" s="95" t="s">
        <v>133</v>
      </c>
      <c r="S98" s="92" t="s">
        <v>134</v>
      </c>
      <c r="T98" s="89">
        <v>2</v>
      </c>
      <c r="U98" s="89">
        <v>0</v>
      </c>
      <c r="V98" s="89">
        <v>0</v>
      </c>
      <c r="W98" s="89">
        <v>2</v>
      </c>
      <c r="X98" s="164">
        <v>3</v>
      </c>
      <c r="Y98" s="41"/>
      <c r="Z98" s="493" t="s">
        <v>29</v>
      </c>
      <c r="AA98" s="494"/>
      <c r="AB98" s="494"/>
      <c r="AC98" s="494"/>
      <c r="AD98" s="494"/>
      <c r="AE98" s="494"/>
      <c r="AF98" s="495"/>
      <c r="AG98" s="43"/>
    </row>
    <row r="99" spans="1:33" ht="14.25" customHeight="1">
      <c r="A99" s="374" t="s">
        <v>289</v>
      </c>
      <c r="B99" s="374" t="s">
        <v>65</v>
      </c>
      <c r="C99" s="375">
        <v>3</v>
      </c>
      <c r="D99" s="375">
        <v>0</v>
      </c>
      <c r="E99" s="375">
        <v>0</v>
      </c>
      <c r="F99" s="375">
        <v>3</v>
      </c>
      <c r="G99" s="376">
        <v>5</v>
      </c>
      <c r="I99" s="218"/>
      <c r="J99" s="219"/>
      <c r="K99" s="214"/>
      <c r="L99" s="214"/>
      <c r="M99" s="214"/>
      <c r="N99" s="214"/>
      <c r="O99" s="215"/>
      <c r="P99" s="301"/>
      <c r="Q99" s="47"/>
      <c r="R99" s="461" t="s">
        <v>41</v>
      </c>
      <c r="S99" s="461"/>
      <c r="T99" s="223">
        <f>SUM(T96:T98)</f>
        <v>5</v>
      </c>
      <c r="U99" s="223">
        <f>SUM(U96:U98)</f>
        <v>0</v>
      </c>
      <c r="V99" s="223">
        <f>SUM(V96:V98)</f>
        <v>6</v>
      </c>
      <c r="W99" s="223">
        <f>SUM(W96:W98)</f>
        <v>8</v>
      </c>
      <c r="X99" s="48">
        <f>SUM(X96:X98)</f>
        <v>13</v>
      </c>
      <c r="Y99" s="41"/>
      <c r="Z99" s="20" t="s">
        <v>2</v>
      </c>
      <c r="AA99" s="21" t="s">
        <v>3</v>
      </c>
      <c r="AB99" s="22" t="s">
        <v>0</v>
      </c>
      <c r="AC99" s="22" t="s">
        <v>4</v>
      </c>
      <c r="AD99" s="22" t="s">
        <v>5</v>
      </c>
      <c r="AE99" s="22" t="s">
        <v>6</v>
      </c>
      <c r="AF99" s="23" t="s">
        <v>7</v>
      </c>
      <c r="AG99" s="43"/>
    </row>
    <row r="100" spans="1:33" ht="15" customHeight="1">
      <c r="A100" s="374" t="s">
        <v>26</v>
      </c>
      <c r="B100" s="374" t="s">
        <v>197</v>
      </c>
      <c r="C100" s="375">
        <v>3</v>
      </c>
      <c r="D100" s="375">
        <v>0</v>
      </c>
      <c r="E100" s="375">
        <v>0</v>
      </c>
      <c r="F100" s="375">
        <v>3</v>
      </c>
      <c r="G100" s="376">
        <v>5</v>
      </c>
      <c r="I100" s="481" t="s">
        <v>29</v>
      </c>
      <c r="J100" s="482"/>
      <c r="K100" s="482"/>
      <c r="L100" s="482"/>
      <c r="M100" s="482"/>
      <c r="N100" s="482"/>
      <c r="O100" s="483"/>
      <c r="P100" s="301"/>
      <c r="Q100" s="42" t="s">
        <v>40</v>
      </c>
      <c r="R100" s="88" t="s">
        <v>26</v>
      </c>
      <c r="S100" s="88" t="s">
        <v>136</v>
      </c>
      <c r="T100" s="89">
        <v>3</v>
      </c>
      <c r="U100" s="89">
        <v>0</v>
      </c>
      <c r="V100" s="89">
        <v>0</v>
      </c>
      <c r="W100" s="89">
        <v>3</v>
      </c>
      <c r="X100" s="155">
        <v>5</v>
      </c>
      <c r="Y100" s="41"/>
      <c r="Z100" s="15"/>
      <c r="AA100" s="40"/>
      <c r="AB100" s="234"/>
      <c r="AC100" s="234"/>
      <c r="AD100" s="234"/>
      <c r="AE100" s="234"/>
      <c r="AF100" s="16"/>
      <c r="AG100" s="43"/>
    </row>
    <row r="101" spans="1:33" s="300" customFormat="1" ht="22.5" customHeight="1">
      <c r="A101" s="374" t="s">
        <v>26</v>
      </c>
      <c r="B101" s="374" t="s">
        <v>48</v>
      </c>
      <c r="C101" s="375">
        <v>3</v>
      </c>
      <c r="D101" s="375">
        <v>0</v>
      </c>
      <c r="E101" s="375">
        <v>0</v>
      </c>
      <c r="F101" s="375">
        <v>3</v>
      </c>
      <c r="G101" s="376">
        <v>5</v>
      </c>
      <c r="H101" s="299"/>
      <c r="I101" s="104" t="s">
        <v>2</v>
      </c>
      <c r="J101" s="102" t="s">
        <v>3</v>
      </c>
      <c r="K101" s="220" t="s">
        <v>0</v>
      </c>
      <c r="L101" s="220" t="s">
        <v>4</v>
      </c>
      <c r="M101" s="220" t="s">
        <v>5</v>
      </c>
      <c r="N101" s="220" t="s">
        <v>6</v>
      </c>
      <c r="O101" s="103" t="s">
        <v>7</v>
      </c>
      <c r="P101" s="301"/>
      <c r="Q101" s="42" t="s">
        <v>40</v>
      </c>
      <c r="R101" s="88" t="s">
        <v>26</v>
      </c>
      <c r="S101" s="88" t="s">
        <v>192</v>
      </c>
      <c r="T101" s="89">
        <v>3</v>
      </c>
      <c r="U101" s="89">
        <v>0</v>
      </c>
      <c r="V101" s="89">
        <v>0</v>
      </c>
      <c r="W101" s="89">
        <v>3</v>
      </c>
      <c r="X101" s="155">
        <v>5</v>
      </c>
      <c r="Y101" s="41"/>
      <c r="Z101" s="15"/>
      <c r="AA101" s="40"/>
      <c r="AB101" s="234"/>
      <c r="AC101" s="234"/>
      <c r="AD101" s="234"/>
      <c r="AE101" s="234"/>
      <c r="AF101" s="16"/>
      <c r="AG101" s="57"/>
    </row>
    <row r="102" spans="1:33" ht="15" customHeight="1">
      <c r="A102" s="374" t="s">
        <v>198</v>
      </c>
      <c r="B102" s="346" t="s">
        <v>228</v>
      </c>
      <c r="C102" s="375">
        <v>2</v>
      </c>
      <c r="D102" s="375">
        <v>0</v>
      </c>
      <c r="E102" s="375">
        <v>0</v>
      </c>
      <c r="F102" s="375">
        <v>2</v>
      </c>
      <c r="G102" s="376">
        <v>2</v>
      </c>
      <c r="I102" s="99" t="s">
        <v>195</v>
      </c>
      <c r="J102" s="92" t="s">
        <v>96</v>
      </c>
      <c r="K102" s="89">
        <v>2</v>
      </c>
      <c r="L102" s="89">
        <v>0</v>
      </c>
      <c r="M102" s="89">
        <v>0</v>
      </c>
      <c r="N102" s="89">
        <v>2</v>
      </c>
      <c r="O102" s="164">
        <v>3</v>
      </c>
      <c r="P102" s="154"/>
      <c r="Q102" s="42" t="s">
        <v>40</v>
      </c>
      <c r="R102" s="86" t="s">
        <v>26</v>
      </c>
      <c r="S102" s="86" t="s">
        <v>456</v>
      </c>
      <c r="T102" s="87">
        <v>3</v>
      </c>
      <c r="U102" s="87">
        <v>0</v>
      </c>
      <c r="V102" s="87">
        <v>0</v>
      </c>
      <c r="W102" s="87">
        <v>3</v>
      </c>
      <c r="X102" s="155">
        <v>5</v>
      </c>
      <c r="Y102" s="41"/>
      <c r="Z102" s="15"/>
      <c r="AA102" s="40"/>
      <c r="AB102" s="234"/>
      <c r="AC102" s="234"/>
      <c r="AD102" s="234"/>
      <c r="AE102" s="234"/>
      <c r="AF102" s="16"/>
      <c r="AG102" s="43"/>
    </row>
    <row r="103" spans="1:33" ht="15" customHeight="1">
      <c r="A103" s="485" t="s">
        <v>77</v>
      </c>
      <c r="B103" s="486"/>
      <c r="C103" s="105">
        <f>SUM(C97:C102)</f>
        <v>14</v>
      </c>
      <c r="D103" s="105">
        <f>SUM(D97:D102)</f>
        <v>0</v>
      </c>
      <c r="E103" s="105">
        <f>SUM(E97:E102)</f>
        <v>4</v>
      </c>
      <c r="F103" s="105">
        <f>SUM(F97:F102)</f>
        <v>16</v>
      </c>
      <c r="G103" s="106">
        <f>SUM(G97:G102)</f>
        <v>30</v>
      </c>
      <c r="I103" s="100" t="s">
        <v>196</v>
      </c>
      <c r="J103" s="88" t="s">
        <v>108</v>
      </c>
      <c r="K103" s="89">
        <v>0</v>
      </c>
      <c r="L103" s="89">
        <v>0</v>
      </c>
      <c r="M103" s="89">
        <v>8</v>
      </c>
      <c r="N103" s="89">
        <v>4</v>
      </c>
      <c r="O103" s="155">
        <v>10</v>
      </c>
      <c r="P103" s="149"/>
      <c r="Q103" s="42" t="s">
        <v>40</v>
      </c>
      <c r="R103" s="91" t="s">
        <v>193</v>
      </c>
      <c r="S103" s="91" t="s">
        <v>194</v>
      </c>
      <c r="T103" s="87">
        <v>2</v>
      </c>
      <c r="U103" s="87">
        <v>0</v>
      </c>
      <c r="V103" s="87">
        <v>0</v>
      </c>
      <c r="W103" s="87">
        <v>2</v>
      </c>
      <c r="X103" s="160">
        <v>2</v>
      </c>
      <c r="Y103" s="41"/>
      <c r="Z103" s="15"/>
      <c r="AA103" s="40"/>
      <c r="AB103" s="234"/>
      <c r="AC103" s="234"/>
      <c r="AD103" s="234"/>
      <c r="AE103" s="234"/>
      <c r="AF103" s="16"/>
      <c r="AG103" s="43"/>
    </row>
    <row r="104" spans="1:33" ht="15" customHeight="1">
      <c r="A104" s="489"/>
      <c r="B104" s="490"/>
      <c r="C104" s="214"/>
      <c r="D104" s="214"/>
      <c r="E104" s="214"/>
      <c r="F104" s="214"/>
      <c r="G104" s="215"/>
      <c r="I104" s="100" t="s">
        <v>49</v>
      </c>
      <c r="J104" s="88" t="s">
        <v>107</v>
      </c>
      <c r="K104" s="89">
        <v>3</v>
      </c>
      <c r="L104" s="89">
        <v>0</v>
      </c>
      <c r="M104" s="89">
        <v>0</v>
      </c>
      <c r="N104" s="89">
        <v>3</v>
      </c>
      <c r="O104" s="155">
        <v>5</v>
      </c>
      <c r="P104" s="149"/>
      <c r="Q104" s="42"/>
      <c r="R104" s="484" t="s">
        <v>42</v>
      </c>
      <c r="S104" s="484"/>
      <c r="T104" s="223">
        <f>SUM(T100:T103)</f>
        <v>11</v>
      </c>
      <c r="U104" s="223">
        <f>SUM(U100:U103)</f>
        <v>0</v>
      </c>
      <c r="V104" s="223">
        <f>SUM(V100:V103)</f>
        <v>0</v>
      </c>
      <c r="W104" s="223">
        <f>SUM(W100:W103)</f>
        <v>11</v>
      </c>
      <c r="X104" s="48">
        <f>SUM(X100:X103)</f>
        <v>17</v>
      </c>
      <c r="Y104" s="41"/>
      <c r="Z104" s="15"/>
      <c r="AA104" s="40"/>
      <c r="AB104" s="234"/>
      <c r="AC104" s="234"/>
      <c r="AD104" s="234"/>
      <c r="AE104" s="234"/>
      <c r="AF104" s="16"/>
      <c r="AG104" s="43"/>
    </row>
    <row r="105" spans="1:33" ht="21.75" customHeight="1">
      <c r="A105" s="29"/>
      <c r="B105" s="27"/>
      <c r="C105" s="27"/>
      <c r="D105" s="27"/>
      <c r="E105" s="27"/>
      <c r="F105" s="27"/>
      <c r="G105" s="28"/>
      <c r="H105" s="300"/>
      <c r="I105" s="100" t="s">
        <v>49</v>
      </c>
      <c r="J105" s="88" t="s">
        <v>135</v>
      </c>
      <c r="K105" s="89">
        <v>3</v>
      </c>
      <c r="L105" s="89">
        <v>0</v>
      </c>
      <c r="M105" s="89">
        <v>0</v>
      </c>
      <c r="N105" s="89">
        <v>3</v>
      </c>
      <c r="O105" s="162">
        <v>5</v>
      </c>
      <c r="P105" s="149"/>
      <c r="Q105" s="1"/>
      <c r="R105" s="256" t="s">
        <v>43</v>
      </c>
      <c r="S105" s="256"/>
      <c r="T105" s="220">
        <f>SUM(T99,T104)</f>
        <v>16</v>
      </c>
      <c r="U105" s="220">
        <f>SUM(U99,U104)</f>
        <v>0</v>
      </c>
      <c r="V105" s="220">
        <f>SUM(V99,V104)</f>
        <v>6</v>
      </c>
      <c r="W105" s="220">
        <f>SUM(W99,W104)</f>
        <v>19</v>
      </c>
      <c r="X105" s="268">
        <f>SUM(X99,X104)</f>
        <v>30</v>
      </c>
      <c r="Y105" s="41"/>
      <c r="Z105" s="15"/>
      <c r="AA105" s="40"/>
      <c r="AB105" s="234"/>
      <c r="AC105" s="234"/>
      <c r="AD105" s="234"/>
      <c r="AE105" s="234"/>
      <c r="AF105" s="16"/>
      <c r="AG105" s="43"/>
    </row>
    <row r="106" spans="1:33" ht="21.75" customHeight="1">
      <c r="A106" s="29"/>
      <c r="B106" s="27"/>
      <c r="C106" s="27"/>
      <c r="D106" s="27"/>
      <c r="E106" s="27"/>
      <c r="F106" s="27"/>
      <c r="G106" s="28"/>
      <c r="H106" s="300"/>
      <c r="I106" s="100" t="s">
        <v>26</v>
      </c>
      <c r="J106" s="88" t="s">
        <v>197</v>
      </c>
      <c r="K106" s="89">
        <v>3</v>
      </c>
      <c r="L106" s="89">
        <v>0</v>
      </c>
      <c r="M106" s="89">
        <v>0</v>
      </c>
      <c r="N106" s="89">
        <v>3</v>
      </c>
      <c r="O106" s="155">
        <v>5</v>
      </c>
      <c r="P106" s="149"/>
      <c r="Q106" s="2"/>
      <c r="R106" s="487" t="s">
        <v>29</v>
      </c>
      <c r="S106" s="487"/>
      <c r="T106" s="487"/>
      <c r="U106" s="487"/>
      <c r="V106" s="487"/>
      <c r="W106" s="487"/>
      <c r="X106" s="488"/>
      <c r="Y106" s="41"/>
      <c r="Z106" s="15"/>
      <c r="AA106" s="40"/>
      <c r="AB106" s="234"/>
      <c r="AC106" s="234"/>
      <c r="AD106" s="234"/>
      <c r="AE106" s="234"/>
      <c r="AF106" s="16"/>
      <c r="AG106" s="43"/>
    </row>
    <row r="107" spans="1:33" ht="15" customHeight="1">
      <c r="A107" s="26"/>
      <c r="B107" s="30" t="s">
        <v>30</v>
      </c>
      <c r="C107" s="473">
        <f>SUM(F103,F91,F80,F67,F54,F40,F28,F17)</f>
        <v>145</v>
      </c>
      <c r="D107" s="473"/>
      <c r="E107" s="473"/>
      <c r="F107" s="473"/>
      <c r="G107" s="31"/>
      <c r="I107" s="99" t="s">
        <v>198</v>
      </c>
      <c r="J107" s="92" t="s">
        <v>199</v>
      </c>
      <c r="K107" s="89">
        <v>2</v>
      </c>
      <c r="L107" s="89">
        <v>0</v>
      </c>
      <c r="M107" s="89">
        <v>0</v>
      </c>
      <c r="N107" s="89">
        <v>2</v>
      </c>
      <c r="O107" s="164">
        <v>2</v>
      </c>
      <c r="P107" s="154"/>
      <c r="Q107" s="2"/>
      <c r="R107" s="102" t="s">
        <v>2</v>
      </c>
      <c r="S107" s="102" t="s">
        <v>3</v>
      </c>
      <c r="T107" s="220" t="s">
        <v>0</v>
      </c>
      <c r="U107" s="220" t="s">
        <v>4</v>
      </c>
      <c r="V107" s="220" t="s">
        <v>5</v>
      </c>
      <c r="W107" s="220" t="s">
        <v>6</v>
      </c>
      <c r="X107" s="103" t="s">
        <v>7</v>
      </c>
      <c r="Y107" s="41"/>
      <c r="Z107" s="15"/>
      <c r="AA107" s="40"/>
      <c r="AB107" s="234"/>
      <c r="AC107" s="234"/>
      <c r="AD107" s="234"/>
      <c r="AE107" s="234"/>
      <c r="AF107" s="16"/>
      <c r="AG107" s="43"/>
    </row>
    <row r="108" spans="1:33" ht="15" customHeight="1">
      <c r="A108" s="32"/>
      <c r="B108" s="33" t="s">
        <v>7</v>
      </c>
      <c r="C108" s="477">
        <f>SUM(G103,G54,G40,G91,G28,G80,G67,G17)</f>
        <v>244</v>
      </c>
      <c r="D108" s="477"/>
      <c r="E108" s="477"/>
      <c r="F108" s="477"/>
      <c r="G108" s="34"/>
      <c r="I108" s="471" t="s">
        <v>77</v>
      </c>
      <c r="J108" s="472"/>
      <c r="K108" s="147">
        <f>SUM(K102:K107)</f>
        <v>13</v>
      </c>
      <c r="L108" s="147">
        <f>SUM(L102:L107)</f>
        <v>0</v>
      </c>
      <c r="M108" s="147">
        <f>SUM(M102:M107)</f>
        <v>8</v>
      </c>
      <c r="N108" s="147">
        <f>SUM(N102:N107)</f>
        <v>17</v>
      </c>
      <c r="O108" s="168">
        <f>SUM(O102:O107)</f>
        <v>30</v>
      </c>
      <c r="P108" s="212"/>
      <c r="Q108" s="47" t="s">
        <v>39</v>
      </c>
      <c r="R108" s="88" t="s">
        <v>196</v>
      </c>
      <c r="S108" s="88" t="s">
        <v>108</v>
      </c>
      <c r="T108" s="89">
        <v>0</v>
      </c>
      <c r="U108" s="89">
        <v>0</v>
      </c>
      <c r="V108" s="89">
        <v>8</v>
      </c>
      <c r="W108" s="89">
        <v>4</v>
      </c>
      <c r="X108" s="155">
        <v>10</v>
      </c>
      <c r="Y108" s="41"/>
      <c r="Z108" s="221" t="s">
        <v>43</v>
      </c>
      <c r="AA108" s="52"/>
      <c r="AB108" s="138">
        <f>SUM(AB100:AB108)</f>
        <v>0</v>
      </c>
      <c r="AC108" s="138">
        <f>SUM(AC100:AC108)</f>
        <v>0</v>
      </c>
      <c r="AD108" s="138">
        <f>SUM(AD100:AD108)</f>
        <v>0</v>
      </c>
      <c r="AE108" s="138">
        <f>SUM(AE100:AE108)</f>
        <v>0</v>
      </c>
      <c r="AF108" s="53">
        <v>0</v>
      </c>
      <c r="AG108" s="43"/>
    </row>
    <row r="109" spans="1:33" ht="15" customHeight="1">
      <c r="A109" s="26"/>
      <c r="B109" s="27"/>
      <c r="C109" s="27"/>
      <c r="D109" s="27"/>
      <c r="E109" s="27"/>
      <c r="F109" s="27"/>
      <c r="G109" s="28"/>
      <c r="I109" s="26"/>
      <c r="J109" s="27"/>
      <c r="K109" s="27"/>
      <c r="L109" s="27"/>
      <c r="M109" s="27"/>
      <c r="N109" s="27"/>
      <c r="O109" s="28"/>
      <c r="P109" s="8"/>
      <c r="Q109" s="47" t="s">
        <v>39</v>
      </c>
      <c r="R109" s="88" t="s">
        <v>49</v>
      </c>
      <c r="S109" s="88" t="s">
        <v>107</v>
      </c>
      <c r="T109" s="89">
        <v>3</v>
      </c>
      <c r="U109" s="89">
        <v>0</v>
      </c>
      <c r="V109" s="89">
        <v>0</v>
      </c>
      <c r="W109" s="89">
        <v>3</v>
      </c>
      <c r="X109" s="155">
        <v>5</v>
      </c>
      <c r="Y109" s="41"/>
      <c r="Z109" s="60"/>
      <c r="AA109" s="61"/>
      <c r="AB109" s="57"/>
      <c r="AC109" s="62"/>
      <c r="AD109" s="62"/>
      <c r="AE109" s="62"/>
      <c r="AF109" s="63"/>
      <c r="AG109" s="43"/>
    </row>
    <row r="110" spans="1:33" ht="15" customHeight="1" thickBot="1">
      <c r="A110" s="35"/>
      <c r="B110" s="36"/>
      <c r="C110" s="36"/>
      <c r="D110" s="36"/>
      <c r="E110" s="36"/>
      <c r="F110" s="36"/>
      <c r="G110" s="37"/>
      <c r="I110" s="26"/>
      <c r="J110" s="27"/>
      <c r="K110" s="27"/>
      <c r="L110" s="27"/>
      <c r="M110" s="27"/>
      <c r="N110" s="27"/>
      <c r="O110" s="12"/>
      <c r="P110" s="8"/>
      <c r="Q110" s="47" t="s">
        <v>39</v>
      </c>
      <c r="R110" s="88" t="s">
        <v>49</v>
      </c>
      <c r="S110" s="88" t="s">
        <v>135</v>
      </c>
      <c r="T110" s="89">
        <v>3</v>
      </c>
      <c r="U110" s="89">
        <v>0</v>
      </c>
      <c r="V110" s="89">
        <v>0</v>
      </c>
      <c r="W110" s="89">
        <v>3</v>
      </c>
      <c r="X110" s="155">
        <v>5</v>
      </c>
      <c r="Y110" s="41"/>
      <c r="Z110" s="47"/>
      <c r="AA110" s="30" t="s">
        <v>44</v>
      </c>
      <c r="AB110" s="474">
        <f>AE18+AE30+AE43+AE58+AE71+AE84</f>
        <v>28</v>
      </c>
      <c r="AC110" s="475"/>
      <c r="AD110" s="475"/>
      <c r="AE110" s="476"/>
      <c r="AF110" s="56"/>
      <c r="AG110" s="43"/>
    </row>
    <row r="111" spans="1:33" ht="15" customHeight="1">
      <c r="A111" s="27"/>
      <c r="B111" s="70"/>
      <c r="C111" s="468"/>
      <c r="D111" s="468"/>
      <c r="E111" s="468"/>
      <c r="F111" s="468"/>
      <c r="G111" s="71"/>
      <c r="I111" s="26"/>
      <c r="J111" s="301"/>
      <c r="K111" s="301"/>
      <c r="L111" s="301"/>
      <c r="M111" s="301"/>
      <c r="N111" s="301"/>
      <c r="O111" s="12"/>
      <c r="P111" s="301"/>
      <c r="Q111" s="47" t="s">
        <v>39</v>
      </c>
      <c r="R111" s="92" t="s">
        <v>195</v>
      </c>
      <c r="S111" s="92" t="s">
        <v>96</v>
      </c>
      <c r="T111" s="92">
        <v>2</v>
      </c>
      <c r="U111" s="92">
        <v>0</v>
      </c>
      <c r="V111" s="92">
        <v>0</v>
      </c>
      <c r="W111" s="92">
        <v>2</v>
      </c>
      <c r="X111" s="173">
        <v>3</v>
      </c>
      <c r="Y111" s="41"/>
      <c r="Z111" s="47"/>
      <c r="AA111" s="30" t="s">
        <v>7</v>
      </c>
      <c r="AB111" s="478">
        <v>48</v>
      </c>
      <c r="AC111" s="479"/>
      <c r="AD111" s="479"/>
      <c r="AE111" s="480"/>
      <c r="AF111" s="56"/>
      <c r="AG111" s="41"/>
    </row>
    <row r="112" spans="1:33" ht="15" customHeight="1">
      <c r="A112" s="72"/>
      <c r="B112" s="73"/>
      <c r="C112" s="456"/>
      <c r="D112" s="456"/>
      <c r="E112" s="456"/>
      <c r="F112" s="456"/>
      <c r="G112" s="74"/>
      <c r="I112" s="2"/>
      <c r="J112" s="301"/>
      <c r="K112" s="301"/>
      <c r="L112" s="301"/>
      <c r="M112" s="301"/>
      <c r="N112" s="301"/>
      <c r="O112" s="12"/>
      <c r="Q112" s="47"/>
      <c r="R112" s="461" t="s">
        <v>41</v>
      </c>
      <c r="S112" s="461"/>
      <c r="T112" s="58">
        <f>SUM(T108:T111)</f>
        <v>8</v>
      </c>
      <c r="U112" s="58">
        <f>SUM(U108:U111)</f>
        <v>0</v>
      </c>
      <c r="V112" s="58">
        <f>SUM(V108:V111)</f>
        <v>8</v>
      </c>
      <c r="W112" s="58">
        <f>SUM(W108:W111)</f>
        <v>12</v>
      </c>
      <c r="X112" s="59">
        <f>SUM(X108:X111)</f>
        <v>23</v>
      </c>
      <c r="Y112" s="41"/>
      <c r="Z112" s="42"/>
      <c r="AA112" s="43"/>
      <c r="AB112" s="43"/>
      <c r="AC112" s="43"/>
      <c r="AD112" s="43"/>
      <c r="AE112" s="43"/>
      <c r="AF112" s="44"/>
      <c r="AG112" s="41"/>
    </row>
    <row r="113" spans="1:33" ht="16.5" thickBot="1">
      <c r="A113" s="27"/>
      <c r="B113" s="27"/>
      <c r="C113" s="27"/>
      <c r="D113" s="27"/>
      <c r="E113" s="27"/>
      <c r="F113" s="27"/>
      <c r="G113" s="27"/>
      <c r="I113" s="2"/>
      <c r="J113" s="30" t="s">
        <v>30</v>
      </c>
      <c r="K113" s="464">
        <f>SUM(N16,N29,N43,N58,N71,N83,N97,N108)</f>
        <v>151</v>
      </c>
      <c r="L113" s="465"/>
      <c r="M113" s="465"/>
      <c r="N113" s="466"/>
      <c r="O113" s="12"/>
      <c r="Q113" s="42" t="s">
        <v>40</v>
      </c>
      <c r="R113" s="88" t="s">
        <v>26</v>
      </c>
      <c r="S113" s="88" t="s">
        <v>197</v>
      </c>
      <c r="T113" s="89">
        <v>3</v>
      </c>
      <c r="U113" s="89">
        <v>0</v>
      </c>
      <c r="V113" s="89">
        <v>0</v>
      </c>
      <c r="W113" s="89">
        <v>3</v>
      </c>
      <c r="X113" s="155">
        <v>5</v>
      </c>
      <c r="Y113" s="41"/>
      <c r="Z113" s="64"/>
      <c r="AA113" s="65"/>
      <c r="AB113" s="65"/>
      <c r="AC113" s="65"/>
      <c r="AD113" s="65"/>
      <c r="AE113" s="65"/>
      <c r="AF113" s="66"/>
      <c r="AG113" s="41"/>
    </row>
    <row r="114" spans="1:33" ht="15.75">
      <c r="A114" s="27"/>
      <c r="B114" s="27"/>
      <c r="C114" s="27"/>
      <c r="D114" s="27"/>
      <c r="E114" s="27"/>
      <c r="F114" s="27"/>
      <c r="G114" s="27"/>
      <c r="I114" s="2"/>
      <c r="J114" s="30" t="s">
        <v>7</v>
      </c>
      <c r="K114" s="462">
        <f>SUM(O16,O29,O43,O58,O71,O83,O97,O108,)</f>
        <v>243</v>
      </c>
      <c r="L114" s="469"/>
      <c r="M114" s="469"/>
      <c r="N114" s="463"/>
      <c r="O114" s="12"/>
      <c r="Q114" s="42" t="s">
        <v>40</v>
      </c>
      <c r="R114" s="92" t="s">
        <v>198</v>
      </c>
      <c r="S114" s="92" t="s">
        <v>199</v>
      </c>
      <c r="T114" s="89">
        <v>2</v>
      </c>
      <c r="U114" s="89">
        <v>0</v>
      </c>
      <c r="V114" s="89">
        <v>0</v>
      </c>
      <c r="W114" s="89">
        <v>2</v>
      </c>
      <c r="X114" s="164">
        <v>2</v>
      </c>
      <c r="AG114" s="41"/>
    </row>
    <row r="115" spans="9:33" ht="16.5" thickBot="1">
      <c r="I115" s="81"/>
      <c r="J115" s="82"/>
      <c r="K115" s="82"/>
      <c r="L115" s="82"/>
      <c r="M115" s="82"/>
      <c r="N115" s="82"/>
      <c r="O115" s="83"/>
      <c r="Q115" s="42"/>
      <c r="R115" s="461" t="s">
        <v>42</v>
      </c>
      <c r="S115" s="461"/>
      <c r="T115" s="58">
        <f>SUM(T113:T114)</f>
        <v>5</v>
      </c>
      <c r="U115" s="58">
        <f>SUM(U113:U114)</f>
        <v>0</v>
      </c>
      <c r="V115" s="58">
        <f>SUM(V113:V114)</f>
        <v>0</v>
      </c>
      <c r="W115" s="58">
        <f>SUM(W113:W114)</f>
        <v>5</v>
      </c>
      <c r="X115" s="59">
        <f>SUM(X113:X114)</f>
        <v>7</v>
      </c>
      <c r="AG115" s="41"/>
    </row>
    <row r="116" spans="9:33" ht="15.75">
      <c r="I116" s="175"/>
      <c r="J116" s="27"/>
      <c r="K116" s="27"/>
      <c r="L116" s="27"/>
      <c r="M116" s="27"/>
      <c r="N116" s="27"/>
      <c r="O116" s="27"/>
      <c r="Q116" s="42"/>
      <c r="R116" s="256" t="s">
        <v>43</v>
      </c>
      <c r="S116" s="256"/>
      <c r="T116" s="220">
        <f>SUM(T112,T115)</f>
        <v>13</v>
      </c>
      <c r="U116" s="220">
        <f>SUM(U112,U115)</f>
        <v>0</v>
      </c>
      <c r="V116" s="220">
        <f>SUM(V112,V115)</f>
        <v>8</v>
      </c>
      <c r="W116" s="220">
        <f>SUM(W112,W115)</f>
        <v>17</v>
      </c>
      <c r="X116" s="268">
        <f>SUM(X112,X115)</f>
        <v>30</v>
      </c>
      <c r="AG116" s="41"/>
    </row>
    <row r="117" spans="9:33" ht="15.75">
      <c r="I117" s="175"/>
      <c r="J117" s="27"/>
      <c r="K117" s="27"/>
      <c r="L117" s="27"/>
      <c r="M117" s="27"/>
      <c r="N117" s="27"/>
      <c r="O117" s="27"/>
      <c r="Q117" s="42"/>
      <c r="R117" s="219"/>
      <c r="S117" s="219"/>
      <c r="T117" s="214"/>
      <c r="U117" s="214"/>
      <c r="V117" s="214"/>
      <c r="W117" s="214"/>
      <c r="X117" s="215"/>
      <c r="AG117" s="41"/>
    </row>
    <row r="118" spans="9:24" ht="15.75">
      <c r="I118" s="27"/>
      <c r="J118" s="70"/>
      <c r="K118" s="470"/>
      <c r="L118" s="470"/>
      <c r="M118" s="470"/>
      <c r="N118" s="470"/>
      <c r="O118" s="71"/>
      <c r="Q118" s="42"/>
      <c r="R118" s="219"/>
      <c r="S118" s="30" t="s">
        <v>44</v>
      </c>
      <c r="T118" s="453">
        <v>151</v>
      </c>
      <c r="U118" s="454"/>
      <c r="V118" s="454"/>
      <c r="W118" s="455"/>
      <c r="X118" s="215"/>
    </row>
    <row r="119" spans="9:24" ht="15.75">
      <c r="I119" s="72"/>
      <c r="J119" s="73"/>
      <c r="K119" s="456"/>
      <c r="L119" s="456"/>
      <c r="M119" s="456"/>
      <c r="N119" s="456"/>
      <c r="O119" s="74"/>
      <c r="Q119" s="42"/>
      <c r="R119" s="219"/>
      <c r="S119" s="30" t="s">
        <v>30</v>
      </c>
      <c r="T119" s="457">
        <f>SUM(W116,W105,W90,W77,W63,W48,W32,W18)</f>
        <v>151</v>
      </c>
      <c r="U119" s="454"/>
      <c r="V119" s="454"/>
      <c r="W119" s="455"/>
      <c r="X119" s="215"/>
    </row>
    <row r="120" spans="9:24" ht="15.75">
      <c r="I120" s="27"/>
      <c r="J120" s="27"/>
      <c r="K120" s="27"/>
      <c r="L120" s="27"/>
      <c r="M120" s="27"/>
      <c r="N120" s="27"/>
      <c r="O120" s="27"/>
      <c r="Q120" s="42"/>
      <c r="R120" s="43"/>
      <c r="S120" s="33" t="s">
        <v>7</v>
      </c>
      <c r="T120" s="557">
        <v>243</v>
      </c>
      <c r="U120" s="459"/>
      <c r="V120" s="459"/>
      <c r="W120" s="460"/>
      <c r="X120" s="44"/>
    </row>
    <row r="121" spans="9:24" ht="16.5" thickBot="1">
      <c r="I121" s="27"/>
      <c r="J121" s="27"/>
      <c r="K121" s="27"/>
      <c r="L121" s="27"/>
      <c r="M121" s="27"/>
      <c r="N121" s="27"/>
      <c r="O121" s="27"/>
      <c r="Q121" s="64"/>
      <c r="R121" s="65"/>
      <c r="S121" s="65"/>
      <c r="T121" s="65"/>
      <c r="U121" s="65"/>
      <c r="V121" s="65"/>
      <c r="W121" s="65"/>
      <c r="X121" s="66"/>
    </row>
    <row r="122" spans="18:24" ht="15.75">
      <c r="R122" s="10"/>
      <c r="X122" s="14"/>
    </row>
  </sheetData>
  <sheetProtection/>
  <mergeCells count="104"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I6:O6"/>
    <mergeCell ref="A8:G8"/>
    <mergeCell ref="I8:O8"/>
    <mergeCell ref="R8:X8"/>
    <mergeCell ref="Z8:AF8"/>
    <mergeCell ref="R11:S11"/>
    <mergeCell ref="I16:J16"/>
    <mergeCell ref="I17:J17"/>
    <mergeCell ref="R17:S17"/>
    <mergeCell ref="A17:B17"/>
    <mergeCell ref="R18:S18"/>
    <mergeCell ref="A19:G19"/>
    <mergeCell ref="Z20:AF20"/>
    <mergeCell ref="I21:O21"/>
    <mergeCell ref="R22:X22"/>
    <mergeCell ref="R26:S26"/>
    <mergeCell ref="I29:J29"/>
    <mergeCell ref="A28:B28"/>
    <mergeCell ref="R31:S31"/>
    <mergeCell ref="A30:G30"/>
    <mergeCell ref="R32:S32"/>
    <mergeCell ref="Z32:AF32"/>
    <mergeCell ref="I33:O33"/>
    <mergeCell ref="R36:X36"/>
    <mergeCell ref="A40:B40"/>
    <mergeCell ref="R42:S42"/>
    <mergeCell ref="A41:B41"/>
    <mergeCell ref="I43:J43"/>
    <mergeCell ref="I44:J44"/>
    <mergeCell ref="A45:G45"/>
    <mergeCell ref="R47:S47"/>
    <mergeCell ref="R48:S48"/>
    <mergeCell ref="I49:O49"/>
    <mergeCell ref="R52:X52"/>
    <mergeCell ref="A54:B54"/>
    <mergeCell ref="I58:J58"/>
    <mergeCell ref="R58:S58"/>
    <mergeCell ref="A58:G58"/>
    <mergeCell ref="Z60:AF60"/>
    <mergeCell ref="I62:O62"/>
    <mergeCell ref="R62:S62"/>
    <mergeCell ref="R63:S63"/>
    <mergeCell ref="R66:X66"/>
    <mergeCell ref="A67:B67"/>
    <mergeCell ref="A68:B68"/>
    <mergeCell ref="A69:B69"/>
    <mergeCell ref="I71:J71"/>
    <mergeCell ref="I72:J72"/>
    <mergeCell ref="R72:S72"/>
    <mergeCell ref="A72:G72"/>
    <mergeCell ref="Z74:AF74"/>
    <mergeCell ref="I76:O76"/>
    <mergeCell ref="R76:S76"/>
    <mergeCell ref="R77:S77"/>
    <mergeCell ref="R81:X81"/>
    <mergeCell ref="A80:B80"/>
    <mergeCell ref="I83:J83"/>
    <mergeCell ref="A81:B81"/>
    <mergeCell ref="A82:B82"/>
    <mergeCell ref="I85:J85"/>
    <mergeCell ref="A83:G83"/>
    <mergeCell ref="Z86:AF86"/>
    <mergeCell ref="I88:O88"/>
    <mergeCell ref="R88:S88"/>
    <mergeCell ref="R89:S89"/>
    <mergeCell ref="R90:S90"/>
    <mergeCell ref="A91:B91"/>
    <mergeCell ref="R94:X94"/>
    <mergeCell ref="A92:B92"/>
    <mergeCell ref="A95:G95"/>
    <mergeCell ref="Z98:AF98"/>
    <mergeCell ref="R99:S99"/>
    <mergeCell ref="I100:O100"/>
    <mergeCell ref="R104:S104"/>
    <mergeCell ref="A103:B103"/>
    <mergeCell ref="A104:B104"/>
    <mergeCell ref="I108:J108"/>
    <mergeCell ref="C107:F107"/>
    <mergeCell ref="AB110:AE110"/>
    <mergeCell ref="C108:F108"/>
    <mergeCell ref="I97:J97"/>
    <mergeCell ref="T120:W120"/>
    <mergeCell ref="C112:F112"/>
    <mergeCell ref="R115:S115"/>
    <mergeCell ref="K118:N118"/>
    <mergeCell ref="T118:W118"/>
    <mergeCell ref="R106:X106"/>
    <mergeCell ref="K119:N119"/>
    <mergeCell ref="T119:W119"/>
    <mergeCell ref="AB111:AE111"/>
    <mergeCell ref="R112:S112"/>
    <mergeCell ref="K113:N113"/>
    <mergeCell ref="C111:F111"/>
    <mergeCell ref="K114:N114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Yrd. Doç. Dr. Serhat Özekes</dc:creator>
  <cp:keywords/>
  <dc:description/>
  <cp:lastModifiedBy>İrem Gülfem Albayrak</cp:lastModifiedBy>
  <cp:lastPrinted>2016-10-26T09:31:06Z</cp:lastPrinted>
  <dcterms:created xsi:type="dcterms:W3CDTF">2009-10-21T06:43:23Z</dcterms:created>
  <dcterms:modified xsi:type="dcterms:W3CDTF">2023-08-17T11:34:57Z</dcterms:modified>
  <cp:category/>
  <cp:version/>
  <cp:contentType/>
  <cp:contentStatus/>
</cp:coreProperties>
</file>