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85" windowHeight="11205" activeTab="7"/>
  </bookViews>
  <sheets>
    <sheet name="BEN-MBG " sheetId="1" r:id="rId1"/>
    <sheet name="CE - MBG " sheetId="2" r:id="rId2"/>
    <sheet name="COME - MBG" sheetId="3" r:id="rId3"/>
    <sheet name="IE - MBG" sheetId="4" r:id="rId4"/>
    <sheet name="AB - MBG" sheetId="5" r:id="rId5"/>
    <sheet name="SE - MBG" sheetId="6" r:id="rId6"/>
    <sheet name="EE-MBG" sheetId="7" r:id="rId7"/>
    <sheet name="Psikoloji-MBG (Yandal)" sheetId="8" r:id="rId8"/>
  </sheets>
  <definedNames>
    <definedName name="_xlnm.Print_Area" localSheetId="4">'AB - MBG'!$A$1:$AF$114</definedName>
    <definedName name="_xlnm.Print_Area" localSheetId="0">'BEN-MBG '!$A$1:$AF$120</definedName>
    <definedName name="_xlnm.Print_Area" localSheetId="1">'CE - MBG '!$A$1:$AF$116</definedName>
    <definedName name="_xlnm.Print_Area" localSheetId="2">'COME - MBG'!$A$1:$AF$114</definedName>
    <definedName name="_xlnm.Print_Area" localSheetId="3">'IE - MBG'!$A$1:$AF$114</definedName>
    <definedName name="_xlnm.Print_Area" localSheetId="5">'SE - MBG'!$A$1:$AF$114</definedName>
  </definedNames>
  <calcPr fullCalcOnLoad="1"/>
</workbook>
</file>

<file path=xl/sharedStrings.xml><?xml version="1.0" encoding="utf-8"?>
<sst xmlns="http://schemas.openxmlformats.org/spreadsheetml/2006/main" count="4982" uniqueCount="558">
  <si>
    <t>T</t>
  </si>
  <si>
    <t>English-I</t>
  </si>
  <si>
    <t>Kod</t>
  </si>
  <si>
    <t>Ders Adı</t>
  </si>
  <si>
    <t>U</t>
  </si>
  <si>
    <t>L</t>
  </si>
  <si>
    <t>K</t>
  </si>
  <si>
    <t>AKTS</t>
  </si>
  <si>
    <t>CHEM 101</t>
  </si>
  <si>
    <t>Introduction to Bioengineering</t>
  </si>
  <si>
    <t>English - I</t>
  </si>
  <si>
    <t>TURK 101</t>
  </si>
  <si>
    <t>ATA 101</t>
  </si>
  <si>
    <t>1. Dönem</t>
  </si>
  <si>
    <t>2. Dönem</t>
  </si>
  <si>
    <t>General Biology</t>
  </si>
  <si>
    <t>English - II</t>
  </si>
  <si>
    <t>TURK 102</t>
  </si>
  <si>
    <t>ATA 102</t>
  </si>
  <si>
    <t>3. Dönem</t>
  </si>
  <si>
    <t>4. Dönem</t>
  </si>
  <si>
    <t>Fluid Mechanics</t>
  </si>
  <si>
    <t>5. Dönem</t>
  </si>
  <si>
    <t>Stoichiometry</t>
  </si>
  <si>
    <t>6. Dönem</t>
  </si>
  <si>
    <t>XXXXXX</t>
  </si>
  <si>
    <t>7. Dönem</t>
  </si>
  <si>
    <t>Process Dynamics and Control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</si>
  <si>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</si>
  <si>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</si>
  <si>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</si>
  <si>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</si>
  <si>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</si>
  <si>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</si>
  <si>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General Chemistry-I</t>
  </si>
  <si>
    <t>English-II</t>
  </si>
  <si>
    <t>Departmental Elective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</si>
  <si>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</si>
  <si>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</si>
  <si>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</si>
  <si>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</si>
  <si>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</si>
  <si>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</si>
  <si>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</si>
  <si>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</si>
  <si>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</si>
  <si>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General Chemistry-II</t>
  </si>
  <si>
    <t>Social Elective - II</t>
  </si>
  <si>
    <t>Introduction to Programming for Engineers</t>
  </si>
  <si>
    <t>BİYOMÜHENDİSLİK BÖLÜMÜ  ÖĞRENCİLERİNİN 
MOLEKÜLER BİYOLOJİ VE GENETİK BÖLÜMÜ İÇİN ÇİFT ANADAL VE YANDAL DERSLERİ</t>
  </si>
  <si>
    <t>BİLGİSAYAR MÜHENDİSLİĞİ BÖLÜMÜ  ÖĞRENCİLERİNİN 
MOLEKÜLER BİYOLOJİ VE GENETİK BÖLÜMÜ İÇİN ÇİFT ANADAL VE YANDAL DERSLERİ</t>
  </si>
  <si>
    <t>BİLGİSAYAR MÜHENDİSLİĞİ BÖLÜMÜ</t>
  </si>
  <si>
    <t>Introduction to Computer Engineering</t>
  </si>
  <si>
    <t>COME 104</t>
  </si>
  <si>
    <t>COME 205</t>
  </si>
  <si>
    <t>Data Structures</t>
  </si>
  <si>
    <t>Computer Architecture</t>
  </si>
  <si>
    <t>COME 301</t>
  </si>
  <si>
    <t>Database Management Systems</t>
  </si>
  <si>
    <t>COME 307</t>
  </si>
  <si>
    <t>Operating Systems</t>
  </si>
  <si>
    <t>Departmental Elective - I</t>
  </si>
  <si>
    <t>Departmental Elective - III</t>
  </si>
  <si>
    <t>Departmental Elective - IV</t>
  </si>
  <si>
    <t>Departmental Elective - V</t>
  </si>
  <si>
    <t>Departmental Elective - VI</t>
  </si>
  <si>
    <t>MATH 101</t>
  </si>
  <si>
    <t>PHYS 101</t>
  </si>
  <si>
    <t>ENG 101</t>
  </si>
  <si>
    <t>ENG101</t>
  </si>
  <si>
    <t>ATA101</t>
  </si>
  <si>
    <t>Principles of Atatürk and History of Revolutions-I</t>
  </si>
  <si>
    <t>Total Credits</t>
  </si>
  <si>
    <t>TURK101</t>
  </si>
  <si>
    <t>Turkish Language-I</t>
  </si>
  <si>
    <t>RKUL101</t>
  </si>
  <si>
    <t>University Culture-I</t>
  </si>
  <si>
    <t>Statistics</t>
  </si>
  <si>
    <t>MATH 102</t>
  </si>
  <si>
    <t>PHYS 102</t>
  </si>
  <si>
    <t>ENG 102</t>
  </si>
  <si>
    <t>ENG102</t>
  </si>
  <si>
    <t>ATA102</t>
  </si>
  <si>
    <t>Principles of Atatürk and History of Revolutions-II</t>
  </si>
  <si>
    <t>Turkish Language-II</t>
  </si>
  <si>
    <t>University Culture-II</t>
  </si>
  <si>
    <t>Bioethics</t>
  </si>
  <si>
    <t>Organic Chemistry</t>
  </si>
  <si>
    <t>Entrepreneurship and Project Culture</t>
  </si>
  <si>
    <t>Social Elective - I</t>
  </si>
  <si>
    <t>Graduation Thesis</t>
  </si>
  <si>
    <t>RCUL 101</t>
  </si>
  <si>
    <t>RPSC 109</t>
  </si>
  <si>
    <t>RCUL 102</t>
  </si>
  <si>
    <t>Field Elective - I</t>
  </si>
  <si>
    <t>RPRE 104</t>
  </si>
  <si>
    <t>Graduation Project</t>
  </si>
  <si>
    <t>Field Elective - II</t>
  </si>
  <si>
    <t>Linear Algebra and Differential Equations</t>
  </si>
  <si>
    <t>Mathematical Modeling</t>
  </si>
  <si>
    <t>Heat and Mass Transfer</t>
  </si>
  <si>
    <t>Field Elective-I</t>
  </si>
  <si>
    <t>Social Elective-II</t>
  </si>
  <si>
    <t xml:space="preserve">Graduation Thesis </t>
  </si>
  <si>
    <t>Field Elective-II</t>
  </si>
  <si>
    <t>Field Elective-III</t>
  </si>
  <si>
    <t>Physics-I</t>
  </si>
  <si>
    <t>Calculus-I</t>
  </si>
  <si>
    <t>Positive Phychology and Communication Skills</t>
  </si>
  <si>
    <t>Physics-II</t>
  </si>
  <si>
    <t>Calculus-II</t>
  </si>
  <si>
    <t>Biochemistry</t>
  </si>
  <si>
    <t>BEN XXX</t>
  </si>
  <si>
    <t>Physicalchemistry</t>
  </si>
  <si>
    <t>Summer Practice-I</t>
  </si>
  <si>
    <t>Bioengineering Laboratory - I</t>
  </si>
  <si>
    <t>Social Elective-I</t>
  </si>
  <si>
    <t>Elective (2nd Foreign Language)</t>
  </si>
  <si>
    <t>Bioengineering Laboratory - II</t>
  </si>
  <si>
    <t>Summer Practice-II</t>
  </si>
  <si>
    <t>COME 102</t>
  </si>
  <si>
    <t>Introduction to Algorithms and Programming</t>
  </si>
  <si>
    <t>COME 201</t>
  </si>
  <si>
    <t>Object Oriented Programming-I</t>
  </si>
  <si>
    <t>COME 202</t>
  </si>
  <si>
    <t>Object Oriented Programming-II</t>
  </si>
  <si>
    <t>Computer Networks</t>
  </si>
  <si>
    <t>COME XXX</t>
  </si>
  <si>
    <t>MATH 302</t>
  </si>
  <si>
    <t>Numerical Analysis</t>
  </si>
  <si>
    <t>COME 491</t>
  </si>
  <si>
    <t>COME 492</t>
  </si>
  <si>
    <t xml:space="preserve">Discrete Mathematics </t>
  </si>
  <si>
    <t>Logic Circuits</t>
  </si>
  <si>
    <t>MATH 203</t>
  </si>
  <si>
    <t>Differential Equations</t>
  </si>
  <si>
    <t>Signals and Systems</t>
  </si>
  <si>
    <t>Electronic Circuits</t>
  </si>
  <si>
    <t>COME 282</t>
  </si>
  <si>
    <t>Microprocessors</t>
  </si>
  <si>
    <t>COME 382</t>
  </si>
  <si>
    <t>PHYS101</t>
  </si>
  <si>
    <t>MATH101</t>
  </si>
  <si>
    <t>CHEM101</t>
  </si>
  <si>
    <t>RPSC109</t>
  </si>
  <si>
    <t>RCUL101</t>
  </si>
  <si>
    <t>Total  Credits</t>
  </si>
  <si>
    <t>Field Elective - III</t>
  </si>
  <si>
    <t>OHS 401</t>
  </si>
  <si>
    <t>Field Elective - IV</t>
  </si>
  <si>
    <t>OHS 402</t>
  </si>
  <si>
    <t>PHYS102</t>
  </si>
  <si>
    <t>MATH102</t>
  </si>
  <si>
    <t>CHEM104</t>
  </si>
  <si>
    <t>TURK102</t>
  </si>
  <si>
    <t>BEN102</t>
  </si>
  <si>
    <t>MBG151</t>
  </si>
  <si>
    <t>RCUL102</t>
  </si>
  <si>
    <t>BEN205</t>
  </si>
  <si>
    <t>BENXXX</t>
  </si>
  <si>
    <t>CHEM203</t>
  </si>
  <si>
    <t>COME211</t>
  </si>
  <si>
    <t>BEN210</t>
  </si>
  <si>
    <t>MBG408</t>
  </si>
  <si>
    <t>MATH202</t>
  </si>
  <si>
    <t>BEN282</t>
  </si>
  <si>
    <t>RPRE104</t>
  </si>
  <si>
    <t>BEN304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</si>
  <si>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</si>
  <si>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</si>
  <si>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</si>
  <si>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</si>
  <si>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</si>
  <si>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</si>
  <si>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</si>
  <si>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</si>
  <si>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</si>
  <si>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MATH 104</t>
  </si>
  <si>
    <t>Basic Linear Algebra</t>
  </si>
  <si>
    <t>COME 207</t>
  </si>
  <si>
    <t>MATH 204</t>
  </si>
  <si>
    <t>COME 413</t>
  </si>
  <si>
    <t>Occupational Health and Safety - I</t>
  </si>
  <si>
    <t>Occupational Health and Safety - II</t>
  </si>
  <si>
    <t xml:space="preserve"> </t>
  </si>
  <si>
    <t>S</t>
  </si>
  <si>
    <t>CHEM102</t>
  </si>
  <si>
    <t>Chemical Engineering Thermodynamics</t>
  </si>
  <si>
    <t>Toplam Kredi</t>
  </si>
  <si>
    <t>Cell Biology</t>
  </si>
  <si>
    <t>Occupational Health and Safety-I</t>
  </si>
  <si>
    <t>Occupational Health and Safety-II</t>
  </si>
  <si>
    <t>ENDÜSTRİ MÜHENDİSLİĞİ BÖLÜMÜ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</si>
  <si>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</si>
  <si>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</si>
  <si>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</si>
  <si>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</si>
  <si>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</si>
  <si>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</si>
  <si>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</si>
  <si>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</si>
  <si>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</si>
  <si>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</si>
  <si>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</si>
  <si>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</si>
  <si>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</si>
  <si>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Social Elective – II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</si>
  <si>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</si>
  <si>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</si>
  <si>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</si>
  <si>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</si>
  <si>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</si>
  <si>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</si>
  <si>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ADLİ BİLİMLER BÖLÜMÜ</t>
  </si>
  <si>
    <t>Atatürk İlkeleri ve İnkılap Tarihi-I</t>
  </si>
  <si>
    <t>Genel Kimya-I</t>
  </si>
  <si>
    <t xml:space="preserve">Türk Dili-I </t>
  </si>
  <si>
    <t>Üniversite Kültürü-I</t>
  </si>
  <si>
    <t>RPSI 109</t>
  </si>
  <si>
    <t>Pozitif Psikoloji ve İletişim Becerileri</t>
  </si>
  <si>
    <t>ING101</t>
  </si>
  <si>
    <t>İngilizce-I</t>
  </si>
  <si>
    <t>Genel Kimya-II</t>
  </si>
  <si>
    <t>Matematik-II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</si>
  <si>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</si>
  <si>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</si>
  <si>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</si>
  <si>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</si>
  <si>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</si>
  <si>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</si>
  <si>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</si>
  <si>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ABL201</t>
  </si>
  <si>
    <t>Adli Bilimlere Giriş-I</t>
  </si>
  <si>
    <t>Organik Kimya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</si>
  <si>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</si>
  <si>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</si>
  <si>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</si>
  <si>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</si>
  <si>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</si>
  <si>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</si>
  <si>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</si>
  <si>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</si>
  <si>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Fizik-II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</si>
  <si>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</si>
  <si>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</si>
  <si>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</si>
  <si>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</si>
  <si>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</si>
  <si>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</si>
  <si>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</si>
  <si>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</si>
  <si>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</si>
  <si>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</si>
  <si>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</si>
  <si>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</si>
  <si>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</si>
  <si>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</si>
  <si>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Bölüm Seçmeli-I</t>
  </si>
  <si>
    <t>Bölüm Seçmeli-II</t>
  </si>
  <si>
    <t>ABL401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</si>
  <si>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</si>
  <si>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</si>
  <si>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</si>
  <si>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</si>
  <si>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</si>
  <si>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</si>
  <si>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</si>
  <si>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</si>
  <si>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Bölüm Seçmeli-VI</t>
  </si>
  <si>
    <t>Bitirme Projesi-II</t>
  </si>
  <si>
    <t>Alan Seçmeli-I</t>
  </si>
  <si>
    <t>ABL408</t>
  </si>
  <si>
    <t>Adli Tıp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</si>
  <si>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</si>
  <si>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</si>
  <si>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</si>
  <si>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</si>
  <si>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</si>
  <si>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</si>
  <si>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</si>
  <si>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</si>
  <si>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</si>
  <si>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</si>
  <si>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</si>
  <si>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</si>
  <si>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</si>
  <si>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</si>
  <si>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</si>
  <si>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</si>
  <si>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</si>
  <si>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</si>
  <si>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</si>
  <si>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</si>
  <si>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</si>
  <si>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</si>
  <si>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</si>
  <si>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</si>
  <si>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</si>
  <si>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</si>
  <si>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</si>
  <si>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</si>
  <si>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</si>
  <si>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</si>
  <si>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</si>
  <si>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</si>
  <si>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</si>
  <si>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</si>
  <si>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</si>
  <si>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</si>
  <si>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</si>
  <si>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</si>
  <si>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</si>
  <si>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</si>
  <si>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</si>
  <si>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RPRG 104</t>
  </si>
  <si>
    <t>Girişimcilik ve Proje Kültürü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</si>
  <si>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</si>
  <si>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</si>
  <si>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</si>
  <si>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</si>
  <si>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</si>
  <si>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</si>
  <si>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</si>
  <si>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</si>
  <si>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</si>
  <si>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</si>
  <si>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</si>
  <si>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</si>
  <si>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</si>
  <si>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</si>
  <si>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</si>
  <si>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</si>
  <si>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Sosyal Seçmeli-I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</si>
  <si>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</si>
  <si>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</si>
  <si>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</si>
  <si>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</si>
  <si>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</si>
  <si>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</si>
  <si>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</si>
  <si>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Yaz Stajı</t>
  </si>
  <si>
    <t>MBI 493</t>
  </si>
  <si>
    <t>Proje</t>
  </si>
  <si>
    <t>MBI 405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</si>
  <si>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</si>
  <si>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</si>
  <si>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</si>
  <si>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</si>
  <si>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</si>
  <si>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</si>
  <si>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Sosyal Seçmeli</t>
  </si>
  <si>
    <t>MBI 494</t>
  </si>
  <si>
    <t>Mezuniyet Tezi</t>
  </si>
  <si>
    <t>Bölüm Seçmeli -VI</t>
  </si>
  <si>
    <t>Alan Seçmeli - IV</t>
  </si>
  <si>
    <t>MBI 408</t>
  </si>
  <si>
    <t>Biyoetik</t>
  </si>
  <si>
    <t>ISG 402</t>
  </si>
  <si>
    <t>İş Sağlığı ve Güvenliği-II</t>
  </si>
  <si>
    <t>MOLEKÜLER BİYOLOJİ VE GENETİK BÖLÜMÜ (TÜRKÇE)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</si>
  <si>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</si>
  <si>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</si>
  <si>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</si>
  <si>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</si>
  <si>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</si>
  <si>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</si>
  <si>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</si>
  <si>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</si>
  <si>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</si>
  <si>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</si>
  <si>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</si>
  <si>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</si>
  <si>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ELEKTRONİK MÜHENDİSLİĞİ BÖLÜMÜ</t>
  </si>
  <si>
    <t>EEE 201</t>
  </si>
  <si>
    <t>EEE 203</t>
  </si>
  <si>
    <t>Computer Tools for Electrical Engineering</t>
  </si>
  <si>
    <t>EEE 205</t>
  </si>
  <si>
    <t>EEE 207</t>
  </si>
  <si>
    <t>EEE 101</t>
  </si>
  <si>
    <t>Orientation to Electrical Engineering</t>
  </si>
  <si>
    <t>EEE 102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</si>
  <si>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</si>
  <si>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</si>
  <si>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</si>
  <si>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</si>
  <si>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</si>
  <si>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</si>
  <si>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</si>
  <si>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</si>
  <si>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</si>
  <si>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</si>
  <si>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</si>
  <si>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</si>
  <si>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</si>
  <si>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</si>
  <si>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</si>
  <si>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</si>
  <si>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</si>
  <si>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YAZILIM MÜHENDİSLİĞİ BÖLÜMÜ  ÖĞRENCİLERİNİN 
MOLEKÜLER BİYOLOJİ VE GENETİK BÖLÜMÜ İÇİN ÇİFT ANADAL VE YANDAL DERSLERİ</t>
  </si>
  <si>
    <t>ADLİ BİLİMLER BÖLÜMÜ  ÖĞRENCİLERİNİN 
MOLEKÜLER BİYOLOJİ VE GENETİK BÖLÜMÜ İÇİN ÇİFT ANADAL VE YANDAL DERSLERİ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</si>
  <si>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</si>
  <si>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</si>
  <si>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</si>
  <si>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</si>
  <si>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</si>
  <si>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</si>
  <si>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</si>
  <si>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</si>
  <si>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</si>
  <si>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</si>
  <si>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</si>
  <si>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</si>
  <si>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 xml:space="preserve">Bölüm Seçmeli-I </t>
  </si>
  <si>
    <t>ABL221</t>
  </si>
  <si>
    <t>Adli Fiziğe Giriş-I</t>
  </si>
  <si>
    <t xml:space="preserve">Bölüm Seçmeli-II </t>
  </si>
  <si>
    <t>ABL217</t>
  </si>
  <si>
    <t>Adli Bilimlerde Mesleki İngilizce-I</t>
  </si>
  <si>
    <t>ABL219</t>
  </si>
  <si>
    <t>ABL222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</si>
  <si>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</si>
  <si>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</si>
  <si>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</si>
  <si>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</si>
  <si>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</si>
  <si>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</si>
  <si>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</si>
  <si>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İletişim Becerileri Akademik Raporlama</t>
  </si>
  <si>
    <t>Adli Bilimler Alan Uygulaması-I</t>
  </si>
  <si>
    <t>Bölüm Seçmeli-VIII</t>
  </si>
  <si>
    <t>Bölüm Seçmeli-IX</t>
  </si>
  <si>
    <t>Adli Bilimler Alan Uygulaması-II</t>
  </si>
  <si>
    <t>Bölüm Seçmeli-X</t>
  </si>
  <si>
    <t>ABL410</t>
  </si>
  <si>
    <t>ENDÜSTRİ MÜHENDİSLİĞİ BÖLÜMÜ  ÖĞRENCİLERİNİN 
MOLEKÜLER BİYOLOJİ VE GENETİK BÖLÜMÜ İÇİN ÇİFT ANADAL VE YANDAL DERSLERİ</t>
  </si>
  <si>
    <t>Calculus II</t>
  </si>
  <si>
    <t>Physics II</t>
  </si>
  <si>
    <t>IE 110</t>
  </si>
  <si>
    <t>English II</t>
  </si>
  <si>
    <t>Principles of Atatürk and History of Revolutions II</t>
  </si>
  <si>
    <t>University Culture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</si>
  <si>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</si>
  <si>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</si>
  <si>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</si>
  <si>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</si>
  <si>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</si>
  <si>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</si>
  <si>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</si>
  <si>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</si>
  <si>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</si>
  <si>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</si>
  <si>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</si>
  <si>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</si>
  <si>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</si>
  <si>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</si>
  <si>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</si>
  <si>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</si>
  <si>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</si>
  <si>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</si>
  <si>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</si>
  <si>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</si>
  <si>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</si>
  <si>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</si>
  <si>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</si>
  <si>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</si>
  <si>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</si>
  <si>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</si>
  <si>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</si>
  <si>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</si>
  <si>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</si>
  <si>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</si>
  <si>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</si>
  <si>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</si>
  <si>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</si>
  <si>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</si>
  <si>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Occupational Health and Safety I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</si>
  <si>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</si>
  <si>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</si>
  <si>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</si>
  <si>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</si>
  <si>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</si>
  <si>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</si>
  <si>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</si>
  <si>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COME 103</t>
  </si>
  <si>
    <t>General Chemistry- I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</si>
  <si>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</si>
  <si>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</si>
  <si>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</si>
  <si>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</si>
  <si>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</si>
  <si>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</si>
  <si>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</si>
  <si>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</si>
  <si>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</si>
  <si>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</si>
  <si>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</si>
  <si>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</si>
  <si>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Genetic Engineering</t>
  </si>
  <si>
    <t>BEN 328</t>
  </si>
  <si>
    <t>BEN320</t>
  </si>
  <si>
    <t>Bioinformatics I</t>
  </si>
  <si>
    <t>BEN 326</t>
  </si>
  <si>
    <t>General Microbiology</t>
  </si>
  <si>
    <t>BEN 333</t>
  </si>
  <si>
    <t>Human Physiology</t>
  </si>
  <si>
    <t>BEN 329</t>
  </si>
  <si>
    <t xml:space="preserve">Introduction to Analysis of Algorithms </t>
  </si>
  <si>
    <t>BEN 303</t>
  </si>
  <si>
    <t>BEN301</t>
  </si>
  <si>
    <t xml:space="preserve">Kinetics and Reactor Design </t>
  </si>
  <si>
    <t>BEN 216</t>
  </si>
  <si>
    <t>BEN 210</t>
  </si>
  <si>
    <t>BEN207</t>
  </si>
  <si>
    <t>Statistics for Bioengineering</t>
  </si>
  <si>
    <t>BEN 204</t>
  </si>
  <si>
    <t>BEN202</t>
  </si>
  <si>
    <t>MATH203</t>
  </si>
  <si>
    <t>BEN209</t>
  </si>
  <si>
    <t>Fundamentals of Chemistry</t>
  </si>
  <si>
    <t>CHEM103</t>
  </si>
  <si>
    <t>CHEXXX</t>
  </si>
  <si>
    <t>CHE492</t>
  </si>
  <si>
    <t>Chemical Engineering Laboratory II</t>
  </si>
  <si>
    <t>CHE 426</t>
  </si>
  <si>
    <t>CHE XXX</t>
  </si>
  <si>
    <t>CHE491</t>
  </si>
  <si>
    <t>CHE382</t>
  </si>
  <si>
    <t>MATH204</t>
  </si>
  <si>
    <t>Chemical Engineering Laboratory I</t>
  </si>
  <si>
    <t>CHE326</t>
  </si>
  <si>
    <t>Mass Transfer</t>
  </si>
  <si>
    <t>CHE330</t>
  </si>
  <si>
    <t>Heat Transfer</t>
  </si>
  <si>
    <t>CHE329</t>
  </si>
  <si>
    <t>Chemical Reaction Engineering</t>
  </si>
  <si>
    <t>CHE304</t>
  </si>
  <si>
    <t>IE211</t>
  </si>
  <si>
    <t>CHE282</t>
  </si>
  <si>
    <t>CHE204</t>
  </si>
  <si>
    <t>Introduction to Chemical Engineering</t>
  </si>
  <si>
    <t>CHE102</t>
  </si>
  <si>
    <t>CHE105</t>
  </si>
  <si>
    <t>KİMYA MÜHENDİSLİĞİ BÖLÜMÜ  ÖĞRENCİLERİNİN 
MOLEKÜLER BİYOLOJİ VE GENETİK BÖLÜMÜ İÇİN ÇİFT ANADAL VE YANDAL DERSLERİ</t>
  </si>
  <si>
    <t xml:space="preserve">Rekombinant DNA Teknolojisi </t>
  </si>
  <si>
    <t>ELEKTRİK-ELEKTRONİK MÜHENDİSLİĞİ BÖLÜMÜ  ÖĞRENCİLERİNİN 
MOLEKÜLER BİYOLOJİ VE GENETİK BÖLÜMÜ İÇİN ÇİFT ANADAL VE YANDAL DERSLERİ</t>
  </si>
  <si>
    <t>Fizik-II Z</t>
  </si>
  <si>
    <t>İş Sağlığı ve Güvenliği-I Z</t>
  </si>
  <si>
    <t>İş Sağlığı ve Güvenliği-II Z</t>
  </si>
  <si>
    <t xml:space="preserve">Genel Kimya-I </t>
  </si>
  <si>
    <t xml:space="preserve">Genel Kimya-II </t>
  </si>
  <si>
    <t xml:space="preserve">Fizyoloji </t>
  </si>
  <si>
    <t xml:space="preserve">Biyokimya-I </t>
  </si>
  <si>
    <t>KİMYA  MÜHENDİSLİĞİ BÖLÜMÜ (İNGİLİZCE)</t>
  </si>
  <si>
    <t xml:space="preserve">Genel Biyoloji-I  </t>
  </si>
  <si>
    <t xml:space="preserve">Genel Biyoloji-II </t>
  </si>
  <si>
    <t xml:space="preserve">Programlamaya Giriş </t>
  </si>
  <si>
    <t xml:space="preserve">İmmunoloji </t>
  </si>
  <si>
    <t>MBI 384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</si>
</sst>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.00\ &quot;₺&quot;_-;\-* #,##0.00\ &quot;₺&quot;_-;_-* &quot;-&quot;??\ &quot;₺&quot;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_-* #,##0\ _₺_-;\-* #,##0\ _₺_-;_-* &quot;-&quot;\ _₺_-;_-@_-"/>
    <numFmt numFmtId="187" formatCode="_-* #,##0.00\ _₺_-;\-* #,##0.00\ _₺_-;_-* &quot;-&quot;??\ _₺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69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2" fillId="22" borderId="8" applyNumberFormat="0" applyAlignment="0" applyProtection="0"/>
    <xf numFmtId="0" fontId="33" fillId="23" borderId="9" applyNumberFormat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39" fillId="28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ill="0" applyBorder="0" applyAlignment="0" applyProtection="0"/>
  </cellStyleXfs>
  <cellXfs count="597">
    <xf numFmtId="0" fontId="0" fillId="0" borderId="0" xfId="0" applyAlignment="1">
      <alignment/>
    </xf>
    <xf numFmtId="0" fontId="21" fillId="0" borderId="12" xfId="66" applyFont="1" applyFill="1" applyBorder="1" applyAlignment="1">
      <alignment vertical="center"/>
      <protection/>
    </xf>
    <xf numFmtId="0" fontId="21" fillId="0" borderId="12" xfId="67" applyFont="1" applyFill="1" applyBorder="1">
      <alignment/>
      <protection/>
    </xf>
    <xf numFmtId="0" fontId="21" fillId="0" borderId="0" xfId="67" applyFont="1" applyFill="1">
      <alignment/>
      <protection/>
    </xf>
    <xf numFmtId="0" fontId="21" fillId="0" borderId="0" xfId="66" applyFont="1" applyFill="1" applyAlignment="1">
      <alignment vertical="center"/>
      <protection/>
    </xf>
    <xf numFmtId="0" fontId="21" fillId="0" borderId="13" xfId="66" applyFont="1" applyFill="1" applyBorder="1" applyAlignment="1">
      <alignment vertical="center"/>
      <protection/>
    </xf>
    <xf numFmtId="0" fontId="21" fillId="0" borderId="14" xfId="66" applyFont="1" applyFill="1" applyBorder="1" applyAlignment="1">
      <alignment vertical="center"/>
      <protection/>
    </xf>
    <xf numFmtId="0" fontId="21" fillId="0" borderId="15" xfId="66" applyFont="1" applyFill="1" applyBorder="1" applyAlignment="1">
      <alignment vertical="center"/>
      <protection/>
    </xf>
    <xf numFmtId="0" fontId="21" fillId="0" borderId="0" xfId="66" applyFont="1" applyFill="1" applyBorder="1" applyAlignment="1">
      <alignment vertical="center"/>
      <protection/>
    </xf>
    <xf numFmtId="0" fontId="21" fillId="0" borderId="16" xfId="66" applyFont="1" applyFill="1" applyBorder="1" applyAlignment="1">
      <alignment vertical="center"/>
      <protection/>
    </xf>
    <xf numFmtId="0" fontId="24" fillId="0" borderId="0" xfId="67" applyFont="1" applyFill="1" applyBorder="1">
      <alignment/>
      <protection/>
    </xf>
    <xf numFmtId="0" fontId="21" fillId="0" borderId="0" xfId="67" applyFont="1" applyFill="1" applyBorder="1">
      <alignment/>
      <protection/>
    </xf>
    <xf numFmtId="0" fontId="21" fillId="0" borderId="16" xfId="67" applyFont="1" applyFill="1" applyBorder="1">
      <alignment/>
      <protection/>
    </xf>
    <xf numFmtId="0" fontId="21" fillId="0" borderId="0" xfId="67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left" vertical="center" wrapText="1"/>
    </xf>
    <xf numFmtId="0" fontId="25" fillId="0" borderId="18" xfId="67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6" xfId="66" applyFont="1" applyFill="1" applyBorder="1" applyAlignment="1">
      <alignment vertical="center"/>
      <protection/>
    </xf>
    <xf numFmtId="0" fontId="26" fillId="35" borderId="17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66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12" xfId="67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20" fillId="0" borderId="12" xfId="66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right" vertical="center"/>
    </xf>
    <xf numFmtId="0" fontId="20" fillId="0" borderId="16" xfId="66" applyFont="1" applyFill="1" applyBorder="1" applyAlignment="1">
      <alignment horizontal="center" vertical="center"/>
      <protection/>
    </xf>
    <xf numFmtId="0" fontId="20" fillId="0" borderId="12" xfId="67" applyFont="1" applyFill="1" applyBorder="1">
      <alignment/>
      <protection/>
    </xf>
    <xf numFmtId="0" fontId="25" fillId="0" borderId="19" xfId="67" applyFont="1" applyFill="1" applyBorder="1" applyAlignment="1">
      <alignment horizontal="right"/>
      <protection/>
    </xf>
    <xf numFmtId="0" fontId="0" fillId="0" borderId="16" xfId="67" applyFont="1" applyFill="1" applyBorder="1" applyAlignment="1">
      <alignment horizontal="center"/>
      <protection/>
    </xf>
    <xf numFmtId="0" fontId="0" fillId="0" borderId="20" xfId="67" applyFont="1" applyFill="1" applyBorder="1">
      <alignment/>
      <protection/>
    </xf>
    <xf numFmtId="0" fontId="0" fillId="0" borderId="21" xfId="67" applyFont="1" applyFill="1" applyBorder="1">
      <alignment/>
      <protection/>
    </xf>
    <xf numFmtId="0" fontId="0" fillId="0" borderId="22" xfId="67" applyFont="1" applyFill="1" applyBorder="1">
      <alignment/>
      <protection/>
    </xf>
    <xf numFmtId="0" fontId="25" fillId="0" borderId="19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justify" vertical="center" wrapText="1"/>
    </xf>
    <xf numFmtId="0" fontId="25" fillId="36" borderId="19" xfId="0" applyFont="1" applyFill="1" applyBorder="1" applyAlignment="1">
      <alignment horizontal="left" vertical="center" wrapText="1"/>
    </xf>
    <xf numFmtId="0" fontId="25" fillId="0" borderId="0" xfId="67" applyFont="1" applyFill="1">
      <alignment/>
      <protection/>
    </xf>
    <xf numFmtId="0" fontId="25" fillId="0" borderId="12" xfId="67" applyFont="1" applyFill="1" applyBorder="1">
      <alignment/>
      <protection/>
    </xf>
    <xf numFmtId="0" fontId="25" fillId="0" borderId="0" xfId="67" applyFont="1" applyFill="1" applyBorder="1">
      <alignment/>
      <protection/>
    </xf>
    <xf numFmtId="0" fontId="25" fillId="0" borderId="16" xfId="67" applyFont="1" applyFill="1" applyBorder="1">
      <alignment/>
      <protection/>
    </xf>
    <xf numFmtId="0" fontId="25" fillId="0" borderId="19" xfId="0" applyFont="1" applyBorder="1" applyAlignment="1">
      <alignment horizontal="justify" vertical="center" wrapText="1"/>
    </xf>
    <xf numFmtId="0" fontId="25" fillId="0" borderId="0" xfId="66" applyFont="1" applyFill="1" applyAlignment="1">
      <alignment vertical="center"/>
      <protection/>
    </xf>
    <xf numFmtId="0" fontId="25" fillId="0" borderId="12" xfId="66" applyFont="1" applyFill="1" applyBorder="1" applyAlignment="1">
      <alignment vertical="center"/>
      <protection/>
    </xf>
    <xf numFmtId="0" fontId="26" fillId="0" borderId="12" xfId="67" applyFont="1" applyFill="1" applyBorder="1">
      <alignment/>
      <protection/>
    </xf>
    <xf numFmtId="0" fontId="26" fillId="0" borderId="18" xfId="67" applyFont="1" applyFill="1" applyBorder="1" applyAlignment="1">
      <alignment horizontal="center"/>
      <protection/>
    </xf>
    <xf numFmtId="1" fontId="26" fillId="0" borderId="18" xfId="0" applyNumberFormat="1" applyFont="1" applyBorder="1" applyAlignment="1">
      <alignment horizontal="center" vertical="center" wrapText="1"/>
    </xf>
    <xf numFmtId="0" fontId="26" fillId="0" borderId="0" xfId="67" applyFont="1" applyFill="1" applyBorder="1" applyAlignment="1">
      <alignment horizontal="center"/>
      <protection/>
    </xf>
    <xf numFmtId="0" fontId="26" fillId="0" borderId="16" xfId="67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justify" vertical="center" wrapText="1"/>
    </xf>
    <xf numFmtId="1" fontId="26" fillId="0" borderId="18" xfId="67" applyNumberFormat="1" applyFont="1" applyFill="1" applyBorder="1" applyAlignment="1">
      <alignment horizontal="center" vertical="center"/>
      <protection/>
    </xf>
    <xf numFmtId="0" fontId="25" fillId="0" borderId="16" xfId="67" applyFont="1" applyFill="1" applyBorder="1" applyAlignment="1">
      <alignment horizontal="center" vertical="center"/>
      <protection/>
    </xf>
    <xf numFmtId="0" fontId="25" fillId="0" borderId="23" xfId="67" applyFont="1" applyFill="1" applyBorder="1" applyAlignment="1">
      <alignment horizontal="center" vertical="center"/>
      <protection/>
    </xf>
    <xf numFmtId="0" fontId="25" fillId="0" borderId="16" xfId="67" applyFont="1" applyFill="1" applyBorder="1" applyAlignment="1">
      <alignment horizontal="center"/>
      <protection/>
    </xf>
    <xf numFmtId="0" fontId="25" fillId="0" borderId="0" xfId="66" applyFont="1" applyFill="1" applyBorder="1" applyAlignment="1">
      <alignment vertical="center"/>
      <protection/>
    </xf>
    <xf numFmtId="0" fontId="26" fillId="0" borderId="19" xfId="67" applyFont="1" applyFill="1" applyBorder="1">
      <alignment/>
      <protection/>
    </xf>
    <xf numFmtId="0" fontId="26" fillId="0" borderId="18" xfId="67" applyFont="1" applyFill="1" applyBorder="1">
      <alignment/>
      <protection/>
    </xf>
    <xf numFmtId="0" fontId="26" fillId="0" borderId="12" xfId="66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16" xfId="66" applyFont="1" applyFill="1" applyBorder="1" applyAlignment="1">
      <alignment horizontal="center" vertical="center"/>
      <protection/>
    </xf>
    <xf numFmtId="0" fontId="25" fillId="0" borderId="20" xfId="67" applyFont="1" applyFill="1" applyBorder="1">
      <alignment/>
      <protection/>
    </xf>
    <xf numFmtId="0" fontId="25" fillId="0" borderId="21" xfId="67" applyFont="1" applyFill="1" applyBorder="1">
      <alignment/>
      <protection/>
    </xf>
    <xf numFmtId="0" fontId="25" fillId="0" borderId="22" xfId="67" applyFont="1" applyFill="1" applyBorder="1">
      <alignment/>
      <protection/>
    </xf>
    <xf numFmtId="0" fontId="25" fillId="0" borderId="17" xfId="0" applyFont="1" applyFill="1" applyBorder="1" applyAlignment="1">
      <alignment horizontal="left" vertical="center" wrapText="1"/>
    </xf>
    <xf numFmtId="0" fontId="0" fillId="0" borderId="12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right" vertical="center"/>
    </xf>
    <xf numFmtId="0" fontId="20" fillId="0" borderId="0" xfId="66" applyFont="1" applyFill="1" applyBorder="1" applyAlignment="1">
      <alignment horizontal="center" vertical="center"/>
      <protection/>
    </xf>
    <xf numFmtId="0" fontId="20" fillId="0" borderId="0" xfId="67" applyFont="1" applyFill="1" applyBorder="1">
      <alignment/>
      <protection/>
    </xf>
    <xf numFmtId="0" fontId="25" fillId="0" borderId="0" xfId="67" applyFont="1" applyFill="1" applyBorder="1" applyAlignment="1">
      <alignment horizontal="right"/>
      <protection/>
    </xf>
    <xf numFmtId="0" fontId="0" fillId="0" borderId="0" xfId="67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67" applyFont="1" applyFill="1" applyBorder="1">
      <alignment/>
      <protection/>
    </xf>
    <xf numFmtId="0" fontId="21" fillId="0" borderId="21" xfId="67" applyFont="1" applyFill="1" applyBorder="1">
      <alignment/>
      <protection/>
    </xf>
    <xf numFmtId="0" fontId="21" fillId="0" borderId="22" xfId="67" applyFont="1" applyFill="1" applyBorder="1">
      <alignment/>
      <protection/>
    </xf>
    <xf numFmtId="0" fontId="26" fillId="0" borderId="19" xfId="67" applyFont="1" applyFill="1" applyBorder="1" applyAlignment="1">
      <alignment horizontal="center"/>
      <protection/>
    </xf>
    <xf numFmtId="0" fontId="24" fillId="0" borderId="0" xfId="67" applyFont="1" applyFill="1" applyAlignment="1">
      <alignment horizontal="center" wrapText="1"/>
      <protection/>
    </xf>
    <xf numFmtId="0" fontId="43" fillId="0" borderId="19" xfId="0" applyFont="1" applyFill="1" applyBorder="1" applyAlignment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9" fillId="0" borderId="19" xfId="67" applyFont="1" applyFill="1" applyBorder="1" applyAlignment="1">
      <alignment horizontal="center" vertical="center"/>
      <protection/>
    </xf>
    <xf numFmtId="0" fontId="29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 wrapText="1"/>
    </xf>
    <xf numFmtId="0" fontId="26" fillId="0" borderId="18" xfId="66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justify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justify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67" applyFont="1" applyFill="1" applyAlignment="1">
      <alignment horizont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36" borderId="18" xfId="67" applyFont="1" applyFill="1" applyBorder="1" applyAlignment="1">
      <alignment horizontal="center" vertical="center"/>
      <protection/>
    </xf>
    <xf numFmtId="0" fontId="25" fillId="36" borderId="0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9" fillId="0" borderId="0" xfId="67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36" borderId="0" xfId="67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vertical="center"/>
    </xf>
    <xf numFmtId="0" fontId="20" fillId="0" borderId="0" xfId="66" applyFont="1" applyFill="1" applyBorder="1" applyAlignment="1">
      <alignment horizontal="center" vertical="center" wrapText="1"/>
      <protection/>
    </xf>
    <xf numFmtId="0" fontId="25" fillId="36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36" borderId="0" xfId="66" applyFont="1" applyFill="1" applyBorder="1" applyAlignment="1">
      <alignment horizontal="center" vertical="center"/>
      <protection/>
    </xf>
    <xf numFmtId="0" fontId="25" fillId="36" borderId="29" xfId="67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justify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67" applyFont="1" applyFill="1" applyBorder="1" applyAlignment="1">
      <alignment horizont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5" fillId="0" borderId="16" xfId="66" applyFont="1" applyFill="1" applyBorder="1" applyAlignment="1">
      <alignment vertical="center"/>
      <protection/>
    </xf>
    <xf numFmtId="0" fontId="26" fillId="37" borderId="17" xfId="0" applyFont="1" applyFill="1" applyBorder="1" applyAlignment="1">
      <alignment vertical="center" wrapText="1"/>
    </xf>
    <xf numFmtId="0" fontId="26" fillId="37" borderId="19" xfId="0" applyFont="1" applyFill="1" applyBorder="1" applyAlignment="1">
      <alignment vertical="center" wrapText="1"/>
    </xf>
    <xf numFmtId="0" fontId="26" fillId="37" borderId="19" xfId="0" applyFont="1" applyFill="1" applyBorder="1" applyAlignment="1">
      <alignment horizontal="center" vertical="center" wrapText="1"/>
    </xf>
    <xf numFmtId="0" fontId="26" fillId="37" borderId="18" xfId="66" applyFont="1" applyFill="1" applyBorder="1" applyAlignment="1">
      <alignment horizontal="center" vertical="center"/>
      <protection/>
    </xf>
    <xf numFmtId="0" fontId="25" fillId="38" borderId="36" xfId="0" applyFont="1" applyFill="1" applyBorder="1" applyAlignment="1">
      <alignment horizontal="left" vertical="center" wrapText="1"/>
    </xf>
    <xf numFmtId="0" fontId="25" fillId="38" borderId="37" xfId="0" applyFont="1" applyFill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justify" vertical="center" wrapText="1"/>
    </xf>
    <xf numFmtId="0" fontId="27" fillId="36" borderId="37" xfId="0" applyFont="1" applyFill="1" applyBorder="1" applyAlignment="1">
      <alignment horizontal="justify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7" fillId="38" borderId="37" xfId="0" applyFont="1" applyFill="1" applyBorder="1" applyAlignment="1">
      <alignment horizontal="justify" vertical="center" wrapText="1"/>
    </xf>
    <xf numFmtId="0" fontId="25" fillId="38" borderId="23" xfId="67" applyFont="1" applyFill="1" applyBorder="1" applyAlignment="1">
      <alignment horizontal="center" vertical="center"/>
      <protection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23" xfId="67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justify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67" applyFont="1" applyFill="1" applyBorder="1" applyAlignment="1">
      <alignment horizontal="center" vertical="center" wrapText="1"/>
      <protection/>
    </xf>
    <xf numFmtId="0" fontId="25" fillId="38" borderId="37" xfId="0" applyFont="1" applyFill="1" applyBorder="1" applyAlignment="1">
      <alignment horizontal="left" vertical="center" wrapText="1"/>
    </xf>
    <xf numFmtId="0" fontId="27" fillId="38" borderId="36" xfId="0" applyFont="1" applyFill="1" applyBorder="1" applyAlignment="1">
      <alignment horizontal="justify" vertical="center" wrapText="1"/>
    </xf>
    <xf numFmtId="0" fontId="27" fillId="0" borderId="36" xfId="0" applyFont="1" applyBorder="1" applyAlignment="1">
      <alignment horizontal="justify" vertical="center" wrapText="1"/>
    </xf>
    <xf numFmtId="0" fontId="27" fillId="0" borderId="37" xfId="0" applyFont="1" applyBorder="1" applyAlignment="1">
      <alignment horizontal="justify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5" fillId="0" borderId="12" xfId="67" applyFont="1" applyFill="1" applyBorder="1">
      <alignment/>
      <protection/>
    </xf>
    <xf numFmtId="0" fontId="25" fillId="0" borderId="0" xfId="67" applyFont="1" applyFill="1" applyBorder="1">
      <alignment/>
      <protection/>
    </xf>
    <xf numFmtId="0" fontId="25" fillId="0" borderId="16" xfId="67" applyFont="1" applyFill="1" applyBorder="1">
      <alignment/>
      <protection/>
    </xf>
    <xf numFmtId="0" fontId="25" fillId="39" borderId="38" xfId="0" applyFont="1" applyFill="1" applyBorder="1" applyAlignment="1">
      <alignment horizontal="center" vertical="center" wrapText="1"/>
    </xf>
    <xf numFmtId="0" fontId="25" fillId="39" borderId="16" xfId="67" applyFont="1" applyFill="1" applyBorder="1" applyAlignment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6" xfId="67" applyFont="1" applyFill="1" applyBorder="1" applyAlignment="1">
      <alignment horizontal="center" vertical="center"/>
      <protection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41" fillId="0" borderId="19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3" xfId="67" applyFont="1" applyFill="1" applyBorder="1" applyAlignment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9" xfId="67" applyFont="1" applyFill="1" applyBorder="1" applyAlignment="1">
      <alignment horizontal="center"/>
      <protection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67" applyFont="1" applyFill="1" applyAlignment="1">
      <alignment horizont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67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7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60" applyFont="1" applyFill="1" applyBorder="1" applyAlignment="1">
      <alignment horizontal="left" vertical="center" wrapText="1"/>
      <protection/>
    </xf>
    <xf numFmtId="0" fontId="25" fillId="0" borderId="19" xfId="60" applyFont="1" applyFill="1" applyBorder="1" applyAlignment="1">
      <alignment horizontal="left" vertical="center" wrapText="1"/>
      <protection/>
    </xf>
    <xf numFmtId="0" fontId="25" fillId="0" borderId="17" xfId="60" applyFont="1" applyBorder="1" applyAlignment="1">
      <alignment vertical="center"/>
      <protection/>
    </xf>
    <xf numFmtId="0" fontId="25" fillId="0" borderId="19" xfId="60" applyFont="1" applyBorder="1" applyAlignment="1">
      <alignment vertical="center"/>
      <protection/>
    </xf>
    <xf numFmtId="0" fontId="25" fillId="0" borderId="17" xfId="60" applyFont="1" applyBorder="1" applyAlignment="1">
      <alignment horizontal="left" vertical="center" wrapText="1"/>
      <protection/>
    </xf>
    <xf numFmtId="0" fontId="25" fillId="0" borderId="19" xfId="60" applyFont="1" applyBorder="1" applyAlignment="1">
      <alignment horizontal="left" vertical="center" wrapText="1"/>
      <protection/>
    </xf>
    <xf numFmtId="0" fontId="25" fillId="0" borderId="19" xfId="60" applyFont="1" applyFill="1" applyBorder="1" applyAlignment="1">
      <alignment horizontal="center" vertical="center" wrapText="1"/>
      <protection/>
    </xf>
    <xf numFmtId="0" fontId="25" fillId="0" borderId="19" xfId="67" applyFont="1" applyFill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/>
      <protection/>
    </xf>
    <xf numFmtId="0" fontId="25" fillId="0" borderId="19" xfId="60" applyFont="1" applyBorder="1" applyAlignment="1">
      <alignment horizontal="center" vertical="center" wrapText="1"/>
      <protection/>
    </xf>
    <xf numFmtId="0" fontId="25" fillId="0" borderId="19" xfId="60" applyFont="1" applyBorder="1" applyAlignment="1">
      <alignment vertical="center" wrapText="1"/>
      <protection/>
    </xf>
    <xf numFmtId="0" fontId="25" fillId="0" borderId="40" xfId="60" applyFont="1" applyBorder="1" applyAlignment="1">
      <alignment horizontal="left" vertical="center" wrapText="1"/>
      <protection/>
    </xf>
    <xf numFmtId="0" fontId="25" fillId="0" borderId="40" xfId="60" applyFont="1" applyFill="1" applyBorder="1" applyAlignment="1">
      <alignment horizontal="left" vertical="center" wrapText="1"/>
      <protection/>
    </xf>
    <xf numFmtId="0" fontId="25" fillId="0" borderId="37" xfId="67" applyFont="1" applyFill="1" applyBorder="1" applyAlignment="1">
      <alignment horizontal="center" vertical="center"/>
      <protection/>
    </xf>
    <xf numFmtId="0" fontId="25" fillId="0" borderId="41" xfId="60" applyFont="1" applyBorder="1" applyAlignment="1">
      <alignment vertical="center" wrapText="1"/>
      <protection/>
    </xf>
    <xf numFmtId="0" fontId="25" fillId="0" borderId="25" xfId="60" applyFont="1" applyFill="1" applyBorder="1" applyAlignment="1">
      <alignment vertical="center" wrapText="1"/>
      <protection/>
    </xf>
    <xf numFmtId="0" fontId="25" fillId="0" borderId="27" xfId="60" applyFont="1" applyFill="1" applyBorder="1" applyAlignment="1">
      <alignment horizontal="center" vertical="center" wrapText="1"/>
      <protection/>
    </xf>
    <xf numFmtId="0" fontId="25" fillId="36" borderId="17" xfId="60" applyFont="1" applyFill="1" applyBorder="1" applyAlignment="1">
      <alignment horizontal="left" vertical="center" wrapText="1"/>
      <protection/>
    </xf>
    <xf numFmtId="0" fontId="25" fillId="36" borderId="40" xfId="60" applyFont="1" applyFill="1" applyBorder="1" applyAlignment="1">
      <alignment horizontal="left" vertical="center" wrapText="1"/>
      <protection/>
    </xf>
    <xf numFmtId="0" fontId="25" fillId="36" borderId="19" xfId="60" applyFont="1" applyFill="1" applyBorder="1" applyAlignment="1">
      <alignment horizontal="center" vertical="center" wrapText="1"/>
      <protection/>
    </xf>
    <xf numFmtId="0" fontId="25" fillId="0" borderId="19" xfId="60" applyFont="1" applyFill="1" applyBorder="1" applyAlignment="1">
      <alignment vertical="center" wrapText="1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0" borderId="17" xfId="67" applyFont="1" applyFill="1" applyBorder="1" applyAlignment="1">
      <alignment horizontal="center" vertical="center"/>
      <protection/>
    </xf>
    <xf numFmtId="0" fontId="25" fillId="0" borderId="17" xfId="60" applyFont="1" applyFill="1" applyBorder="1" applyAlignment="1">
      <alignment horizontal="center" vertical="center" wrapText="1"/>
      <protection/>
    </xf>
    <xf numFmtId="0" fontId="25" fillId="0" borderId="42" xfId="60" applyFont="1" applyFill="1" applyBorder="1" applyAlignment="1">
      <alignment horizontal="left" vertical="center" wrapText="1"/>
      <protection/>
    </xf>
    <xf numFmtId="0" fontId="25" fillId="0" borderId="0" xfId="60" applyFont="1" applyFill="1" applyBorder="1" applyAlignment="1">
      <alignment vertical="center" wrapText="1"/>
      <protection/>
    </xf>
    <xf numFmtId="0" fontId="25" fillId="0" borderId="31" xfId="60" applyFont="1" applyBorder="1" applyAlignment="1">
      <alignment horizontal="left" vertical="center" wrapText="1"/>
      <protection/>
    </xf>
    <xf numFmtId="0" fontId="25" fillId="0" borderId="42" xfId="60" applyFont="1" applyBorder="1" applyAlignment="1">
      <alignment horizontal="left" vertical="center" wrapText="1"/>
      <protection/>
    </xf>
    <xf numFmtId="0" fontId="25" fillId="0" borderId="0" xfId="60" applyFont="1" applyBorder="1" applyAlignment="1">
      <alignment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7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Border="1" applyAlignment="1">
      <alignment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7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left" vertical="center" wrapText="1"/>
      <protection/>
    </xf>
    <xf numFmtId="0" fontId="21" fillId="0" borderId="27" xfId="61" applyFont="1" applyFill="1" applyBorder="1" applyAlignment="1">
      <alignment horizontal="center" vertical="center" wrapText="1"/>
      <protection/>
    </xf>
    <xf numFmtId="0" fontId="21" fillId="0" borderId="38" xfId="67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 wrapText="1"/>
      <protection/>
    </xf>
    <xf numFmtId="0" fontId="21" fillId="0" borderId="19" xfId="67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/>
      <protection/>
    </xf>
    <xf numFmtId="0" fontId="21" fillId="0" borderId="0" xfId="67" applyFont="1" applyFill="1" applyBorder="1" applyAlignment="1">
      <alignment horizontal="center" vertical="center" wrapText="1"/>
      <protection/>
    </xf>
    <xf numFmtId="0" fontId="29" fillId="0" borderId="19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37" xfId="67" applyFont="1" applyFill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7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67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67" applyFont="1" applyFill="1" applyAlignment="1">
      <alignment horizontal="center" wrapText="1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7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19" xfId="60" applyFont="1" applyFill="1" applyBorder="1" applyAlignment="1">
      <alignment horizontal="left" vertical="center" wrapText="1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justify" vertical="center" wrapText="1"/>
      <protection/>
    </xf>
    <xf numFmtId="0" fontId="29" fillId="0" borderId="19" xfId="60" applyFont="1" applyFill="1" applyBorder="1" applyAlignment="1">
      <alignment vertical="center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29" fillId="0" borderId="19" xfId="60" applyFont="1" applyFill="1" applyBorder="1" applyAlignment="1">
      <alignment horizontal="center" vertical="center" wrapText="1"/>
      <protection/>
    </xf>
    <xf numFmtId="0" fontId="21" fillId="36" borderId="19" xfId="60" applyFont="1" applyFill="1" applyBorder="1" applyAlignment="1">
      <alignment horizontal="left" vertical="center" wrapText="1"/>
      <protection/>
    </xf>
    <xf numFmtId="0" fontId="21" fillId="36" borderId="19" xfId="60" applyFont="1" applyFill="1" applyBorder="1" applyAlignment="1">
      <alignment horizontal="center" vertical="center" wrapText="1"/>
      <protection/>
    </xf>
    <xf numFmtId="0" fontId="21" fillId="0" borderId="19" xfId="64" applyFont="1" applyBorder="1" applyAlignment="1">
      <alignment horizontal="justify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justify" vertical="center" wrapText="1"/>
      <protection/>
    </xf>
    <xf numFmtId="0" fontId="21" fillId="0" borderId="19" xfId="64" applyFont="1" applyBorder="1" applyAlignment="1">
      <alignment horizontal="justify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1" fillId="0" borderId="19" xfId="63" applyFont="1" applyFill="1" applyBorder="1" applyAlignment="1">
      <alignment horizontal="left" vertical="center" wrapText="1"/>
      <protection/>
    </xf>
    <xf numFmtId="0" fontId="21" fillId="0" borderId="19" xfId="64" applyFont="1" applyFill="1" applyBorder="1" applyAlignment="1">
      <alignment horizontal="justify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vertical="center" wrapText="1"/>
      <protection/>
    </xf>
    <xf numFmtId="0" fontId="21" fillId="0" borderId="0" xfId="64" applyFont="1" applyFill="1" applyBorder="1" applyAlignment="1">
      <alignment vertical="center" wrapText="1"/>
      <protection/>
    </xf>
    <xf numFmtId="0" fontId="44" fillId="0" borderId="19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justify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left" vertical="center" wrapText="1"/>
      <protection/>
    </xf>
    <xf numFmtId="0" fontId="21" fillId="0" borderId="19" xfId="65" applyFont="1" applyFill="1" applyBorder="1" applyAlignment="1">
      <alignment horizontal="justify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0" fontId="21" fillId="0" borderId="19" xfId="65" applyFont="1" applyBorder="1" applyAlignment="1">
      <alignment vertical="center" wrapText="1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31" xfId="65" applyFont="1" applyFill="1" applyBorder="1" applyAlignment="1">
      <alignment horizontal="left" vertical="center" wrapText="1"/>
      <protection/>
    </xf>
    <xf numFmtId="0" fontId="21" fillId="0" borderId="0" xfId="65" applyFont="1" applyAlignment="1">
      <alignment vertical="center" wrapText="1"/>
      <protection/>
    </xf>
    <xf numFmtId="0" fontId="21" fillId="0" borderId="31" xfId="65" applyFont="1" applyFill="1" applyBorder="1" applyAlignment="1">
      <alignment horizontal="center" vertical="center" wrapText="1"/>
      <protection/>
    </xf>
    <xf numFmtId="0" fontId="21" fillId="0" borderId="31" xfId="67" applyFont="1" applyFill="1" applyBorder="1" applyAlignment="1">
      <alignment horizontal="center" vertical="center" wrapText="1"/>
      <protection/>
    </xf>
    <xf numFmtId="0" fontId="21" fillId="0" borderId="43" xfId="67" applyFont="1" applyFill="1" applyBorder="1" applyAlignment="1">
      <alignment horizontal="center" vertical="center" wrapText="1"/>
      <protection/>
    </xf>
    <xf numFmtId="0" fontId="29" fillId="36" borderId="19" xfId="65" applyFont="1" applyFill="1" applyBorder="1" applyAlignment="1">
      <alignment vertical="center"/>
      <protection/>
    </xf>
    <xf numFmtId="0" fontId="21" fillId="36" borderId="19" xfId="65" applyFont="1" applyFill="1" applyBorder="1" applyAlignment="1">
      <alignment horizontal="left" vertical="center" wrapText="1"/>
      <protection/>
    </xf>
    <xf numFmtId="0" fontId="29" fillId="36" borderId="19" xfId="65" applyFont="1" applyFill="1" applyBorder="1" applyAlignment="1">
      <alignment horizontal="center" vertical="center"/>
      <protection/>
    </xf>
    <xf numFmtId="0" fontId="29" fillId="36" borderId="19" xfId="65" applyFont="1" applyFill="1" applyBorder="1" applyAlignment="1">
      <alignment horizontal="center" vertical="center" wrapText="1"/>
      <protection/>
    </xf>
    <xf numFmtId="0" fontId="21" fillId="0" borderId="42" xfId="67" applyFont="1" applyFill="1" applyBorder="1" applyAlignment="1">
      <alignment horizontal="center" vertical="center" wrapText="1"/>
      <protection/>
    </xf>
    <xf numFmtId="0" fontId="21" fillId="36" borderId="19" xfId="65" applyFont="1" applyFill="1" applyBorder="1" applyAlignment="1">
      <alignment vertical="center" wrapText="1"/>
      <protection/>
    </xf>
    <xf numFmtId="0" fontId="21" fillId="0" borderId="42" xfId="65" applyFont="1" applyBorder="1" applyAlignment="1">
      <alignment horizontal="center" vertical="center" wrapText="1"/>
      <protection/>
    </xf>
    <xf numFmtId="0" fontId="21" fillId="36" borderId="27" xfId="65" applyFont="1" applyFill="1" applyBorder="1" applyAlignment="1">
      <alignment horizontal="left" vertical="center" wrapText="1"/>
      <protection/>
    </xf>
    <xf numFmtId="0" fontId="21" fillId="36" borderId="27" xfId="65" applyFont="1" applyFill="1" applyBorder="1" applyAlignment="1">
      <alignment horizontal="center" vertical="center" wrapText="1"/>
      <protection/>
    </xf>
    <xf numFmtId="0" fontId="21" fillId="36" borderId="44" xfId="67" applyFont="1" applyFill="1" applyBorder="1" applyAlignment="1">
      <alignment horizontal="center" vertical="center" wrapText="1"/>
      <protection/>
    </xf>
    <xf numFmtId="0" fontId="21" fillId="0" borderId="27" xfId="65" applyFont="1" applyFill="1" applyBorder="1" applyAlignment="1">
      <alignment horizontal="left" vertical="center" wrapText="1"/>
      <protection/>
    </xf>
    <xf numFmtId="0" fontId="21" fillId="0" borderId="27" xfId="65" applyFont="1" applyFill="1" applyBorder="1" applyAlignment="1">
      <alignment horizontal="center" vertical="center" wrapText="1"/>
      <protection/>
    </xf>
    <xf numFmtId="0" fontId="21" fillId="0" borderId="38" xfId="67" applyFont="1" applyFill="1" applyBorder="1" applyAlignment="1">
      <alignment horizontal="center" vertical="center" wrapText="1"/>
      <protection/>
    </xf>
    <xf numFmtId="0" fontId="21" fillId="36" borderId="31" xfId="65" applyFont="1" applyFill="1" applyBorder="1" applyAlignment="1">
      <alignment horizontal="left" vertical="center" wrapText="1"/>
      <protection/>
    </xf>
    <xf numFmtId="0" fontId="21" fillId="36" borderId="31" xfId="65" applyFont="1" applyFill="1" applyBorder="1" applyAlignment="1">
      <alignment horizontal="center" vertical="center" wrapText="1"/>
      <protection/>
    </xf>
    <xf numFmtId="0" fontId="21" fillId="36" borderId="45" xfId="67" applyFont="1" applyFill="1" applyBorder="1" applyAlignment="1">
      <alignment horizontal="center" vertical="center" wrapText="1"/>
      <protection/>
    </xf>
    <xf numFmtId="0" fontId="21" fillId="36" borderId="19" xfId="65" applyFont="1" applyFill="1" applyBorder="1" applyAlignment="1">
      <alignment horizontal="center" vertical="center" wrapText="1"/>
      <protection/>
    </xf>
    <xf numFmtId="0" fontId="21" fillId="36" borderId="19" xfId="67" applyFont="1" applyFill="1" applyBorder="1" applyAlignment="1">
      <alignment horizontal="center" vertical="center" wrapText="1"/>
      <protection/>
    </xf>
    <xf numFmtId="0" fontId="21" fillId="36" borderId="38" xfId="67" applyFont="1" applyFill="1" applyBorder="1" applyAlignment="1">
      <alignment horizontal="center" vertical="center" wrapText="1"/>
      <protection/>
    </xf>
    <xf numFmtId="0" fontId="21" fillId="0" borderId="45" xfId="67" applyFont="1" applyFill="1" applyBorder="1" applyAlignment="1">
      <alignment horizontal="center" vertical="center" wrapText="1"/>
      <protection/>
    </xf>
    <xf numFmtId="0" fontId="21" fillId="36" borderId="37" xfId="67" applyFont="1" applyFill="1" applyBorder="1" applyAlignment="1">
      <alignment horizontal="center" vertical="center" wrapText="1"/>
      <protection/>
    </xf>
    <xf numFmtId="0" fontId="26" fillId="0" borderId="46" xfId="65" applyFont="1" applyFill="1" applyBorder="1" applyAlignment="1">
      <alignment horizontal="center" vertical="center" wrapText="1"/>
      <protection/>
    </xf>
    <xf numFmtId="0" fontId="25" fillId="0" borderId="31" xfId="65" applyFont="1" applyFill="1" applyBorder="1" applyAlignment="1">
      <alignment horizontal="center" vertical="center" wrapText="1"/>
      <protection/>
    </xf>
    <xf numFmtId="0" fontId="25" fillId="0" borderId="31" xfId="65" applyFont="1" applyFill="1" applyBorder="1" applyAlignment="1">
      <alignment horizontal="left" vertical="center" wrapText="1"/>
      <protection/>
    </xf>
    <xf numFmtId="0" fontId="25" fillId="0" borderId="47" xfId="65" applyFont="1" applyFill="1" applyBorder="1" applyAlignment="1">
      <alignment vertical="center" wrapText="1"/>
      <protection/>
    </xf>
    <xf numFmtId="0" fontId="25" fillId="36" borderId="19" xfId="65" applyFont="1" applyFill="1" applyBorder="1" applyAlignment="1">
      <alignment horizontal="center" vertical="center"/>
      <protection/>
    </xf>
    <xf numFmtId="0" fontId="25" fillId="36" borderId="19" xfId="65" applyFont="1" applyFill="1" applyBorder="1" applyAlignment="1">
      <alignment vertical="center"/>
      <protection/>
    </xf>
    <xf numFmtId="0" fontId="25" fillId="0" borderId="17" xfId="65" applyFont="1" applyFill="1" applyBorder="1" applyAlignment="1">
      <alignment vertical="center"/>
      <protection/>
    </xf>
    <xf numFmtId="0" fontId="25" fillId="36" borderId="19" xfId="65" applyFont="1" applyFill="1" applyBorder="1" applyAlignment="1">
      <alignment horizontal="left" vertical="center" wrapText="1"/>
      <protection/>
    </xf>
    <xf numFmtId="0" fontId="43" fillId="36" borderId="19" xfId="65" applyFont="1" applyFill="1" applyBorder="1" applyAlignment="1">
      <alignment vertical="center"/>
      <protection/>
    </xf>
    <xf numFmtId="0" fontId="25" fillId="36" borderId="17" xfId="65" applyFont="1" applyFill="1" applyBorder="1" applyAlignment="1">
      <alignment vertical="center"/>
      <protection/>
    </xf>
    <xf numFmtId="0" fontId="43" fillId="36" borderId="17" xfId="65" applyFont="1" applyFill="1" applyBorder="1" applyAlignment="1">
      <alignment horizontal="left" vertical="center"/>
      <protection/>
    </xf>
    <xf numFmtId="0" fontId="43" fillId="36" borderId="19" xfId="65" applyFont="1" applyFill="1" applyBorder="1" applyAlignment="1">
      <alignment horizontal="center" vertical="center"/>
      <protection/>
    </xf>
    <xf numFmtId="0" fontId="43" fillId="36" borderId="17" xfId="65" applyFont="1" applyFill="1" applyBorder="1" applyAlignment="1">
      <alignment vertical="center"/>
      <protection/>
    </xf>
    <xf numFmtId="0" fontId="26" fillId="0" borderId="46" xfId="65" applyFont="1" applyBorder="1" applyAlignment="1">
      <alignment horizontal="center" vertical="center" wrapText="1"/>
      <protection/>
    </xf>
    <xf numFmtId="0" fontId="25" fillId="0" borderId="19" xfId="65" applyFont="1" applyFill="1" applyBorder="1" applyAlignment="1">
      <alignment horizontal="center" vertical="center" wrapText="1"/>
      <protection/>
    </xf>
    <xf numFmtId="0" fontId="25" fillId="0" borderId="19" xfId="65" applyFont="1" applyFill="1" applyBorder="1" applyAlignment="1">
      <alignment horizontal="left" vertical="center" wrapText="1"/>
      <protection/>
    </xf>
    <xf numFmtId="0" fontId="25" fillId="0" borderId="17" xfId="65" applyFont="1" applyFill="1" applyBorder="1" applyAlignment="1">
      <alignment horizontal="left" vertical="center" wrapText="1"/>
      <protection/>
    </xf>
    <xf numFmtId="0" fontId="25" fillId="36" borderId="17" xfId="65" applyFont="1" applyFill="1" applyBorder="1" applyAlignment="1">
      <alignment horizontal="left" vertical="center"/>
      <protection/>
    </xf>
    <xf numFmtId="0" fontId="25" fillId="36" borderId="19" xfId="65" applyFont="1" applyFill="1" applyBorder="1" applyAlignment="1">
      <alignment horizontal="center" vertical="center" wrapText="1"/>
      <protection/>
    </xf>
    <xf numFmtId="0" fontId="25" fillId="0" borderId="19" xfId="65" applyFont="1" applyFill="1" applyBorder="1" applyAlignment="1">
      <alignment horizontal="center" vertical="center"/>
      <protection/>
    </xf>
    <xf numFmtId="0" fontId="43" fillId="0" borderId="19" xfId="65" applyFont="1" applyFill="1" applyBorder="1" applyAlignment="1">
      <alignment vertical="center"/>
      <protection/>
    </xf>
    <xf numFmtId="0" fontId="43" fillId="0" borderId="17" xfId="65" applyFont="1" applyFill="1" applyBorder="1" applyAlignment="1">
      <alignment vertical="center"/>
      <protection/>
    </xf>
    <xf numFmtId="0" fontId="25" fillId="36" borderId="31" xfId="65" applyFont="1" applyFill="1" applyBorder="1" applyAlignment="1">
      <alignment horizontal="center" vertical="center"/>
      <protection/>
    </xf>
    <xf numFmtId="0" fontId="25" fillId="36" borderId="31" xfId="65" applyFont="1" applyFill="1" applyBorder="1" applyAlignment="1">
      <alignment horizontal="left" vertical="center" wrapText="1"/>
      <protection/>
    </xf>
    <xf numFmtId="0" fontId="25" fillId="36" borderId="47" xfId="65" applyFont="1" applyFill="1" applyBorder="1" applyAlignment="1">
      <alignment vertical="center"/>
      <protection/>
    </xf>
    <xf numFmtId="0" fontId="25" fillId="36" borderId="18" xfId="65" applyFont="1" applyFill="1" applyBorder="1" applyAlignment="1">
      <alignment horizontal="center" vertical="center" wrapText="1"/>
      <protection/>
    </xf>
    <xf numFmtId="0" fontId="43" fillId="0" borderId="17" xfId="65" applyFont="1" applyFill="1" applyBorder="1" applyAlignment="1">
      <alignment horizontal="left" vertical="center"/>
      <protection/>
    </xf>
    <xf numFmtId="0" fontId="26" fillId="0" borderId="48" xfId="65" applyFont="1" applyFill="1" applyBorder="1" applyAlignment="1">
      <alignment horizontal="center" vertical="center" wrapText="1"/>
      <protection/>
    </xf>
    <xf numFmtId="0" fontId="25" fillId="0" borderId="19" xfId="65" applyFont="1" applyBorder="1" applyAlignment="1">
      <alignment horizontal="center" vertical="center" wrapText="1"/>
      <protection/>
    </xf>
    <xf numFmtId="0" fontId="25" fillId="0" borderId="17" xfId="65" applyFont="1" applyBorder="1" applyAlignment="1">
      <alignment vertical="center" wrapText="1"/>
      <protection/>
    </xf>
    <xf numFmtId="0" fontId="43" fillId="36" borderId="31" xfId="65" applyFont="1" applyFill="1" applyBorder="1" applyAlignment="1">
      <alignment horizontal="center" vertical="center"/>
      <protection/>
    </xf>
    <xf numFmtId="0" fontId="43" fillId="36" borderId="47" xfId="65" applyFont="1" applyFill="1" applyBorder="1" applyAlignment="1">
      <alignment vertical="center"/>
      <protection/>
    </xf>
    <xf numFmtId="0" fontId="25" fillId="0" borderId="17" xfId="65" applyFont="1" applyFill="1" applyBorder="1" applyAlignment="1">
      <alignment horizontal="left" vertical="center"/>
      <protection/>
    </xf>
    <xf numFmtId="0" fontId="43" fillId="0" borderId="19" xfId="65" applyFont="1" applyFill="1" applyBorder="1" applyAlignment="1">
      <alignment horizontal="center" vertical="center"/>
      <protection/>
    </xf>
    <xf numFmtId="0" fontId="43" fillId="0" borderId="47" xfId="65" applyFont="1" applyFill="1" applyBorder="1" applyAlignment="1">
      <alignment vertical="center"/>
      <protection/>
    </xf>
    <xf numFmtId="0" fontId="25" fillId="0" borderId="17" xfId="65" applyFont="1" applyFill="1" applyBorder="1" applyAlignment="1">
      <alignment vertical="center" wrapText="1"/>
      <protection/>
    </xf>
    <xf numFmtId="0" fontId="26" fillId="0" borderId="49" xfId="65" applyFont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5" fillId="0" borderId="31" xfId="65" applyFont="1" applyBorder="1" applyAlignment="1">
      <alignment horizontal="center" vertical="center" wrapText="1"/>
      <protection/>
    </xf>
    <xf numFmtId="0" fontId="25" fillId="0" borderId="50" xfId="65" applyFont="1" applyFill="1" applyBorder="1" applyAlignment="1">
      <alignment horizontal="left" vertical="center" wrapText="1"/>
      <protection/>
    </xf>
    <xf numFmtId="0" fontId="25" fillId="36" borderId="17" xfId="65" applyFont="1" applyFill="1" applyBorder="1" applyAlignment="1">
      <alignment horizontal="left" vertical="center" wrapText="1"/>
      <protection/>
    </xf>
    <xf numFmtId="0" fontId="43" fillId="0" borderId="41" xfId="65" applyFont="1" applyFill="1" applyBorder="1" applyAlignment="1">
      <alignment vertical="center"/>
      <protection/>
    </xf>
    <xf numFmtId="0" fontId="25" fillId="36" borderId="31" xfId="67" applyFont="1" applyFill="1" applyBorder="1" applyAlignment="1">
      <alignment horizontal="center" vertical="center"/>
      <protection/>
    </xf>
    <xf numFmtId="0" fontId="25" fillId="36" borderId="31" xfId="65" applyFont="1" applyFill="1" applyBorder="1" applyAlignment="1">
      <alignment horizontal="center" vertical="center" wrapText="1"/>
      <protection/>
    </xf>
    <xf numFmtId="0" fontId="41" fillId="0" borderId="31" xfId="65" applyFont="1" applyFill="1" applyBorder="1" applyAlignment="1">
      <alignment horizontal="justify" vertical="center" wrapText="1"/>
      <protection/>
    </xf>
    <xf numFmtId="0" fontId="43" fillId="0" borderId="47" xfId="65" applyFont="1" applyBorder="1" applyAlignment="1">
      <alignment vertical="center"/>
      <protection/>
    </xf>
    <xf numFmtId="0" fontId="25" fillId="36" borderId="19" xfId="67" applyFont="1" applyFill="1" applyBorder="1" applyAlignment="1">
      <alignment horizontal="center" vertical="center"/>
      <protection/>
    </xf>
    <xf numFmtId="0" fontId="43" fillId="0" borderId="19" xfId="67" applyFont="1" applyFill="1" applyBorder="1" applyAlignment="1">
      <alignment horizontal="center" vertical="center"/>
      <protection/>
    </xf>
    <xf numFmtId="0" fontId="43" fillId="0" borderId="19" xfId="65" applyFont="1" applyFill="1" applyBorder="1" applyAlignment="1">
      <alignment horizontal="center" vertical="center" wrapText="1"/>
      <protection/>
    </xf>
    <xf numFmtId="0" fontId="43" fillId="0" borderId="19" xfId="65" applyFont="1" applyFill="1" applyBorder="1" applyAlignment="1">
      <alignment horizontal="left" vertical="center" wrapText="1"/>
      <protection/>
    </xf>
    <xf numFmtId="0" fontId="25" fillId="36" borderId="47" xfId="65" applyFont="1" applyFill="1" applyBorder="1" applyAlignment="1">
      <alignment horizontal="left" vertical="center" wrapText="1"/>
      <protection/>
    </xf>
    <xf numFmtId="0" fontId="41" fillId="0" borderId="19" xfId="65" applyFont="1" applyFill="1" applyBorder="1" applyAlignment="1">
      <alignment horizontal="justify" vertical="center" wrapText="1"/>
      <protection/>
    </xf>
    <xf numFmtId="0" fontId="25" fillId="0" borderId="19" xfId="65" applyFont="1" applyFill="1" applyBorder="1" applyAlignment="1">
      <alignment vertical="center" wrapText="1"/>
      <protection/>
    </xf>
    <xf numFmtId="1" fontId="26" fillId="0" borderId="16" xfId="6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19" xfId="61" applyFont="1" applyFill="1" applyBorder="1" applyAlignment="1">
      <alignment horizontal="center" vertical="center" wrapText="1"/>
      <protection/>
    </xf>
    <xf numFmtId="0" fontId="25" fillId="0" borderId="19" xfId="61" applyFont="1" applyFill="1" applyBorder="1" applyAlignment="1">
      <alignment horizontal="left" vertical="center" wrapText="1"/>
      <protection/>
    </xf>
    <xf numFmtId="0" fontId="25" fillId="0" borderId="19" xfId="65" applyFont="1" applyFill="1" applyBorder="1" applyAlignment="1">
      <alignment vertical="center" wrapText="1"/>
      <protection/>
    </xf>
    <xf numFmtId="0" fontId="25" fillId="0" borderId="37" xfId="63" applyFont="1" applyFill="1" applyBorder="1" applyAlignment="1">
      <alignment horizontal="center" vertical="center" wrapText="1"/>
      <protection/>
    </xf>
    <xf numFmtId="0" fontId="25" fillId="0" borderId="19" xfId="65" applyFont="1" applyFill="1" applyBorder="1" applyAlignment="1">
      <alignment horizontal="left" vertical="center"/>
      <protection/>
    </xf>
    <xf numFmtId="0" fontId="25" fillId="0" borderId="19" xfId="65" applyFont="1" applyBorder="1" applyAlignment="1">
      <alignment vertical="center" wrapText="1"/>
      <protection/>
    </xf>
    <xf numFmtId="0" fontId="25" fillId="38" borderId="37" xfId="63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67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0" fontId="25" fillId="0" borderId="19" xfId="67" applyFont="1" applyFill="1" applyBorder="1" applyAlignment="1">
      <alignment horizontal="center"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4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6" fillId="0" borderId="42" xfId="67" applyFont="1" applyFill="1" applyBorder="1" applyAlignment="1">
      <alignment horizontal="center"/>
      <protection/>
    </xf>
    <xf numFmtId="0" fontId="26" fillId="0" borderId="52" xfId="67" applyFont="1" applyFill="1" applyBorder="1" applyAlignment="1">
      <alignment horizontal="center"/>
      <protection/>
    </xf>
    <xf numFmtId="0" fontId="26" fillId="0" borderId="40" xfId="67" applyFont="1" applyFill="1" applyBorder="1" applyAlignment="1">
      <alignment horizontal="center"/>
      <protection/>
    </xf>
    <xf numFmtId="0" fontId="30" fillId="0" borderId="1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9" xfId="67" applyFont="1" applyFill="1" applyBorder="1" applyAlignment="1">
      <alignment horizontal="right"/>
      <protection/>
    </xf>
    <xf numFmtId="0" fontId="25" fillId="0" borderId="42" xfId="67" applyFont="1" applyFill="1" applyBorder="1" applyAlignment="1">
      <alignment horizontal="center"/>
      <protection/>
    </xf>
    <xf numFmtId="0" fontId="25" fillId="0" borderId="52" xfId="67" applyFont="1" applyFill="1" applyBorder="1" applyAlignment="1">
      <alignment horizontal="center"/>
      <protection/>
    </xf>
    <xf numFmtId="0" fontId="25" fillId="0" borderId="40" xfId="67" applyFont="1" applyFill="1" applyBorder="1" applyAlignment="1">
      <alignment horizont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67" applyFont="1" applyFill="1" applyBorder="1" applyAlignment="1">
      <alignment horizontal="center"/>
      <protection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4" fillId="0" borderId="0" xfId="66" applyFont="1" applyFill="1" applyBorder="1" applyAlignment="1">
      <alignment horizontal="center" vertical="center" wrapText="1"/>
      <protection/>
    </xf>
    <xf numFmtId="0" fontId="24" fillId="0" borderId="16" xfId="66" applyFont="1" applyFill="1" applyBorder="1" applyAlignment="1">
      <alignment horizontal="center" vertical="center" wrapText="1"/>
      <protection/>
    </xf>
    <xf numFmtId="0" fontId="24" fillId="0" borderId="12" xfId="66" applyFont="1" applyFill="1" applyBorder="1" applyAlignment="1">
      <alignment horizontal="center" vertical="center" wrapText="1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24" fillId="0" borderId="16" xfId="66" applyFont="1" applyFill="1" applyBorder="1" applyAlignment="1">
      <alignment horizontal="center" vertical="center"/>
      <protection/>
    </xf>
    <xf numFmtId="0" fontId="24" fillId="0" borderId="12" xfId="6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67" applyFont="1" applyFill="1" applyAlignment="1">
      <alignment horizont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6" fillId="0" borderId="0" xfId="67" applyFont="1" applyFill="1" applyBorder="1" applyAlignment="1">
      <alignment horizontal="center"/>
      <protection/>
    </xf>
    <xf numFmtId="0" fontId="26" fillId="0" borderId="51" xfId="62" applyFont="1" applyBorder="1" applyAlignment="1">
      <alignment horizontal="left" vertical="center" wrapText="1"/>
      <protection/>
    </xf>
    <xf numFmtId="0" fontId="26" fillId="0" borderId="40" xfId="62" applyFont="1" applyBorder="1" applyAlignment="1">
      <alignment horizontal="left" vertical="center" wrapText="1"/>
      <protection/>
    </xf>
    <xf numFmtId="0" fontId="30" fillId="0" borderId="47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1" fontId="25" fillId="0" borderId="42" xfId="0" applyNumberFormat="1" applyFont="1" applyBorder="1" applyAlignment="1">
      <alignment horizontal="center" vertical="center" wrapText="1"/>
    </xf>
    <xf numFmtId="1" fontId="25" fillId="0" borderId="52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1" fontId="25" fillId="0" borderId="42" xfId="67" applyNumberFormat="1" applyFont="1" applyFill="1" applyBorder="1" applyAlignment="1">
      <alignment horizontal="center"/>
      <protection/>
    </xf>
    <xf numFmtId="0" fontId="30" fillId="0" borderId="51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</cellXfs>
  <cellStyles count="6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_EEE UNDERGRADUATE22062009" xfId="66"/>
    <cellStyle name="Normal_SON_AREL_CENG_UNDERGRADUATE_CURRICULUM_ENG_3" xfId="67"/>
    <cellStyle name="Not" xfId="68"/>
    <cellStyle name="Nötr" xfId="69"/>
    <cellStyle name="Currency" xfId="70"/>
    <cellStyle name="Currency [0]" xfId="71"/>
    <cellStyle name="Toplam" xfId="72"/>
    <cellStyle name="Uyarı Metni" xfId="73"/>
    <cellStyle name="Comma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="90" zoomScaleNormal="90" zoomScalePageLayoutView="0" workbookViewId="0" topLeftCell="A52">
      <selection activeCell="J66" sqref="J66"/>
    </sheetView>
  </sheetViews>
  <sheetFormatPr defaultColWidth="9.140625" defaultRowHeight="12.75"/>
  <cols>
    <col min="1" max="1" width="10.5742187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421875" style="3" bestFit="1" customWidth="1"/>
    <col min="10" max="10" width="48.421875" style="3" bestFit="1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8515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49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3" spans="1:32" s="4" customFormat="1" ht="19.5" customHeight="1">
      <c r="A3" s="538" t="s">
        <v>30</v>
      </c>
      <c r="B3" s="539"/>
      <c r="C3" s="539"/>
      <c r="D3" s="539"/>
      <c r="E3" s="539"/>
      <c r="F3" s="539"/>
      <c r="G3" s="540"/>
      <c r="H3" s="8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30" t="s">
        <v>31</v>
      </c>
      <c r="B4" s="531"/>
      <c r="C4" s="531"/>
      <c r="D4" s="531"/>
      <c r="E4" s="531"/>
      <c r="F4" s="531"/>
      <c r="G4" s="532"/>
      <c r="H4" s="8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30" t="s">
        <v>32</v>
      </c>
      <c r="B5" s="531"/>
      <c r="C5" s="531"/>
      <c r="D5" s="531"/>
      <c r="E5" s="531"/>
      <c r="F5" s="531"/>
      <c r="G5" s="532"/>
      <c r="H5" s="8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7"/>
      <c r="AB5" s="527"/>
      <c r="AC5" s="527"/>
      <c r="AD5" s="527"/>
      <c r="AE5" s="527"/>
      <c r="AF5" s="528"/>
    </row>
    <row r="6" spans="1:32" s="4" customFormat="1" ht="19.5" customHeight="1">
      <c r="A6" s="530" t="s">
        <v>33</v>
      </c>
      <c r="B6" s="531"/>
      <c r="C6" s="531"/>
      <c r="D6" s="531"/>
      <c r="E6" s="531"/>
      <c r="F6" s="531"/>
      <c r="G6" s="532"/>
      <c r="H6" s="8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9"/>
      <c r="AA6" s="527"/>
      <c r="AB6" s="527"/>
      <c r="AC6" s="527"/>
      <c r="AD6" s="527"/>
      <c r="AE6" s="527"/>
      <c r="AF6" s="528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H7" s="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33" t="s">
        <v>13</v>
      </c>
      <c r="B8" s="516"/>
      <c r="C8" s="516"/>
      <c r="D8" s="516"/>
      <c r="E8" s="516"/>
      <c r="F8" s="516"/>
      <c r="G8" s="517"/>
      <c r="H8" s="8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36" t="s">
        <v>13</v>
      </c>
      <c r="AA8" s="534"/>
      <c r="AB8" s="534"/>
      <c r="AC8" s="534"/>
      <c r="AD8" s="534"/>
      <c r="AE8" s="534"/>
      <c r="AF8" s="535"/>
    </row>
    <row r="9" spans="1:33" s="4" customFormat="1" ht="22.5" customHeight="1">
      <c r="A9" s="106" t="s">
        <v>2</v>
      </c>
      <c r="B9" s="104" t="s">
        <v>3</v>
      </c>
      <c r="C9" s="344" t="s">
        <v>0</v>
      </c>
      <c r="D9" s="344" t="s">
        <v>4</v>
      </c>
      <c r="E9" s="344" t="s">
        <v>5</v>
      </c>
      <c r="F9" s="344" t="s">
        <v>6</v>
      </c>
      <c r="G9" s="105" t="s">
        <v>7</v>
      </c>
      <c r="H9" s="8"/>
      <c r="I9" s="106" t="s">
        <v>2</v>
      </c>
      <c r="J9" s="104" t="s">
        <v>3</v>
      </c>
      <c r="K9" s="344" t="s">
        <v>0</v>
      </c>
      <c r="L9" s="344" t="s">
        <v>4</v>
      </c>
      <c r="M9" s="344" t="s">
        <v>5</v>
      </c>
      <c r="N9" s="344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344" t="s">
        <v>0</v>
      </c>
      <c r="U9" s="344" t="s">
        <v>4</v>
      </c>
      <c r="V9" s="344" t="s">
        <v>5</v>
      </c>
      <c r="W9" s="344" t="s">
        <v>6</v>
      </c>
      <c r="X9" s="105" t="s">
        <v>7</v>
      </c>
      <c r="Y9" s="49"/>
      <c r="Z9" s="106" t="s">
        <v>2</v>
      </c>
      <c r="AA9" s="104" t="s">
        <v>3</v>
      </c>
      <c r="AB9" s="344" t="s">
        <v>0</v>
      </c>
      <c r="AC9" s="344" t="s">
        <v>4</v>
      </c>
      <c r="AD9" s="344" t="s">
        <v>5</v>
      </c>
      <c r="AE9" s="344" t="s">
        <v>6</v>
      </c>
      <c r="AF9" s="105" t="s">
        <v>7</v>
      </c>
      <c r="AG9" s="49"/>
    </row>
    <row r="10" spans="1:33" ht="15" customHeight="1">
      <c r="A10" s="427" t="s">
        <v>141</v>
      </c>
      <c r="B10" s="426" t="s">
        <v>106</v>
      </c>
      <c r="C10" s="429">
        <v>3</v>
      </c>
      <c r="D10" s="429">
        <v>0</v>
      </c>
      <c r="E10" s="429">
        <v>2</v>
      </c>
      <c r="F10" s="429">
        <v>4</v>
      </c>
      <c r="G10" s="457">
        <v>6</v>
      </c>
      <c r="H10" s="149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427" t="s">
        <v>142</v>
      </c>
      <c r="B11" s="426" t="s">
        <v>107</v>
      </c>
      <c r="C11" s="429">
        <v>3</v>
      </c>
      <c r="D11" s="429">
        <v>2</v>
      </c>
      <c r="E11" s="429">
        <v>0</v>
      </c>
      <c r="F11" s="429">
        <v>4</v>
      </c>
      <c r="G11" s="457">
        <v>6</v>
      </c>
      <c r="H11" s="149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 t="s">
        <v>39</v>
      </c>
      <c r="R11" s="288" t="s">
        <v>297</v>
      </c>
      <c r="S11" s="289" t="s">
        <v>548</v>
      </c>
      <c r="T11" s="293">
        <v>3</v>
      </c>
      <c r="U11" s="293">
        <v>0</v>
      </c>
      <c r="V11" s="293">
        <v>2</v>
      </c>
      <c r="W11" s="293">
        <v>4</v>
      </c>
      <c r="X11" s="291">
        <v>6</v>
      </c>
      <c r="Y11" s="44"/>
      <c r="Z11" s="71"/>
      <c r="AA11" s="39"/>
      <c r="AB11" s="338"/>
      <c r="AC11" s="338"/>
      <c r="AD11" s="338"/>
      <c r="AE11" s="338"/>
      <c r="AF11" s="15"/>
      <c r="AG11" s="44"/>
    </row>
    <row r="12" spans="1:33" ht="15" customHeight="1">
      <c r="A12" s="427" t="s">
        <v>519</v>
      </c>
      <c r="B12" s="426" t="s">
        <v>518</v>
      </c>
      <c r="C12" s="425">
        <v>3</v>
      </c>
      <c r="D12" s="425">
        <v>0</v>
      </c>
      <c r="E12" s="425">
        <v>2</v>
      </c>
      <c r="F12" s="425">
        <v>4</v>
      </c>
      <c r="G12" s="291">
        <v>6</v>
      </c>
      <c r="H12" s="150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/>
      <c r="R12" s="510" t="s">
        <v>41</v>
      </c>
      <c r="S12" s="510"/>
      <c r="T12" s="343">
        <v>6</v>
      </c>
      <c r="U12" s="343">
        <f>SUM(U10)</f>
        <v>0</v>
      </c>
      <c r="V12" s="343">
        <v>4</v>
      </c>
      <c r="W12" s="343">
        <v>8</v>
      </c>
      <c r="X12" s="52">
        <v>13</v>
      </c>
      <c r="Y12" s="44"/>
      <c r="Z12" s="71"/>
      <c r="AA12" s="39"/>
      <c r="AB12" s="338"/>
      <c r="AC12" s="338"/>
      <c r="AD12" s="338"/>
      <c r="AE12" s="338"/>
      <c r="AF12" s="15"/>
      <c r="AG12" s="44"/>
    </row>
    <row r="13" spans="1:33" ht="15" customHeight="1">
      <c r="A13" s="427" t="s">
        <v>73</v>
      </c>
      <c r="B13" s="426" t="s">
        <v>74</v>
      </c>
      <c r="C13" s="425">
        <v>2</v>
      </c>
      <c r="D13" s="425">
        <v>0</v>
      </c>
      <c r="E13" s="425">
        <v>0</v>
      </c>
      <c r="F13" s="425">
        <v>2</v>
      </c>
      <c r="G13" s="291">
        <v>3</v>
      </c>
      <c r="H13" s="150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6" t="s">
        <v>293</v>
      </c>
      <c r="S13" s="287" t="s">
        <v>294</v>
      </c>
      <c r="T13" s="292">
        <v>3</v>
      </c>
      <c r="U13" s="292">
        <v>2</v>
      </c>
      <c r="V13" s="292">
        <v>0</v>
      </c>
      <c r="W13" s="292">
        <v>4</v>
      </c>
      <c r="X13" s="292">
        <v>6</v>
      </c>
      <c r="Y13" s="44"/>
      <c r="Z13" s="71"/>
      <c r="AA13" s="39"/>
      <c r="AB13" s="338"/>
      <c r="AC13" s="338"/>
      <c r="AD13" s="338"/>
      <c r="AE13" s="338"/>
      <c r="AF13" s="15"/>
      <c r="AG13" s="44"/>
    </row>
    <row r="14" spans="1:33" ht="15" customHeight="1">
      <c r="A14" s="446" t="s">
        <v>144</v>
      </c>
      <c r="B14" s="463" t="s">
        <v>108</v>
      </c>
      <c r="C14" s="425">
        <v>3</v>
      </c>
      <c r="D14" s="425">
        <v>0</v>
      </c>
      <c r="E14" s="425">
        <v>0</v>
      </c>
      <c r="F14" s="425">
        <v>3</v>
      </c>
      <c r="G14" s="425">
        <v>5</v>
      </c>
      <c r="H14" s="150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295</v>
      </c>
      <c r="S14" s="289" t="s">
        <v>296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71"/>
      <c r="AA14" s="39"/>
      <c r="AB14" s="338"/>
      <c r="AC14" s="338"/>
      <c r="AD14" s="338"/>
      <c r="AE14" s="338"/>
      <c r="AF14" s="15"/>
      <c r="AG14" s="44"/>
    </row>
    <row r="15" spans="1:33" ht="15" customHeight="1">
      <c r="A15" s="427" t="s">
        <v>145</v>
      </c>
      <c r="B15" s="462" t="s">
        <v>76</v>
      </c>
      <c r="C15" s="425">
        <v>0</v>
      </c>
      <c r="D15" s="425">
        <v>2</v>
      </c>
      <c r="E15" s="425">
        <v>0</v>
      </c>
      <c r="F15" s="425">
        <v>1</v>
      </c>
      <c r="G15" s="291">
        <v>1</v>
      </c>
      <c r="H15" s="149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71"/>
      <c r="AA15" s="39"/>
      <c r="AB15" s="338"/>
      <c r="AC15" s="338"/>
      <c r="AD15" s="338"/>
      <c r="AE15" s="338"/>
      <c r="AF15" s="15"/>
      <c r="AG15" s="44"/>
    </row>
    <row r="16" spans="1:33" ht="15" customHeight="1">
      <c r="A16" s="461" t="s">
        <v>69</v>
      </c>
      <c r="B16" s="434" t="s">
        <v>10</v>
      </c>
      <c r="C16" s="454">
        <v>3</v>
      </c>
      <c r="D16" s="454">
        <v>0</v>
      </c>
      <c r="E16" s="454">
        <v>0</v>
      </c>
      <c r="F16" s="454">
        <v>3</v>
      </c>
      <c r="G16" s="453">
        <v>3</v>
      </c>
      <c r="H16" s="353"/>
      <c r="I16" s="502" t="s">
        <v>188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71"/>
      <c r="AA16" s="39"/>
      <c r="AB16" s="338"/>
      <c r="AC16" s="338"/>
      <c r="AD16" s="338"/>
      <c r="AE16" s="338"/>
      <c r="AF16" s="15"/>
      <c r="AG16" s="44"/>
    </row>
    <row r="17" spans="1:33" ht="15" customHeight="1">
      <c r="A17" s="522" t="s">
        <v>72</v>
      </c>
      <c r="B17" s="523"/>
      <c r="C17" s="146">
        <f>SUM(C10:C16)</f>
        <v>17</v>
      </c>
      <c r="D17" s="146">
        <f>SUM(D10:D16)</f>
        <v>4</v>
      </c>
      <c r="E17" s="146">
        <v>4</v>
      </c>
      <c r="F17" s="146">
        <f>SUM(F10:F16)</f>
        <v>21</v>
      </c>
      <c r="G17" s="23">
        <f>SUM(G10:G16)</f>
        <v>30</v>
      </c>
      <c r="H17" s="357"/>
      <c r="I17" s="520"/>
      <c r="J17" s="521"/>
      <c r="K17" s="345"/>
      <c r="L17" s="345"/>
      <c r="M17" s="345"/>
      <c r="N17" s="345"/>
      <c r="O17" s="346"/>
      <c r="P17" s="11"/>
      <c r="Q17" s="45"/>
      <c r="R17" s="518" t="s">
        <v>42</v>
      </c>
      <c r="S17" s="518"/>
      <c r="T17" s="343">
        <f>SUM(T13:T16)</f>
        <v>9</v>
      </c>
      <c r="U17" s="343">
        <f>SUM(U13:U16)</f>
        <v>4</v>
      </c>
      <c r="V17" s="343">
        <f>SUM(V13:V16)</f>
        <v>2</v>
      </c>
      <c r="W17" s="343">
        <f>SUM(W13:W16)</f>
        <v>12</v>
      </c>
      <c r="X17" s="52">
        <f>SUM(X13:X16)</f>
        <v>18</v>
      </c>
      <c r="Y17" s="44"/>
      <c r="Z17" s="71"/>
      <c r="AA17" s="39"/>
      <c r="AB17" s="338"/>
      <c r="AC17" s="338"/>
      <c r="AD17" s="338"/>
      <c r="AE17" s="338"/>
      <c r="AF17" s="15"/>
      <c r="AG17" s="44"/>
    </row>
    <row r="18" spans="1:33" ht="15" customHeight="1">
      <c r="A18" s="520"/>
      <c r="B18" s="521"/>
      <c r="C18" s="341"/>
      <c r="D18" s="341"/>
      <c r="E18" s="341"/>
      <c r="F18" s="341"/>
      <c r="G18" s="342"/>
      <c r="H18" s="11"/>
      <c r="I18" s="336"/>
      <c r="J18" s="337"/>
      <c r="K18" s="341"/>
      <c r="L18" s="341"/>
      <c r="M18" s="341"/>
      <c r="N18" s="341"/>
      <c r="O18" s="342"/>
      <c r="P18" s="11"/>
      <c r="Q18" s="45"/>
      <c r="R18" s="519" t="s">
        <v>43</v>
      </c>
      <c r="S18" s="519"/>
      <c r="T18" s="344">
        <f>SUM(T12,T17)</f>
        <v>15</v>
      </c>
      <c r="U18" s="344">
        <f>SUM(U12,U17)</f>
        <v>4</v>
      </c>
      <c r="V18" s="344">
        <f>SUM(V12,V17)</f>
        <v>6</v>
      </c>
      <c r="W18" s="344">
        <f>SUM(W12,W17)</f>
        <v>20</v>
      </c>
      <c r="X18" s="25">
        <f>SUM(X12,X17)</f>
        <v>31</v>
      </c>
      <c r="Y18" s="44"/>
      <c r="Z18" s="111" t="s">
        <v>43</v>
      </c>
      <c r="AA18" s="126"/>
      <c r="AB18" s="344">
        <f>SUM(AB10:AB17)</f>
        <v>3</v>
      </c>
      <c r="AC18" s="344">
        <f>SUM(AC10:AC17)</f>
        <v>0</v>
      </c>
      <c r="AD18" s="344">
        <f>SUM(AD10:AD17)</f>
        <v>2</v>
      </c>
      <c r="AE18" s="344">
        <f>SUM(AE10:AE17)</f>
        <v>4</v>
      </c>
      <c r="AF18" s="120">
        <f>SUM(AF10:AF17)</f>
        <v>7</v>
      </c>
      <c r="AG18" s="44"/>
    </row>
    <row r="19" spans="1:33" ht="15" customHeight="1">
      <c r="A19" s="336"/>
      <c r="B19" s="337"/>
      <c r="C19" s="341"/>
      <c r="D19" s="341"/>
      <c r="E19" s="341"/>
      <c r="F19" s="341"/>
      <c r="G19" s="342"/>
      <c r="H19" s="11"/>
      <c r="I19" s="336"/>
      <c r="J19" s="337"/>
      <c r="K19" s="341"/>
      <c r="L19" s="341"/>
      <c r="M19" s="341"/>
      <c r="N19" s="341"/>
      <c r="O19" s="342"/>
      <c r="P19" s="11"/>
      <c r="Q19" s="2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352"/>
      <c r="AD19" s="352"/>
      <c r="AE19" s="352"/>
      <c r="AF19" s="55"/>
      <c r="AG19" s="44"/>
    </row>
    <row r="20" spans="1:33" ht="15" customHeight="1">
      <c r="A20" s="336"/>
      <c r="B20" s="337"/>
      <c r="C20" s="341"/>
      <c r="D20" s="341"/>
      <c r="E20" s="341"/>
      <c r="F20" s="341"/>
      <c r="G20" s="342"/>
      <c r="H20" s="11"/>
      <c r="I20" s="336"/>
      <c r="J20" s="11"/>
      <c r="K20" s="11"/>
      <c r="L20" s="11"/>
      <c r="M20" s="11"/>
      <c r="N20" s="11"/>
      <c r="O20" s="342"/>
      <c r="P20" s="11"/>
      <c r="Q20" s="1"/>
      <c r="R20" s="11"/>
      <c r="S20" s="11"/>
      <c r="T20" s="11"/>
      <c r="U20" s="11"/>
      <c r="V20" s="11"/>
      <c r="W20" s="11"/>
      <c r="X20" s="12"/>
      <c r="Y20" s="44"/>
      <c r="Z20" s="2"/>
      <c r="AA20" s="11"/>
      <c r="AB20" s="11"/>
      <c r="AC20" s="11"/>
      <c r="AD20" s="11"/>
      <c r="AE20" s="11"/>
      <c r="AF20" s="12"/>
      <c r="AG20" s="44"/>
    </row>
    <row r="21" spans="1:33" s="4" customFormat="1" ht="22.5" customHeight="1">
      <c r="A21" s="336"/>
      <c r="B21" s="337"/>
      <c r="C21" s="341"/>
      <c r="D21" s="341"/>
      <c r="E21" s="341"/>
      <c r="F21" s="341"/>
      <c r="G21" s="342"/>
      <c r="H21" s="8"/>
      <c r="I21" s="507" t="s">
        <v>14</v>
      </c>
      <c r="J21" s="508"/>
      <c r="K21" s="508"/>
      <c r="L21" s="508"/>
      <c r="M21" s="508"/>
      <c r="N21" s="508"/>
      <c r="O21" s="509"/>
      <c r="P21" s="8"/>
      <c r="Q21" s="45"/>
      <c r="R21" s="8"/>
      <c r="S21" s="8"/>
      <c r="T21" s="8"/>
      <c r="U21" s="8"/>
      <c r="V21" s="8"/>
      <c r="W21" s="8"/>
      <c r="X21" s="9"/>
      <c r="Y21" s="49"/>
      <c r="Z21" s="1"/>
      <c r="AA21" s="8"/>
      <c r="AB21" s="8"/>
      <c r="AC21" s="8"/>
      <c r="AD21" s="8"/>
      <c r="AE21" s="8"/>
      <c r="AF21" s="9"/>
      <c r="AG21" s="49"/>
    </row>
    <row r="22" spans="1:33" ht="15" customHeight="1">
      <c r="A22" s="507" t="s">
        <v>14</v>
      </c>
      <c r="B22" s="508"/>
      <c r="C22" s="508"/>
      <c r="D22" s="508"/>
      <c r="E22" s="508"/>
      <c r="F22" s="508"/>
      <c r="G22" s="509"/>
      <c r="H22" s="11"/>
      <c r="I22" s="106" t="s">
        <v>2</v>
      </c>
      <c r="J22" s="104" t="s">
        <v>3</v>
      </c>
      <c r="K22" s="344" t="s">
        <v>0</v>
      </c>
      <c r="L22" s="344" t="s">
        <v>4</v>
      </c>
      <c r="M22" s="344" t="s">
        <v>5</v>
      </c>
      <c r="N22" s="344" t="s">
        <v>6</v>
      </c>
      <c r="O22" s="105" t="s">
        <v>7</v>
      </c>
      <c r="P22" s="11"/>
      <c r="Q22" s="50"/>
      <c r="R22" s="508" t="s">
        <v>14</v>
      </c>
      <c r="S22" s="508"/>
      <c r="T22" s="508"/>
      <c r="U22" s="508"/>
      <c r="V22" s="508"/>
      <c r="W22" s="508"/>
      <c r="X22" s="509"/>
      <c r="Y22" s="44"/>
      <c r="Z22" s="507" t="s">
        <v>14</v>
      </c>
      <c r="AA22" s="508"/>
      <c r="AB22" s="508"/>
      <c r="AC22" s="508"/>
      <c r="AD22" s="508"/>
      <c r="AE22" s="508"/>
      <c r="AF22" s="509"/>
      <c r="AG22" s="44"/>
    </row>
    <row r="23" spans="1:33" ht="15" customHeight="1">
      <c r="A23" s="106" t="s">
        <v>2</v>
      </c>
      <c r="B23" s="104" t="s">
        <v>3</v>
      </c>
      <c r="C23" s="344" t="s">
        <v>0</v>
      </c>
      <c r="D23" s="344" t="s">
        <v>4</v>
      </c>
      <c r="E23" s="344" t="s">
        <v>5</v>
      </c>
      <c r="F23" s="344" t="s">
        <v>6</v>
      </c>
      <c r="G23" s="105" t="s">
        <v>7</v>
      </c>
      <c r="H23" s="11"/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1"/>
      <c r="R23" s="104" t="s">
        <v>2</v>
      </c>
      <c r="S23" s="104" t="s">
        <v>3</v>
      </c>
      <c r="T23" s="344" t="s">
        <v>0</v>
      </c>
      <c r="U23" s="344" t="s">
        <v>4</v>
      </c>
      <c r="V23" s="344" t="s">
        <v>5</v>
      </c>
      <c r="W23" s="344" t="s">
        <v>6</v>
      </c>
      <c r="X23" s="105" t="s">
        <v>7</v>
      </c>
      <c r="Y23" s="44"/>
      <c r="Z23" s="106" t="s">
        <v>2</v>
      </c>
      <c r="AA23" s="104" t="s">
        <v>3</v>
      </c>
      <c r="AB23" s="344" t="s">
        <v>0</v>
      </c>
      <c r="AC23" s="344" t="s">
        <v>4</v>
      </c>
      <c r="AD23" s="344" t="s">
        <v>5</v>
      </c>
      <c r="AE23" s="344" t="s">
        <v>6</v>
      </c>
      <c r="AF23" s="105" t="s">
        <v>7</v>
      </c>
      <c r="AG23" s="44"/>
    </row>
    <row r="24" spans="1:33" ht="15" customHeight="1">
      <c r="A24" s="427" t="s">
        <v>151</v>
      </c>
      <c r="B24" s="426" t="s">
        <v>109</v>
      </c>
      <c r="C24" s="429">
        <v>3</v>
      </c>
      <c r="D24" s="429">
        <v>0</v>
      </c>
      <c r="E24" s="429">
        <v>2</v>
      </c>
      <c r="F24" s="429">
        <v>4</v>
      </c>
      <c r="G24" s="457">
        <v>6</v>
      </c>
      <c r="H24" s="150"/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285" t="s">
        <v>299</v>
      </c>
      <c r="AA24" s="285" t="s">
        <v>300</v>
      </c>
      <c r="AB24" s="290">
        <v>3</v>
      </c>
      <c r="AC24" s="290">
        <v>0</v>
      </c>
      <c r="AD24" s="290">
        <v>2</v>
      </c>
      <c r="AE24" s="290">
        <v>4</v>
      </c>
      <c r="AF24" s="291">
        <v>7</v>
      </c>
      <c r="AG24" s="44"/>
    </row>
    <row r="25" spans="1:33" ht="15" customHeight="1">
      <c r="A25" s="427" t="s">
        <v>152</v>
      </c>
      <c r="B25" s="426" t="s">
        <v>110</v>
      </c>
      <c r="C25" s="429">
        <v>3</v>
      </c>
      <c r="D25" s="429">
        <v>2</v>
      </c>
      <c r="E25" s="429">
        <v>0</v>
      </c>
      <c r="F25" s="429">
        <v>4</v>
      </c>
      <c r="G25" s="457">
        <v>6</v>
      </c>
      <c r="H25" s="149"/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549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71"/>
      <c r="AA25" s="39"/>
      <c r="AB25" s="338"/>
      <c r="AC25" s="338"/>
      <c r="AD25" s="338"/>
      <c r="AE25" s="338"/>
      <c r="AF25" s="15"/>
      <c r="AG25" s="44"/>
    </row>
    <row r="26" spans="1:33" ht="15" customHeight="1">
      <c r="A26" s="432" t="s">
        <v>153</v>
      </c>
      <c r="B26" s="431" t="s">
        <v>87</v>
      </c>
      <c r="C26" s="444">
        <v>3</v>
      </c>
      <c r="D26" s="444">
        <v>0</v>
      </c>
      <c r="E26" s="444">
        <v>2</v>
      </c>
      <c r="F26" s="444">
        <v>4</v>
      </c>
      <c r="G26" s="444">
        <v>6</v>
      </c>
      <c r="H26" s="150"/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/>
      <c r="R26" s="510" t="s">
        <v>41</v>
      </c>
      <c r="S26" s="510"/>
      <c r="T26" s="343">
        <v>6</v>
      </c>
      <c r="U26" s="343">
        <f>SUM(U25)</f>
        <v>0</v>
      </c>
      <c r="V26" s="343">
        <v>4</v>
      </c>
      <c r="W26" s="343">
        <v>8</v>
      </c>
      <c r="X26" s="52">
        <v>13</v>
      </c>
      <c r="Y26" s="44"/>
      <c r="Z26" s="71"/>
      <c r="AA26" s="39"/>
      <c r="AB26" s="338"/>
      <c r="AC26" s="338"/>
      <c r="AD26" s="338"/>
      <c r="AE26" s="338"/>
      <c r="AF26" s="15"/>
      <c r="AG26" s="44"/>
    </row>
    <row r="27" spans="1:33" ht="15" customHeight="1">
      <c r="A27" s="432" t="s">
        <v>154</v>
      </c>
      <c r="B27" s="426" t="s">
        <v>84</v>
      </c>
      <c r="C27" s="444">
        <v>2</v>
      </c>
      <c r="D27" s="444">
        <v>0</v>
      </c>
      <c r="E27" s="444">
        <v>0</v>
      </c>
      <c r="F27" s="444">
        <v>2</v>
      </c>
      <c r="G27" s="444">
        <v>3</v>
      </c>
      <c r="H27" s="150"/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71"/>
      <c r="AA27" s="39"/>
      <c r="AB27" s="338"/>
      <c r="AC27" s="338"/>
      <c r="AD27" s="338"/>
      <c r="AE27" s="338"/>
      <c r="AF27" s="15"/>
      <c r="AG27" s="44"/>
    </row>
    <row r="28" spans="1:33" ht="15" customHeight="1">
      <c r="A28" s="427" t="s">
        <v>155</v>
      </c>
      <c r="B28" s="460" t="s">
        <v>9</v>
      </c>
      <c r="C28" s="459">
        <v>2</v>
      </c>
      <c r="D28" s="459">
        <v>0</v>
      </c>
      <c r="E28" s="459">
        <v>0</v>
      </c>
      <c r="F28" s="459">
        <v>2</v>
      </c>
      <c r="G28" s="458">
        <v>3</v>
      </c>
      <c r="H28" s="150"/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71"/>
      <c r="AA28" s="39"/>
      <c r="AB28" s="338"/>
      <c r="AC28" s="338"/>
      <c r="AD28" s="338"/>
      <c r="AE28" s="338"/>
      <c r="AF28" s="15"/>
      <c r="AG28" s="44"/>
    </row>
    <row r="29" spans="1:33" ht="15" customHeight="1">
      <c r="A29" s="423" t="s">
        <v>156</v>
      </c>
      <c r="B29" s="419" t="s">
        <v>15</v>
      </c>
      <c r="C29" s="422">
        <v>2</v>
      </c>
      <c r="D29" s="422">
        <v>0</v>
      </c>
      <c r="E29" s="422">
        <v>2</v>
      </c>
      <c r="F29" s="422">
        <v>3</v>
      </c>
      <c r="G29" s="422">
        <v>4</v>
      </c>
      <c r="H29" s="150"/>
      <c r="I29" s="502" t="s">
        <v>188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71"/>
      <c r="AA29" s="39"/>
      <c r="AB29" s="338"/>
      <c r="AC29" s="338"/>
      <c r="AD29" s="338"/>
      <c r="AE29" s="338"/>
      <c r="AF29" s="15"/>
      <c r="AG29" s="44"/>
    </row>
    <row r="30" spans="1:33" ht="15" customHeight="1">
      <c r="A30" s="451" t="s">
        <v>81</v>
      </c>
      <c r="B30" s="418" t="s">
        <v>16</v>
      </c>
      <c r="C30" s="429">
        <v>3</v>
      </c>
      <c r="D30" s="429">
        <v>0</v>
      </c>
      <c r="E30" s="429">
        <v>0</v>
      </c>
      <c r="F30" s="429">
        <v>3</v>
      </c>
      <c r="G30" s="457">
        <v>3</v>
      </c>
      <c r="H30" s="150"/>
      <c r="I30" s="336"/>
      <c r="J30" s="337"/>
      <c r="K30" s="341"/>
      <c r="L30" s="341"/>
      <c r="M30" s="341"/>
      <c r="N30" s="341"/>
      <c r="O30" s="342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71"/>
      <c r="AA30" s="39"/>
      <c r="AB30" s="338"/>
      <c r="AC30" s="338"/>
      <c r="AD30" s="338"/>
      <c r="AE30" s="338"/>
      <c r="AF30" s="15"/>
      <c r="AG30" s="44"/>
    </row>
    <row r="31" spans="1:33" ht="15" customHeight="1" thickBot="1">
      <c r="A31" s="456" t="s">
        <v>157</v>
      </c>
      <c r="B31" s="455" t="s">
        <v>85</v>
      </c>
      <c r="C31" s="454">
        <v>0</v>
      </c>
      <c r="D31" s="454">
        <v>2</v>
      </c>
      <c r="E31" s="454">
        <v>0</v>
      </c>
      <c r="F31" s="454">
        <v>1</v>
      </c>
      <c r="G31" s="453">
        <v>1</v>
      </c>
      <c r="H31" s="150"/>
      <c r="I31" s="336"/>
      <c r="J31" s="337"/>
      <c r="K31" s="341"/>
      <c r="L31" s="341"/>
      <c r="M31" s="341"/>
      <c r="N31" s="341"/>
      <c r="O31" s="342"/>
      <c r="P31" s="11"/>
      <c r="Q31" s="45"/>
      <c r="R31" s="510" t="s">
        <v>42</v>
      </c>
      <c r="S31" s="510"/>
      <c r="T31" s="343">
        <f>SUM(T27:T30)</f>
        <v>7</v>
      </c>
      <c r="U31" s="343">
        <f>SUM(U27:U30)</f>
        <v>4</v>
      </c>
      <c r="V31" s="343">
        <f>SUM(V27:V30)</f>
        <v>4</v>
      </c>
      <c r="W31" s="343">
        <f>SUM(W27:W30)</f>
        <v>11</v>
      </c>
      <c r="X31" s="52">
        <f>SUM(X27:X30)</f>
        <v>16</v>
      </c>
      <c r="Y31" s="44"/>
      <c r="Z31" s="71"/>
      <c r="AA31" s="39"/>
      <c r="AB31" s="338"/>
      <c r="AC31" s="338"/>
      <c r="AD31" s="338"/>
      <c r="AE31" s="338"/>
      <c r="AF31" s="15"/>
      <c r="AG31" s="44"/>
    </row>
    <row r="32" spans="1:33" ht="15" customHeight="1" thickBot="1">
      <c r="A32" s="522" t="s">
        <v>72</v>
      </c>
      <c r="B32" s="523"/>
      <c r="C32" s="424">
        <f>SUM(C24:C31)</f>
        <v>18</v>
      </c>
      <c r="D32" s="424">
        <f>SUM(D24:D31)</f>
        <v>4</v>
      </c>
      <c r="E32" s="424">
        <f>SUM(E24:E31)</f>
        <v>6</v>
      </c>
      <c r="F32" s="424">
        <f>SUM(F24:F31)</f>
        <v>23</v>
      </c>
      <c r="G32" s="424">
        <f>SUM(G24:G31)</f>
        <v>32</v>
      </c>
      <c r="H32" s="357"/>
      <c r="I32" s="336"/>
      <c r="J32" s="11"/>
      <c r="K32" s="11"/>
      <c r="L32" s="11"/>
      <c r="M32" s="11"/>
      <c r="N32" s="11"/>
      <c r="O32" s="342"/>
      <c r="P32" s="11"/>
      <c r="Q32" s="45"/>
      <c r="R32" s="519" t="s">
        <v>43</v>
      </c>
      <c r="S32" s="519"/>
      <c r="T32" s="344">
        <f>SUM(T26,T31)</f>
        <v>13</v>
      </c>
      <c r="U32" s="344">
        <f>SUM(U26,U31)</f>
        <v>4</v>
      </c>
      <c r="V32" s="344">
        <f>SUM(V26,V31)</f>
        <v>8</v>
      </c>
      <c r="W32" s="344">
        <f>SUM(W26,W31)</f>
        <v>19</v>
      </c>
      <c r="X32" s="25">
        <f>SUM(X26,X31)</f>
        <v>29</v>
      </c>
      <c r="Y32" s="44"/>
      <c r="Z32" s="111" t="s">
        <v>43</v>
      </c>
      <c r="AA32" s="126"/>
      <c r="AB32" s="344">
        <f>SUM(AB24:AB31)</f>
        <v>3</v>
      </c>
      <c r="AC32" s="344">
        <f>SUM(AC24:AC31)</f>
        <v>0</v>
      </c>
      <c r="AD32" s="344">
        <f>SUM(AD24:AD31)</f>
        <v>2</v>
      </c>
      <c r="AE32" s="344">
        <f>SUM(AE24:AE31)</f>
        <v>4</v>
      </c>
      <c r="AF32" s="120">
        <f>SUM(AF24:AF31)</f>
        <v>7</v>
      </c>
      <c r="AG32" s="44"/>
    </row>
    <row r="33" spans="1:33" s="4" customFormat="1" ht="22.5" customHeight="1">
      <c r="A33" s="336"/>
      <c r="B33" s="337"/>
      <c r="C33" s="341"/>
      <c r="D33" s="341"/>
      <c r="E33" s="341"/>
      <c r="F33" s="341"/>
      <c r="G33" s="342"/>
      <c r="H33" s="8"/>
      <c r="I33" s="507" t="s">
        <v>19</v>
      </c>
      <c r="J33" s="508"/>
      <c r="K33" s="508"/>
      <c r="L33" s="508"/>
      <c r="M33" s="508"/>
      <c r="N33" s="508"/>
      <c r="O33" s="509"/>
      <c r="P33" s="8"/>
      <c r="Q33" s="2"/>
      <c r="R33" s="46"/>
      <c r="S33" s="46"/>
      <c r="T33" s="46"/>
      <c r="U33" s="46"/>
      <c r="V33" s="46"/>
      <c r="W33" s="46"/>
      <c r="X33" s="47"/>
      <c r="Y33" s="49"/>
      <c r="Z33" s="45"/>
      <c r="AA33" s="46"/>
      <c r="AB33" s="46"/>
      <c r="AC33" s="352"/>
      <c r="AD33" s="352"/>
      <c r="AE33" s="352"/>
      <c r="AF33" s="55"/>
      <c r="AG33" s="49"/>
    </row>
    <row r="34" spans="1:33" ht="15" customHeight="1">
      <c r="A34" s="336"/>
      <c r="B34" s="337"/>
      <c r="C34" s="341"/>
      <c r="D34" s="341"/>
      <c r="E34" s="341"/>
      <c r="F34" s="341"/>
      <c r="G34" s="342"/>
      <c r="H34" s="11"/>
      <c r="I34" s="106" t="s">
        <v>2</v>
      </c>
      <c r="J34" s="104" t="s">
        <v>3</v>
      </c>
      <c r="K34" s="344" t="s">
        <v>0</v>
      </c>
      <c r="L34" s="344" t="s">
        <v>4</v>
      </c>
      <c r="M34" s="344" t="s">
        <v>5</v>
      </c>
      <c r="N34" s="344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"/>
      <c r="AA34" s="11"/>
      <c r="AB34" s="11"/>
      <c r="AC34" s="11"/>
      <c r="AD34" s="11"/>
      <c r="AE34" s="11"/>
      <c r="AF34" s="12"/>
      <c r="AG34" s="44"/>
    </row>
    <row r="35" spans="1:33" ht="15" customHeight="1">
      <c r="A35" s="336"/>
      <c r="B35" s="337"/>
      <c r="C35" s="341"/>
      <c r="D35" s="341"/>
      <c r="E35" s="341"/>
      <c r="F35" s="341"/>
      <c r="G35" s="342"/>
      <c r="H35" s="11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45"/>
      <c r="R35" s="11"/>
      <c r="S35" s="11"/>
      <c r="T35" s="11"/>
      <c r="U35" s="11"/>
      <c r="V35" s="11"/>
      <c r="W35" s="11"/>
      <c r="X35" s="12"/>
      <c r="Y35" s="44"/>
      <c r="Z35" s="2"/>
      <c r="AA35" s="11"/>
      <c r="AB35" s="11"/>
      <c r="AC35" s="11"/>
      <c r="AD35" s="11"/>
      <c r="AE35" s="11"/>
      <c r="AF35" s="12"/>
      <c r="AG35" s="44"/>
    </row>
    <row r="36" spans="1:33" ht="15" customHeight="1">
      <c r="A36" s="507" t="s">
        <v>19</v>
      </c>
      <c r="B36" s="508"/>
      <c r="C36" s="508"/>
      <c r="D36" s="508"/>
      <c r="E36" s="508"/>
      <c r="F36" s="508"/>
      <c r="G36" s="509"/>
      <c r="H36" s="11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50"/>
      <c r="R36" s="508" t="s">
        <v>19</v>
      </c>
      <c r="S36" s="508"/>
      <c r="T36" s="508"/>
      <c r="U36" s="508"/>
      <c r="V36" s="508"/>
      <c r="W36" s="508"/>
      <c r="X36" s="509"/>
      <c r="Y36" s="44"/>
      <c r="Z36" s="507" t="s">
        <v>19</v>
      </c>
      <c r="AA36" s="508"/>
      <c r="AB36" s="508"/>
      <c r="AC36" s="508"/>
      <c r="AD36" s="508"/>
      <c r="AE36" s="508"/>
      <c r="AF36" s="509"/>
      <c r="AG36" s="44"/>
    </row>
    <row r="37" spans="1:33" ht="15" customHeight="1">
      <c r="A37" s="106" t="s">
        <v>2</v>
      </c>
      <c r="B37" s="104" t="s">
        <v>3</v>
      </c>
      <c r="C37" s="344" t="s">
        <v>0</v>
      </c>
      <c r="D37" s="344" t="s">
        <v>4</v>
      </c>
      <c r="E37" s="344" t="s">
        <v>5</v>
      </c>
      <c r="F37" s="344" t="s">
        <v>6</v>
      </c>
      <c r="G37" s="105" t="s">
        <v>7</v>
      </c>
      <c r="H37" s="11"/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1"/>
      <c r="R37" s="104" t="s">
        <v>2</v>
      </c>
      <c r="S37" s="104" t="s">
        <v>3</v>
      </c>
      <c r="T37" s="344" t="s">
        <v>0</v>
      </c>
      <c r="U37" s="344" t="s">
        <v>4</v>
      </c>
      <c r="V37" s="344" t="s">
        <v>5</v>
      </c>
      <c r="W37" s="344" t="s">
        <v>6</v>
      </c>
      <c r="X37" s="105" t="s">
        <v>7</v>
      </c>
      <c r="Y37" s="44"/>
      <c r="Z37" s="106" t="s">
        <v>2</v>
      </c>
      <c r="AA37" s="104" t="s">
        <v>3</v>
      </c>
      <c r="AB37" s="344" t="s">
        <v>0</v>
      </c>
      <c r="AC37" s="344" t="s">
        <v>4</v>
      </c>
      <c r="AD37" s="344" t="s">
        <v>5</v>
      </c>
      <c r="AE37" s="344" t="s">
        <v>6</v>
      </c>
      <c r="AF37" s="105" t="s">
        <v>7</v>
      </c>
      <c r="AG37" s="44"/>
    </row>
    <row r="38" spans="1:33" ht="15" customHeight="1">
      <c r="A38" s="452" t="s">
        <v>158</v>
      </c>
      <c r="B38" s="431" t="s">
        <v>23</v>
      </c>
      <c r="C38" s="430">
        <v>3</v>
      </c>
      <c r="D38" s="430">
        <v>0</v>
      </c>
      <c r="E38" s="430">
        <v>0</v>
      </c>
      <c r="F38" s="430">
        <v>3</v>
      </c>
      <c r="G38" s="430">
        <v>4</v>
      </c>
      <c r="H38" s="150"/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288" t="s">
        <v>307</v>
      </c>
      <c r="AA38" s="295" t="s">
        <v>308</v>
      </c>
      <c r="AB38" s="293">
        <v>3</v>
      </c>
      <c r="AC38" s="293">
        <v>0</v>
      </c>
      <c r="AD38" s="293">
        <v>2</v>
      </c>
      <c r="AE38" s="293">
        <v>4</v>
      </c>
      <c r="AF38" s="291">
        <v>7</v>
      </c>
      <c r="AG38" s="44"/>
    </row>
    <row r="39" spans="1:33" ht="15" customHeight="1">
      <c r="A39" s="427" t="s">
        <v>160</v>
      </c>
      <c r="B39" s="426" t="s">
        <v>113</v>
      </c>
      <c r="C39" s="425">
        <v>3</v>
      </c>
      <c r="D39" s="425">
        <v>0</v>
      </c>
      <c r="E39" s="425">
        <v>0</v>
      </c>
      <c r="F39" s="425">
        <v>3</v>
      </c>
      <c r="G39" s="425">
        <v>4</v>
      </c>
      <c r="H39" s="339"/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71"/>
      <c r="AA39" s="39"/>
      <c r="AB39" s="338"/>
      <c r="AC39" s="338"/>
      <c r="AD39" s="338"/>
      <c r="AE39" s="338"/>
      <c r="AF39" s="15"/>
      <c r="AG39" s="44"/>
    </row>
    <row r="40" spans="1:33" ht="15" customHeight="1">
      <c r="A40" s="427" t="s">
        <v>161</v>
      </c>
      <c r="B40" s="426" t="s">
        <v>48</v>
      </c>
      <c r="C40" s="425">
        <v>1</v>
      </c>
      <c r="D40" s="425">
        <v>0</v>
      </c>
      <c r="E40" s="425">
        <v>2</v>
      </c>
      <c r="F40" s="425">
        <v>2</v>
      </c>
      <c r="G40" s="425">
        <v>3</v>
      </c>
      <c r="H40" s="166"/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4"/>
      <c r="Z40" s="71"/>
      <c r="AA40" s="39"/>
      <c r="AB40" s="338"/>
      <c r="AC40" s="338"/>
      <c r="AD40" s="338"/>
      <c r="AE40" s="338"/>
      <c r="AF40" s="15"/>
      <c r="AG40" s="44"/>
    </row>
    <row r="41" spans="1:33" ht="15" customHeight="1">
      <c r="A41" s="451" t="s">
        <v>517</v>
      </c>
      <c r="B41" s="418" t="s">
        <v>189</v>
      </c>
      <c r="C41" s="429">
        <v>3</v>
      </c>
      <c r="D41" s="429">
        <v>0</v>
      </c>
      <c r="E41" s="429">
        <v>2</v>
      </c>
      <c r="F41" s="429">
        <v>4</v>
      </c>
      <c r="G41" s="429">
        <v>5</v>
      </c>
      <c r="H41" s="339"/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343">
        <f>SUM(T38:T40)</f>
        <v>9</v>
      </c>
      <c r="U41" s="343">
        <f>SUM(U38:U40)</f>
        <v>0</v>
      </c>
      <c r="V41" s="343">
        <f>SUM(V38:V40)</f>
        <v>4</v>
      </c>
      <c r="W41" s="343">
        <f>SUM(W38:W40)</f>
        <v>11</v>
      </c>
      <c r="X41" s="52">
        <f>SUM(X38:X40)</f>
        <v>18</v>
      </c>
      <c r="Y41" s="44"/>
      <c r="Z41" s="71"/>
      <c r="AA41" s="39"/>
      <c r="AB41" s="338"/>
      <c r="AC41" s="338"/>
      <c r="AD41" s="338"/>
      <c r="AE41" s="338"/>
      <c r="AF41" s="15"/>
      <c r="AG41" s="44"/>
    </row>
    <row r="42" spans="1:33" ht="15" customHeight="1">
      <c r="A42" s="427" t="s">
        <v>516</v>
      </c>
      <c r="B42" s="426" t="s">
        <v>135</v>
      </c>
      <c r="C42" s="425">
        <v>2</v>
      </c>
      <c r="D42" s="425">
        <v>2</v>
      </c>
      <c r="E42" s="425">
        <v>0</v>
      </c>
      <c r="F42" s="425">
        <v>3</v>
      </c>
      <c r="G42" s="425">
        <v>5</v>
      </c>
      <c r="H42" s="339"/>
      <c r="I42" s="502" t="s">
        <v>188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71"/>
      <c r="AA42" s="39"/>
      <c r="AB42" s="338"/>
      <c r="AC42" s="338"/>
      <c r="AD42" s="338"/>
      <c r="AE42" s="338"/>
      <c r="AF42" s="15"/>
      <c r="AG42" s="44"/>
    </row>
    <row r="43" spans="1:33" ht="15" customHeight="1">
      <c r="A43" s="427" t="s">
        <v>25</v>
      </c>
      <c r="B43" s="426" t="s">
        <v>116</v>
      </c>
      <c r="C43" s="425">
        <v>3</v>
      </c>
      <c r="D43" s="425">
        <v>0</v>
      </c>
      <c r="E43" s="425">
        <v>0</v>
      </c>
      <c r="F43" s="425">
        <v>3</v>
      </c>
      <c r="G43" s="425">
        <v>5</v>
      </c>
      <c r="H43" s="339"/>
      <c r="I43" s="520"/>
      <c r="J43" s="521"/>
      <c r="K43" s="345"/>
      <c r="L43" s="345"/>
      <c r="M43" s="345"/>
      <c r="N43" s="345"/>
      <c r="O43" s="346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71"/>
      <c r="AA43" s="39"/>
      <c r="AB43" s="338"/>
      <c r="AC43" s="338"/>
      <c r="AD43" s="338"/>
      <c r="AE43" s="338"/>
      <c r="AF43" s="15"/>
      <c r="AG43" s="44"/>
    </row>
    <row r="44" spans="1:33" s="4" customFormat="1" ht="22.5" customHeight="1">
      <c r="A44" s="450" t="s">
        <v>70</v>
      </c>
      <c r="B44" s="434" t="s">
        <v>71</v>
      </c>
      <c r="C44" s="449">
        <v>2</v>
      </c>
      <c r="D44" s="449">
        <v>0</v>
      </c>
      <c r="E44" s="449">
        <v>0</v>
      </c>
      <c r="F44" s="449">
        <v>2</v>
      </c>
      <c r="G44" s="448">
        <v>3</v>
      </c>
      <c r="H44" s="339"/>
      <c r="I44" s="336"/>
      <c r="J44" s="337"/>
      <c r="K44" s="341"/>
      <c r="L44" s="341"/>
      <c r="M44" s="341"/>
      <c r="N44" s="341"/>
      <c r="O44" s="342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9"/>
      <c r="Z44" s="71"/>
      <c r="AA44" s="39"/>
      <c r="AB44" s="338"/>
      <c r="AC44" s="338"/>
      <c r="AD44" s="338"/>
      <c r="AE44" s="338"/>
      <c r="AF44" s="15"/>
      <c r="AG44" s="49"/>
    </row>
    <row r="45" spans="1:33" ht="15" customHeight="1" thickBot="1">
      <c r="A45" s="522" t="s">
        <v>72</v>
      </c>
      <c r="B45" s="523"/>
      <c r="C45" s="447">
        <f>SUM(C37:C44)</f>
        <v>17</v>
      </c>
      <c r="D45" s="447">
        <f>SUM(D37:D44)</f>
        <v>2</v>
      </c>
      <c r="E45" s="447">
        <f>SUM(E37:E44)</f>
        <v>4</v>
      </c>
      <c r="F45" s="447">
        <f>SUM(F37:F44)</f>
        <v>20</v>
      </c>
      <c r="G45" s="447">
        <f>SUM(G37:G44)</f>
        <v>29</v>
      </c>
      <c r="H45" s="357"/>
      <c r="I45" s="336"/>
      <c r="J45" s="337"/>
      <c r="K45" s="341"/>
      <c r="L45" s="341"/>
      <c r="M45" s="341"/>
      <c r="N45" s="341"/>
      <c r="O45" s="342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71"/>
      <c r="AA45" s="39"/>
      <c r="AB45" s="338"/>
      <c r="AC45" s="338"/>
      <c r="AD45" s="338"/>
      <c r="AE45" s="338"/>
      <c r="AF45" s="15"/>
      <c r="AG45" s="44"/>
    </row>
    <row r="46" spans="1:33" ht="15" customHeight="1">
      <c r="A46" s="520"/>
      <c r="B46" s="521"/>
      <c r="C46" s="341"/>
      <c r="D46" s="341"/>
      <c r="E46" s="341"/>
      <c r="F46" s="341"/>
      <c r="G46" s="342"/>
      <c r="H46" s="11"/>
      <c r="I46" s="336"/>
      <c r="J46" s="337"/>
      <c r="K46" s="341"/>
      <c r="L46" s="341"/>
      <c r="M46" s="341"/>
      <c r="N46" s="341"/>
      <c r="O46" s="342"/>
      <c r="P46" s="11"/>
      <c r="Q46" s="45"/>
      <c r="R46" s="518" t="s">
        <v>42</v>
      </c>
      <c r="S46" s="518"/>
      <c r="T46" s="343">
        <f>SUM(T42:T45)</f>
        <v>9</v>
      </c>
      <c r="U46" s="343">
        <f>SUM(U42:U45)</f>
        <v>0</v>
      </c>
      <c r="V46" s="343">
        <f>SUM(V42:V45)</f>
        <v>0</v>
      </c>
      <c r="W46" s="343">
        <f>SUM(W42:W45)</f>
        <v>9</v>
      </c>
      <c r="X46" s="52">
        <f>SUM(X42:X45)</f>
        <v>12</v>
      </c>
      <c r="Y46" s="44"/>
      <c r="Z46" s="111" t="s">
        <v>43</v>
      </c>
      <c r="AA46" s="112"/>
      <c r="AB46" s="344">
        <f>SUM(AB38:AB45)</f>
        <v>3</v>
      </c>
      <c r="AC46" s="344">
        <f>SUM(AC38:AC45)</f>
        <v>0</v>
      </c>
      <c r="AD46" s="344">
        <f>SUM(AD38:AD45)</f>
        <v>2</v>
      </c>
      <c r="AE46" s="344">
        <f>SUM(AE38:AE45)</f>
        <v>4</v>
      </c>
      <c r="AF46" s="57">
        <f>SUM(AF38:AF45)</f>
        <v>7</v>
      </c>
      <c r="AG46" s="44"/>
    </row>
    <row r="47" spans="1:33" ht="15" customHeight="1">
      <c r="A47" s="336"/>
      <c r="B47" s="337"/>
      <c r="C47" s="341"/>
      <c r="D47" s="341"/>
      <c r="E47" s="341"/>
      <c r="F47" s="341"/>
      <c r="G47" s="342"/>
      <c r="H47" s="11"/>
      <c r="I47" s="336"/>
      <c r="J47" s="11"/>
      <c r="K47" s="11"/>
      <c r="L47" s="11"/>
      <c r="M47" s="11"/>
      <c r="N47" s="11"/>
      <c r="O47" s="342"/>
      <c r="P47" s="11"/>
      <c r="Q47" s="2"/>
      <c r="R47" s="519" t="s">
        <v>43</v>
      </c>
      <c r="S47" s="519"/>
      <c r="T47" s="344">
        <f>SUM(T41,T46)</f>
        <v>18</v>
      </c>
      <c r="U47" s="344">
        <f>SUM(U41,U46)</f>
        <v>0</v>
      </c>
      <c r="V47" s="344">
        <f>SUM(V41,V46)</f>
        <v>4</v>
      </c>
      <c r="W47" s="344">
        <f>SUM(W41,W46)</f>
        <v>20</v>
      </c>
      <c r="X47" s="25">
        <f>SUM(X41,X46)</f>
        <v>30</v>
      </c>
      <c r="Y47" s="44"/>
      <c r="Z47" s="336"/>
      <c r="AA47" s="337"/>
      <c r="AB47" s="341"/>
      <c r="AC47" s="341"/>
      <c r="AD47" s="341"/>
      <c r="AE47" s="341"/>
      <c r="AF47" s="342"/>
      <c r="AG47" s="44"/>
    </row>
    <row r="48" spans="1:33" ht="15" customHeight="1">
      <c r="A48" s="336"/>
      <c r="B48" s="337"/>
      <c r="C48" s="341"/>
      <c r="D48" s="341"/>
      <c r="E48" s="341"/>
      <c r="F48" s="341"/>
      <c r="G48" s="342"/>
      <c r="H48" s="11"/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"/>
      <c r="AA48" s="11"/>
      <c r="AB48" s="11"/>
      <c r="AC48" s="11"/>
      <c r="AD48" s="11"/>
      <c r="AE48" s="11"/>
      <c r="AF48" s="12"/>
      <c r="AG48" s="44"/>
    </row>
    <row r="49" spans="1:33" ht="15" customHeight="1">
      <c r="A49" s="336"/>
      <c r="B49" s="337"/>
      <c r="C49" s="341"/>
      <c r="D49" s="341"/>
      <c r="E49" s="341"/>
      <c r="F49" s="341"/>
      <c r="G49" s="342"/>
      <c r="H49" s="11"/>
      <c r="I49" s="106" t="s">
        <v>2</v>
      </c>
      <c r="J49" s="104" t="s">
        <v>3</v>
      </c>
      <c r="K49" s="344" t="s">
        <v>0</v>
      </c>
      <c r="L49" s="344" t="s">
        <v>4</v>
      </c>
      <c r="M49" s="344" t="s">
        <v>5</v>
      </c>
      <c r="N49" s="344" t="s">
        <v>6</v>
      </c>
      <c r="O49" s="105" t="s">
        <v>7</v>
      </c>
      <c r="P49" s="11"/>
      <c r="Q49" s="2"/>
      <c r="R49" s="11"/>
      <c r="S49" s="11"/>
      <c r="T49" s="11"/>
      <c r="U49" s="11"/>
      <c r="V49" s="11"/>
      <c r="W49" s="11"/>
      <c r="X49" s="12"/>
      <c r="Y49" s="44"/>
      <c r="Z49" s="2"/>
      <c r="AA49" s="11"/>
      <c r="AB49" s="11"/>
      <c r="AC49" s="11"/>
      <c r="AD49" s="11"/>
      <c r="AE49" s="11"/>
      <c r="AF49" s="12"/>
      <c r="AG49" s="44"/>
    </row>
    <row r="50" spans="1:33" ht="15" customHeight="1">
      <c r="A50" s="336"/>
      <c r="B50" s="337"/>
      <c r="C50" s="341"/>
      <c r="D50" s="341"/>
      <c r="E50" s="341"/>
      <c r="F50" s="341"/>
      <c r="G50" s="342"/>
      <c r="H50" s="11"/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50"/>
      <c r="R50" s="11"/>
      <c r="S50" s="11"/>
      <c r="T50" s="11"/>
      <c r="U50" s="11"/>
      <c r="V50" s="11"/>
      <c r="W50" s="11"/>
      <c r="X50" s="12"/>
      <c r="Y50" s="44"/>
      <c r="Z50" s="2"/>
      <c r="AA50" s="11"/>
      <c r="AB50" s="11"/>
      <c r="AC50" s="11"/>
      <c r="AD50" s="11"/>
      <c r="AE50" s="11"/>
      <c r="AF50" s="12"/>
      <c r="AG50" s="44"/>
    </row>
    <row r="51" spans="1:33" ht="15" customHeight="1">
      <c r="A51" s="507" t="s">
        <v>20</v>
      </c>
      <c r="B51" s="508"/>
      <c r="C51" s="508"/>
      <c r="D51" s="508"/>
      <c r="E51" s="508"/>
      <c r="F51" s="508"/>
      <c r="G51" s="509"/>
      <c r="H51" s="11"/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45"/>
      <c r="R51" s="508" t="s">
        <v>20</v>
      </c>
      <c r="S51" s="508"/>
      <c r="T51" s="508"/>
      <c r="U51" s="508"/>
      <c r="V51" s="508"/>
      <c r="W51" s="508"/>
      <c r="X51" s="509"/>
      <c r="Y51" s="44"/>
      <c r="Z51" s="507" t="s">
        <v>20</v>
      </c>
      <c r="AA51" s="508"/>
      <c r="AB51" s="508"/>
      <c r="AC51" s="508"/>
      <c r="AD51" s="508"/>
      <c r="AE51" s="508"/>
      <c r="AF51" s="509"/>
      <c r="AG51" s="44"/>
    </row>
    <row r="52" spans="1:33" ht="15" customHeight="1">
      <c r="A52" s="106" t="s">
        <v>2</v>
      </c>
      <c r="B52" s="104" t="s">
        <v>3</v>
      </c>
      <c r="C52" s="344" t="s">
        <v>0</v>
      </c>
      <c r="D52" s="344" t="s">
        <v>4</v>
      </c>
      <c r="E52" s="344" t="s">
        <v>5</v>
      </c>
      <c r="F52" s="344" t="s">
        <v>6</v>
      </c>
      <c r="G52" s="105" t="s">
        <v>7</v>
      </c>
      <c r="H52" s="11"/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51"/>
      <c r="R52" s="104" t="s">
        <v>2</v>
      </c>
      <c r="S52" s="104" t="s">
        <v>3</v>
      </c>
      <c r="T52" s="344" t="s">
        <v>0</v>
      </c>
      <c r="U52" s="344" t="s">
        <v>4</v>
      </c>
      <c r="V52" s="344" t="s">
        <v>5</v>
      </c>
      <c r="W52" s="344" t="s">
        <v>6</v>
      </c>
      <c r="X52" s="105" t="s">
        <v>7</v>
      </c>
      <c r="Y52" s="44"/>
      <c r="Z52" s="106" t="s">
        <v>2</v>
      </c>
      <c r="AA52" s="104" t="s">
        <v>3</v>
      </c>
      <c r="AB52" s="344" t="s">
        <v>0</v>
      </c>
      <c r="AC52" s="344" t="s">
        <v>4</v>
      </c>
      <c r="AD52" s="344" t="s">
        <v>5</v>
      </c>
      <c r="AE52" s="344" t="s">
        <v>6</v>
      </c>
      <c r="AF52" s="105" t="s">
        <v>7</v>
      </c>
      <c r="AG52" s="44"/>
    </row>
    <row r="53" spans="1:33" ht="15" customHeight="1">
      <c r="A53" s="427" t="s">
        <v>515</v>
      </c>
      <c r="B53" s="426" t="s">
        <v>111</v>
      </c>
      <c r="C53" s="425">
        <v>3</v>
      </c>
      <c r="D53" s="425">
        <v>0</v>
      </c>
      <c r="E53" s="425">
        <v>0</v>
      </c>
      <c r="F53" s="425">
        <v>3</v>
      </c>
      <c r="G53" s="425">
        <v>4</v>
      </c>
      <c r="H53" s="150"/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285" t="s">
        <v>316</v>
      </c>
      <c r="AA53" s="285" t="s">
        <v>317</v>
      </c>
      <c r="AB53" s="290">
        <v>3</v>
      </c>
      <c r="AC53" s="290">
        <v>0</v>
      </c>
      <c r="AD53" s="290">
        <v>0</v>
      </c>
      <c r="AE53" s="290">
        <v>3</v>
      </c>
      <c r="AF53" s="297">
        <v>4</v>
      </c>
      <c r="AG53" s="44"/>
    </row>
    <row r="54" spans="1:33" ht="15" customHeight="1">
      <c r="A54" s="446" t="s">
        <v>514</v>
      </c>
      <c r="B54" s="431" t="s">
        <v>513</v>
      </c>
      <c r="C54" s="430">
        <v>2</v>
      </c>
      <c r="D54" s="430">
        <v>0</v>
      </c>
      <c r="E54" s="430">
        <v>0</v>
      </c>
      <c r="F54" s="430">
        <v>2</v>
      </c>
      <c r="G54" s="430">
        <v>3</v>
      </c>
      <c r="H54" s="353"/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321</v>
      </c>
      <c r="S54" s="285" t="s">
        <v>550</v>
      </c>
      <c r="T54" s="290">
        <v>3</v>
      </c>
      <c r="U54" s="290">
        <v>0</v>
      </c>
      <c r="V54" s="290">
        <v>2</v>
      </c>
      <c r="W54" s="290">
        <v>4</v>
      </c>
      <c r="X54" s="297">
        <v>6</v>
      </c>
      <c r="Y54" s="44"/>
      <c r="Z54" s="294" t="s">
        <v>318</v>
      </c>
      <c r="AA54" s="294" t="s">
        <v>319</v>
      </c>
      <c r="AB54" s="293">
        <v>2</v>
      </c>
      <c r="AC54" s="293">
        <v>2</v>
      </c>
      <c r="AD54" s="293">
        <v>0</v>
      </c>
      <c r="AE54" s="293">
        <v>3</v>
      </c>
      <c r="AF54" s="293">
        <v>5</v>
      </c>
      <c r="AG54" s="44"/>
    </row>
    <row r="55" spans="1:33" ht="15" customHeight="1">
      <c r="A55" s="445" t="s">
        <v>512</v>
      </c>
      <c r="B55" s="431" t="s">
        <v>115</v>
      </c>
      <c r="C55" s="444">
        <v>0</v>
      </c>
      <c r="D55" s="444">
        <v>0</v>
      </c>
      <c r="E55" s="444">
        <v>4</v>
      </c>
      <c r="F55" s="444">
        <v>2</v>
      </c>
      <c r="G55" s="444">
        <v>3</v>
      </c>
      <c r="H55" s="149"/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316</v>
      </c>
      <c r="S55" s="285" t="s">
        <v>317</v>
      </c>
      <c r="T55" s="290">
        <v>3</v>
      </c>
      <c r="U55" s="290">
        <v>0</v>
      </c>
      <c r="V55" s="290">
        <v>0</v>
      </c>
      <c r="W55" s="290">
        <v>3</v>
      </c>
      <c r="X55" s="297">
        <v>4</v>
      </c>
      <c r="Y55" s="44"/>
      <c r="Z55" s="71"/>
      <c r="AA55" s="39"/>
      <c r="AB55" s="338"/>
      <c r="AC55" s="338"/>
      <c r="AD55" s="338"/>
      <c r="AE55" s="338"/>
      <c r="AF55" s="15"/>
      <c r="AG55" s="44"/>
    </row>
    <row r="56" spans="1:33" ht="15.75">
      <c r="A56" s="432" t="s">
        <v>511</v>
      </c>
      <c r="B56" s="431" t="s">
        <v>21</v>
      </c>
      <c r="C56" s="430">
        <v>3</v>
      </c>
      <c r="D56" s="430">
        <v>0</v>
      </c>
      <c r="E56" s="430">
        <v>0</v>
      </c>
      <c r="F56" s="430">
        <v>3</v>
      </c>
      <c r="G56" s="430">
        <v>5</v>
      </c>
      <c r="H56" s="149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45"/>
      <c r="R56" s="510" t="s">
        <v>41</v>
      </c>
      <c r="S56" s="510"/>
      <c r="T56" s="343">
        <f>SUM(T53:T55)</f>
        <v>8</v>
      </c>
      <c r="U56" s="343">
        <f>SUM(U53:U55)</f>
        <v>2</v>
      </c>
      <c r="V56" s="343">
        <f>SUM(V53:V55)</f>
        <v>2</v>
      </c>
      <c r="W56" s="343">
        <f>SUM(W53:W55)</f>
        <v>10</v>
      </c>
      <c r="X56" s="52">
        <f>SUM(X53:X55)</f>
        <v>15</v>
      </c>
      <c r="Y56" s="44"/>
      <c r="Z56" s="71"/>
      <c r="AA56" s="39"/>
      <c r="AB56" s="338"/>
      <c r="AC56" s="338"/>
      <c r="AD56" s="338"/>
      <c r="AE56" s="338"/>
      <c r="AF56" s="15"/>
      <c r="AG56" s="44"/>
    </row>
    <row r="57" spans="1:33" ht="15.75" customHeight="1">
      <c r="A57" s="443" t="s">
        <v>159</v>
      </c>
      <c r="B57" s="426" t="s">
        <v>61</v>
      </c>
      <c r="C57" s="430">
        <v>3</v>
      </c>
      <c r="D57" s="430">
        <v>0</v>
      </c>
      <c r="E57" s="430">
        <v>0</v>
      </c>
      <c r="F57" s="430">
        <v>3</v>
      </c>
      <c r="G57" s="430">
        <v>5</v>
      </c>
      <c r="H57" s="149"/>
      <c r="I57" s="502" t="s">
        <v>188</v>
      </c>
      <c r="J57" s="503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45" t="s">
        <v>40</v>
      </c>
      <c r="R57" s="285" t="s">
        <v>320</v>
      </c>
      <c r="S57" s="285" t="s">
        <v>233</v>
      </c>
      <c r="T57" s="290">
        <v>3</v>
      </c>
      <c r="U57" s="290">
        <v>0</v>
      </c>
      <c r="V57" s="290">
        <v>2</v>
      </c>
      <c r="W57" s="290">
        <v>4</v>
      </c>
      <c r="X57" s="297">
        <v>6</v>
      </c>
      <c r="Y57" s="44"/>
      <c r="Z57" s="71"/>
      <c r="AA57" s="39"/>
      <c r="AB57" s="338"/>
      <c r="AC57" s="338"/>
      <c r="AD57" s="338"/>
      <c r="AE57" s="338"/>
      <c r="AF57" s="15"/>
      <c r="AG57" s="44"/>
    </row>
    <row r="58" spans="1:33" ht="15.75">
      <c r="A58" s="427" t="s">
        <v>510</v>
      </c>
      <c r="B58" s="426" t="s">
        <v>509</v>
      </c>
      <c r="C58" s="425">
        <v>3</v>
      </c>
      <c r="D58" s="425">
        <v>0</v>
      </c>
      <c r="E58" s="425">
        <v>0</v>
      </c>
      <c r="F58" s="425">
        <v>3</v>
      </c>
      <c r="G58" s="425">
        <v>5</v>
      </c>
      <c r="H58" s="150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44"/>
      <c r="Z58" s="71"/>
      <c r="AA58" s="39"/>
      <c r="AB58" s="338"/>
      <c r="AC58" s="338"/>
      <c r="AD58" s="338"/>
      <c r="AE58" s="338"/>
      <c r="AF58" s="15"/>
      <c r="AG58" s="44"/>
    </row>
    <row r="59" spans="1:33" ht="37.5" customHeight="1">
      <c r="A59" s="442" t="s">
        <v>82</v>
      </c>
      <c r="B59" s="434" t="s">
        <v>83</v>
      </c>
      <c r="C59" s="441">
        <v>2</v>
      </c>
      <c r="D59" s="441">
        <v>0</v>
      </c>
      <c r="E59" s="441">
        <v>0</v>
      </c>
      <c r="F59" s="441">
        <v>2</v>
      </c>
      <c r="G59" s="441">
        <v>3</v>
      </c>
      <c r="H59" s="149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71"/>
      <c r="AA59" s="39"/>
      <c r="AB59" s="338"/>
      <c r="AC59" s="338"/>
      <c r="AD59" s="338"/>
      <c r="AE59" s="338"/>
      <c r="AF59" s="15"/>
      <c r="AG59" s="44"/>
    </row>
    <row r="60" spans="1:33" s="4" customFormat="1" ht="22.5" customHeight="1">
      <c r="A60" s="440" t="s">
        <v>165</v>
      </c>
      <c r="B60" s="426" t="s">
        <v>114</v>
      </c>
      <c r="C60" s="439">
        <v>0</v>
      </c>
      <c r="D60" s="439">
        <v>0</v>
      </c>
      <c r="E60" s="439">
        <v>0</v>
      </c>
      <c r="F60" s="439">
        <v>0</v>
      </c>
      <c r="G60" s="439">
        <v>5</v>
      </c>
      <c r="H60" s="150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9"/>
      <c r="Z60" s="71"/>
      <c r="AA60" s="39"/>
      <c r="AB60" s="338"/>
      <c r="AC60" s="338"/>
      <c r="AD60" s="338"/>
      <c r="AE60" s="338"/>
      <c r="AF60" s="15"/>
      <c r="AG60" s="49"/>
    </row>
    <row r="61" spans="1:33" ht="15" customHeight="1" thickBot="1">
      <c r="A61" s="487" t="s">
        <v>72</v>
      </c>
      <c r="B61" s="488"/>
      <c r="C61" s="438">
        <f>SUM(C53:C60)</f>
        <v>16</v>
      </c>
      <c r="D61" s="438">
        <f>SUM(D53:D60)</f>
        <v>0</v>
      </c>
      <c r="E61" s="438">
        <f>SUM(E53:E60)</f>
        <v>4</v>
      </c>
      <c r="F61" s="438">
        <f>SUM(F53:F60)</f>
        <v>18</v>
      </c>
      <c r="G61" s="438">
        <f>SUM(G53:G60)</f>
        <v>33</v>
      </c>
      <c r="H61" s="11"/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343">
        <f>SUM(T57:T60)</f>
        <v>10</v>
      </c>
      <c r="U61" s="343">
        <f>SUM(U57:U60)</f>
        <v>0</v>
      </c>
      <c r="V61" s="343">
        <f>SUM(V57:V60)</f>
        <v>2</v>
      </c>
      <c r="W61" s="343">
        <f>SUM(W57:W60)</f>
        <v>11</v>
      </c>
      <c r="X61" s="52">
        <f>SUM(X57:X60)</f>
        <v>15</v>
      </c>
      <c r="Y61" s="44"/>
      <c r="Z61" s="71"/>
      <c r="AA61" s="39"/>
      <c r="AB61" s="338"/>
      <c r="AC61" s="338"/>
      <c r="AD61" s="338"/>
      <c r="AE61" s="338"/>
      <c r="AF61" s="15"/>
      <c r="AG61" s="44"/>
    </row>
    <row r="62" spans="1:33" ht="15" customHeight="1">
      <c r="A62" s="171"/>
      <c r="B62" s="170"/>
      <c r="C62" s="339"/>
      <c r="D62" s="339"/>
      <c r="E62" s="339"/>
      <c r="F62" s="339"/>
      <c r="G62" s="172"/>
      <c r="H62" s="11"/>
      <c r="I62" s="106" t="s">
        <v>2</v>
      </c>
      <c r="J62" s="104" t="s">
        <v>3</v>
      </c>
      <c r="K62" s="344" t="s">
        <v>0</v>
      </c>
      <c r="L62" s="344" t="s">
        <v>4</v>
      </c>
      <c r="M62" s="344" t="s">
        <v>5</v>
      </c>
      <c r="N62" s="344" t="s">
        <v>6</v>
      </c>
      <c r="O62" s="105" t="s">
        <v>7</v>
      </c>
      <c r="P62" s="11"/>
      <c r="Q62" s="45"/>
      <c r="R62" s="504" t="s">
        <v>43</v>
      </c>
      <c r="S62" s="506"/>
      <c r="T62" s="344">
        <f>SUM(T56,T61)</f>
        <v>18</v>
      </c>
      <c r="U62" s="344">
        <f>SUM(U56,U61)</f>
        <v>2</v>
      </c>
      <c r="V62" s="344">
        <f>SUM(V56,V61)</f>
        <v>4</v>
      </c>
      <c r="W62" s="344">
        <f>SUM(W56,W61)</f>
        <v>21</v>
      </c>
      <c r="X62" s="25">
        <f>SUM(X56,X61)</f>
        <v>30</v>
      </c>
      <c r="Y62" s="44"/>
      <c r="Z62" s="111" t="s">
        <v>43</v>
      </c>
      <c r="AA62" s="112"/>
      <c r="AB62" s="344">
        <f>SUM(AB53:AB54)</f>
        <v>5</v>
      </c>
      <c r="AC62" s="344">
        <f>SUM(AC53:AC54)</f>
        <v>2</v>
      </c>
      <c r="AD62" s="344">
        <f>SUM(AD53:AD54)</f>
        <v>0</v>
      </c>
      <c r="AE62" s="344">
        <f>SUM(AE53:AE54)</f>
        <v>6</v>
      </c>
      <c r="AF62" s="344">
        <f>SUM(AF53:AF54)</f>
        <v>9</v>
      </c>
      <c r="AG62" s="44"/>
    </row>
    <row r="63" spans="1:33" ht="15" customHeight="1">
      <c r="A63" s="26"/>
      <c r="B63" s="27"/>
      <c r="C63" s="27"/>
      <c r="D63" s="27"/>
      <c r="E63" s="27"/>
      <c r="F63" s="27"/>
      <c r="G63" s="28"/>
      <c r="H63" s="11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2"/>
      <c r="R63" s="46"/>
      <c r="S63" s="46"/>
      <c r="T63" s="46"/>
      <c r="U63" s="46"/>
      <c r="V63" s="46"/>
      <c r="W63" s="46"/>
      <c r="X63" s="47"/>
      <c r="Y63" s="44"/>
      <c r="Z63" s="2"/>
      <c r="AA63" s="11"/>
      <c r="AB63" s="11"/>
      <c r="AC63" s="11"/>
      <c r="AD63" s="11"/>
      <c r="AE63" s="11"/>
      <c r="AF63" s="12"/>
      <c r="AG63" s="44"/>
    </row>
    <row r="64" spans="1:33" ht="15" customHeight="1">
      <c r="A64" s="520"/>
      <c r="B64" s="521"/>
      <c r="C64" s="341"/>
      <c r="D64" s="341"/>
      <c r="E64" s="341"/>
      <c r="F64" s="341"/>
      <c r="G64" s="342"/>
      <c r="H64" s="11"/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50"/>
      <c r="R64" s="11"/>
      <c r="S64" s="11"/>
      <c r="T64" s="11"/>
      <c r="U64" s="11"/>
      <c r="V64" s="11"/>
      <c r="W64" s="11"/>
      <c r="X64" s="12"/>
      <c r="Y64" s="44"/>
      <c r="Z64" s="113"/>
      <c r="AA64" s="114"/>
      <c r="AB64" s="339"/>
      <c r="AC64" s="339"/>
      <c r="AD64" s="339"/>
      <c r="AE64" s="339"/>
      <c r="AF64" s="58"/>
      <c r="AG64" s="44"/>
    </row>
    <row r="65" spans="1:33" ht="15" customHeight="1">
      <c r="A65" s="336"/>
      <c r="B65" s="337"/>
      <c r="C65" s="341"/>
      <c r="D65" s="341"/>
      <c r="E65" s="341"/>
      <c r="F65" s="341"/>
      <c r="G65" s="342"/>
      <c r="H65" s="11"/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1"/>
      <c r="R65" s="516" t="s">
        <v>22</v>
      </c>
      <c r="S65" s="516"/>
      <c r="T65" s="516"/>
      <c r="U65" s="516"/>
      <c r="V65" s="516"/>
      <c r="W65" s="516"/>
      <c r="X65" s="517"/>
      <c r="Y65" s="44"/>
      <c r="Z65" s="507" t="s">
        <v>22</v>
      </c>
      <c r="AA65" s="508"/>
      <c r="AB65" s="508"/>
      <c r="AC65" s="508"/>
      <c r="AD65" s="508"/>
      <c r="AE65" s="508"/>
      <c r="AF65" s="509"/>
      <c r="AG65" s="44"/>
    </row>
    <row r="66" spans="1:33" ht="15" customHeight="1">
      <c r="A66" s="507" t="s">
        <v>22</v>
      </c>
      <c r="B66" s="508"/>
      <c r="C66" s="508"/>
      <c r="D66" s="508"/>
      <c r="E66" s="508"/>
      <c r="F66" s="508"/>
      <c r="G66" s="509"/>
      <c r="H66" s="11"/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344" t="s">
        <v>0</v>
      </c>
      <c r="U66" s="344" t="s">
        <v>4</v>
      </c>
      <c r="V66" s="344" t="s">
        <v>5</v>
      </c>
      <c r="W66" s="344" t="s">
        <v>6</v>
      </c>
      <c r="X66" s="105" t="s">
        <v>7</v>
      </c>
      <c r="Y66" s="44"/>
      <c r="Z66" s="106" t="s">
        <v>2</v>
      </c>
      <c r="AA66" s="104" t="s">
        <v>3</v>
      </c>
      <c r="AB66" s="344" t="s">
        <v>0</v>
      </c>
      <c r="AC66" s="344" t="s">
        <v>4</v>
      </c>
      <c r="AD66" s="344" t="s">
        <v>5</v>
      </c>
      <c r="AE66" s="344" t="s">
        <v>6</v>
      </c>
      <c r="AF66" s="105" t="s">
        <v>7</v>
      </c>
      <c r="AG66" s="44"/>
    </row>
    <row r="67" spans="1:33" ht="15" customHeight="1">
      <c r="A67" s="106" t="s">
        <v>2</v>
      </c>
      <c r="B67" s="104" t="s">
        <v>3</v>
      </c>
      <c r="C67" s="344" t="s">
        <v>0</v>
      </c>
      <c r="D67" s="344" t="s">
        <v>4</v>
      </c>
      <c r="E67" s="344" t="s">
        <v>5</v>
      </c>
      <c r="F67" s="344" t="s">
        <v>6</v>
      </c>
      <c r="G67" s="105" t="s">
        <v>7</v>
      </c>
      <c r="H67" s="150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284" t="s">
        <v>327</v>
      </c>
      <c r="AA67" s="285" t="s">
        <v>328</v>
      </c>
      <c r="AB67" s="290">
        <v>3</v>
      </c>
      <c r="AC67" s="290">
        <v>0</v>
      </c>
      <c r="AD67" s="290">
        <v>0</v>
      </c>
      <c r="AE67" s="290">
        <v>3</v>
      </c>
      <c r="AF67" s="291">
        <v>4</v>
      </c>
      <c r="AG67" s="44"/>
    </row>
    <row r="68" spans="1:33" ht="15" customHeight="1">
      <c r="A68" s="437" t="s">
        <v>508</v>
      </c>
      <c r="B68" s="431" t="s">
        <v>100</v>
      </c>
      <c r="C68" s="430">
        <v>3</v>
      </c>
      <c r="D68" s="430">
        <v>0</v>
      </c>
      <c r="E68" s="430">
        <v>0</v>
      </c>
      <c r="F68" s="430">
        <v>3</v>
      </c>
      <c r="G68" s="430">
        <v>5</v>
      </c>
      <c r="H68" s="15"/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4" t="s">
        <v>325</v>
      </c>
      <c r="S68" s="285" t="s">
        <v>551</v>
      </c>
      <c r="T68" s="290">
        <v>3</v>
      </c>
      <c r="U68" s="290">
        <v>0</v>
      </c>
      <c r="V68" s="290">
        <v>2</v>
      </c>
      <c r="W68" s="290">
        <v>4</v>
      </c>
      <c r="X68" s="297">
        <v>7</v>
      </c>
      <c r="Y68" s="44"/>
      <c r="Z68" s="71"/>
      <c r="AA68" s="39"/>
      <c r="AB68" s="338"/>
      <c r="AC68" s="338"/>
      <c r="AD68" s="338"/>
      <c r="AE68" s="338"/>
      <c r="AF68" s="15"/>
      <c r="AG68" s="44"/>
    </row>
    <row r="69" spans="1:33" ht="13.5" customHeight="1">
      <c r="A69" s="427" t="s">
        <v>507</v>
      </c>
      <c r="B69" s="426" t="s">
        <v>506</v>
      </c>
      <c r="C69" s="425">
        <v>3</v>
      </c>
      <c r="D69" s="425">
        <v>0</v>
      </c>
      <c r="E69" s="425">
        <v>0</v>
      </c>
      <c r="F69" s="425">
        <v>3</v>
      </c>
      <c r="G69" s="425">
        <v>5</v>
      </c>
      <c r="H69" s="148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8" t="s">
        <v>329</v>
      </c>
      <c r="S69" s="289" t="s">
        <v>330</v>
      </c>
      <c r="T69" s="293">
        <v>0</v>
      </c>
      <c r="U69" s="293">
        <v>2</v>
      </c>
      <c r="V69" s="293">
        <v>0</v>
      </c>
      <c r="W69" s="293">
        <v>1</v>
      </c>
      <c r="X69" s="291">
        <v>1</v>
      </c>
      <c r="Y69" s="44"/>
      <c r="Z69" s="71"/>
      <c r="AA69" s="39"/>
      <c r="AB69" s="338"/>
      <c r="AC69" s="338"/>
      <c r="AD69" s="338"/>
      <c r="AE69" s="338"/>
      <c r="AF69" s="15"/>
      <c r="AG69" s="44"/>
    </row>
    <row r="70" spans="1:33" ht="15" customHeight="1">
      <c r="A70" s="423" t="s">
        <v>505</v>
      </c>
      <c r="B70" s="419" t="s">
        <v>504</v>
      </c>
      <c r="C70" s="422">
        <v>2</v>
      </c>
      <c r="D70" s="422">
        <v>0</v>
      </c>
      <c r="E70" s="422">
        <v>0</v>
      </c>
      <c r="F70" s="422">
        <v>2</v>
      </c>
      <c r="G70" s="422">
        <v>3</v>
      </c>
      <c r="H70" s="148"/>
      <c r="I70" s="502" t="s">
        <v>188</v>
      </c>
      <c r="J70" s="503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311</v>
      </c>
      <c r="S70" s="285" t="s">
        <v>258</v>
      </c>
      <c r="T70" s="290">
        <v>3</v>
      </c>
      <c r="U70" s="290">
        <v>0</v>
      </c>
      <c r="V70" s="290">
        <v>0</v>
      </c>
      <c r="W70" s="290">
        <v>3</v>
      </c>
      <c r="X70" s="297">
        <v>5</v>
      </c>
      <c r="Y70" s="44"/>
      <c r="Z70" s="71"/>
      <c r="AA70" s="39"/>
      <c r="AB70" s="338"/>
      <c r="AC70" s="338"/>
      <c r="AD70" s="338"/>
      <c r="AE70" s="338"/>
      <c r="AF70" s="15"/>
      <c r="AG70" s="46"/>
    </row>
    <row r="71" spans="1:33" ht="15" customHeight="1">
      <c r="A71" s="423" t="s">
        <v>503</v>
      </c>
      <c r="B71" s="419" t="s">
        <v>502</v>
      </c>
      <c r="C71" s="422">
        <v>2</v>
      </c>
      <c r="D71" s="422">
        <v>0</v>
      </c>
      <c r="E71" s="422">
        <v>2</v>
      </c>
      <c r="F71" s="422">
        <v>3</v>
      </c>
      <c r="G71" s="422">
        <v>5</v>
      </c>
      <c r="H71" s="436"/>
      <c r="I71" s="489"/>
      <c r="J71" s="490"/>
      <c r="K71" s="173"/>
      <c r="L71" s="173"/>
      <c r="M71" s="173"/>
      <c r="N71" s="173"/>
      <c r="O71" s="178"/>
      <c r="P71" s="11"/>
      <c r="Q71" s="45"/>
      <c r="R71" s="518" t="s">
        <v>41</v>
      </c>
      <c r="S71" s="518"/>
      <c r="T71" s="343">
        <f>SUM(T67:T70)</f>
        <v>9</v>
      </c>
      <c r="U71" s="343">
        <f>SUM(U67:U70)</f>
        <v>2</v>
      </c>
      <c r="V71" s="343">
        <f>SUM(V67:V70)</f>
        <v>2</v>
      </c>
      <c r="W71" s="343">
        <f>SUM(W67:W70)</f>
        <v>11</v>
      </c>
      <c r="X71" s="52">
        <f>SUM(X67:X70)</f>
        <v>17</v>
      </c>
      <c r="Y71" s="44"/>
      <c r="Z71" s="71"/>
      <c r="AA71" s="39"/>
      <c r="AB71" s="338"/>
      <c r="AC71" s="338"/>
      <c r="AD71" s="338"/>
      <c r="AE71" s="338"/>
      <c r="AF71" s="15"/>
      <c r="AG71" s="46"/>
    </row>
    <row r="72" spans="1:33" ht="15" customHeight="1">
      <c r="A72" s="423" t="s">
        <v>159</v>
      </c>
      <c r="B72" s="418" t="s">
        <v>36</v>
      </c>
      <c r="C72" s="415">
        <v>3</v>
      </c>
      <c r="D72" s="415">
        <v>0</v>
      </c>
      <c r="E72" s="415">
        <v>0</v>
      </c>
      <c r="F72" s="415">
        <v>3</v>
      </c>
      <c r="G72" s="415">
        <v>5</v>
      </c>
      <c r="H72" s="148"/>
      <c r="I72" s="336"/>
      <c r="J72" s="337"/>
      <c r="K72" s="341"/>
      <c r="L72" s="341"/>
      <c r="M72" s="341"/>
      <c r="N72" s="341"/>
      <c r="O72" s="342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44"/>
      <c r="Z72" s="71"/>
      <c r="AA72" s="39"/>
      <c r="AB72" s="338"/>
      <c r="AC72" s="338"/>
      <c r="AD72" s="338"/>
      <c r="AE72" s="338"/>
      <c r="AF72" s="15"/>
      <c r="AG72" s="46"/>
    </row>
    <row r="73" spans="1:33" ht="24.75" customHeight="1">
      <c r="A73" s="420" t="s">
        <v>25</v>
      </c>
      <c r="B73" s="416" t="s">
        <v>101</v>
      </c>
      <c r="C73" s="415">
        <v>3</v>
      </c>
      <c r="D73" s="415">
        <v>0</v>
      </c>
      <c r="E73" s="415">
        <v>0</v>
      </c>
      <c r="F73" s="415">
        <v>3</v>
      </c>
      <c r="G73" s="415">
        <v>5</v>
      </c>
      <c r="H73" s="169"/>
      <c r="I73" s="336"/>
      <c r="J73" s="337"/>
      <c r="K73" s="341"/>
      <c r="L73" s="341"/>
      <c r="M73" s="341"/>
      <c r="N73" s="341"/>
      <c r="O73" s="342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71"/>
      <c r="AA73" s="39"/>
      <c r="AB73" s="338"/>
      <c r="AC73" s="338"/>
      <c r="AD73" s="338"/>
      <c r="AE73" s="338"/>
      <c r="AF73" s="15"/>
      <c r="AG73" s="46"/>
    </row>
    <row r="74" spans="1:33" s="4" customFormat="1" ht="16.5" customHeight="1">
      <c r="A74" s="435" t="s">
        <v>25</v>
      </c>
      <c r="B74" s="434" t="s">
        <v>117</v>
      </c>
      <c r="C74" s="433">
        <v>3</v>
      </c>
      <c r="D74" s="433">
        <v>0</v>
      </c>
      <c r="E74" s="433">
        <v>0</v>
      </c>
      <c r="F74" s="433">
        <v>3</v>
      </c>
      <c r="G74" s="433">
        <v>5</v>
      </c>
      <c r="H74" s="11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9"/>
      <c r="Z74" s="71"/>
      <c r="AA74" s="39"/>
      <c r="AB74" s="338"/>
      <c r="AC74" s="338"/>
      <c r="AD74" s="338"/>
      <c r="AE74" s="338"/>
      <c r="AF74" s="15"/>
      <c r="AG74" s="61"/>
    </row>
    <row r="75" spans="1:33" ht="15" customHeight="1">
      <c r="A75" s="487" t="s">
        <v>72</v>
      </c>
      <c r="B75" s="488"/>
      <c r="C75" s="146">
        <f>SUM(C68:C74)</f>
        <v>19</v>
      </c>
      <c r="D75" s="146">
        <f>SUM(D68:D74)</f>
        <v>0</v>
      </c>
      <c r="E75" s="146">
        <v>2</v>
      </c>
      <c r="F75" s="146">
        <f>SUM(F68:F74)</f>
        <v>20</v>
      </c>
      <c r="G75" s="23">
        <f>SUM(G68:G74)</f>
        <v>33</v>
      </c>
      <c r="H75" s="11"/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343">
        <f>SUM(T72:T74)</f>
        <v>9</v>
      </c>
      <c r="U75" s="343">
        <f>SUM(U72:U74)</f>
        <v>0</v>
      </c>
      <c r="V75" s="343">
        <f>SUM(V72:V74)</f>
        <v>0</v>
      </c>
      <c r="W75" s="343">
        <f>SUM(W72:W74)</f>
        <v>9</v>
      </c>
      <c r="X75" s="52">
        <f>SUM(X72:X74)</f>
        <v>15</v>
      </c>
      <c r="Y75" s="44"/>
      <c r="Z75" s="71"/>
      <c r="AA75" s="39"/>
      <c r="AB75" s="338"/>
      <c r="AC75" s="338"/>
      <c r="AD75" s="338"/>
      <c r="AE75" s="338"/>
      <c r="AF75" s="15"/>
      <c r="AG75" s="46"/>
    </row>
    <row r="76" spans="1:33" ht="15" customHeight="1">
      <c r="A76" s="489"/>
      <c r="B76" s="490"/>
      <c r="C76" s="341"/>
      <c r="D76" s="341"/>
      <c r="E76" s="341"/>
      <c r="F76" s="341"/>
      <c r="G76" s="342"/>
      <c r="H76" s="11"/>
      <c r="I76" s="106" t="s">
        <v>2</v>
      </c>
      <c r="J76" s="104" t="s">
        <v>3</v>
      </c>
      <c r="K76" s="344" t="s">
        <v>0</v>
      </c>
      <c r="L76" s="344" t="s">
        <v>4</v>
      </c>
      <c r="M76" s="344" t="s">
        <v>5</v>
      </c>
      <c r="N76" s="344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11" t="s">
        <v>43</v>
      </c>
      <c r="AA76" s="112"/>
      <c r="AB76" s="344">
        <f>SUM(AB67:AB75)</f>
        <v>3</v>
      </c>
      <c r="AC76" s="344">
        <f>SUM(AC67:AC75)</f>
        <v>0</v>
      </c>
      <c r="AD76" s="344">
        <f>SUM(AD67:AD75)</f>
        <v>0</v>
      </c>
      <c r="AE76" s="344">
        <f>SUM(AE67:AE75)</f>
        <v>3</v>
      </c>
      <c r="AF76" s="57">
        <f>SUM(AF67:AF75)</f>
        <v>4</v>
      </c>
      <c r="AG76" s="46"/>
    </row>
    <row r="77" spans="1:33" ht="15" customHeight="1">
      <c r="A77" s="336"/>
      <c r="B77" s="337"/>
      <c r="C77" s="341"/>
      <c r="D77" s="341"/>
      <c r="E77" s="341"/>
      <c r="F77" s="341"/>
      <c r="G77" s="342"/>
      <c r="H77" s="11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50"/>
      <c r="R77" s="11"/>
      <c r="S77" s="11"/>
      <c r="T77" s="11"/>
      <c r="U77" s="11"/>
      <c r="V77" s="11"/>
      <c r="W77" s="11"/>
      <c r="X77" s="12"/>
      <c r="Y77" s="44"/>
      <c r="Z77" s="2"/>
      <c r="AA77" s="11"/>
      <c r="AB77" s="11"/>
      <c r="AC77" s="11"/>
      <c r="AD77" s="11"/>
      <c r="AE77" s="11"/>
      <c r="AF77" s="12"/>
      <c r="AG77" s="46"/>
    </row>
    <row r="78" spans="1:33" ht="15" customHeight="1">
      <c r="A78" s="336"/>
      <c r="B78" s="337"/>
      <c r="C78" s="341"/>
      <c r="D78" s="341"/>
      <c r="E78" s="341"/>
      <c r="F78" s="341"/>
      <c r="G78" s="342"/>
      <c r="H78" s="11"/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2"/>
      <c r="R78" s="337"/>
      <c r="S78" s="337"/>
      <c r="T78" s="341"/>
      <c r="U78" s="341"/>
      <c r="V78" s="341"/>
      <c r="W78" s="341"/>
      <c r="X78" s="342"/>
      <c r="Y78" s="44"/>
      <c r="Z78" s="113"/>
      <c r="AA78" s="114"/>
      <c r="AB78" s="339"/>
      <c r="AC78" s="339"/>
      <c r="AD78" s="339"/>
      <c r="AE78" s="339"/>
      <c r="AF78" s="58"/>
      <c r="AG78" s="46"/>
    </row>
    <row r="79" spans="1:33" ht="15" customHeight="1">
      <c r="A79" s="336"/>
      <c r="B79" s="337"/>
      <c r="C79" s="341"/>
      <c r="D79" s="341"/>
      <c r="E79" s="341"/>
      <c r="F79" s="341"/>
      <c r="G79" s="342"/>
      <c r="H79" s="11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45"/>
      <c r="R79" s="11"/>
      <c r="S79" s="11"/>
      <c r="T79" s="11"/>
      <c r="U79" s="11"/>
      <c r="V79" s="11"/>
      <c r="W79" s="11"/>
      <c r="X79" s="12"/>
      <c r="Y79" s="44"/>
      <c r="Z79" s="51"/>
      <c r="AA79" s="46"/>
      <c r="AB79" s="46"/>
      <c r="AC79" s="340"/>
      <c r="AD79" s="340"/>
      <c r="AE79" s="340"/>
      <c r="AF79" s="60"/>
      <c r="AG79" s="46"/>
    </row>
    <row r="80" spans="1:33" ht="15" customHeight="1">
      <c r="A80" s="336"/>
      <c r="B80" s="337"/>
      <c r="C80" s="341"/>
      <c r="D80" s="341"/>
      <c r="E80" s="341"/>
      <c r="F80" s="341"/>
      <c r="G80" s="342"/>
      <c r="H80" s="11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51"/>
      <c r="R80" s="516" t="s">
        <v>24</v>
      </c>
      <c r="S80" s="516"/>
      <c r="T80" s="516"/>
      <c r="U80" s="516"/>
      <c r="V80" s="516"/>
      <c r="W80" s="516"/>
      <c r="X80" s="517"/>
      <c r="Y80" s="44"/>
      <c r="Z80" s="507" t="s">
        <v>24</v>
      </c>
      <c r="AA80" s="508"/>
      <c r="AB80" s="508"/>
      <c r="AC80" s="508"/>
      <c r="AD80" s="508"/>
      <c r="AE80" s="508"/>
      <c r="AF80" s="509"/>
      <c r="AG80" s="46"/>
    </row>
    <row r="81" spans="1:33" ht="15" customHeight="1">
      <c r="A81" s="507" t="s">
        <v>24</v>
      </c>
      <c r="B81" s="508"/>
      <c r="C81" s="508"/>
      <c r="D81" s="508"/>
      <c r="E81" s="508"/>
      <c r="F81" s="508"/>
      <c r="G81" s="509"/>
      <c r="H81" s="150"/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344" t="s">
        <v>0</v>
      </c>
      <c r="U81" s="344" t="s">
        <v>4</v>
      </c>
      <c r="V81" s="344" t="s">
        <v>5</v>
      </c>
      <c r="W81" s="344" t="s">
        <v>6</v>
      </c>
      <c r="X81" s="105" t="s">
        <v>7</v>
      </c>
      <c r="Y81" s="44"/>
      <c r="Z81" s="106" t="s">
        <v>2</v>
      </c>
      <c r="AA81" s="104" t="s">
        <v>3</v>
      </c>
      <c r="AB81" s="344" t="s">
        <v>0</v>
      </c>
      <c r="AC81" s="344" t="s">
        <v>4</v>
      </c>
      <c r="AD81" s="344" t="s">
        <v>5</v>
      </c>
      <c r="AE81" s="344" t="s">
        <v>6</v>
      </c>
      <c r="AF81" s="105" t="s">
        <v>7</v>
      </c>
      <c r="AG81" s="46"/>
    </row>
    <row r="82" spans="1:33" ht="15" customHeight="1">
      <c r="A82" s="106" t="s">
        <v>2</v>
      </c>
      <c r="B82" s="104" t="s">
        <v>3</v>
      </c>
      <c r="C82" s="344" t="s">
        <v>0</v>
      </c>
      <c r="D82" s="344" t="s">
        <v>4</v>
      </c>
      <c r="E82" s="344" t="s">
        <v>5</v>
      </c>
      <c r="F82" s="344" t="s">
        <v>6</v>
      </c>
      <c r="G82" s="105" t="s">
        <v>7</v>
      </c>
      <c r="H82" s="353"/>
      <c r="I82" s="502" t="s">
        <v>188</v>
      </c>
      <c r="J82" s="50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01"/>
      <c r="AA82" s="101"/>
      <c r="AB82" s="102"/>
      <c r="AC82" s="102"/>
      <c r="AD82" s="102"/>
      <c r="AE82" s="102"/>
      <c r="AF82" s="100"/>
      <c r="AG82" s="46"/>
    </row>
    <row r="83" spans="1:33" ht="15.75">
      <c r="A83" s="432" t="s">
        <v>167</v>
      </c>
      <c r="B83" s="431" t="s">
        <v>118</v>
      </c>
      <c r="C83" s="430">
        <v>0</v>
      </c>
      <c r="D83" s="430">
        <v>0</v>
      </c>
      <c r="E83" s="430">
        <v>4</v>
      </c>
      <c r="F83" s="430">
        <v>2</v>
      </c>
      <c r="G83" s="430">
        <v>3</v>
      </c>
      <c r="H83" s="150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71"/>
      <c r="AA83" s="39"/>
      <c r="AB83" s="338"/>
      <c r="AC83" s="338"/>
      <c r="AD83" s="338"/>
      <c r="AE83" s="338"/>
      <c r="AF83" s="15"/>
      <c r="AG83" s="46"/>
    </row>
    <row r="84" spans="1:33" s="4" customFormat="1" ht="12.75" customHeight="1">
      <c r="A84" s="428" t="s">
        <v>501</v>
      </c>
      <c r="B84" s="418" t="s">
        <v>500</v>
      </c>
      <c r="C84" s="429">
        <v>3</v>
      </c>
      <c r="D84" s="429">
        <v>0</v>
      </c>
      <c r="E84" s="429">
        <v>0</v>
      </c>
      <c r="F84" s="429">
        <v>3</v>
      </c>
      <c r="G84" s="429">
        <v>4</v>
      </c>
      <c r="H84" s="150"/>
      <c r="I84" s="520"/>
      <c r="J84" s="521"/>
      <c r="K84" s="341"/>
      <c r="L84" s="341"/>
      <c r="M84" s="341"/>
      <c r="N84" s="341"/>
      <c r="O84" s="342"/>
      <c r="P84" s="11"/>
      <c r="Q84" s="45"/>
      <c r="R84" s="510" t="s">
        <v>41</v>
      </c>
      <c r="S84" s="510"/>
      <c r="T84" s="343">
        <f>SUM(T82:T83)</f>
        <v>6</v>
      </c>
      <c r="U84" s="343">
        <f>SUM(U82:U83)</f>
        <v>0</v>
      </c>
      <c r="V84" s="343">
        <f>SUM(V82:V83)</f>
        <v>2</v>
      </c>
      <c r="W84" s="343">
        <f>SUM(W82:W83)</f>
        <v>7</v>
      </c>
      <c r="X84" s="52">
        <f>SUM(X82:X83)</f>
        <v>12</v>
      </c>
      <c r="Y84" s="49"/>
      <c r="Z84" s="71"/>
      <c r="AA84" s="39"/>
      <c r="AB84" s="338"/>
      <c r="AC84" s="338"/>
      <c r="AD84" s="338"/>
      <c r="AE84" s="338"/>
      <c r="AF84" s="15"/>
      <c r="AG84" s="61"/>
    </row>
    <row r="85" spans="1:33" ht="15" customHeight="1">
      <c r="A85" s="428" t="s">
        <v>159</v>
      </c>
      <c r="B85" s="418" t="s">
        <v>62</v>
      </c>
      <c r="C85" s="415">
        <v>3</v>
      </c>
      <c r="D85" s="415">
        <v>0</v>
      </c>
      <c r="E85" s="415">
        <v>0</v>
      </c>
      <c r="F85" s="415">
        <v>3</v>
      </c>
      <c r="G85" s="415">
        <v>5</v>
      </c>
      <c r="H85" s="149"/>
      <c r="I85" s="45"/>
      <c r="J85" s="46"/>
      <c r="K85" s="46"/>
      <c r="L85" s="46"/>
      <c r="M85" s="46"/>
      <c r="N85" s="46"/>
      <c r="O85" s="47"/>
      <c r="P85" s="11"/>
      <c r="Q85" s="45" t="s">
        <v>40</v>
      </c>
      <c r="R85" s="285" t="s">
        <v>336</v>
      </c>
      <c r="S85" s="285" t="s">
        <v>543</v>
      </c>
      <c r="T85" s="290">
        <v>3</v>
      </c>
      <c r="U85" s="290">
        <v>2</v>
      </c>
      <c r="V85" s="290">
        <v>0</v>
      </c>
      <c r="W85" s="290">
        <v>4</v>
      </c>
      <c r="X85" s="291">
        <v>7</v>
      </c>
      <c r="Y85" s="44"/>
      <c r="Z85" s="71"/>
      <c r="AA85" s="39"/>
      <c r="AB85" s="338"/>
      <c r="AC85" s="338"/>
      <c r="AD85" s="338"/>
      <c r="AE85" s="338"/>
      <c r="AF85" s="15"/>
      <c r="AG85" s="46"/>
    </row>
    <row r="86" spans="1:33" ht="15" customHeight="1">
      <c r="A86" s="423" t="s">
        <v>499</v>
      </c>
      <c r="B86" s="419" t="s">
        <v>99</v>
      </c>
      <c r="C86" s="415">
        <v>3</v>
      </c>
      <c r="D86" s="415">
        <v>0</v>
      </c>
      <c r="E86" s="415">
        <v>0</v>
      </c>
      <c r="F86" s="415">
        <v>3</v>
      </c>
      <c r="G86" s="415">
        <v>5</v>
      </c>
      <c r="H86" s="150"/>
      <c r="I86" s="336"/>
      <c r="J86" s="11"/>
      <c r="K86" s="11"/>
      <c r="L86" s="11"/>
      <c r="M86" s="11"/>
      <c r="N86" s="11"/>
      <c r="O86" s="342"/>
      <c r="P86" s="11"/>
      <c r="Q86" s="45" t="s">
        <v>40</v>
      </c>
      <c r="R86" s="285" t="s">
        <v>338</v>
      </c>
      <c r="S86" s="304" t="s">
        <v>339</v>
      </c>
      <c r="T86" s="290">
        <v>3</v>
      </c>
      <c r="U86" s="290">
        <v>0</v>
      </c>
      <c r="V86" s="290">
        <v>2</v>
      </c>
      <c r="W86" s="290">
        <v>4</v>
      </c>
      <c r="X86" s="291">
        <v>7</v>
      </c>
      <c r="Y86" s="44"/>
      <c r="Z86" s="71"/>
      <c r="AA86" s="39"/>
      <c r="AB86" s="338"/>
      <c r="AC86" s="338"/>
      <c r="AD86" s="338"/>
      <c r="AE86" s="338"/>
      <c r="AF86" s="15"/>
      <c r="AG86" s="46"/>
    </row>
    <row r="87" spans="1:33" ht="15" customHeight="1">
      <c r="A87" s="423" t="s">
        <v>498</v>
      </c>
      <c r="B87" s="419" t="s">
        <v>497</v>
      </c>
      <c r="C87" s="415">
        <v>3</v>
      </c>
      <c r="D87" s="415">
        <v>0</v>
      </c>
      <c r="E87" s="415">
        <v>2</v>
      </c>
      <c r="F87" s="415">
        <v>4</v>
      </c>
      <c r="G87" s="415">
        <v>5</v>
      </c>
      <c r="H87" s="150"/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71"/>
      <c r="AA87" s="39"/>
      <c r="AB87" s="338"/>
      <c r="AC87" s="338"/>
      <c r="AD87" s="338"/>
      <c r="AE87" s="338"/>
      <c r="AF87" s="15"/>
      <c r="AG87" s="46"/>
    </row>
    <row r="88" spans="1:33" ht="15" customHeight="1">
      <c r="A88" s="417" t="s">
        <v>168</v>
      </c>
      <c r="B88" s="426" t="s">
        <v>119</v>
      </c>
      <c r="C88" s="425">
        <v>0</v>
      </c>
      <c r="D88" s="425">
        <v>0</v>
      </c>
      <c r="E88" s="425">
        <v>0</v>
      </c>
      <c r="F88" s="425">
        <v>0</v>
      </c>
      <c r="G88" s="425">
        <v>4</v>
      </c>
      <c r="H88" s="167"/>
      <c r="I88" s="106" t="s">
        <v>2</v>
      </c>
      <c r="J88" s="104" t="s">
        <v>3</v>
      </c>
      <c r="K88" s="344" t="s">
        <v>0</v>
      </c>
      <c r="L88" s="344" t="s">
        <v>4</v>
      </c>
      <c r="M88" s="344" t="s">
        <v>5</v>
      </c>
      <c r="N88" s="344" t="s">
        <v>6</v>
      </c>
      <c r="O88" s="105" t="s">
        <v>7</v>
      </c>
      <c r="P88" s="11"/>
      <c r="Q88" s="45"/>
      <c r="R88" s="518" t="s">
        <v>42</v>
      </c>
      <c r="S88" s="518"/>
      <c r="T88" s="343">
        <f>SUM(T85:T87)</f>
        <v>6</v>
      </c>
      <c r="U88" s="343">
        <f>SUM(U85:U87)</f>
        <v>2</v>
      </c>
      <c r="V88" s="343">
        <f>SUM(V85:V87)</f>
        <v>2</v>
      </c>
      <c r="W88" s="343">
        <f>SUM(W85:W87)</f>
        <v>8</v>
      </c>
      <c r="X88" s="52">
        <f>SUM(X85:X87)</f>
        <v>19</v>
      </c>
      <c r="Y88" s="44"/>
      <c r="Z88" s="71"/>
      <c r="AA88" s="39"/>
      <c r="AB88" s="338"/>
      <c r="AC88" s="338"/>
      <c r="AD88" s="338"/>
      <c r="AE88" s="338"/>
      <c r="AF88" s="15"/>
      <c r="AG88" s="46"/>
    </row>
    <row r="89" spans="1:33" ht="15" customHeight="1" thickBot="1">
      <c r="A89" s="427" t="s">
        <v>166</v>
      </c>
      <c r="B89" s="426" t="s">
        <v>88</v>
      </c>
      <c r="C89" s="425">
        <v>2</v>
      </c>
      <c r="D89" s="425">
        <v>0</v>
      </c>
      <c r="E89" s="425">
        <v>0</v>
      </c>
      <c r="F89" s="425">
        <v>2</v>
      </c>
      <c r="G89" s="291">
        <v>3</v>
      </c>
      <c r="H89" s="11"/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2"/>
      <c r="R89" s="519" t="s">
        <v>43</v>
      </c>
      <c r="S89" s="519"/>
      <c r="T89" s="344">
        <f>SUM(T84,T88)</f>
        <v>12</v>
      </c>
      <c r="U89" s="344">
        <f>SUM(U84,U88)</f>
        <v>2</v>
      </c>
      <c r="V89" s="344">
        <f>SUM(V84,V88)</f>
        <v>4</v>
      </c>
      <c r="W89" s="344">
        <f>SUM(W84,W88)</f>
        <v>15</v>
      </c>
      <c r="X89" s="25">
        <f>SUM(X84,X88)</f>
        <v>31</v>
      </c>
      <c r="Y89" s="44"/>
      <c r="Z89" s="71"/>
      <c r="AA89" s="39"/>
      <c r="AB89" s="338"/>
      <c r="AC89" s="338"/>
      <c r="AD89" s="338"/>
      <c r="AE89" s="338"/>
      <c r="AF89" s="15"/>
      <c r="AG89" s="46"/>
    </row>
    <row r="90" spans="1:33" ht="15" customHeight="1" thickBot="1">
      <c r="A90" s="487" t="s">
        <v>72</v>
      </c>
      <c r="B90" s="488"/>
      <c r="C90" s="424">
        <f>SUM(C83:C89)</f>
        <v>14</v>
      </c>
      <c r="D90" s="424">
        <f>SUM(D83:D89)</f>
        <v>0</v>
      </c>
      <c r="E90" s="424">
        <f>SUM(E83:E89)</f>
        <v>6</v>
      </c>
      <c r="F90" s="424">
        <f>SUM(F83:F89)</f>
        <v>17</v>
      </c>
      <c r="G90" s="424">
        <f>SUM(G83:G89)</f>
        <v>29</v>
      </c>
      <c r="H90" s="11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R90" s="11"/>
      <c r="S90" s="11"/>
      <c r="T90" s="11"/>
      <c r="U90" s="11"/>
      <c r="V90" s="11"/>
      <c r="W90" s="11"/>
      <c r="X90" s="12"/>
      <c r="Y90" s="44"/>
      <c r="Z90" s="71"/>
      <c r="AA90" s="39"/>
      <c r="AB90" s="338"/>
      <c r="AC90" s="338"/>
      <c r="AD90" s="338"/>
      <c r="AE90" s="338"/>
      <c r="AF90" s="15"/>
      <c r="AG90" s="46"/>
    </row>
    <row r="91" spans="1:33" ht="15" customHeight="1">
      <c r="A91" s="489"/>
      <c r="B91" s="490"/>
      <c r="C91" s="341"/>
      <c r="D91" s="341"/>
      <c r="E91" s="341"/>
      <c r="F91" s="341"/>
      <c r="G91" s="342"/>
      <c r="H91" s="11"/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45"/>
      <c r="R91" s="11"/>
      <c r="S91" s="11"/>
      <c r="T91" s="11"/>
      <c r="U91" s="11"/>
      <c r="V91" s="11"/>
      <c r="W91" s="11"/>
      <c r="X91" s="12"/>
      <c r="Y91" s="44"/>
      <c r="Z91" s="111" t="s">
        <v>43</v>
      </c>
      <c r="AA91" s="112"/>
      <c r="AB91" s="344">
        <f>SUM(AB82:AB90)</f>
        <v>0</v>
      </c>
      <c r="AC91" s="344">
        <f>SUM(AC82:AC90)</f>
        <v>0</v>
      </c>
      <c r="AD91" s="344">
        <f>SUM(AD82:AD90)</f>
        <v>0</v>
      </c>
      <c r="AE91" s="344">
        <f>SUM(AE82:AE90)</f>
        <v>0</v>
      </c>
      <c r="AF91" s="57">
        <f>SUM(AF82:AF90)</f>
        <v>0</v>
      </c>
      <c r="AG91" s="46"/>
    </row>
    <row r="92" spans="1:33" ht="15" customHeight="1">
      <c r="A92" s="26"/>
      <c r="B92" s="27"/>
      <c r="C92" s="27"/>
      <c r="D92" s="27"/>
      <c r="E92" s="27"/>
      <c r="F92" s="27"/>
      <c r="G92" s="28"/>
      <c r="H92" s="11"/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51"/>
      <c r="R92" s="337"/>
      <c r="S92" s="337"/>
      <c r="T92" s="341"/>
      <c r="U92" s="341"/>
      <c r="V92" s="341"/>
      <c r="W92" s="341"/>
      <c r="X92" s="342"/>
      <c r="Y92" s="44"/>
      <c r="Z92" s="45"/>
      <c r="AA92" s="46"/>
      <c r="AB92" s="46"/>
      <c r="AC92" s="46"/>
      <c r="AD92" s="46"/>
      <c r="AE92" s="46"/>
      <c r="AF92" s="47"/>
      <c r="AG92" s="46"/>
    </row>
    <row r="93" spans="1:33" ht="15" customHeight="1">
      <c r="A93" s="26"/>
      <c r="B93" s="27"/>
      <c r="C93" s="27"/>
      <c r="D93" s="27"/>
      <c r="E93" s="27"/>
      <c r="F93" s="27"/>
      <c r="G93" s="28"/>
      <c r="H93" s="8"/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507" t="s">
        <v>26</v>
      </c>
      <c r="AA93" s="508"/>
      <c r="AB93" s="508"/>
      <c r="AC93" s="508"/>
      <c r="AD93" s="508"/>
      <c r="AE93" s="508"/>
      <c r="AF93" s="509"/>
      <c r="AG93" s="46"/>
    </row>
    <row r="94" spans="1:33" ht="22.5" customHeight="1">
      <c r="A94" s="507" t="s">
        <v>26</v>
      </c>
      <c r="B94" s="508"/>
      <c r="C94" s="508"/>
      <c r="D94" s="508"/>
      <c r="E94" s="508"/>
      <c r="F94" s="508"/>
      <c r="G94" s="509"/>
      <c r="H94" s="168"/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344" t="s">
        <v>0</v>
      </c>
      <c r="U94" s="344" t="s">
        <v>4</v>
      </c>
      <c r="V94" s="344" t="s">
        <v>5</v>
      </c>
      <c r="W94" s="344" t="s">
        <v>6</v>
      </c>
      <c r="X94" s="105" t="s">
        <v>7</v>
      </c>
      <c r="Y94" s="44"/>
      <c r="Z94" s="106" t="s">
        <v>2</v>
      </c>
      <c r="AA94" s="104" t="s">
        <v>3</v>
      </c>
      <c r="AB94" s="344" t="s">
        <v>0</v>
      </c>
      <c r="AC94" s="344" t="s">
        <v>4</v>
      </c>
      <c r="AD94" s="344" t="s">
        <v>5</v>
      </c>
      <c r="AE94" s="344" t="s">
        <v>6</v>
      </c>
      <c r="AF94" s="105" t="s">
        <v>7</v>
      </c>
      <c r="AG94" s="46"/>
    </row>
    <row r="95" spans="1:33" ht="15" customHeight="1">
      <c r="A95" s="106" t="s">
        <v>2</v>
      </c>
      <c r="B95" s="104" t="s">
        <v>3</v>
      </c>
      <c r="C95" s="344" t="s">
        <v>0</v>
      </c>
      <c r="D95" s="344" t="s">
        <v>4</v>
      </c>
      <c r="E95" s="344" t="s">
        <v>5</v>
      </c>
      <c r="F95" s="344" t="s">
        <v>6</v>
      </c>
      <c r="G95" s="105" t="s">
        <v>7</v>
      </c>
      <c r="H95" s="168"/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71"/>
      <c r="AA95" s="39"/>
      <c r="AB95" s="338"/>
      <c r="AC95" s="338"/>
      <c r="AD95" s="338"/>
      <c r="AE95" s="338"/>
      <c r="AF95" s="15"/>
      <c r="AG95" s="46"/>
    </row>
    <row r="96" spans="1:33" ht="15" customHeight="1">
      <c r="A96" s="420" t="s">
        <v>169</v>
      </c>
      <c r="B96" s="418" t="s">
        <v>96</v>
      </c>
      <c r="C96" s="415">
        <v>2</v>
      </c>
      <c r="D96" s="415">
        <v>2</v>
      </c>
      <c r="E96" s="415">
        <v>0</v>
      </c>
      <c r="F96" s="415">
        <v>3</v>
      </c>
      <c r="G96" s="415">
        <v>5</v>
      </c>
      <c r="H96" s="150"/>
      <c r="I96" s="502" t="s">
        <v>188</v>
      </c>
      <c r="J96" s="503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6" t="s">
        <v>343</v>
      </c>
      <c r="S96" s="285" t="s">
        <v>556</v>
      </c>
      <c r="T96" s="290">
        <v>2</v>
      </c>
      <c r="U96" s="290">
        <v>0</v>
      </c>
      <c r="V96" s="290">
        <v>0</v>
      </c>
      <c r="W96" s="290">
        <v>2</v>
      </c>
      <c r="X96" s="290">
        <v>3</v>
      </c>
      <c r="Y96" s="44"/>
      <c r="Z96" s="71"/>
      <c r="AA96" s="39"/>
      <c r="AB96" s="338"/>
      <c r="AC96" s="338"/>
      <c r="AD96" s="338"/>
      <c r="AE96" s="338"/>
      <c r="AF96" s="15"/>
      <c r="AG96" s="46"/>
    </row>
    <row r="97" spans="1:33" ht="15" customHeight="1">
      <c r="A97" s="423" t="s">
        <v>170</v>
      </c>
      <c r="B97" s="419" t="s">
        <v>27</v>
      </c>
      <c r="C97" s="415">
        <v>3</v>
      </c>
      <c r="D97" s="415">
        <v>0</v>
      </c>
      <c r="E97" s="415">
        <v>0</v>
      </c>
      <c r="F97" s="415">
        <v>3</v>
      </c>
      <c r="G97" s="415">
        <v>5</v>
      </c>
      <c r="H97" s="150"/>
      <c r="I97" s="336"/>
      <c r="J97" s="337"/>
      <c r="K97" s="341"/>
      <c r="L97" s="341"/>
      <c r="M97" s="341"/>
      <c r="N97" s="341"/>
      <c r="O97" s="342"/>
      <c r="P97" s="11"/>
      <c r="Q97" s="51" t="s">
        <v>39</v>
      </c>
      <c r="R97" s="307" t="s">
        <v>311</v>
      </c>
      <c r="S97" s="285" t="s">
        <v>345</v>
      </c>
      <c r="T97" s="290">
        <v>3</v>
      </c>
      <c r="U97" s="290">
        <v>0</v>
      </c>
      <c r="V97" s="290">
        <v>0</v>
      </c>
      <c r="W97" s="290">
        <v>3</v>
      </c>
      <c r="X97" s="291">
        <v>5</v>
      </c>
      <c r="Y97" s="44"/>
      <c r="Z97" s="71"/>
      <c r="AA97" s="39"/>
      <c r="AB97" s="338"/>
      <c r="AC97" s="338"/>
      <c r="AD97" s="338"/>
      <c r="AE97" s="338"/>
      <c r="AF97" s="15"/>
      <c r="AG97" s="46"/>
    </row>
    <row r="98" spans="1:33" ht="15" customHeight="1">
      <c r="A98" s="420" t="s">
        <v>163</v>
      </c>
      <c r="B98" s="416" t="s">
        <v>86</v>
      </c>
      <c r="C98" s="422">
        <v>2</v>
      </c>
      <c r="D98" s="422">
        <v>0</v>
      </c>
      <c r="E98" s="422">
        <v>0</v>
      </c>
      <c r="F98" s="422">
        <v>2</v>
      </c>
      <c r="G98" s="422">
        <v>3</v>
      </c>
      <c r="H98" s="150"/>
      <c r="I98" s="336"/>
      <c r="J98" s="337"/>
      <c r="K98" s="341"/>
      <c r="L98" s="341"/>
      <c r="M98" s="341"/>
      <c r="N98" s="341"/>
      <c r="O98" s="342"/>
      <c r="P98" s="11"/>
      <c r="Q98" s="45"/>
      <c r="R98" s="510" t="s">
        <v>41</v>
      </c>
      <c r="S98" s="510"/>
      <c r="T98" s="343">
        <f>SUM(T95:T97)</f>
        <v>5</v>
      </c>
      <c r="U98" s="343">
        <f>SUM(U95:U97)</f>
        <v>0</v>
      </c>
      <c r="V98" s="343">
        <f>SUM(V95:V97)</f>
        <v>6</v>
      </c>
      <c r="W98" s="343">
        <f>SUM(W95:W97)</f>
        <v>8</v>
      </c>
      <c r="X98" s="52">
        <f>SUM(X95:X97)</f>
        <v>13</v>
      </c>
      <c r="Y98" s="44"/>
      <c r="Z98" s="71"/>
      <c r="AA98" s="39"/>
      <c r="AB98" s="338"/>
      <c r="AC98" s="338"/>
      <c r="AD98" s="338"/>
      <c r="AE98" s="338"/>
      <c r="AF98" s="15"/>
      <c r="AG98" s="46"/>
    </row>
    <row r="99" spans="1:33" ht="15" customHeight="1">
      <c r="A99" s="420" t="s">
        <v>25</v>
      </c>
      <c r="B99" s="416" t="s">
        <v>104</v>
      </c>
      <c r="C99" s="415">
        <v>3</v>
      </c>
      <c r="D99" s="415">
        <v>0</v>
      </c>
      <c r="E99" s="415">
        <v>0</v>
      </c>
      <c r="F99" s="415">
        <v>3</v>
      </c>
      <c r="G99" s="415">
        <v>5</v>
      </c>
      <c r="H99" s="150"/>
      <c r="I99" s="507" t="s">
        <v>28</v>
      </c>
      <c r="J99" s="508"/>
      <c r="K99" s="508"/>
      <c r="L99" s="508"/>
      <c r="M99" s="508"/>
      <c r="N99" s="508"/>
      <c r="O99" s="509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71"/>
      <c r="AA99" s="39"/>
      <c r="AB99" s="338"/>
      <c r="AC99" s="338"/>
      <c r="AD99" s="338"/>
      <c r="AE99" s="338"/>
      <c r="AF99" s="15"/>
      <c r="AG99" s="46"/>
    </row>
    <row r="100" spans="1:33" ht="15" customHeight="1">
      <c r="A100" s="421" t="s">
        <v>25</v>
      </c>
      <c r="B100" s="419" t="s">
        <v>102</v>
      </c>
      <c r="C100" s="415">
        <v>3</v>
      </c>
      <c r="D100" s="415">
        <v>0</v>
      </c>
      <c r="E100" s="415">
        <v>0</v>
      </c>
      <c r="F100" s="415">
        <v>3</v>
      </c>
      <c r="G100" s="415">
        <v>5</v>
      </c>
      <c r="H100" s="149"/>
      <c r="I100" s="106" t="s">
        <v>2</v>
      </c>
      <c r="J100" s="104" t="s">
        <v>3</v>
      </c>
      <c r="K100" s="344" t="s">
        <v>0</v>
      </c>
      <c r="L100" s="344" t="s">
        <v>4</v>
      </c>
      <c r="M100" s="344" t="s">
        <v>5</v>
      </c>
      <c r="N100" s="344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71"/>
      <c r="AA100" s="39"/>
      <c r="AB100" s="338"/>
      <c r="AC100" s="338"/>
      <c r="AD100" s="338"/>
      <c r="AE100" s="338"/>
      <c r="AF100" s="15"/>
      <c r="AG100" s="46"/>
    </row>
    <row r="101" spans="1:33" ht="15" customHeight="1">
      <c r="A101" s="420" t="s">
        <v>112</v>
      </c>
      <c r="B101" s="418" t="s">
        <v>63</v>
      </c>
      <c r="C101" s="415">
        <v>3</v>
      </c>
      <c r="D101" s="415">
        <v>0</v>
      </c>
      <c r="E101" s="415">
        <v>0</v>
      </c>
      <c r="F101" s="415">
        <v>3</v>
      </c>
      <c r="G101" s="415">
        <v>5</v>
      </c>
      <c r="H101" s="357"/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71"/>
      <c r="AA101" s="39"/>
      <c r="AB101" s="338"/>
      <c r="AC101" s="338"/>
      <c r="AD101" s="338"/>
      <c r="AE101" s="338"/>
      <c r="AF101" s="15"/>
      <c r="AG101" s="46"/>
    </row>
    <row r="102" spans="1:33" ht="14.25" customHeight="1">
      <c r="A102" s="414" t="s">
        <v>171</v>
      </c>
      <c r="B102" s="413" t="s">
        <v>172</v>
      </c>
      <c r="C102" s="412">
        <v>2</v>
      </c>
      <c r="D102" s="412">
        <v>0</v>
      </c>
      <c r="E102" s="412">
        <v>0</v>
      </c>
      <c r="F102" s="412">
        <v>2</v>
      </c>
      <c r="G102" s="412">
        <v>2</v>
      </c>
      <c r="H102" s="11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71"/>
      <c r="AA102" s="39"/>
      <c r="AB102" s="338"/>
      <c r="AC102" s="338"/>
      <c r="AD102" s="338"/>
      <c r="AE102" s="338"/>
      <c r="AF102" s="15"/>
      <c r="AG102" s="46"/>
    </row>
    <row r="103" spans="1:35" ht="15" customHeight="1">
      <c r="A103" s="487" t="s">
        <v>72</v>
      </c>
      <c r="B103" s="488"/>
      <c r="C103" s="146">
        <f>SUM(C96:C102)</f>
        <v>18</v>
      </c>
      <c r="D103" s="146">
        <f>SUM(D96:D102)</f>
        <v>2</v>
      </c>
      <c r="E103" s="146">
        <v>0</v>
      </c>
      <c r="F103" s="146">
        <f>SUM(F96:F102)</f>
        <v>19</v>
      </c>
      <c r="G103" s="23">
        <f>SUM(G96:G102)</f>
        <v>30</v>
      </c>
      <c r="H103" s="11"/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2"/>
      <c r="R103" s="518" t="s">
        <v>42</v>
      </c>
      <c r="S103" s="518"/>
      <c r="T103" s="343">
        <f>SUM(T99:T102)</f>
        <v>11</v>
      </c>
      <c r="U103" s="343">
        <f>SUM(U99:U102)</f>
        <v>0</v>
      </c>
      <c r="V103" s="343">
        <f>SUM(V99:V102)</f>
        <v>0</v>
      </c>
      <c r="W103" s="343">
        <f>SUM(W99:W102)</f>
        <v>11</v>
      </c>
      <c r="X103" s="52">
        <f>SUM(X99:X102)</f>
        <v>17</v>
      </c>
      <c r="Y103" s="44"/>
      <c r="Z103" s="111" t="s">
        <v>43</v>
      </c>
      <c r="AA103" s="112"/>
      <c r="AB103" s="344">
        <f>SUM(AB95:AB103)</f>
        <v>0</v>
      </c>
      <c r="AC103" s="344">
        <f>SUM(AC95:AC103)</f>
        <v>0</v>
      </c>
      <c r="AD103" s="344">
        <f>SUM(AD95:AD103)</f>
        <v>0</v>
      </c>
      <c r="AE103" s="344">
        <f>SUM(AE95:AE103)</f>
        <v>0</v>
      </c>
      <c r="AF103" s="57">
        <v>0</v>
      </c>
      <c r="AG103" s="46"/>
      <c r="AI103" s="3" t="s">
        <v>185</v>
      </c>
    </row>
    <row r="104" spans="1:33" s="4" customFormat="1" ht="22.5" customHeight="1">
      <c r="A104" s="336"/>
      <c r="B104" s="337"/>
      <c r="C104" s="341"/>
      <c r="D104" s="341"/>
      <c r="E104" s="341"/>
      <c r="F104" s="341"/>
      <c r="G104" s="342"/>
      <c r="H104" s="11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2"/>
      <c r="R104" s="126" t="s">
        <v>43</v>
      </c>
      <c r="S104" s="126"/>
      <c r="T104" s="344">
        <f>SUM(T98,T103)</f>
        <v>16</v>
      </c>
      <c r="U104" s="344">
        <f>SUM(U98,U103)</f>
        <v>0</v>
      </c>
      <c r="V104" s="344">
        <f>SUM(V98,V103)</f>
        <v>6</v>
      </c>
      <c r="W104" s="344">
        <f>SUM(W98,W103)</f>
        <v>19</v>
      </c>
      <c r="X104" s="25">
        <f>SUM(X98,X103)</f>
        <v>30</v>
      </c>
      <c r="Y104" s="49"/>
      <c r="Z104" s="45"/>
      <c r="AA104" s="46"/>
      <c r="AB104" s="46"/>
      <c r="AC104" s="46"/>
      <c r="AD104" s="46"/>
      <c r="AE104" s="46"/>
      <c r="AF104" s="47"/>
      <c r="AG104" s="61"/>
    </row>
    <row r="105" spans="1:33" ht="15" customHeight="1">
      <c r="A105" s="336"/>
      <c r="B105" s="337"/>
      <c r="C105" s="341"/>
      <c r="D105" s="341"/>
      <c r="E105" s="341"/>
      <c r="F105" s="341"/>
      <c r="G105" s="342"/>
      <c r="H105" s="11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51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507" t="s">
        <v>28</v>
      </c>
      <c r="AA105" s="508"/>
      <c r="AB105" s="508"/>
      <c r="AC105" s="508"/>
      <c r="AD105" s="508"/>
      <c r="AE105" s="508"/>
      <c r="AF105" s="509"/>
      <c r="AG105" s="46"/>
    </row>
    <row r="106" spans="1:33" ht="15" customHeight="1">
      <c r="A106" s="507" t="s">
        <v>28</v>
      </c>
      <c r="B106" s="508"/>
      <c r="C106" s="508"/>
      <c r="D106" s="508"/>
      <c r="E106" s="508"/>
      <c r="F106" s="508"/>
      <c r="G106" s="509"/>
      <c r="H106" s="168"/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51"/>
      <c r="R106" s="104" t="s">
        <v>2</v>
      </c>
      <c r="S106" s="104" t="s">
        <v>3</v>
      </c>
      <c r="T106" s="344" t="s">
        <v>0</v>
      </c>
      <c r="U106" s="344" t="s">
        <v>4</v>
      </c>
      <c r="V106" s="344" t="s">
        <v>5</v>
      </c>
      <c r="W106" s="344" t="s">
        <v>6</v>
      </c>
      <c r="X106" s="105" t="s">
        <v>7</v>
      </c>
      <c r="Y106" s="44"/>
      <c r="Z106" s="106" t="s">
        <v>2</v>
      </c>
      <c r="AA106" s="104" t="s">
        <v>3</v>
      </c>
      <c r="AB106" s="344" t="s">
        <v>0</v>
      </c>
      <c r="AC106" s="344" t="s">
        <v>4</v>
      </c>
      <c r="AD106" s="344" t="s">
        <v>5</v>
      </c>
      <c r="AE106" s="344" t="s">
        <v>6</v>
      </c>
      <c r="AF106" s="105" t="s">
        <v>7</v>
      </c>
      <c r="AG106" s="46"/>
    </row>
    <row r="107" spans="1:33" ht="15" customHeight="1">
      <c r="A107" s="106" t="s">
        <v>2</v>
      </c>
      <c r="B107" s="104" t="s">
        <v>3</v>
      </c>
      <c r="C107" s="344" t="s">
        <v>0</v>
      </c>
      <c r="D107" s="344" t="s">
        <v>4</v>
      </c>
      <c r="E107" s="344" t="s">
        <v>5</v>
      </c>
      <c r="F107" s="344" t="s">
        <v>6</v>
      </c>
      <c r="G107" s="105" t="s">
        <v>7</v>
      </c>
      <c r="H107" s="150"/>
      <c r="I107" s="502" t="s">
        <v>188</v>
      </c>
      <c r="J107" s="503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71"/>
      <c r="AA107" s="39"/>
      <c r="AB107" s="338"/>
      <c r="AC107" s="338"/>
      <c r="AD107" s="338"/>
      <c r="AE107" s="338"/>
      <c r="AF107" s="15"/>
      <c r="AG107" s="46"/>
    </row>
    <row r="108" spans="1:33" ht="21.75" customHeight="1">
      <c r="A108" s="420" t="s">
        <v>173</v>
      </c>
      <c r="B108" s="419" t="s">
        <v>103</v>
      </c>
      <c r="C108" s="415">
        <v>1</v>
      </c>
      <c r="D108" s="415">
        <v>8</v>
      </c>
      <c r="E108" s="415">
        <v>0</v>
      </c>
      <c r="F108" s="415">
        <v>5</v>
      </c>
      <c r="G108" s="415">
        <v>8</v>
      </c>
      <c r="H108" s="150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71"/>
      <c r="AA108" s="39"/>
      <c r="AB108" s="338"/>
      <c r="AC108" s="338"/>
      <c r="AD108" s="338"/>
      <c r="AE108" s="338"/>
      <c r="AF108" s="15"/>
      <c r="AG108" s="46"/>
    </row>
    <row r="109" spans="1:33" ht="21.75" customHeight="1">
      <c r="A109" s="417" t="s">
        <v>159</v>
      </c>
      <c r="B109" s="418" t="s">
        <v>64</v>
      </c>
      <c r="C109" s="415">
        <v>3</v>
      </c>
      <c r="D109" s="415">
        <v>0</v>
      </c>
      <c r="E109" s="415">
        <v>0</v>
      </c>
      <c r="F109" s="415">
        <v>3</v>
      </c>
      <c r="G109" s="415">
        <v>5</v>
      </c>
      <c r="H109" s="150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71"/>
      <c r="AA109" s="39"/>
      <c r="AB109" s="338"/>
      <c r="AC109" s="338"/>
      <c r="AD109" s="338"/>
      <c r="AE109" s="338"/>
      <c r="AF109" s="15"/>
      <c r="AG109" s="46"/>
    </row>
    <row r="110" spans="1:33" ht="15" customHeight="1">
      <c r="A110" s="417" t="s">
        <v>159</v>
      </c>
      <c r="B110" s="418" t="s">
        <v>65</v>
      </c>
      <c r="C110" s="415">
        <v>3</v>
      </c>
      <c r="D110" s="415">
        <v>0</v>
      </c>
      <c r="E110" s="415">
        <v>0</v>
      </c>
      <c r="F110" s="415">
        <v>3</v>
      </c>
      <c r="G110" s="415">
        <v>5</v>
      </c>
      <c r="H110" s="150"/>
      <c r="I110" s="26"/>
      <c r="J110" s="11"/>
      <c r="K110" s="11"/>
      <c r="L110" s="11"/>
      <c r="M110" s="11"/>
      <c r="N110" s="11"/>
      <c r="O110" s="12"/>
      <c r="P110" s="11"/>
      <c r="Q110" s="45"/>
      <c r="R110" s="510" t="s">
        <v>41</v>
      </c>
      <c r="S110" s="510"/>
      <c r="T110" s="62">
        <f>SUM(T107:T109)</f>
        <v>6</v>
      </c>
      <c r="U110" s="62">
        <f>SUM(U107:U109)</f>
        <v>0</v>
      </c>
      <c r="V110" s="62">
        <f>SUM(V107:V109)</f>
        <v>6</v>
      </c>
      <c r="W110" s="62">
        <f>SUM(W107:W109)</f>
        <v>9</v>
      </c>
      <c r="X110" s="63">
        <f>SUM(X107:X109)</f>
        <v>20</v>
      </c>
      <c r="Y110" s="44"/>
      <c r="Z110" s="71"/>
      <c r="AA110" s="39"/>
      <c r="AB110" s="338"/>
      <c r="AC110" s="338"/>
      <c r="AD110" s="338"/>
      <c r="AE110" s="338"/>
      <c r="AF110" s="15"/>
      <c r="AG110" s="46"/>
    </row>
    <row r="111" spans="1:33" ht="15" customHeight="1">
      <c r="A111" s="417" t="s">
        <v>25</v>
      </c>
      <c r="B111" s="416" t="s">
        <v>105</v>
      </c>
      <c r="C111" s="415">
        <v>3</v>
      </c>
      <c r="D111" s="415">
        <v>0</v>
      </c>
      <c r="E111" s="415">
        <v>0</v>
      </c>
      <c r="F111" s="415">
        <v>3</v>
      </c>
      <c r="G111" s="415">
        <v>5</v>
      </c>
      <c r="H111" s="150"/>
      <c r="I111" s="2"/>
      <c r="J111" s="11"/>
      <c r="K111" s="11"/>
      <c r="L111" s="11"/>
      <c r="M111" s="11"/>
      <c r="N111" s="11"/>
      <c r="O111" s="12"/>
      <c r="Q111" s="45" t="s">
        <v>40</v>
      </c>
      <c r="R111" s="310" t="s">
        <v>355</v>
      </c>
      <c r="S111" s="312" t="s">
        <v>356</v>
      </c>
      <c r="T111" s="293">
        <v>2</v>
      </c>
      <c r="U111" s="293">
        <v>0</v>
      </c>
      <c r="V111" s="293">
        <v>0</v>
      </c>
      <c r="W111" s="293">
        <v>2</v>
      </c>
      <c r="X111" s="293">
        <v>3</v>
      </c>
      <c r="Y111" s="44"/>
      <c r="Z111" s="71"/>
      <c r="AA111" s="39"/>
      <c r="AB111" s="338"/>
      <c r="AC111" s="338"/>
      <c r="AD111" s="338"/>
      <c r="AE111" s="338"/>
      <c r="AF111" s="15"/>
      <c r="AG111" s="46"/>
    </row>
    <row r="112" spans="1:33" ht="15" customHeight="1">
      <c r="A112" s="417" t="s">
        <v>25</v>
      </c>
      <c r="B112" s="416" t="s">
        <v>174</v>
      </c>
      <c r="C112" s="415">
        <v>3</v>
      </c>
      <c r="D112" s="415">
        <v>0</v>
      </c>
      <c r="E112" s="415">
        <v>0</v>
      </c>
      <c r="F112" s="415">
        <v>3</v>
      </c>
      <c r="G112" s="415">
        <v>5</v>
      </c>
      <c r="H112" s="149"/>
      <c r="I112" s="2"/>
      <c r="J112" s="30" t="s">
        <v>29</v>
      </c>
      <c r="K112" s="504">
        <v>148</v>
      </c>
      <c r="L112" s="505"/>
      <c r="M112" s="505"/>
      <c r="N112" s="506"/>
      <c r="O112" s="12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71"/>
      <c r="AA112" s="39"/>
      <c r="AB112" s="338"/>
      <c r="AC112" s="338"/>
      <c r="AD112" s="338"/>
      <c r="AE112" s="338"/>
      <c r="AF112" s="15"/>
      <c r="AG112" s="46"/>
    </row>
    <row r="113" spans="1:33" ht="15" customHeight="1" thickBot="1">
      <c r="A113" s="414" t="s">
        <v>175</v>
      </c>
      <c r="B113" s="413" t="s">
        <v>176</v>
      </c>
      <c r="C113" s="412">
        <v>2</v>
      </c>
      <c r="D113" s="412">
        <v>0</v>
      </c>
      <c r="E113" s="412">
        <v>0</v>
      </c>
      <c r="F113" s="412">
        <v>2</v>
      </c>
      <c r="G113" s="412">
        <v>2</v>
      </c>
      <c r="H113" s="11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Q113" s="45"/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44"/>
      <c r="Z113" s="71"/>
      <c r="AA113" s="39"/>
      <c r="AB113" s="338"/>
      <c r="AC113" s="338"/>
      <c r="AD113" s="338"/>
      <c r="AE113" s="338"/>
      <c r="AF113" s="15"/>
      <c r="AG113" s="46"/>
    </row>
    <row r="114" spans="1:33" ht="15" customHeight="1" thickBot="1">
      <c r="A114" s="487" t="s">
        <v>72</v>
      </c>
      <c r="B114" s="488"/>
      <c r="C114" s="411">
        <f>SUM(C108:C113)</f>
        <v>15</v>
      </c>
      <c r="D114" s="411">
        <f>SUM(D108:D113)</f>
        <v>8</v>
      </c>
      <c r="E114" s="411">
        <f>SUM(E108:E113)</f>
        <v>0</v>
      </c>
      <c r="F114" s="411">
        <f>SUM(F108:F113)</f>
        <v>19</v>
      </c>
      <c r="G114" s="411">
        <f>SUM(G108:G113)</f>
        <v>30</v>
      </c>
      <c r="H114" s="11"/>
      <c r="I114" s="83"/>
      <c r="J114" s="84"/>
      <c r="K114" s="84"/>
      <c r="L114" s="84"/>
      <c r="M114" s="84"/>
      <c r="N114" s="84"/>
      <c r="O114" s="85"/>
      <c r="Q114" s="45"/>
      <c r="R114" s="510" t="s">
        <v>42</v>
      </c>
      <c r="S114" s="510"/>
      <c r="T114" s="62">
        <f>SUM(T111:T113)</f>
        <v>7</v>
      </c>
      <c r="U114" s="62">
        <f>SUM(U111:U113)</f>
        <v>0</v>
      </c>
      <c r="V114" s="62">
        <f>SUM(V111:V113)</f>
        <v>0</v>
      </c>
      <c r="W114" s="62">
        <f>SUM(W111:W113)</f>
        <v>7</v>
      </c>
      <c r="X114" s="63">
        <f>SUM(X111:X113)</f>
        <v>10</v>
      </c>
      <c r="Y114" s="44"/>
      <c r="Z114" s="71"/>
      <c r="AA114" s="39"/>
      <c r="AB114" s="338"/>
      <c r="AC114" s="338"/>
      <c r="AD114" s="338"/>
      <c r="AE114" s="338"/>
      <c r="AF114" s="15"/>
      <c r="AG114" s="44"/>
    </row>
    <row r="115" spans="1:33" ht="15" customHeight="1">
      <c r="A115" s="26"/>
      <c r="B115" s="27"/>
      <c r="C115" s="27"/>
      <c r="D115" s="27"/>
      <c r="E115" s="27"/>
      <c r="F115" s="27"/>
      <c r="G115" s="28"/>
      <c r="H115" s="11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344">
        <f>SUM(T110,T114)</f>
        <v>13</v>
      </c>
      <c r="U115" s="344">
        <f>SUM(U110,U114)</f>
        <v>0</v>
      </c>
      <c r="V115" s="344">
        <f>SUM(V110,V114)</f>
        <v>6</v>
      </c>
      <c r="W115" s="344">
        <f>SUM(W110,W114)</f>
        <v>16</v>
      </c>
      <c r="X115" s="25">
        <f>SUM(X110,X114)</f>
        <v>30</v>
      </c>
      <c r="Y115" s="44"/>
      <c r="Z115" s="111" t="s">
        <v>43</v>
      </c>
      <c r="AA115" s="112"/>
      <c r="AB115" s="344">
        <f>SUM(AB107:AB115)</f>
        <v>0</v>
      </c>
      <c r="AC115" s="344">
        <f>SUM(AC107:AC115)</f>
        <v>0</v>
      </c>
      <c r="AD115" s="344">
        <f>SUM(AD107:AD115)</f>
        <v>0</v>
      </c>
      <c r="AE115" s="344">
        <f>SUM(AE107:AE115)</f>
        <v>0</v>
      </c>
      <c r="AF115" s="57">
        <v>0</v>
      </c>
      <c r="AG115" s="44"/>
    </row>
    <row r="116" spans="1:33" ht="15.75">
      <c r="A116" s="29"/>
      <c r="B116" s="27"/>
      <c r="C116" s="27"/>
      <c r="D116" s="27"/>
      <c r="E116" s="27"/>
      <c r="F116" s="27"/>
      <c r="G116" s="28"/>
      <c r="H116" s="11"/>
      <c r="I116" s="165"/>
      <c r="J116" s="27"/>
      <c r="K116" s="27"/>
      <c r="L116" s="27"/>
      <c r="M116" s="27"/>
      <c r="N116" s="27"/>
      <c r="O116" s="27"/>
      <c r="Q116" s="45"/>
      <c r="R116" s="337"/>
      <c r="S116" s="337"/>
      <c r="T116" s="341"/>
      <c r="U116" s="341"/>
      <c r="V116" s="341"/>
      <c r="W116" s="341"/>
      <c r="X116" s="342"/>
      <c r="Y116" s="44"/>
      <c r="Z116" s="64"/>
      <c r="AA116" s="116"/>
      <c r="AB116" s="61"/>
      <c r="AC116" s="66"/>
      <c r="AD116" s="66"/>
      <c r="AE116" s="66"/>
      <c r="AF116" s="67"/>
      <c r="AG116" s="44"/>
    </row>
    <row r="117" spans="1:33" ht="15.75">
      <c r="A117" s="29"/>
      <c r="B117" s="27"/>
      <c r="C117" s="27"/>
      <c r="D117" s="27"/>
      <c r="E117" s="27"/>
      <c r="F117" s="27"/>
      <c r="G117" s="28"/>
      <c r="H117" s="11"/>
      <c r="I117" s="27"/>
      <c r="J117" s="74"/>
      <c r="K117" s="515"/>
      <c r="L117" s="515"/>
      <c r="M117" s="515"/>
      <c r="N117" s="515"/>
      <c r="O117" s="75"/>
      <c r="Q117" s="45"/>
      <c r="R117" s="337"/>
      <c r="S117" s="30" t="s">
        <v>44</v>
      </c>
      <c r="T117" s="496">
        <f>SUM(W110,W98,W84,W71,W56,W41,W26,W12)</f>
        <v>72</v>
      </c>
      <c r="U117" s="497"/>
      <c r="V117" s="497"/>
      <c r="W117" s="498"/>
      <c r="X117" s="342"/>
      <c r="Y117" s="44"/>
      <c r="Z117" s="51"/>
      <c r="AA117" s="30" t="s">
        <v>44</v>
      </c>
      <c r="AB117" s="491">
        <f>AE18+AE32+AE46+AE62+AE76+AE91</f>
        <v>21</v>
      </c>
      <c r="AC117" s="492"/>
      <c r="AD117" s="492"/>
      <c r="AE117" s="493"/>
      <c r="AF117" s="60"/>
      <c r="AG117" s="44"/>
    </row>
    <row r="118" spans="1:33" ht="16.5" thickBot="1">
      <c r="A118" s="26"/>
      <c r="B118" s="30" t="s">
        <v>29</v>
      </c>
      <c r="C118" s="514">
        <f>SUM(F114,F103,F90,F75,F61,F45,F32,F17)</f>
        <v>157</v>
      </c>
      <c r="D118" s="514"/>
      <c r="E118" s="514"/>
      <c r="F118" s="514"/>
      <c r="G118" s="31"/>
      <c r="I118" s="76"/>
      <c r="J118" s="77"/>
      <c r="K118" s="495"/>
      <c r="L118" s="495"/>
      <c r="M118" s="495"/>
      <c r="N118" s="495"/>
      <c r="O118" s="78"/>
      <c r="Q118" s="68"/>
      <c r="R118" s="337"/>
      <c r="S118" s="30" t="s">
        <v>29</v>
      </c>
      <c r="T118" s="496">
        <f>SUM(W115,W104,W89,W76,W62,W47,W32,W18)</f>
        <v>150</v>
      </c>
      <c r="U118" s="497"/>
      <c r="V118" s="497"/>
      <c r="W118" s="498"/>
      <c r="X118" s="342"/>
      <c r="Y118" s="44"/>
      <c r="Z118" s="51"/>
      <c r="AA118" s="30"/>
      <c r="AB118" s="496"/>
      <c r="AC118" s="497"/>
      <c r="AD118" s="497"/>
      <c r="AE118" s="498"/>
      <c r="AF118" s="60"/>
      <c r="AG118" s="44"/>
    </row>
    <row r="119" spans="1:33" ht="15.75">
      <c r="A119" s="32"/>
      <c r="B119" s="33" t="s">
        <v>7</v>
      </c>
      <c r="C119" s="494">
        <f>SUM(G114,G61,G45,G103,G32,G90,G75,G17)</f>
        <v>246</v>
      </c>
      <c r="D119" s="494"/>
      <c r="E119" s="494"/>
      <c r="F119" s="494"/>
      <c r="G119" s="34"/>
      <c r="I119" s="27"/>
      <c r="J119" s="27"/>
      <c r="K119" s="27"/>
      <c r="L119" s="27"/>
      <c r="M119" s="27"/>
      <c r="N119" s="27"/>
      <c r="O119" s="27"/>
      <c r="R119" s="46"/>
      <c r="S119" s="33" t="s">
        <v>7</v>
      </c>
      <c r="T119" s="511">
        <f>SUM(X115,X62,X47,X104,X32,X89,X76,X18)</f>
        <v>243</v>
      </c>
      <c r="U119" s="512"/>
      <c r="V119" s="512"/>
      <c r="W119" s="513"/>
      <c r="X119" s="47"/>
      <c r="Y119" s="44"/>
      <c r="Z119" s="45"/>
      <c r="AA119" s="46"/>
      <c r="AB119" s="46"/>
      <c r="AC119" s="46"/>
      <c r="AD119" s="46"/>
      <c r="AE119" s="46"/>
      <c r="AF119" s="47"/>
      <c r="AG119" s="44"/>
    </row>
    <row r="120" spans="1:33" ht="16.5" thickBot="1">
      <c r="A120" s="26"/>
      <c r="B120" s="27"/>
      <c r="C120" s="27"/>
      <c r="D120" s="27"/>
      <c r="E120" s="27"/>
      <c r="F120" s="27"/>
      <c r="G120" s="28"/>
      <c r="I120" s="27"/>
      <c r="J120" s="27"/>
      <c r="K120" s="27"/>
      <c r="L120" s="27"/>
      <c r="M120" s="27"/>
      <c r="N120" s="27"/>
      <c r="O120" s="27"/>
      <c r="R120" s="69"/>
      <c r="S120" s="69"/>
      <c r="T120" s="69"/>
      <c r="U120" s="69"/>
      <c r="V120" s="69"/>
      <c r="W120" s="69"/>
      <c r="X120" s="70"/>
      <c r="Y120" s="44"/>
      <c r="Z120" s="68"/>
      <c r="AA120" s="69"/>
      <c r="AB120" s="69"/>
      <c r="AC120" s="69"/>
      <c r="AD120" s="69"/>
      <c r="AE120" s="69"/>
      <c r="AF120" s="70"/>
      <c r="AG120" s="44"/>
    </row>
    <row r="121" spans="1:17" ht="16.5" thickBot="1">
      <c r="A121" s="35"/>
      <c r="B121" s="36"/>
      <c r="C121" s="36"/>
      <c r="D121" s="36"/>
      <c r="E121" s="36"/>
      <c r="F121" s="36"/>
      <c r="G121" s="37"/>
      <c r="Q121" s="170"/>
    </row>
    <row r="122" spans="18:24" ht="15.75">
      <c r="R122" s="117"/>
      <c r="S122" s="117"/>
      <c r="T122" s="345"/>
      <c r="U122" s="345"/>
      <c r="V122" s="345"/>
      <c r="W122" s="345"/>
      <c r="X122" s="345"/>
    </row>
    <row r="123" spans="18:24" ht="15.75">
      <c r="R123" s="114"/>
      <c r="S123" s="339"/>
      <c r="T123" s="339"/>
      <c r="U123" s="339"/>
      <c r="V123" s="339"/>
      <c r="W123" s="150"/>
      <c r="X123" s="11"/>
    </row>
    <row r="124" spans="18:24" ht="15.75">
      <c r="R124" s="11"/>
      <c r="S124" s="3" t="s">
        <v>184</v>
      </c>
      <c r="X124" s="348"/>
    </row>
    <row r="125" spans="18:24" ht="15.75">
      <c r="R125" s="10"/>
      <c r="X125" s="13"/>
    </row>
  </sheetData>
  <sheetProtection/>
  <mergeCells count="101">
    <mergeCell ref="A114:B114"/>
    <mergeCell ref="A106:G106"/>
    <mergeCell ref="A103:B103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2:S12"/>
    <mergeCell ref="I17:J17"/>
    <mergeCell ref="R18:S18"/>
    <mergeCell ref="A18:B18"/>
    <mergeCell ref="I21:O21"/>
    <mergeCell ref="A22:G22"/>
    <mergeCell ref="R22:X22"/>
    <mergeCell ref="A17:B17"/>
    <mergeCell ref="R17:S17"/>
    <mergeCell ref="I16:J16"/>
    <mergeCell ref="Z22:AF22"/>
    <mergeCell ref="R26:S26"/>
    <mergeCell ref="I29:J29"/>
    <mergeCell ref="R31:S31"/>
    <mergeCell ref="A32:B32"/>
    <mergeCell ref="I33:O33"/>
    <mergeCell ref="R32:S32"/>
    <mergeCell ref="Z51:AF51"/>
    <mergeCell ref="R56:S56"/>
    <mergeCell ref="A36:G36"/>
    <mergeCell ref="R36:X36"/>
    <mergeCell ref="Z36:AF36"/>
    <mergeCell ref="R41:S41"/>
    <mergeCell ref="I43:J43"/>
    <mergeCell ref="A46:B46"/>
    <mergeCell ref="A45:B45"/>
    <mergeCell ref="R46:S46"/>
    <mergeCell ref="A64:B64"/>
    <mergeCell ref="A66:G66"/>
    <mergeCell ref="R47:S47"/>
    <mergeCell ref="I48:O48"/>
    <mergeCell ref="A51:G51"/>
    <mergeCell ref="R51:X51"/>
    <mergeCell ref="R62:S62"/>
    <mergeCell ref="I57:J57"/>
    <mergeCell ref="I61:O61"/>
    <mergeCell ref="R61:S61"/>
    <mergeCell ref="Z65:AF65"/>
    <mergeCell ref="R71:S71"/>
    <mergeCell ref="I71:J71"/>
    <mergeCell ref="R65:X65"/>
    <mergeCell ref="A76:B76"/>
    <mergeCell ref="I75:O75"/>
    <mergeCell ref="A81:G81"/>
    <mergeCell ref="R80:X80"/>
    <mergeCell ref="Z80:AF80"/>
    <mergeCell ref="I84:J84"/>
    <mergeCell ref="R84:S84"/>
    <mergeCell ref="I87:O87"/>
    <mergeCell ref="R93:X93"/>
    <mergeCell ref="Z93:AF93"/>
    <mergeCell ref="R75:S75"/>
    <mergeCell ref="R76:S76"/>
    <mergeCell ref="R88:S88"/>
    <mergeCell ref="R89:S89"/>
    <mergeCell ref="R98:S98"/>
    <mergeCell ref="R105:X105"/>
    <mergeCell ref="R103:S103"/>
    <mergeCell ref="Z105:AF105"/>
    <mergeCell ref="R110:S110"/>
    <mergeCell ref="A94:G94"/>
    <mergeCell ref="R114:S114"/>
    <mergeCell ref="I107:J107"/>
    <mergeCell ref="T119:W119"/>
    <mergeCell ref="C118:F118"/>
    <mergeCell ref="K117:N117"/>
    <mergeCell ref="T117:W117"/>
    <mergeCell ref="I42:J42"/>
    <mergeCell ref="I70:J70"/>
    <mergeCell ref="I82:J82"/>
    <mergeCell ref="I96:J96"/>
    <mergeCell ref="K112:N112"/>
    <mergeCell ref="I99:O99"/>
    <mergeCell ref="A61:B61"/>
    <mergeCell ref="A75:B75"/>
    <mergeCell ref="A90:B90"/>
    <mergeCell ref="A91:B91"/>
    <mergeCell ref="AB117:AE117"/>
    <mergeCell ref="C119:F119"/>
    <mergeCell ref="K118:N118"/>
    <mergeCell ref="T118:W118"/>
    <mergeCell ref="AB118:AE118"/>
    <mergeCell ref="K113:N113"/>
  </mergeCells>
  <hyperlinks>
    <hyperlink ref="B39" r:id="rId1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zoomScale="80" zoomScaleNormal="80" zoomScalePageLayoutView="0" workbookViewId="0" topLeftCell="A73">
      <selection activeCell="R93" sqref="R93:X93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140625" style="3" bestFit="1" customWidth="1"/>
    <col min="10" max="10" width="48.28125" style="3" bestFit="1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48.281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542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</row>
    <row r="3" spans="1:32" s="4" customFormat="1" ht="19.5" customHeight="1">
      <c r="A3" s="550" t="s">
        <v>30</v>
      </c>
      <c r="B3" s="551"/>
      <c r="C3" s="551"/>
      <c r="D3" s="551"/>
      <c r="E3" s="551"/>
      <c r="F3" s="551"/>
      <c r="G3" s="552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41" t="s">
        <v>31</v>
      </c>
      <c r="B4" s="542"/>
      <c r="C4" s="542"/>
      <c r="D4" s="542"/>
      <c r="E4" s="542"/>
      <c r="F4" s="542"/>
      <c r="G4" s="543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41" t="s">
        <v>552</v>
      </c>
      <c r="B5" s="542"/>
      <c r="C5" s="542"/>
      <c r="D5" s="542"/>
      <c r="E5" s="542"/>
      <c r="F5" s="542"/>
      <c r="G5" s="543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4"/>
      <c r="AB5" s="524"/>
      <c r="AC5" s="524"/>
      <c r="AD5" s="524"/>
      <c r="AE5" s="524"/>
      <c r="AF5" s="525"/>
    </row>
    <row r="6" spans="1:32" s="4" customFormat="1" ht="19.5" customHeight="1">
      <c r="A6" s="541" t="s">
        <v>33</v>
      </c>
      <c r="B6" s="542"/>
      <c r="C6" s="542"/>
      <c r="D6" s="542"/>
      <c r="E6" s="542"/>
      <c r="F6" s="542"/>
      <c r="G6" s="543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6"/>
      <c r="AA6" s="524"/>
      <c r="AB6" s="524"/>
      <c r="AC6" s="524"/>
      <c r="AD6" s="524"/>
      <c r="AE6" s="524"/>
      <c r="AF6" s="525"/>
    </row>
    <row r="7" spans="1:32" s="4" customFormat="1" ht="11.25" customHeight="1">
      <c r="A7" s="16"/>
      <c r="B7" s="17"/>
      <c r="C7" s="17"/>
      <c r="D7" s="17"/>
      <c r="E7" s="17"/>
      <c r="F7" s="17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47" t="s">
        <v>13</v>
      </c>
      <c r="B8" s="548"/>
      <c r="C8" s="548"/>
      <c r="D8" s="548"/>
      <c r="E8" s="548"/>
      <c r="F8" s="548"/>
      <c r="G8" s="549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44" t="s">
        <v>13</v>
      </c>
      <c r="AA8" s="545"/>
      <c r="AB8" s="545"/>
      <c r="AC8" s="545"/>
      <c r="AD8" s="545"/>
      <c r="AE8" s="545"/>
      <c r="AF8" s="546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344" t="s">
        <v>0</v>
      </c>
      <c r="L9" s="344" t="s">
        <v>4</v>
      </c>
      <c r="M9" s="344" t="s">
        <v>5</v>
      </c>
      <c r="N9" s="344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344" t="s">
        <v>0</v>
      </c>
      <c r="U9" s="344" t="s">
        <v>4</v>
      </c>
      <c r="V9" s="344" t="s">
        <v>5</v>
      </c>
      <c r="W9" s="344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426" t="s">
        <v>141</v>
      </c>
      <c r="B10" s="426" t="s">
        <v>106</v>
      </c>
      <c r="C10" s="429">
        <v>3</v>
      </c>
      <c r="D10" s="429">
        <v>0</v>
      </c>
      <c r="E10" s="429">
        <v>2</v>
      </c>
      <c r="F10" s="429">
        <v>4</v>
      </c>
      <c r="G10" s="457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553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553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426" t="s">
        <v>142</v>
      </c>
      <c r="B11" s="426" t="s">
        <v>107</v>
      </c>
      <c r="C11" s="429">
        <v>3</v>
      </c>
      <c r="D11" s="429">
        <v>2</v>
      </c>
      <c r="E11" s="429">
        <v>0</v>
      </c>
      <c r="F11" s="429">
        <v>4</v>
      </c>
      <c r="G11" s="457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45"/>
      <c r="R11" s="510" t="s">
        <v>41</v>
      </c>
      <c r="S11" s="510"/>
      <c r="T11" s="290">
        <v>3</v>
      </c>
      <c r="U11" s="290">
        <v>0</v>
      </c>
      <c r="V11" s="290">
        <v>2</v>
      </c>
      <c r="W11" s="290">
        <v>4</v>
      </c>
      <c r="X11" s="291">
        <v>7</v>
      </c>
      <c r="Y11" s="44"/>
      <c r="Z11" s="14"/>
      <c r="AA11" s="42"/>
      <c r="AB11" s="354"/>
      <c r="AC11" s="354"/>
      <c r="AD11" s="354"/>
      <c r="AE11" s="354"/>
      <c r="AF11" s="15"/>
      <c r="AG11" s="44"/>
    </row>
    <row r="12" spans="1:33" ht="15" customHeight="1">
      <c r="A12" s="426" t="s">
        <v>143</v>
      </c>
      <c r="B12" s="426" t="s">
        <v>45</v>
      </c>
      <c r="C12" s="429">
        <v>3</v>
      </c>
      <c r="D12" s="429">
        <v>0</v>
      </c>
      <c r="E12" s="429">
        <v>2</v>
      </c>
      <c r="F12" s="429">
        <v>4</v>
      </c>
      <c r="G12" s="457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354"/>
      <c r="AC12" s="354"/>
      <c r="AD12" s="354"/>
      <c r="AE12" s="354"/>
      <c r="AF12" s="15"/>
      <c r="AG12" s="44"/>
    </row>
    <row r="13" spans="1:33" ht="15" customHeight="1">
      <c r="A13" s="426" t="s">
        <v>541</v>
      </c>
      <c r="B13" s="426" t="s">
        <v>202</v>
      </c>
      <c r="C13" s="474">
        <v>2</v>
      </c>
      <c r="D13" s="474">
        <v>0</v>
      </c>
      <c r="E13" s="474">
        <v>2</v>
      </c>
      <c r="F13" s="474">
        <v>3</v>
      </c>
      <c r="G13" s="474">
        <v>4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354"/>
      <c r="AC13" s="354"/>
      <c r="AD13" s="354"/>
      <c r="AE13" s="354"/>
      <c r="AF13" s="15"/>
      <c r="AG13" s="44"/>
    </row>
    <row r="14" spans="1:33" ht="15" customHeight="1">
      <c r="A14" s="426" t="s">
        <v>144</v>
      </c>
      <c r="B14" s="426" t="s">
        <v>108</v>
      </c>
      <c r="C14" s="429">
        <v>3</v>
      </c>
      <c r="D14" s="429">
        <v>0</v>
      </c>
      <c r="E14" s="429">
        <v>0</v>
      </c>
      <c r="F14" s="429">
        <v>3</v>
      </c>
      <c r="G14" s="457">
        <v>5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354"/>
      <c r="AC14" s="354"/>
      <c r="AD14" s="354"/>
      <c r="AE14" s="354"/>
      <c r="AF14" s="15"/>
      <c r="AG14" s="44"/>
    </row>
    <row r="15" spans="1:33" ht="15" customHeight="1">
      <c r="A15" s="426" t="s">
        <v>145</v>
      </c>
      <c r="B15" s="426" t="s">
        <v>76</v>
      </c>
      <c r="C15" s="429">
        <v>0</v>
      </c>
      <c r="D15" s="429">
        <v>2</v>
      </c>
      <c r="E15" s="429">
        <v>0</v>
      </c>
      <c r="F15" s="429">
        <v>1</v>
      </c>
      <c r="G15" s="457">
        <v>1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354"/>
      <c r="AC15" s="354"/>
      <c r="AD15" s="354"/>
      <c r="AE15" s="354"/>
      <c r="AF15" s="15"/>
      <c r="AG15" s="44"/>
    </row>
    <row r="16" spans="1:33" ht="15" customHeight="1">
      <c r="A16" s="473"/>
      <c r="B16" s="473"/>
      <c r="C16" s="473"/>
      <c r="D16" s="473"/>
      <c r="E16" s="473"/>
      <c r="F16" s="473"/>
      <c r="G16" s="473"/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354"/>
      <c r="AC16" s="354"/>
      <c r="AD16" s="354"/>
      <c r="AE16" s="354"/>
      <c r="AF16" s="15"/>
      <c r="AG16" s="44"/>
    </row>
    <row r="17" spans="1:33" ht="15" customHeight="1">
      <c r="A17" s="553" t="s">
        <v>72</v>
      </c>
      <c r="B17" s="554"/>
      <c r="C17" s="190">
        <f>SUM(C10:C16)</f>
        <v>14</v>
      </c>
      <c r="D17" s="190">
        <f>SUM(D10:D16)</f>
        <v>4</v>
      </c>
      <c r="E17" s="190">
        <f>SUM(E10:E16)</f>
        <v>6</v>
      </c>
      <c r="F17" s="190">
        <f>SUM(F10:F16)</f>
        <v>19</v>
      </c>
      <c r="G17" s="191">
        <f>SUM(G10:G16)</f>
        <v>28</v>
      </c>
      <c r="H17" s="147"/>
      <c r="I17" s="520"/>
      <c r="J17" s="521"/>
      <c r="K17" s="345"/>
      <c r="L17" s="345"/>
      <c r="M17" s="345"/>
      <c r="N17" s="345"/>
      <c r="O17" s="346"/>
      <c r="P17" s="11"/>
      <c r="Q17" s="2"/>
      <c r="R17" s="518" t="s">
        <v>42</v>
      </c>
      <c r="S17" s="518"/>
      <c r="T17" s="343">
        <f>SUM(T12:T16)</f>
        <v>12</v>
      </c>
      <c r="U17" s="343">
        <f>SUM(U12:U16)</f>
        <v>4</v>
      </c>
      <c r="V17" s="343">
        <f>SUM(V12:V16)</f>
        <v>4</v>
      </c>
      <c r="W17" s="343">
        <f>SUM(W12:W16)</f>
        <v>16</v>
      </c>
      <c r="X17" s="52">
        <f>SUM(X12:X16)</f>
        <v>24</v>
      </c>
      <c r="Y17" s="44"/>
      <c r="Z17" s="14"/>
      <c r="AA17" s="42"/>
      <c r="AB17" s="354"/>
      <c r="AC17" s="354"/>
      <c r="AD17" s="354"/>
      <c r="AE17" s="354"/>
      <c r="AF17" s="15"/>
      <c r="AG17" s="44"/>
    </row>
    <row r="18" spans="1:33" ht="15" customHeight="1">
      <c r="A18" s="355"/>
      <c r="B18" s="356"/>
      <c r="C18" s="357"/>
      <c r="D18" s="357"/>
      <c r="E18" s="357"/>
      <c r="F18" s="357"/>
      <c r="G18" s="358"/>
      <c r="I18" s="336"/>
      <c r="J18" s="337"/>
      <c r="K18" s="341"/>
      <c r="L18" s="341"/>
      <c r="M18" s="341"/>
      <c r="N18" s="341"/>
      <c r="O18" s="342"/>
      <c r="P18" s="11"/>
      <c r="Q18" s="45"/>
      <c r="R18" s="519" t="s">
        <v>43</v>
      </c>
      <c r="S18" s="519"/>
      <c r="T18" s="344">
        <f>SUM(T11,T17)</f>
        <v>15</v>
      </c>
      <c r="U18" s="344">
        <f>SUM(U11,U17)</f>
        <v>4</v>
      </c>
      <c r="V18" s="344">
        <f>SUM(V11,V17)</f>
        <v>6</v>
      </c>
      <c r="W18" s="344">
        <f>SUM(W11,W17)</f>
        <v>20</v>
      </c>
      <c r="X18" s="25">
        <f>SUM(X11,X17)</f>
        <v>31</v>
      </c>
      <c r="Y18" s="44"/>
      <c r="Z18" s="334" t="s">
        <v>43</v>
      </c>
      <c r="AA18" s="335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355"/>
      <c r="B19" s="356"/>
      <c r="C19" s="357"/>
      <c r="D19" s="357"/>
      <c r="E19" s="357"/>
      <c r="F19" s="357"/>
      <c r="G19" s="358"/>
      <c r="I19" s="336"/>
      <c r="J19" s="337"/>
      <c r="K19" s="341"/>
      <c r="L19" s="341"/>
      <c r="M19" s="341"/>
      <c r="N19" s="341"/>
      <c r="O19" s="342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352"/>
      <c r="AD19" s="352"/>
      <c r="AE19" s="352"/>
      <c r="AF19" s="55"/>
      <c r="AG19" s="44"/>
    </row>
    <row r="20" spans="1:33" ht="15" customHeight="1">
      <c r="A20" s="355"/>
      <c r="B20" s="356"/>
      <c r="C20" s="357"/>
      <c r="D20" s="357"/>
      <c r="E20" s="357"/>
      <c r="F20" s="357"/>
      <c r="G20" s="358"/>
      <c r="I20" s="336"/>
      <c r="J20" s="11"/>
      <c r="K20" s="11"/>
      <c r="L20" s="11"/>
      <c r="M20" s="11"/>
      <c r="N20" s="11"/>
      <c r="O20" s="342"/>
      <c r="P20" s="11"/>
      <c r="Q20" s="2"/>
      <c r="X20" s="9"/>
      <c r="Y20" s="44"/>
      <c r="Z20" s="547" t="s">
        <v>14</v>
      </c>
      <c r="AA20" s="548"/>
      <c r="AB20" s="548"/>
      <c r="AC20" s="548"/>
      <c r="AD20" s="548"/>
      <c r="AE20" s="548"/>
      <c r="AF20" s="549"/>
      <c r="AG20" s="44"/>
    </row>
    <row r="21" spans="1:33" ht="15" customHeight="1">
      <c r="A21" s="355"/>
      <c r="B21" s="356"/>
      <c r="C21" s="357"/>
      <c r="D21" s="357"/>
      <c r="E21" s="357"/>
      <c r="F21" s="357"/>
      <c r="G21" s="358"/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47" t="s">
        <v>14</v>
      </c>
      <c r="B22" s="548"/>
      <c r="C22" s="548"/>
      <c r="D22" s="548"/>
      <c r="E22" s="548"/>
      <c r="F22" s="548"/>
      <c r="G22" s="549"/>
      <c r="I22" s="106" t="s">
        <v>2</v>
      </c>
      <c r="J22" s="104" t="s">
        <v>3</v>
      </c>
      <c r="K22" s="344" t="s">
        <v>0</v>
      </c>
      <c r="L22" s="344" t="s">
        <v>4</v>
      </c>
      <c r="M22" s="344" t="s">
        <v>5</v>
      </c>
      <c r="N22" s="344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554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" t="s">
        <v>2</v>
      </c>
      <c r="B23" s="20" t="s">
        <v>3</v>
      </c>
      <c r="C23" s="21" t="s">
        <v>0</v>
      </c>
      <c r="D23" s="21" t="s">
        <v>4</v>
      </c>
      <c r="E23" s="21" t="s">
        <v>5</v>
      </c>
      <c r="F23" s="21" t="s">
        <v>6</v>
      </c>
      <c r="G23" s="22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344" t="s">
        <v>0</v>
      </c>
      <c r="U23" s="344" t="s">
        <v>4</v>
      </c>
      <c r="V23" s="344" t="s">
        <v>5</v>
      </c>
      <c r="W23" s="344" t="s">
        <v>6</v>
      </c>
      <c r="X23" s="105" t="s">
        <v>7</v>
      </c>
      <c r="Y23" s="44"/>
      <c r="Z23" s="14"/>
      <c r="AA23" s="42"/>
      <c r="AB23" s="354"/>
      <c r="AC23" s="354"/>
      <c r="AD23" s="354"/>
      <c r="AE23" s="354"/>
      <c r="AF23" s="15"/>
      <c r="AG23" s="44"/>
    </row>
    <row r="24" spans="1:33" ht="15" customHeight="1">
      <c r="A24" s="426" t="s">
        <v>151</v>
      </c>
      <c r="B24" s="426" t="s">
        <v>109</v>
      </c>
      <c r="C24" s="429">
        <v>3</v>
      </c>
      <c r="D24" s="429">
        <v>0</v>
      </c>
      <c r="E24" s="429">
        <v>2</v>
      </c>
      <c r="F24" s="429">
        <v>4</v>
      </c>
      <c r="G24" s="457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554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354"/>
      <c r="AC24" s="354"/>
      <c r="AD24" s="354"/>
      <c r="AE24" s="354"/>
      <c r="AF24" s="15"/>
      <c r="AG24" s="44"/>
    </row>
    <row r="25" spans="1:33" ht="15" customHeight="1">
      <c r="A25" s="426" t="s">
        <v>152</v>
      </c>
      <c r="B25" s="426" t="s">
        <v>110</v>
      </c>
      <c r="C25" s="429">
        <v>3</v>
      </c>
      <c r="D25" s="429">
        <v>2</v>
      </c>
      <c r="E25" s="429">
        <v>0</v>
      </c>
      <c r="F25" s="429">
        <v>4</v>
      </c>
      <c r="G25" s="457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45"/>
      <c r="R25" s="510" t="s">
        <v>41</v>
      </c>
      <c r="S25" s="510"/>
      <c r="T25" s="290">
        <v>3</v>
      </c>
      <c r="U25" s="290">
        <v>0</v>
      </c>
      <c r="V25" s="290">
        <v>2</v>
      </c>
      <c r="W25" s="290">
        <v>4</v>
      </c>
      <c r="X25" s="291">
        <v>7</v>
      </c>
      <c r="Y25" s="44"/>
      <c r="Z25" s="14"/>
      <c r="AA25" s="42"/>
      <c r="AB25" s="354"/>
      <c r="AC25" s="354"/>
      <c r="AD25" s="354"/>
      <c r="AE25" s="354"/>
      <c r="AF25" s="15"/>
      <c r="AG25" s="44"/>
    </row>
    <row r="26" spans="1:33" ht="15" customHeight="1">
      <c r="A26" s="426" t="s">
        <v>540</v>
      </c>
      <c r="B26" s="426" t="s">
        <v>539</v>
      </c>
      <c r="C26" s="429">
        <v>3</v>
      </c>
      <c r="D26" s="429">
        <v>0</v>
      </c>
      <c r="E26" s="429">
        <v>0</v>
      </c>
      <c r="F26" s="429">
        <v>3</v>
      </c>
      <c r="G26" s="291">
        <v>4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 t="s">
        <v>40</v>
      </c>
      <c r="R26" s="294" t="s">
        <v>304</v>
      </c>
      <c r="S26" s="294" t="s">
        <v>305</v>
      </c>
      <c r="T26" s="293">
        <v>1</v>
      </c>
      <c r="U26" s="293">
        <v>0</v>
      </c>
      <c r="V26" s="293">
        <v>2</v>
      </c>
      <c r="W26" s="293">
        <v>2</v>
      </c>
      <c r="X26" s="293">
        <v>3</v>
      </c>
      <c r="Y26" s="44"/>
      <c r="Z26" s="14"/>
      <c r="AA26" s="42"/>
      <c r="AB26" s="354"/>
      <c r="AC26" s="354"/>
      <c r="AD26" s="354"/>
      <c r="AE26" s="354"/>
      <c r="AF26" s="15"/>
      <c r="AG26" s="44"/>
    </row>
    <row r="27" spans="1:33" ht="15" customHeight="1">
      <c r="A27" s="426" t="s">
        <v>186</v>
      </c>
      <c r="B27" s="426" t="s">
        <v>46</v>
      </c>
      <c r="C27" s="429">
        <v>3</v>
      </c>
      <c r="D27" s="429">
        <v>0</v>
      </c>
      <c r="E27" s="429">
        <v>2</v>
      </c>
      <c r="F27" s="429">
        <v>4</v>
      </c>
      <c r="G27" s="457">
        <v>6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85" t="s">
        <v>303</v>
      </c>
      <c r="S27" s="285" t="s">
        <v>222</v>
      </c>
      <c r="T27" s="290">
        <v>3</v>
      </c>
      <c r="U27" s="290">
        <v>0</v>
      </c>
      <c r="V27" s="290">
        <v>2</v>
      </c>
      <c r="W27" s="290">
        <v>4</v>
      </c>
      <c r="X27" s="291">
        <v>6</v>
      </c>
      <c r="Y27" s="44"/>
      <c r="Z27" s="14"/>
      <c r="AA27" s="42"/>
      <c r="AB27" s="354"/>
      <c r="AC27" s="354"/>
      <c r="AD27" s="354"/>
      <c r="AE27" s="354"/>
      <c r="AF27" s="15"/>
      <c r="AG27" s="44"/>
    </row>
    <row r="28" spans="1:33" ht="15" customHeight="1">
      <c r="A28" s="88" t="s">
        <v>156</v>
      </c>
      <c r="B28" s="88" t="s">
        <v>15</v>
      </c>
      <c r="C28" s="122">
        <v>2</v>
      </c>
      <c r="D28" s="122">
        <v>0</v>
      </c>
      <c r="E28" s="122">
        <v>2</v>
      </c>
      <c r="F28" s="122">
        <v>3</v>
      </c>
      <c r="G28" s="122">
        <v>4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354"/>
      <c r="AC28" s="354"/>
      <c r="AD28" s="354"/>
      <c r="AE28" s="354"/>
      <c r="AF28" s="15"/>
      <c r="AG28" s="44"/>
    </row>
    <row r="29" spans="1:33" ht="15" customHeight="1">
      <c r="A29" s="472" t="s">
        <v>120</v>
      </c>
      <c r="B29" s="472" t="s">
        <v>121</v>
      </c>
      <c r="C29" s="430">
        <v>2</v>
      </c>
      <c r="D29" s="430">
        <v>0</v>
      </c>
      <c r="E29" s="430">
        <v>2</v>
      </c>
      <c r="F29" s="430">
        <v>3</v>
      </c>
      <c r="G29" s="291">
        <v>4</v>
      </c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354"/>
      <c r="AC29" s="354"/>
      <c r="AD29" s="354"/>
      <c r="AE29" s="354"/>
      <c r="AF29" s="15"/>
      <c r="AG29" s="44"/>
    </row>
    <row r="30" spans="1:33" ht="15" customHeight="1">
      <c r="A30" s="426" t="s">
        <v>157</v>
      </c>
      <c r="B30" s="426" t="s">
        <v>85</v>
      </c>
      <c r="C30" s="429">
        <v>0</v>
      </c>
      <c r="D30" s="429">
        <v>2</v>
      </c>
      <c r="E30" s="429">
        <v>0</v>
      </c>
      <c r="F30" s="429">
        <v>1</v>
      </c>
      <c r="G30" s="457">
        <v>1</v>
      </c>
      <c r="I30" s="336"/>
      <c r="J30" s="337"/>
      <c r="K30" s="341"/>
      <c r="L30" s="341"/>
      <c r="M30" s="341"/>
      <c r="N30" s="341"/>
      <c r="O30" s="342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334" t="s">
        <v>43</v>
      </c>
      <c r="AA30" s="335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553" t="s">
        <v>72</v>
      </c>
      <c r="B31" s="554"/>
      <c r="C31" s="190">
        <f>SUM(C24:C30)</f>
        <v>16</v>
      </c>
      <c r="D31" s="190">
        <f>SUM(D24:D30)</f>
        <v>4</v>
      </c>
      <c r="E31" s="190">
        <f>SUM(E24:E30)</f>
        <v>8</v>
      </c>
      <c r="F31" s="190">
        <f>SUM(F24:F30)</f>
        <v>22</v>
      </c>
      <c r="G31" s="191">
        <f>SUM(G24:G30)</f>
        <v>31</v>
      </c>
      <c r="I31" s="336"/>
      <c r="J31" s="337"/>
      <c r="K31" s="341"/>
      <c r="L31" s="341"/>
      <c r="M31" s="341"/>
      <c r="N31" s="341"/>
      <c r="O31" s="342"/>
      <c r="P31" s="11"/>
      <c r="Q31" s="45"/>
      <c r="R31" s="510" t="s">
        <v>42</v>
      </c>
      <c r="S31" s="510"/>
      <c r="T31" s="343">
        <f>SUM(T26:T30)</f>
        <v>10</v>
      </c>
      <c r="U31" s="343">
        <f>SUM(U26:U30)</f>
        <v>4</v>
      </c>
      <c r="V31" s="343">
        <f>SUM(V26:V30)</f>
        <v>6</v>
      </c>
      <c r="W31" s="343">
        <f>SUM(W26:W30)</f>
        <v>15</v>
      </c>
      <c r="X31" s="52">
        <f>SUM(X26:X30)</f>
        <v>22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26"/>
      <c r="B32" s="27"/>
      <c r="C32" s="27"/>
      <c r="D32" s="27"/>
      <c r="E32" s="27"/>
      <c r="F32" s="27"/>
      <c r="G32" s="28"/>
      <c r="I32" s="336"/>
      <c r="J32" s="11"/>
      <c r="K32" s="11"/>
      <c r="L32" s="11"/>
      <c r="M32" s="11"/>
      <c r="N32" s="11"/>
      <c r="O32" s="342"/>
      <c r="P32" s="11"/>
      <c r="Q32" s="45"/>
      <c r="R32" s="519" t="s">
        <v>43</v>
      </c>
      <c r="S32" s="519"/>
      <c r="T32" s="344">
        <f>SUM(T25,T31)</f>
        <v>13</v>
      </c>
      <c r="U32" s="344">
        <f>SUM(U25,U31)</f>
        <v>4</v>
      </c>
      <c r="V32" s="344">
        <f>SUM(V25,V31)</f>
        <v>8</v>
      </c>
      <c r="W32" s="344">
        <f>SUM(W25,W31)</f>
        <v>19</v>
      </c>
      <c r="X32" s="25">
        <f>SUM(X25,X31)</f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  <c r="AG32" s="44"/>
    </row>
    <row r="33" spans="1:33" ht="15" customHeight="1">
      <c r="A33" s="355"/>
      <c r="B33" s="356"/>
      <c r="C33" s="357"/>
      <c r="D33" s="357"/>
      <c r="E33" s="357"/>
      <c r="F33" s="357"/>
      <c r="G33" s="358"/>
      <c r="I33" s="507" t="s">
        <v>19</v>
      </c>
      <c r="J33" s="508"/>
      <c r="K33" s="508"/>
      <c r="L33" s="508"/>
      <c r="M33" s="508"/>
      <c r="N33" s="508"/>
      <c r="O33" s="509"/>
      <c r="P33" s="8"/>
      <c r="Q33" s="2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355"/>
      <c r="B34" s="356"/>
      <c r="C34" s="357"/>
      <c r="D34" s="357"/>
      <c r="E34" s="357"/>
      <c r="F34" s="357"/>
      <c r="G34" s="358"/>
      <c r="I34" s="106" t="s">
        <v>2</v>
      </c>
      <c r="J34" s="104" t="s">
        <v>3</v>
      </c>
      <c r="K34" s="344" t="s">
        <v>0</v>
      </c>
      <c r="L34" s="344" t="s">
        <v>4</v>
      </c>
      <c r="M34" s="344" t="s">
        <v>5</v>
      </c>
      <c r="N34" s="344" t="s">
        <v>6</v>
      </c>
      <c r="O34" s="105" t="s">
        <v>7</v>
      </c>
      <c r="P34" s="11"/>
      <c r="Q34" s="2"/>
      <c r="X34" s="47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355"/>
      <c r="B35" s="356"/>
      <c r="C35" s="357"/>
      <c r="D35" s="357"/>
      <c r="E35" s="357"/>
      <c r="F35" s="357"/>
      <c r="G35" s="35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45"/>
      <c r="X35" s="47"/>
      <c r="Y35" s="44"/>
      <c r="Z35" s="71"/>
      <c r="AA35" s="38"/>
      <c r="AB35" s="338"/>
      <c r="AC35" s="338"/>
      <c r="AD35" s="338"/>
      <c r="AE35" s="338"/>
      <c r="AF35" s="59"/>
      <c r="AG35" s="44"/>
    </row>
    <row r="36" spans="1:33" ht="15" customHeight="1">
      <c r="A36" s="547" t="s">
        <v>19</v>
      </c>
      <c r="B36" s="548"/>
      <c r="C36" s="548"/>
      <c r="D36" s="548"/>
      <c r="E36" s="548"/>
      <c r="F36" s="548"/>
      <c r="G36" s="549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50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354"/>
      <c r="AC36" s="354"/>
      <c r="AD36" s="354"/>
      <c r="AE36" s="354"/>
      <c r="AF36" s="15"/>
      <c r="AG36" s="44"/>
    </row>
    <row r="37" spans="1:33" ht="15" customHeight="1">
      <c r="A37" s="19" t="s">
        <v>2</v>
      </c>
      <c r="B37" s="20" t="s">
        <v>3</v>
      </c>
      <c r="C37" s="21" t="s">
        <v>0</v>
      </c>
      <c r="D37" s="21" t="s">
        <v>4</v>
      </c>
      <c r="E37" s="21" t="s">
        <v>5</v>
      </c>
      <c r="F37" s="21" t="s">
        <v>6</v>
      </c>
      <c r="G37" s="22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1"/>
      <c r="R37" s="104" t="s">
        <v>2</v>
      </c>
      <c r="S37" s="104" t="s">
        <v>3</v>
      </c>
      <c r="T37" s="344" t="s">
        <v>0</v>
      </c>
      <c r="U37" s="344" t="s">
        <v>4</v>
      </c>
      <c r="V37" s="344" t="s">
        <v>5</v>
      </c>
      <c r="W37" s="344" t="s">
        <v>6</v>
      </c>
      <c r="X37" s="105" t="s">
        <v>7</v>
      </c>
      <c r="Y37" s="44"/>
      <c r="Z37" s="14"/>
      <c r="AA37" s="42"/>
      <c r="AB37" s="354"/>
      <c r="AC37" s="354"/>
      <c r="AD37" s="354"/>
      <c r="AE37" s="354"/>
      <c r="AF37" s="15"/>
      <c r="AG37" s="44"/>
    </row>
    <row r="38" spans="1:33" ht="15" customHeight="1">
      <c r="A38" s="426" t="s">
        <v>166</v>
      </c>
      <c r="B38" s="426" t="s">
        <v>88</v>
      </c>
      <c r="C38" s="429">
        <v>2</v>
      </c>
      <c r="D38" s="429">
        <v>0</v>
      </c>
      <c r="E38" s="429">
        <v>0</v>
      </c>
      <c r="F38" s="429">
        <v>2</v>
      </c>
      <c r="G38" s="291">
        <v>3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354"/>
      <c r="AC38" s="354"/>
      <c r="AD38" s="354"/>
      <c r="AE38" s="354"/>
      <c r="AF38" s="15"/>
      <c r="AG38" s="44"/>
    </row>
    <row r="39" spans="1:33" ht="15" customHeight="1">
      <c r="A39" s="426" t="s">
        <v>160</v>
      </c>
      <c r="B39" s="426" t="s">
        <v>113</v>
      </c>
      <c r="C39" s="429">
        <v>3</v>
      </c>
      <c r="D39" s="429">
        <v>0</v>
      </c>
      <c r="E39" s="429">
        <v>0</v>
      </c>
      <c r="F39" s="429">
        <v>3</v>
      </c>
      <c r="G39" s="457">
        <v>4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354"/>
      <c r="AC39" s="354"/>
      <c r="AD39" s="354"/>
      <c r="AE39" s="354"/>
      <c r="AF39" s="15"/>
      <c r="AG39" s="44"/>
    </row>
    <row r="40" spans="1:33" s="4" customFormat="1" ht="15.75">
      <c r="A40" s="426" t="s">
        <v>158</v>
      </c>
      <c r="B40" s="426" t="s">
        <v>23</v>
      </c>
      <c r="C40" s="429">
        <v>3</v>
      </c>
      <c r="D40" s="429">
        <v>0</v>
      </c>
      <c r="E40" s="429">
        <v>0</v>
      </c>
      <c r="F40" s="429">
        <v>3</v>
      </c>
      <c r="G40" s="457">
        <v>4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354"/>
      <c r="AC40" s="354"/>
      <c r="AD40" s="354"/>
      <c r="AE40" s="354"/>
      <c r="AF40" s="15"/>
      <c r="AG40" s="49"/>
    </row>
    <row r="41" spans="1:33" ht="15" customHeight="1">
      <c r="A41" s="426" t="s">
        <v>161</v>
      </c>
      <c r="B41" s="426" t="s">
        <v>48</v>
      </c>
      <c r="C41" s="429">
        <v>1</v>
      </c>
      <c r="D41" s="429">
        <v>0</v>
      </c>
      <c r="E41" s="429">
        <v>2</v>
      </c>
      <c r="F41" s="429">
        <v>2</v>
      </c>
      <c r="G41" s="457">
        <v>3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343">
        <f>SUM(T38:T40)</f>
        <v>9</v>
      </c>
      <c r="U41" s="343">
        <f>SUM(U38:U40)</f>
        <v>0</v>
      </c>
      <c r="V41" s="343">
        <f>SUM(V38:V40)</f>
        <v>4</v>
      </c>
      <c r="W41" s="343">
        <f>SUM(W38:W40)</f>
        <v>11</v>
      </c>
      <c r="X41" s="52">
        <f>SUM(X38:X40)</f>
        <v>18</v>
      </c>
      <c r="Y41" s="44"/>
      <c r="Z41" s="14"/>
      <c r="AA41" s="42"/>
      <c r="AB41" s="354"/>
      <c r="AC41" s="354"/>
      <c r="AD41" s="354"/>
      <c r="AE41" s="354"/>
      <c r="AF41" s="15"/>
      <c r="AG41" s="44"/>
    </row>
    <row r="42" spans="1:33" ht="15" customHeight="1">
      <c r="A42" s="426" t="s">
        <v>70</v>
      </c>
      <c r="B42" s="426" t="s">
        <v>71</v>
      </c>
      <c r="C42" s="429">
        <v>2</v>
      </c>
      <c r="D42" s="429">
        <v>0</v>
      </c>
      <c r="E42" s="429">
        <v>0</v>
      </c>
      <c r="F42" s="429">
        <v>2</v>
      </c>
      <c r="G42" s="457">
        <v>3</v>
      </c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334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426" t="s">
        <v>73</v>
      </c>
      <c r="B43" s="426" t="s">
        <v>74</v>
      </c>
      <c r="C43" s="429">
        <v>2</v>
      </c>
      <c r="D43" s="429">
        <v>0</v>
      </c>
      <c r="E43" s="429">
        <v>0</v>
      </c>
      <c r="F43" s="429">
        <v>2</v>
      </c>
      <c r="G43" s="457">
        <v>3</v>
      </c>
      <c r="I43" s="520"/>
      <c r="J43" s="521"/>
      <c r="K43" s="345"/>
      <c r="L43" s="345"/>
      <c r="M43" s="345"/>
      <c r="N43" s="345"/>
      <c r="O43" s="346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355"/>
      <c r="AA43" s="356"/>
      <c r="AB43" s="357"/>
      <c r="AC43" s="357"/>
      <c r="AD43" s="357"/>
      <c r="AE43" s="357"/>
      <c r="AF43" s="358"/>
      <c r="AG43" s="44"/>
    </row>
    <row r="44" spans="1:33" ht="15" customHeight="1">
      <c r="A44" s="426" t="s">
        <v>69</v>
      </c>
      <c r="B44" s="426" t="s">
        <v>10</v>
      </c>
      <c r="C44" s="429">
        <v>3</v>
      </c>
      <c r="D44" s="429">
        <v>0</v>
      </c>
      <c r="E44" s="429">
        <v>0</v>
      </c>
      <c r="F44" s="429">
        <v>3</v>
      </c>
      <c r="G44" s="457">
        <v>3</v>
      </c>
      <c r="I44" s="336"/>
      <c r="J44" s="337"/>
      <c r="K44" s="341"/>
      <c r="L44" s="341"/>
      <c r="M44" s="341"/>
      <c r="N44" s="341"/>
      <c r="O44" s="342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26" t="s">
        <v>164</v>
      </c>
      <c r="B45" s="426" t="s">
        <v>98</v>
      </c>
      <c r="C45" s="425">
        <v>3</v>
      </c>
      <c r="D45" s="425">
        <v>0</v>
      </c>
      <c r="E45" s="425">
        <v>0</v>
      </c>
      <c r="F45" s="425">
        <v>3</v>
      </c>
      <c r="G45" s="291">
        <v>4</v>
      </c>
      <c r="I45" s="336"/>
      <c r="J45" s="337"/>
      <c r="K45" s="341"/>
      <c r="L45" s="341"/>
      <c r="M45" s="341"/>
      <c r="N45" s="341"/>
      <c r="O45" s="342"/>
      <c r="P45" s="8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426" t="s">
        <v>25</v>
      </c>
      <c r="B46" s="426" t="s">
        <v>116</v>
      </c>
      <c r="C46" s="429">
        <v>3</v>
      </c>
      <c r="D46" s="429">
        <v>0</v>
      </c>
      <c r="E46" s="429">
        <v>0</v>
      </c>
      <c r="F46" s="429">
        <v>3</v>
      </c>
      <c r="G46" s="457">
        <v>5</v>
      </c>
      <c r="I46" s="336"/>
      <c r="J46" s="337"/>
      <c r="K46" s="341"/>
      <c r="L46" s="341"/>
      <c r="M46" s="341"/>
      <c r="N46" s="341"/>
      <c r="O46" s="342"/>
      <c r="P46" s="11"/>
      <c r="Q46" s="45"/>
      <c r="R46" s="518" t="s">
        <v>42</v>
      </c>
      <c r="S46" s="518"/>
      <c r="T46" s="343">
        <f>SUM(T42:T45)</f>
        <v>9</v>
      </c>
      <c r="U46" s="343">
        <f>SUM(U42:U45)</f>
        <v>0</v>
      </c>
      <c r="V46" s="343">
        <f>SUM(V42:V45)</f>
        <v>0</v>
      </c>
      <c r="W46" s="343">
        <f>SUM(W42:W45)</f>
        <v>9</v>
      </c>
      <c r="X46" s="52">
        <f>SUM(X42:X45)</f>
        <v>12</v>
      </c>
      <c r="Y46" s="44"/>
      <c r="Z46" s="2"/>
      <c r="AA46" s="11"/>
      <c r="AB46" s="11"/>
      <c r="AC46" s="11"/>
      <c r="AD46" s="11"/>
      <c r="AE46" s="11"/>
      <c r="AF46" s="12"/>
      <c r="AG46" s="44"/>
    </row>
    <row r="47" spans="1:33" ht="15" customHeight="1">
      <c r="A47" s="487" t="s">
        <v>72</v>
      </c>
      <c r="B47" s="488"/>
      <c r="C47" s="146">
        <f>SUM(C38:C46)</f>
        <v>22</v>
      </c>
      <c r="D47" s="146">
        <f>SUM(D38:D46)</f>
        <v>0</v>
      </c>
      <c r="E47" s="146">
        <f>SUM(E38:E46)</f>
        <v>2</v>
      </c>
      <c r="F47" s="146">
        <f>SUM(F38:F46)</f>
        <v>23</v>
      </c>
      <c r="G47" s="23">
        <f>SUM(G38:G46)</f>
        <v>32</v>
      </c>
      <c r="I47" s="336"/>
      <c r="J47" s="337"/>
      <c r="K47" s="341"/>
      <c r="L47" s="341"/>
      <c r="M47" s="341"/>
      <c r="N47" s="341"/>
      <c r="O47" s="342"/>
      <c r="P47" s="11"/>
      <c r="Q47" s="2"/>
      <c r="R47" s="519" t="s">
        <v>43</v>
      </c>
      <c r="S47" s="519"/>
      <c r="T47" s="344">
        <f>SUM(T41,T46)</f>
        <v>18</v>
      </c>
      <c r="U47" s="344">
        <f>SUM(U41,U46)</f>
        <v>0</v>
      </c>
      <c r="V47" s="344">
        <f>SUM(V41,V46)</f>
        <v>4</v>
      </c>
      <c r="W47" s="344">
        <f>SUM(W41,W46)</f>
        <v>20</v>
      </c>
      <c r="X47" s="25">
        <f>SUM(X41,X46)</f>
        <v>30</v>
      </c>
      <c r="Y47" s="44"/>
      <c r="Z47" s="349" t="s">
        <v>20</v>
      </c>
      <c r="AA47" s="350"/>
      <c r="AB47" s="350"/>
      <c r="AC47" s="350"/>
      <c r="AD47" s="350"/>
      <c r="AE47" s="350"/>
      <c r="AF47" s="351"/>
      <c r="AG47" s="44"/>
    </row>
    <row r="48" spans="1:33" ht="15" customHeight="1">
      <c r="A48" s="355"/>
      <c r="B48" s="356"/>
      <c r="C48" s="357"/>
      <c r="D48" s="357"/>
      <c r="E48" s="357"/>
      <c r="F48" s="357"/>
      <c r="G48" s="358"/>
      <c r="I48" s="336"/>
      <c r="J48" s="11"/>
      <c r="K48" s="11"/>
      <c r="L48" s="11"/>
      <c r="M48" s="11"/>
      <c r="N48" s="11"/>
      <c r="O48" s="342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9" t="s">
        <v>2</v>
      </c>
      <c r="AA48" s="20" t="s">
        <v>3</v>
      </c>
      <c r="AB48" s="21" t="s">
        <v>0</v>
      </c>
      <c r="AC48" s="21" t="s">
        <v>4</v>
      </c>
      <c r="AD48" s="21" t="s">
        <v>5</v>
      </c>
      <c r="AE48" s="21" t="s">
        <v>6</v>
      </c>
      <c r="AF48" s="22" t="s">
        <v>7</v>
      </c>
      <c r="AG48" s="44"/>
    </row>
    <row r="49" spans="1:33" ht="15" customHeight="1">
      <c r="A49" s="355"/>
      <c r="B49" s="356"/>
      <c r="C49" s="357"/>
      <c r="D49" s="357"/>
      <c r="E49" s="357"/>
      <c r="F49" s="357"/>
      <c r="G49" s="358"/>
      <c r="I49" s="507" t="s">
        <v>20</v>
      </c>
      <c r="J49" s="508"/>
      <c r="K49" s="508"/>
      <c r="L49" s="508"/>
      <c r="M49" s="508"/>
      <c r="N49" s="508"/>
      <c r="O49" s="509"/>
      <c r="P49" s="11"/>
      <c r="Q49" s="2"/>
      <c r="X49" s="12"/>
      <c r="Y49" s="44"/>
      <c r="Z49" s="285" t="s">
        <v>316</v>
      </c>
      <c r="AA49" s="285" t="s">
        <v>317</v>
      </c>
      <c r="AB49" s="290">
        <v>3</v>
      </c>
      <c r="AC49" s="290">
        <v>0</v>
      </c>
      <c r="AD49" s="290">
        <v>0</v>
      </c>
      <c r="AE49" s="290">
        <v>3</v>
      </c>
      <c r="AF49" s="297">
        <v>4</v>
      </c>
      <c r="AG49" s="44"/>
    </row>
    <row r="50" spans="1:33" ht="15" customHeight="1">
      <c r="A50" s="547" t="s">
        <v>20</v>
      </c>
      <c r="B50" s="548"/>
      <c r="C50" s="548"/>
      <c r="D50" s="548"/>
      <c r="E50" s="548"/>
      <c r="F50" s="548"/>
      <c r="G50" s="549"/>
      <c r="I50" s="106" t="s">
        <v>2</v>
      </c>
      <c r="J50" s="104" t="s">
        <v>3</v>
      </c>
      <c r="K50" s="344" t="s">
        <v>0</v>
      </c>
      <c r="L50" s="344" t="s">
        <v>4</v>
      </c>
      <c r="M50" s="344" t="s">
        <v>5</v>
      </c>
      <c r="N50" s="344" t="s">
        <v>6</v>
      </c>
      <c r="O50" s="105" t="s">
        <v>7</v>
      </c>
      <c r="P50" s="11"/>
      <c r="Q50" s="50"/>
      <c r="R50" s="11"/>
      <c r="S50" s="11"/>
      <c r="T50" s="11"/>
      <c r="U50" s="11"/>
      <c r="V50" s="11"/>
      <c r="W50" s="11"/>
      <c r="X50" s="12"/>
      <c r="Y50" s="44"/>
      <c r="Z50" s="294" t="s">
        <v>318</v>
      </c>
      <c r="AA50" s="294" t="s">
        <v>319</v>
      </c>
      <c r="AB50" s="293">
        <v>2</v>
      </c>
      <c r="AC50" s="293">
        <v>2</v>
      </c>
      <c r="AD50" s="293">
        <v>0</v>
      </c>
      <c r="AE50" s="293">
        <v>3</v>
      </c>
      <c r="AF50" s="293">
        <v>5</v>
      </c>
      <c r="AG50" s="44"/>
    </row>
    <row r="51" spans="1:33" ht="15" customHeight="1">
      <c r="A51" s="19" t="s">
        <v>2</v>
      </c>
      <c r="B51" s="20" t="s">
        <v>3</v>
      </c>
      <c r="C51" s="21" t="s">
        <v>0</v>
      </c>
      <c r="D51" s="21" t="s">
        <v>4</v>
      </c>
      <c r="E51" s="21" t="s">
        <v>5</v>
      </c>
      <c r="F51" s="21" t="s">
        <v>6</v>
      </c>
      <c r="G51" s="22" t="s">
        <v>7</v>
      </c>
      <c r="I51" s="285" t="s">
        <v>316</v>
      </c>
      <c r="J51" s="285" t="s">
        <v>317</v>
      </c>
      <c r="K51" s="290">
        <v>3</v>
      </c>
      <c r="L51" s="290">
        <v>0</v>
      </c>
      <c r="M51" s="290">
        <v>0</v>
      </c>
      <c r="N51" s="290">
        <v>3</v>
      </c>
      <c r="O51" s="297">
        <v>4</v>
      </c>
      <c r="P51" s="154"/>
      <c r="Q51" s="45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354"/>
      <c r="AC51" s="354"/>
      <c r="AD51" s="354"/>
      <c r="AE51" s="354"/>
      <c r="AF51" s="15"/>
      <c r="AG51" s="44"/>
    </row>
    <row r="52" spans="1:33" ht="15" customHeight="1">
      <c r="A52" s="463" t="s">
        <v>162</v>
      </c>
      <c r="B52" s="431" t="s">
        <v>21</v>
      </c>
      <c r="C52" s="430">
        <v>3</v>
      </c>
      <c r="D52" s="430">
        <v>0</v>
      </c>
      <c r="E52" s="430">
        <v>0</v>
      </c>
      <c r="F52" s="430">
        <v>3</v>
      </c>
      <c r="G52" s="430">
        <v>5</v>
      </c>
      <c r="I52" s="294" t="s">
        <v>318</v>
      </c>
      <c r="J52" s="294" t="s">
        <v>319</v>
      </c>
      <c r="K52" s="293">
        <v>2</v>
      </c>
      <c r="L52" s="293">
        <v>2</v>
      </c>
      <c r="M52" s="293">
        <v>0</v>
      </c>
      <c r="N52" s="293">
        <v>3</v>
      </c>
      <c r="O52" s="293">
        <v>5</v>
      </c>
      <c r="P52" s="154"/>
      <c r="Q52" s="51"/>
      <c r="R52" s="104" t="s">
        <v>2</v>
      </c>
      <c r="S52" s="104" t="s">
        <v>3</v>
      </c>
      <c r="T52" s="344" t="s">
        <v>0</v>
      </c>
      <c r="U52" s="344" t="s">
        <v>4</v>
      </c>
      <c r="V52" s="344" t="s">
        <v>5</v>
      </c>
      <c r="W52" s="344" t="s">
        <v>6</v>
      </c>
      <c r="X52" s="105" t="s">
        <v>7</v>
      </c>
      <c r="Y52" s="44"/>
      <c r="Z52" s="14"/>
      <c r="AA52" s="42"/>
      <c r="AB52" s="354"/>
      <c r="AC52" s="354"/>
      <c r="AD52" s="354"/>
      <c r="AE52" s="354"/>
      <c r="AF52" s="15"/>
      <c r="AG52" s="44"/>
    </row>
    <row r="53" spans="1:33" ht="15" customHeight="1">
      <c r="A53" s="426" t="s">
        <v>538</v>
      </c>
      <c r="B53" s="426" t="s">
        <v>187</v>
      </c>
      <c r="C53" s="429">
        <v>2</v>
      </c>
      <c r="D53" s="429">
        <v>2</v>
      </c>
      <c r="E53" s="429">
        <v>0</v>
      </c>
      <c r="F53" s="429">
        <v>3</v>
      </c>
      <c r="G53" s="291">
        <v>5</v>
      </c>
      <c r="I53" s="285" t="s">
        <v>320</v>
      </c>
      <c r="J53" s="285" t="s">
        <v>233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354"/>
      <c r="AC53" s="354"/>
      <c r="AD53" s="354"/>
      <c r="AE53" s="354"/>
      <c r="AF53" s="15"/>
      <c r="AG53" s="44"/>
    </row>
    <row r="54" spans="1:33" ht="15" customHeight="1">
      <c r="A54" s="426" t="s">
        <v>82</v>
      </c>
      <c r="B54" s="426" t="s">
        <v>83</v>
      </c>
      <c r="C54" s="429">
        <v>2</v>
      </c>
      <c r="D54" s="429">
        <v>0</v>
      </c>
      <c r="E54" s="429">
        <v>0</v>
      </c>
      <c r="F54" s="429">
        <v>2</v>
      </c>
      <c r="G54" s="457">
        <v>3</v>
      </c>
      <c r="I54" s="285" t="s">
        <v>321</v>
      </c>
      <c r="J54" s="285" t="s">
        <v>322</v>
      </c>
      <c r="K54" s="290">
        <v>3</v>
      </c>
      <c r="L54" s="290">
        <v>0</v>
      </c>
      <c r="M54" s="290">
        <v>2</v>
      </c>
      <c r="N54" s="290">
        <v>4</v>
      </c>
      <c r="O54" s="297">
        <v>6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354"/>
      <c r="AC54" s="354"/>
      <c r="AD54" s="354"/>
      <c r="AE54" s="354"/>
      <c r="AF54" s="15"/>
      <c r="AG54" s="44"/>
    </row>
    <row r="55" spans="1:33" ht="31.5" customHeight="1">
      <c r="A55" s="426" t="s">
        <v>154</v>
      </c>
      <c r="B55" s="426" t="s">
        <v>84</v>
      </c>
      <c r="C55" s="429">
        <v>2</v>
      </c>
      <c r="D55" s="429">
        <v>0</v>
      </c>
      <c r="E55" s="429">
        <v>0</v>
      </c>
      <c r="F55" s="429">
        <v>2</v>
      </c>
      <c r="G55" s="457">
        <v>3</v>
      </c>
      <c r="I55" s="289" t="s">
        <v>17</v>
      </c>
      <c r="J55" s="289" t="s">
        <v>224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4"/>
      <c r="Z55" s="14"/>
      <c r="AA55" s="42"/>
      <c r="AB55" s="354"/>
      <c r="AC55" s="354"/>
      <c r="AD55" s="354"/>
      <c r="AE55" s="354"/>
      <c r="AF55" s="15"/>
      <c r="AG55" s="44"/>
    </row>
    <row r="56" spans="1:33" ht="15" customHeight="1">
      <c r="A56" s="426" t="s">
        <v>81</v>
      </c>
      <c r="B56" s="426" t="s">
        <v>16</v>
      </c>
      <c r="C56" s="429">
        <v>3</v>
      </c>
      <c r="D56" s="429">
        <v>0</v>
      </c>
      <c r="E56" s="429">
        <v>0</v>
      </c>
      <c r="F56" s="429">
        <v>3</v>
      </c>
      <c r="G56" s="457">
        <v>3</v>
      </c>
      <c r="I56" s="289" t="s">
        <v>18</v>
      </c>
      <c r="J56" s="289" t="s">
        <v>323</v>
      </c>
      <c r="K56" s="293">
        <v>2</v>
      </c>
      <c r="L56" s="293">
        <v>0</v>
      </c>
      <c r="M56" s="293">
        <v>0</v>
      </c>
      <c r="N56" s="293">
        <v>2</v>
      </c>
      <c r="O56" s="291">
        <v>3</v>
      </c>
      <c r="P56" s="154"/>
      <c r="Q56" s="45"/>
      <c r="R56" s="510" t="s">
        <v>41</v>
      </c>
      <c r="S56" s="510"/>
      <c r="T56" s="343">
        <f>SUM(T53:T55)</f>
        <v>8</v>
      </c>
      <c r="U56" s="343">
        <f>SUM(U53:U55)</f>
        <v>2</v>
      </c>
      <c r="V56" s="343">
        <f>SUM(V53:V55)</f>
        <v>2</v>
      </c>
      <c r="W56" s="343">
        <f>SUM(W53:W55)</f>
        <v>10</v>
      </c>
      <c r="X56" s="52">
        <f>SUM(X53:X55)</f>
        <v>15</v>
      </c>
      <c r="Y56" s="49"/>
      <c r="Z56" s="14"/>
      <c r="AA56" s="42"/>
      <c r="AB56" s="354"/>
      <c r="AC56" s="354"/>
      <c r="AD56" s="354"/>
      <c r="AE56" s="354"/>
      <c r="AF56" s="15"/>
      <c r="AG56" s="44"/>
    </row>
    <row r="57" spans="1:33" s="4" customFormat="1" ht="22.5" customHeight="1">
      <c r="A57" s="426" t="s">
        <v>537</v>
      </c>
      <c r="B57" s="426" t="s">
        <v>114</v>
      </c>
      <c r="C57" s="429">
        <v>0</v>
      </c>
      <c r="D57" s="429">
        <v>0</v>
      </c>
      <c r="E57" s="429">
        <v>0</v>
      </c>
      <c r="F57" s="429">
        <v>0</v>
      </c>
      <c r="G57" s="457">
        <v>4</v>
      </c>
      <c r="I57" s="289" t="s">
        <v>324</v>
      </c>
      <c r="J57" s="289" t="s">
        <v>228</v>
      </c>
      <c r="K57" s="293">
        <v>3</v>
      </c>
      <c r="L57" s="293">
        <v>0</v>
      </c>
      <c r="M57" s="293">
        <v>0</v>
      </c>
      <c r="N57" s="293">
        <v>3</v>
      </c>
      <c r="O57" s="291">
        <v>3</v>
      </c>
      <c r="P57" s="155"/>
      <c r="Q57" s="45" t="s">
        <v>40</v>
      </c>
      <c r="R57" s="285" t="s">
        <v>320</v>
      </c>
      <c r="S57" s="285" t="s">
        <v>233</v>
      </c>
      <c r="T57" s="290">
        <v>3</v>
      </c>
      <c r="U57" s="290">
        <v>0</v>
      </c>
      <c r="V57" s="290">
        <v>2</v>
      </c>
      <c r="W57" s="290">
        <v>4</v>
      </c>
      <c r="X57" s="297">
        <v>6</v>
      </c>
      <c r="Y57" s="44"/>
      <c r="Z57" s="14"/>
      <c r="AA57" s="42"/>
      <c r="AB57" s="354"/>
      <c r="AC57" s="354"/>
      <c r="AD57" s="354"/>
      <c r="AE57" s="354"/>
      <c r="AF57" s="15"/>
      <c r="AG57" s="49"/>
    </row>
    <row r="58" spans="1:33" ht="15" customHeight="1">
      <c r="A58" s="426" t="s">
        <v>153</v>
      </c>
      <c r="B58" s="426" t="s">
        <v>87</v>
      </c>
      <c r="C58" s="429">
        <v>3</v>
      </c>
      <c r="D58" s="429">
        <v>0</v>
      </c>
      <c r="E58" s="429">
        <v>2</v>
      </c>
      <c r="F58" s="429">
        <v>4</v>
      </c>
      <c r="G58" s="291">
        <v>6</v>
      </c>
      <c r="I58" s="557" t="s">
        <v>146</v>
      </c>
      <c r="J58" s="558"/>
      <c r="K58" s="152">
        <f>SUM(K51:K57)</f>
        <v>18</v>
      </c>
      <c r="L58" s="152">
        <f>SUM(L51:L57)</f>
        <v>2</v>
      </c>
      <c r="M58" s="152">
        <f>SUM(M51:M57)</f>
        <v>4</v>
      </c>
      <c r="N58" s="152">
        <f>SUM(N51:N57)</f>
        <v>21</v>
      </c>
      <c r="O58" s="160">
        <f>SUM(O51:O57)</f>
        <v>30</v>
      </c>
      <c r="P58" s="156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44"/>
      <c r="Z58" s="334" t="s">
        <v>43</v>
      </c>
      <c r="AA58" s="56"/>
      <c r="AB58" s="146">
        <f>SUM(AB49)</f>
        <v>3</v>
      </c>
      <c r="AC58" s="146">
        <f>SUM(AC49)</f>
        <v>0</v>
      </c>
      <c r="AD58" s="146">
        <f>SUM(AD49)</f>
        <v>0</v>
      </c>
      <c r="AE58" s="146">
        <f>SUM(AE49)</f>
        <v>3</v>
      </c>
      <c r="AF58" s="23">
        <f>SUM(AF49)</f>
        <v>4</v>
      </c>
      <c r="AG58" s="44"/>
    </row>
    <row r="59" spans="1:33" ht="15" customHeight="1">
      <c r="A59" s="487" t="s">
        <v>72</v>
      </c>
      <c r="B59" s="488"/>
      <c r="C59" s="146">
        <f>SUM(C52:C58)</f>
        <v>15</v>
      </c>
      <c r="D59" s="146">
        <f>SUM(D52:D58)</f>
        <v>2</v>
      </c>
      <c r="E59" s="146">
        <f>SUM(E52:E58)</f>
        <v>2</v>
      </c>
      <c r="F59" s="146">
        <f>SUM(F52:F58)</f>
        <v>17</v>
      </c>
      <c r="G59" s="23">
        <f>SUM(G52:G58)</f>
        <v>29</v>
      </c>
      <c r="I59" s="45"/>
      <c r="J59" s="46"/>
      <c r="K59" s="46"/>
      <c r="L59" s="46"/>
      <c r="M59" s="46"/>
      <c r="N59" s="46"/>
      <c r="O59" s="47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Z59" s="2"/>
      <c r="AA59" s="11"/>
      <c r="AB59" s="11"/>
      <c r="AC59" s="11"/>
      <c r="AD59" s="11"/>
      <c r="AE59" s="11"/>
      <c r="AF59" s="12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11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547" t="s">
        <v>22</v>
      </c>
      <c r="AA60" s="548"/>
      <c r="AB60" s="548"/>
      <c r="AC60" s="548"/>
      <c r="AD60" s="548"/>
      <c r="AE60" s="548"/>
      <c r="AF60" s="549"/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2"/>
      <c r="J61" s="11"/>
      <c r="K61" s="11"/>
      <c r="L61" s="11"/>
      <c r="M61" s="11"/>
      <c r="N61" s="11"/>
      <c r="O61" s="12"/>
      <c r="P61" s="8"/>
      <c r="Q61" s="45"/>
      <c r="R61" s="499" t="s">
        <v>42</v>
      </c>
      <c r="S61" s="501"/>
      <c r="T61" s="343">
        <f>SUM(T57:T60)</f>
        <v>10</v>
      </c>
      <c r="U61" s="343">
        <f>SUM(U57:U60)</f>
        <v>0</v>
      </c>
      <c r="V61" s="343">
        <f>SUM(V57:V60)</f>
        <v>2</v>
      </c>
      <c r="W61" s="343">
        <f>SUM(W57:W60)</f>
        <v>11</v>
      </c>
      <c r="X61" s="52">
        <f>SUM(X57:X60)</f>
        <v>15</v>
      </c>
      <c r="Y61" s="44"/>
      <c r="Z61" s="19" t="s">
        <v>2</v>
      </c>
      <c r="AA61" s="20" t="s">
        <v>3</v>
      </c>
      <c r="AB61" s="21" t="s">
        <v>0</v>
      </c>
      <c r="AC61" s="21" t="s">
        <v>4</v>
      </c>
      <c r="AD61" s="21" t="s">
        <v>5</v>
      </c>
      <c r="AE61" s="21" t="s">
        <v>6</v>
      </c>
      <c r="AF61" s="22" t="s">
        <v>7</v>
      </c>
      <c r="AG61" s="44"/>
    </row>
    <row r="62" spans="1:33" ht="15" customHeight="1">
      <c r="A62" s="45"/>
      <c r="B62" s="46"/>
      <c r="C62" s="46"/>
      <c r="D62" s="46"/>
      <c r="E62" s="46"/>
      <c r="F62" s="46"/>
      <c r="G62" s="47"/>
      <c r="I62" s="507" t="s">
        <v>22</v>
      </c>
      <c r="J62" s="508"/>
      <c r="K62" s="508"/>
      <c r="L62" s="508"/>
      <c r="M62" s="508"/>
      <c r="N62" s="508"/>
      <c r="O62" s="509"/>
      <c r="P62" s="11"/>
      <c r="Q62" s="45"/>
      <c r="R62" s="504" t="s">
        <v>43</v>
      </c>
      <c r="S62" s="506"/>
      <c r="T62" s="344">
        <f>SUM(T56,T61)</f>
        <v>18</v>
      </c>
      <c r="U62" s="344">
        <f>SUM(U56,U61)</f>
        <v>2</v>
      </c>
      <c r="V62" s="344">
        <f>SUM(V56,V61)</f>
        <v>4</v>
      </c>
      <c r="W62" s="344">
        <f>SUM(W56,W61)</f>
        <v>21</v>
      </c>
      <c r="X62" s="25">
        <f>SUM(X56,X61)</f>
        <v>30</v>
      </c>
      <c r="Y62" s="44"/>
      <c r="Z62" s="284" t="s">
        <v>327</v>
      </c>
      <c r="AA62" s="285" t="s">
        <v>328</v>
      </c>
      <c r="AB62" s="290">
        <v>3</v>
      </c>
      <c r="AC62" s="290">
        <v>0</v>
      </c>
      <c r="AD62" s="290">
        <v>0</v>
      </c>
      <c r="AE62" s="290">
        <v>3</v>
      </c>
      <c r="AF62" s="291">
        <v>4</v>
      </c>
      <c r="AG62" s="44"/>
    </row>
    <row r="63" spans="1:33" ht="15" customHeight="1">
      <c r="A63" s="355"/>
      <c r="B63" s="356"/>
      <c r="C63" s="341"/>
      <c r="D63" s="341"/>
      <c r="E63" s="341"/>
      <c r="F63" s="341"/>
      <c r="G63" s="342"/>
      <c r="I63" s="106" t="s">
        <v>2</v>
      </c>
      <c r="J63" s="104" t="s">
        <v>3</v>
      </c>
      <c r="K63" s="344" t="s">
        <v>0</v>
      </c>
      <c r="L63" s="344" t="s">
        <v>4</v>
      </c>
      <c r="M63" s="344" t="s">
        <v>5</v>
      </c>
      <c r="N63" s="344" t="s">
        <v>6</v>
      </c>
      <c r="O63" s="105" t="s">
        <v>7</v>
      </c>
      <c r="P63" s="11"/>
      <c r="Q63" s="2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338"/>
      <c r="AC63" s="338"/>
      <c r="AD63" s="338"/>
      <c r="AE63" s="338"/>
      <c r="AF63" s="15"/>
      <c r="AG63" s="44"/>
    </row>
    <row r="64" spans="1:33" ht="15" customHeight="1">
      <c r="A64" s="547" t="s">
        <v>22</v>
      </c>
      <c r="B64" s="548"/>
      <c r="C64" s="548"/>
      <c r="D64" s="548"/>
      <c r="E64" s="548"/>
      <c r="F64" s="548"/>
      <c r="G64" s="549"/>
      <c r="I64" s="284" t="s">
        <v>325</v>
      </c>
      <c r="J64" s="285" t="s">
        <v>326</v>
      </c>
      <c r="K64" s="290">
        <v>3</v>
      </c>
      <c r="L64" s="290">
        <v>0</v>
      </c>
      <c r="M64" s="290">
        <v>2</v>
      </c>
      <c r="N64" s="290">
        <v>4</v>
      </c>
      <c r="O64" s="297">
        <v>7</v>
      </c>
      <c r="P64" s="154"/>
      <c r="Q64" s="50"/>
      <c r="X64" s="47"/>
      <c r="Y64" s="44"/>
      <c r="Z64" s="71"/>
      <c r="AA64" s="39"/>
      <c r="AB64" s="338"/>
      <c r="AC64" s="338"/>
      <c r="AD64" s="338"/>
      <c r="AE64" s="338"/>
      <c r="AF64" s="15"/>
      <c r="AG64" s="44"/>
    </row>
    <row r="65" spans="1:33" ht="15" customHeight="1">
      <c r="A65" s="19" t="s">
        <v>2</v>
      </c>
      <c r="B65" s="20" t="s">
        <v>3</v>
      </c>
      <c r="C65" s="21" t="s">
        <v>0</v>
      </c>
      <c r="D65" s="21" t="s">
        <v>4</v>
      </c>
      <c r="E65" s="21" t="s">
        <v>5</v>
      </c>
      <c r="F65" s="21" t="s">
        <v>6</v>
      </c>
      <c r="G65" s="22" t="s">
        <v>7</v>
      </c>
      <c r="I65" s="284" t="s">
        <v>327</v>
      </c>
      <c r="J65" s="285" t="s">
        <v>328</v>
      </c>
      <c r="K65" s="290">
        <v>3</v>
      </c>
      <c r="L65" s="290">
        <v>0</v>
      </c>
      <c r="M65" s="290">
        <v>0</v>
      </c>
      <c r="N65" s="290">
        <v>3</v>
      </c>
      <c r="O65" s="291">
        <v>4</v>
      </c>
      <c r="P65" s="154"/>
      <c r="Q65" s="51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338"/>
      <c r="AC65" s="338"/>
      <c r="AD65" s="338"/>
      <c r="AE65" s="338"/>
      <c r="AF65" s="15"/>
      <c r="AG65" s="44"/>
    </row>
    <row r="66" spans="1:33" ht="13.5" customHeight="1">
      <c r="A66" s="426" t="s">
        <v>536</v>
      </c>
      <c r="B66" s="426" t="s">
        <v>447</v>
      </c>
      <c r="C66" s="471">
        <v>3</v>
      </c>
      <c r="D66" s="471">
        <v>0</v>
      </c>
      <c r="E66" s="471">
        <v>0</v>
      </c>
      <c r="F66" s="471">
        <v>3</v>
      </c>
      <c r="G66" s="471">
        <v>4</v>
      </c>
      <c r="I66" s="288" t="s">
        <v>329</v>
      </c>
      <c r="J66" s="289" t="s">
        <v>330</v>
      </c>
      <c r="K66" s="293">
        <v>0</v>
      </c>
      <c r="L66" s="293">
        <v>2</v>
      </c>
      <c r="M66" s="293">
        <v>0</v>
      </c>
      <c r="N66" s="293">
        <v>1</v>
      </c>
      <c r="O66" s="291">
        <v>1</v>
      </c>
      <c r="P66" s="158"/>
      <c r="Q66" s="51"/>
      <c r="R66" s="104" t="s">
        <v>2</v>
      </c>
      <c r="S66" s="104" t="s">
        <v>3</v>
      </c>
      <c r="T66" s="344" t="s">
        <v>0</v>
      </c>
      <c r="U66" s="344" t="s">
        <v>4</v>
      </c>
      <c r="V66" s="344" t="s">
        <v>5</v>
      </c>
      <c r="W66" s="344" t="s">
        <v>6</v>
      </c>
      <c r="X66" s="105" t="s">
        <v>7</v>
      </c>
      <c r="Y66" s="44"/>
      <c r="Z66" s="71"/>
      <c r="AA66" s="39"/>
      <c r="AB66" s="338"/>
      <c r="AC66" s="338"/>
      <c r="AD66" s="338"/>
      <c r="AE66" s="338"/>
      <c r="AF66" s="15"/>
      <c r="AG66" s="44"/>
    </row>
    <row r="67" spans="1:33" ht="15" customHeight="1">
      <c r="A67" s="426" t="s">
        <v>535</v>
      </c>
      <c r="B67" s="426" t="s">
        <v>534</v>
      </c>
      <c r="C67" s="425">
        <v>2</v>
      </c>
      <c r="D67" s="425">
        <v>2</v>
      </c>
      <c r="E67" s="425">
        <v>0</v>
      </c>
      <c r="F67" s="425">
        <v>3</v>
      </c>
      <c r="G67" s="291">
        <v>5</v>
      </c>
      <c r="I67" s="284" t="s">
        <v>311</v>
      </c>
      <c r="J67" s="285" t="s">
        <v>258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338"/>
      <c r="AC67" s="338"/>
      <c r="AD67" s="338"/>
      <c r="AE67" s="338"/>
      <c r="AF67" s="15"/>
      <c r="AG67" s="46"/>
    </row>
    <row r="68" spans="1:33" ht="15" customHeight="1">
      <c r="A68" s="426" t="s">
        <v>533</v>
      </c>
      <c r="B68" s="426" t="s">
        <v>532</v>
      </c>
      <c r="C68" s="425">
        <v>3</v>
      </c>
      <c r="D68" s="425">
        <v>0</v>
      </c>
      <c r="E68" s="425">
        <v>0</v>
      </c>
      <c r="F68" s="425">
        <v>3</v>
      </c>
      <c r="G68" s="291">
        <v>4</v>
      </c>
      <c r="I68" s="284" t="s">
        <v>210</v>
      </c>
      <c r="J68" s="285" t="s">
        <v>331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7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4"/>
      <c r="Z68" s="71"/>
      <c r="AA68" s="39"/>
      <c r="AB68" s="338"/>
      <c r="AC68" s="338"/>
      <c r="AD68" s="338"/>
      <c r="AE68" s="338"/>
      <c r="AF68" s="15"/>
      <c r="AG68" s="46"/>
    </row>
    <row r="69" spans="1:33" ht="15" customHeight="1">
      <c r="A69" s="426" t="s">
        <v>520</v>
      </c>
      <c r="B69" s="426" t="s">
        <v>61</v>
      </c>
      <c r="C69" s="425">
        <v>3</v>
      </c>
      <c r="D69" s="425">
        <v>0</v>
      </c>
      <c r="E69" s="425">
        <v>0</v>
      </c>
      <c r="F69" s="425">
        <v>3</v>
      </c>
      <c r="G69" s="291">
        <v>5</v>
      </c>
      <c r="I69" s="284" t="s">
        <v>210</v>
      </c>
      <c r="J69" s="285" t="s">
        <v>332</v>
      </c>
      <c r="K69" s="290">
        <v>3</v>
      </c>
      <c r="L69" s="290">
        <v>0</v>
      </c>
      <c r="M69" s="290">
        <v>0</v>
      </c>
      <c r="N69" s="290">
        <v>3</v>
      </c>
      <c r="O69" s="297">
        <v>5</v>
      </c>
      <c r="P69" s="154"/>
      <c r="Q69" s="51" t="s">
        <v>39</v>
      </c>
      <c r="R69" s="284" t="s">
        <v>325</v>
      </c>
      <c r="S69" s="285" t="s">
        <v>551</v>
      </c>
      <c r="T69" s="290">
        <v>3</v>
      </c>
      <c r="U69" s="290">
        <v>0</v>
      </c>
      <c r="V69" s="290">
        <v>2</v>
      </c>
      <c r="W69" s="290">
        <v>4</v>
      </c>
      <c r="X69" s="297">
        <v>7</v>
      </c>
      <c r="Y69" s="49"/>
      <c r="Z69" s="71"/>
      <c r="AA69" s="39"/>
      <c r="AB69" s="338"/>
      <c r="AC69" s="338"/>
      <c r="AD69" s="338"/>
      <c r="AE69" s="338"/>
      <c r="AF69" s="15"/>
      <c r="AG69" s="46"/>
    </row>
    <row r="70" spans="1:33" ht="24.75" customHeight="1">
      <c r="A70" s="426" t="s">
        <v>25</v>
      </c>
      <c r="B70" s="426" t="s">
        <v>117</v>
      </c>
      <c r="C70" s="425">
        <v>3</v>
      </c>
      <c r="D70" s="425">
        <v>0</v>
      </c>
      <c r="E70" s="425">
        <v>0</v>
      </c>
      <c r="F70" s="425">
        <v>3</v>
      </c>
      <c r="G70" s="291">
        <v>5</v>
      </c>
      <c r="H70" s="4"/>
      <c r="I70" s="301" t="s">
        <v>210</v>
      </c>
      <c r="J70" s="302" t="s">
        <v>333</v>
      </c>
      <c r="K70" s="303">
        <v>3</v>
      </c>
      <c r="L70" s="303">
        <v>0</v>
      </c>
      <c r="M70" s="303">
        <v>0</v>
      </c>
      <c r="N70" s="303">
        <v>3</v>
      </c>
      <c r="O70" s="149">
        <v>5</v>
      </c>
      <c r="P70" s="154"/>
      <c r="Q70" s="51" t="s">
        <v>39</v>
      </c>
      <c r="R70" s="284" t="s">
        <v>311</v>
      </c>
      <c r="S70" s="285" t="s">
        <v>258</v>
      </c>
      <c r="T70" s="290">
        <v>3</v>
      </c>
      <c r="U70" s="290">
        <v>0</v>
      </c>
      <c r="V70" s="290">
        <v>0</v>
      </c>
      <c r="W70" s="290">
        <v>3</v>
      </c>
      <c r="X70" s="297">
        <v>5</v>
      </c>
      <c r="Y70" s="44"/>
      <c r="Z70" s="14"/>
      <c r="AA70" s="42"/>
      <c r="AB70" s="354"/>
      <c r="AC70" s="354"/>
      <c r="AD70" s="354"/>
      <c r="AE70" s="354"/>
      <c r="AF70" s="15"/>
      <c r="AG70" s="46"/>
    </row>
    <row r="71" spans="1:33" s="4" customFormat="1" ht="17.25" customHeight="1">
      <c r="A71" s="426" t="s">
        <v>25</v>
      </c>
      <c r="B71" s="426" t="s">
        <v>101</v>
      </c>
      <c r="C71" s="429">
        <v>3</v>
      </c>
      <c r="D71" s="429">
        <v>0</v>
      </c>
      <c r="E71" s="429">
        <v>0</v>
      </c>
      <c r="F71" s="429">
        <v>3</v>
      </c>
      <c r="G71" s="457">
        <v>5</v>
      </c>
      <c r="H71" s="3"/>
      <c r="I71" s="555" t="s">
        <v>146</v>
      </c>
      <c r="J71" s="556"/>
      <c r="K71" s="174">
        <f>SUM(K64:K70)</f>
        <v>18</v>
      </c>
      <c r="L71" s="174">
        <f>SUM(L64:L70)</f>
        <v>2</v>
      </c>
      <c r="M71" s="174">
        <f>SUM(M64:M70)</f>
        <v>2</v>
      </c>
      <c r="N71" s="174">
        <f>SUM(N64:N70)</f>
        <v>20</v>
      </c>
      <c r="O71" s="175">
        <f>SUM(O64:O70)</f>
        <v>32</v>
      </c>
      <c r="P71" s="156"/>
      <c r="Q71" s="45"/>
      <c r="R71" s="518" t="s">
        <v>41</v>
      </c>
      <c r="S71" s="518"/>
      <c r="T71" s="343">
        <f>SUM(T67:T70)</f>
        <v>9</v>
      </c>
      <c r="U71" s="343">
        <f>SUM(U67:U70)</f>
        <v>2</v>
      </c>
      <c r="V71" s="343">
        <f>SUM(V67:V70)</f>
        <v>2</v>
      </c>
      <c r="W71" s="343">
        <f>SUM(W67:W70)</f>
        <v>11</v>
      </c>
      <c r="X71" s="52">
        <f>SUM(X67:X70)</f>
        <v>17</v>
      </c>
      <c r="Y71" s="44"/>
      <c r="Z71" s="334" t="s">
        <v>43</v>
      </c>
      <c r="AA71" s="56"/>
      <c r="AB71" s="146">
        <f>SUM(AB62:AB70)</f>
        <v>3</v>
      </c>
      <c r="AC71" s="146">
        <f>SUM(AC62:AC70)</f>
        <v>0</v>
      </c>
      <c r="AD71" s="146">
        <f>SUM(AD62:AD70)</f>
        <v>0</v>
      </c>
      <c r="AE71" s="146">
        <f>SUM(AE62:AE70)</f>
        <v>3</v>
      </c>
      <c r="AF71" s="57">
        <f>SUM(AF62:AF70)</f>
        <v>4</v>
      </c>
      <c r="AG71" s="61"/>
    </row>
    <row r="72" spans="1:33" ht="15" customHeight="1">
      <c r="A72" s="14"/>
      <c r="B72" s="38"/>
      <c r="C72" s="354"/>
      <c r="D72" s="354"/>
      <c r="E72" s="354"/>
      <c r="F72" s="354"/>
      <c r="G72" s="15"/>
      <c r="I72" s="489"/>
      <c r="J72" s="490"/>
      <c r="K72" s="173"/>
      <c r="L72" s="173"/>
      <c r="M72" s="173"/>
      <c r="N72" s="173"/>
      <c r="O72" s="17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44"/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60" t="s">
        <v>188</v>
      </c>
      <c r="B73" s="561"/>
      <c r="C73" s="146">
        <f>SUM(C66:C72)</f>
        <v>17</v>
      </c>
      <c r="D73" s="146">
        <f>SUM(D66:D72)</f>
        <v>2</v>
      </c>
      <c r="E73" s="146">
        <f>SUM(E66:E72)</f>
        <v>0</v>
      </c>
      <c r="F73" s="146">
        <f>SUM(F66:F72)</f>
        <v>18</v>
      </c>
      <c r="G73" s="23">
        <f>SUM(G66:G72)</f>
        <v>28</v>
      </c>
      <c r="I73" s="336"/>
      <c r="J73" s="337"/>
      <c r="K73" s="341"/>
      <c r="L73" s="341"/>
      <c r="M73" s="341"/>
      <c r="N73" s="341"/>
      <c r="O73" s="342"/>
      <c r="P73" s="11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Z73" s="2"/>
      <c r="AA73" s="11"/>
      <c r="AB73" s="11"/>
      <c r="AC73" s="11"/>
      <c r="AD73" s="11"/>
      <c r="AE73" s="11"/>
      <c r="AF73" s="12"/>
      <c r="AG73" s="46"/>
    </row>
    <row r="74" spans="1:33" ht="15" customHeight="1">
      <c r="A74" s="487"/>
      <c r="B74" s="488"/>
      <c r="C74" s="146"/>
      <c r="D74" s="146"/>
      <c r="E74" s="146"/>
      <c r="F74" s="146"/>
      <c r="G74" s="23"/>
      <c r="I74" s="336"/>
      <c r="J74" s="337"/>
      <c r="K74" s="341"/>
      <c r="L74" s="341"/>
      <c r="M74" s="341"/>
      <c r="N74" s="341"/>
      <c r="O74" s="342"/>
      <c r="P74" s="8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547" t="s">
        <v>24</v>
      </c>
      <c r="AA74" s="548"/>
      <c r="AB74" s="548"/>
      <c r="AC74" s="548"/>
      <c r="AD74" s="548"/>
      <c r="AE74" s="548"/>
      <c r="AF74" s="549"/>
      <c r="AG74" s="46"/>
    </row>
    <row r="75" spans="1:33" ht="15" customHeight="1">
      <c r="A75" s="355"/>
      <c r="B75" s="356"/>
      <c r="C75" s="357"/>
      <c r="D75" s="357"/>
      <c r="E75" s="357"/>
      <c r="F75" s="357"/>
      <c r="G75" s="358"/>
      <c r="I75" s="2"/>
      <c r="J75" s="11"/>
      <c r="K75" s="11"/>
      <c r="L75" s="11"/>
      <c r="M75" s="11"/>
      <c r="N75" s="11"/>
      <c r="O75" s="12"/>
      <c r="P75" s="11"/>
      <c r="Q75" s="45"/>
      <c r="R75" s="518" t="s">
        <v>42</v>
      </c>
      <c r="S75" s="518"/>
      <c r="T75" s="343">
        <f>SUM(T72:T74)</f>
        <v>9</v>
      </c>
      <c r="U75" s="343">
        <f>SUM(U72:U74)</f>
        <v>0</v>
      </c>
      <c r="V75" s="343">
        <f>SUM(V72:V74)</f>
        <v>0</v>
      </c>
      <c r="W75" s="343">
        <f>SUM(W72:W74)</f>
        <v>9</v>
      </c>
      <c r="X75" s="52">
        <f>SUM(X72:X74)</f>
        <v>15</v>
      </c>
      <c r="Y75" s="44"/>
      <c r="Z75" s="19" t="s">
        <v>2</v>
      </c>
      <c r="AA75" s="20" t="s">
        <v>3</v>
      </c>
      <c r="AB75" s="21" t="s">
        <v>0</v>
      </c>
      <c r="AC75" s="21" t="s">
        <v>4</v>
      </c>
      <c r="AD75" s="21" t="s">
        <v>5</v>
      </c>
      <c r="AE75" s="21" t="s">
        <v>6</v>
      </c>
      <c r="AF75" s="22" t="s">
        <v>7</v>
      </c>
      <c r="AG75" s="46"/>
    </row>
    <row r="76" spans="1:33" ht="15" customHeight="1">
      <c r="A76" s="355"/>
      <c r="B76" s="356"/>
      <c r="C76" s="357"/>
      <c r="D76" s="357"/>
      <c r="E76" s="357"/>
      <c r="F76" s="357"/>
      <c r="G76" s="358"/>
      <c r="I76" s="507" t="s">
        <v>24</v>
      </c>
      <c r="J76" s="508"/>
      <c r="K76" s="508"/>
      <c r="L76" s="508"/>
      <c r="M76" s="508"/>
      <c r="N76" s="508"/>
      <c r="O76" s="509"/>
      <c r="P76" s="11"/>
      <c r="Q76" s="51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285" t="s">
        <v>338</v>
      </c>
      <c r="AA76" s="304" t="s">
        <v>339</v>
      </c>
      <c r="AB76" s="290">
        <v>3</v>
      </c>
      <c r="AC76" s="290">
        <v>0</v>
      </c>
      <c r="AD76" s="290">
        <v>2</v>
      </c>
      <c r="AE76" s="290">
        <v>4</v>
      </c>
      <c r="AF76" s="291">
        <v>7</v>
      </c>
      <c r="AG76" s="46"/>
    </row>
    <row r="77" spans="1:33" ht="15" customHeight="1">
      <c r="A77" s="355"/>
      <c r="B77" s="356"/>
      <c r="C77" s="357"/>
      <c r="D77" s="357"/>
      <c r="E77" s="357"/>
      <c r="F77" s="357"/>
      <c r="G77" s="358"/>
      <c r="I77" s="106" t="s">
        <v>2</v>
      </c>
      <c r="J77" s="104" t="s">
        <v>3</v>
      </c>
      <c r="K77" s="344" t="s">
        <v>0</v>
      </c>
      <c r="L77" s="344" t="s">
        <v>4</v>
      </c>
      <c r="M77" s="344" t="s">
        <v>5</v>
      </c>
      <c r="N77" s="344" t="s">
        <v>6</v>
      </c>
      <c r="O77" s="105" t="s">
        <v>7</v>
      </c>
      <c r="P77" s="11"/>
      <c r="Q77" s="2"/>
      <c r="R77" s="11"/>
      <c r="S77" s="11"/>
      <c r="T77" s="11"/>
      <c r="U77" s="11"/>
      <c r="V77" s="11"/>
      <c r="W77" s="11"/>
      <c r="X77" s="12"/>
      <c r="Y77" s="44"/>
      <c r="Z77" s="14"/>
      <c r="AA77" s="42"/>
      <c r="AB77" s="354"/>
      <c r="AC77" s="354"/>
      <c r="AD77" s="354"/>
      <c r="AE77" s="354"/>
      <c r="AF77" s="15"/>
      <c r="AG77" s="46"/>
    </row>
    <row r="78" spans="1:33" ht="15" customHeight="1">
      <c r="A78" s="547" t="s">
        <v>24</v>
      </c>
      <c r="B78" s="548"/>
      <c r="C78" s="548"/>
      <c r="D78" s="548"/>
      <c r="E78" s="548"/>
      <c r="F78" s="548"/>
      <c r="G78" s="549"/>
      <c r="I78" s="285" t="s">
        <v>334</v>
      </c>
      <c r="J78" s="285" t="s">
        <v>335</v>
      </c>
      <c r="K78" s="290">
        <v>3</v>
      </c>
      <c r="L78" s="290">
        <v>0</v>
      </c>
      <c r="M78" s="290">
        <v>2</v>
      </c>
      <c r="N78" s="290">
        <v>4</v>
      </c>
      <c r="O78" s="297">
        <v>7</v>
      </c>
      <c r="P78" s="154"/>
      <c r="Q78" s="45"/>
      <c r="R78" s="559"/>
      <c r="S78" s="559"/>
      <c r="T78" s="352"/>
      <c r="U78" s="352"/>
      <c r="V78" s="352"/>
      <c r="W78" s="352"/>
      <c r="X78" s="12"/>
      <c r="Y78" s="49"/>
      <c r="Z78" s="14"/>
      <c r="AA78" s="42"/>
      <c r="AB78" s="354"/>
      <c r="AC78" s="354"/>
      <c r="AD78" s="354"/>
      <c r="AE78" s="354"/>
      <c r="AF78" s="15"/>
      <c r="AG78" s="46"/>
    </row>
    <row r="79" spans="1:33" ht="15" customHeight="1">
      <c r="A79" s="19" t="s">
        <v>2</v>
      </c>
      <c r="B79" s="20" t="s">
        <v>3</v>
      </c>
      <c r="C79" s="21" t="s">
        <v>0</v>
      </c>
      <c r="D79" s="21" t="s">
        <v>4</v>
      </c>
      <c r="E79" s="21" t="s">
        <v>5</v>
      </c>
      <c r="F79" s="21" t="s">
        <v>6</v>
      </c>
      <c r="G79" s="22" t="s">
        <v>7</v>
      </c>
      <c r="I79" s="285" t="s">
        <v>336</v>
      </c>
      <c r="J79" s="285" t="s">
        <v>337</v>
      </c>
      <c r="K79" s="290">
        <v>3</v>
      </c>
      <c r="L79" s="290">
        <v>2</v>
      </c>
      <c r="M79" s="290">
        <v>0</v>
      </c>
      <c r="N79" s="290">
        <v>4</v>
      </c>
      <c r="O79" s="291">
        <v>7</v>
      </c>
      <c r="P79" s="154"/>
      <c r="Q79" s="51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354"/>
      <c r="AC79" s="354"/>
      <c r="AD79" s="354"/>
      <c r="AE79" s="354"/>
      <c r="AF79" s="15"/>
      <c r="AG79" s="46"/>
    </row>
    <row r="80" spans="1:33" ht="15.75">
      <c r="A80" s="431" t="s">
        <v>499</v>
      </c>
      <c r="B80" s="431" t="s">
        <v>99</v>
      </c>
      <c r="C80" s="430">
        <v>3</v>
      </c>
      <c r="D80" s="430">
        <v>0</v>
      </c>
      <c r="E80" s="430">
        <v>0</v>
      </c>
      <c r="F80" s="430">
        <v>3</v>
      </c>
      <c r="G80" s="430">
        <v>5</v>
      </c>
      <c r="H80" s="4"/>
      <c r="I80" s="285" t="s">
        <v>338</v>
      </c>
      <c r="J80" s="304" t="s">
        <v>339</v>
      </c>
      <c r="K80" s="290">
        <v>3</v>
      </c>
      <c r="L80" s="290">
        <v>0</v>
      </c>
      <c r="M80" s="290">
        <v>2</v>
      </c>
      <c r="N80" s="290">
        <v>4</v>
      </c>
      <c r="O80" s="291">
        <v>7</v>
      </c>
      <c r="P80" s="154"/>
      <c r="Q80" s="51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354"/>
      <c r="AC80" s="354"/>
      <c r="AD80" s="354"/>
      <c r="AE80" s="354"/>
      <c r="AF80" s="15"/>
      <c r="AG80" s="46"/>
    </row>
    <row r="81" spans="1:33" s="4" customFormat="1" ht="12.75" customHeight="1">
      <c r="A81" s="426" t="s">
        <v>531</v>
      </c>
      <c r="B81" s="426" t="s">
        <v>530</v>
      </c>
      <c r="C81" s="425">
        <v>3</v>
      </c>
      <c r="D81" s="425">
        <v>0</v>
      </c>
      <c r="E81" s="425">
        <v>0</v>
      </c>
      <c r="F81" s="425">
        <v>3</v>
      </c>
      <c r="G81" s="291">
        <v>4</v>
      </c>
      <c r="H81" s="3"/>
      <c r="I81" s="285" t="s">
        <v>311</v>
      </c>
      <c r="J81" s="285" t="s">
        <v>260</v>
      </c>
      <c r="K81" s="290">
        <v>3</v>
      </c>
      <c r="L81" s="290">
        <v>0</v>
      </c>
      <c r="M81" s="290">
        <v>0</v>
      </c>
      <c r="N81" s="290">
        <v>3</v>
      </c>
      <c r="O81" s="297">
        <v>5</v>
      </c>
      <c r="P81" s="158"/>
      <c r="Q81" s="51"/>
      <c r="R81" s="104" t="s">
        <v>2</v>
      </c>
      <c r="S81" s="104" t="s">
        <v>3</v>
      </c>
      <c r="T81" s="344" t="s">
        <v>0</v>
      </c>
      <c r="U81" s="344" t="s">
        <v>4</v>
      </c>
      <c r="V81" s="344" t="s">
        <v>5</v>
      </c>
      <c r="W81" s="344" t="s">
        <v>6</v>
      </c>
      <c r="X81" s="105" t="s">
        <v>7</v>
      </c>
      <c r="Y81" s="44"/>
      <c r="Z81" s="14"/>
      <c r="AA81" s="42"/>
      <c r="AB81" s="354"/>
      <c r="AC81" s="354"/>
      <c r="AD81" s="354"/>
      <c r="AE81" s="354"/>
      <c r="AF81" s="15"/>
      <c r="AG81" s="61"/>
    </row>
    <row r="82" spans="1:33" ht="15" customHeight="1">
      <c r="A82" s="426" t="s">
        <v>520</v>
      </c>
      <c r="B82" s="426" t="s">
        <v>36</v>
      </c>
      <c r="C82" s="425">
        <v>3</v>
      </c>
      <c r="D82" s="425">
        <v>0</v>
      </c>
      <c r="E82" s="425">
        <v>0</v>
      </c>
      <c r="F82" s="425">
        <v>3</v>
      </c>
      <c r="G82" s="291">
        <v>5</v>
      </c>
      <c r="I82" s="304" t="s">
        <v>557</v>
      </c>
      <c r="J82" s="304" t="s">
        <v>340</v>
      </c>
      <c r="K82" s="290">
        <v>0</v>
      </c>
      <c r="L82" s="290">
        <v>0</v>
      </c>
      <c r="M82" s="290">
        <v>0</v>
      </c>
      <c r="N82" s="290">
        <v>0</v>
      </c>
      <c r="O82" s="290">
        <v>5</v>
      </c>
      <c r="P82" s="159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354"/>
      <c r="AC82" s="354"/>
      <c r="AD82" s="354"/>
      <c r="AE82" s="354"/>
      <c r="AF82" s="15"/>
      <c r="AG82" s="46"/>
    </row>
    <row r="83" spans="1:33" ht="15" customHeight="1">
      <c r="A83" s="426" t="s">
        <v>529</v>
      </c>
      <c r="B83" s="426" t="s">
        <v>528</v>
      </c>
      <c r="C83" s="425">
        <v>0</v>
      </c>
      <c r="D83" s="425">
        <v>0</v>
      </c>
      <c r="E83" s="425">
        <v>4</v>
      </c>
      <c r="F83" s="425">
        <v>2</v>
      </c>
      <c r="G83" s="291">
        <v>5</v>
      </c>
      <c r="I83" s="562" t="s">
        <v>72</v>
      </c>
      <c r="J83" s="563"/>
      <c r="K83" s="174">
        <f>SUM(K78:K82)</f>
        <v>12</v>
      </c>
      <c r="L83" s="174">
        <f>SUM(L78:L82)</f>
        <v>2</v>
      </c>
      <c r="M83" s="174">
        <f>SUM(M78:M82)</f>
        <v>4</v>
      </c>
      <c r="N83" s="174">
        <f>SUM(N78:N82)</f>
        <v>15</v>
      </c>
      <c r="O83" s="175">
        <f>SUM(O78:O82)</f>
        <v>31</v>
      </c>
      <c r="P83" s="156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"/>
      <c r="AA83" s="42"/>
      <c r="AB83" s="354"/>
      <c r="AC83" s="354"/>
      <c r="AD83" s="354"/>
      <c r="AE83" s="354"/>
      <c r="AF83" s="15"/>
      <c r="AG83" s="46"/>
    </row>
    <row r="84" spans="1:33" ht="15" customHeight="1">
      <c r="A84" s="426" t="s">
        <v>527</v>
      </c>
      <c r="B84" s="426" t="s">
        <v>77</v>
      </c>
      <c r="C84" s="425">
        <v>3</v>
      </c>
      <c r="D84" s="425">
        <v>0</v>
      </c>
      <c r="E84" s="425">
        <v>0</v>
      </c>
      <c r="F84" s="425">
        <v>3</v>
      </c>
      <c r="G84" s="291">
        <v>5</v>
      </c>
      <c r="I84" s="179"/>
      <c r="J84" s="176"/>
      <c r="K84" s="177"/>
      <c r="L84" s="177"/>
      <c r="M84" s="177"/>
      <c r="N84" s="177"/>
      <c r="O84" s="180"/>
      <c r="P84" s="8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334" t="s">
        <v>43</v>
      </c>
      <c r="AA84" s="56"/>
      <c r="AB84" s="146">
        <f>SUM(AB76)</f>
        <v>3</v>
      </c>
      <c r="AC84" s="146">
        <f>SUM(AC76)</f>
        <v>0</v>
      </c>
      <c r="AD84" s="146">
        <f>SUM(AD76)</f>
        <v>2</v>
      </c>
      <c r="AE84" s="146">
        <f>SUM(AE76)</f>
        <v>4</v>
      </c>
      <c r="AF84" s="23">
        <f>SUM(AF76)</f>
        <v>7</v>
      </c>
      <c r="AG84" s="46"/>
    </row>
    <row r="85" spans="1:33" ht="15" customHeight="1">
      <c r="A85" s="426" t="s">
        <v>526</v>
      </c>
      <c r="B85" s="426" t="s">
        <v>119</v>
      </c>
      <c r="C85" s="429">
        <v>0</v>
      </c>
      <c r="D85" s="429">
        <v>0</v>
      </c>
      <c r="E85" s="429">
        <v>0</v>
      </c>
      <c r="F85" s="429">
        <v>0</v>
      </c>
      <c r="G85" s="457">
        <v>5</v>
      </c>
      <c r="I85" s="520"/>
      <c r="J85" s="521"/>
      <c r="K85" s="341"/>
      <c r="L85" s="341"/>
      <c r="M85" s="341"/>
      <c r="N85" s="341"/>
      <c r="O85" s="342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2"/>
      <c r="AA85" s="11"/>
      <c r="AB85" s="11"/>
      <c r="AC85" s="11"/>
      <c r="AD85" s="11"/>
      <c r="AE85" s="11"/>
      <c r="AF85" s="12"/>
      <c r="AG85" s="46"/>
    </row>
    <row r="86" spans="1:33" ht="15" customHeight="1">
      <c r="A86" s="164"/>
      <c r="B86" s="43"/>
      <c r="C86" s="123"/>
      <c r="D86" s="123"/>
      <c r="E86" s="123"/>
      <c r="F86" s="123"/>
      <c r="G86" s="163"/>
      <c r="I86" s="45"/>
      <c r="J86" s="46"/>
      <c r="K86" s="46"/>
      <c r="L86" s="46"/>
      <c r="M86" s="46"/>
      <c r="N86" s="46"/>
      <c r="O86" s="47"/>
      <c r="P86" s="11"/>
      <c r="Q86" s="45"/>
      <c r="R86" s="499" t="s">
        <v>41</v>
      </c>
      <c r="S86" s="501"/>
      <c r="T86" s="343">
        <f>SUM(T82:T85)</f>
        <v>12</v>
      </c>
      <c r="U86" s="343">
        <f>SUM(U82:U85)</f>
        <v>2</v>
      </c>
      <c r="V86" s="343">
        <f>SUM(V82:V85)</f>
        <v>4</v>
      </c>
      <c r="W86" s="343">
        <f>SUM(W82:W85)</f>
        <v>15</v>
      </c>
      <c r="X86" s="52">
        <f>SUM(X82:X85)</f>
        <v>26</v>
      </c>
      <c r="Y86" s="44"/>
      <c r="Z86" s="547" t="s">
        <v>26</v>
      </c>
      <c r="AA86" s="548"/>
      <c r="AB86" s="548"/>
      <c r="AC86" s="548"/>
      <c r="AD86" s="548"/>
      <c r="AE86" s="548"/>
      <c r="AF86" s="549"/>
      <c r="AG86" s="46"/>
    </row>
    <row r="87" spans="1:33" ht="15" customHeight="1">
      <c r="A87" s="560" t="s">
        <v>188</v>
      </c>
      <c r="B87" s="561"/>
      <c r="C87" s="146">
        <f>SUM(C80:C86)</f>
        <v>12</v>
      </c>
      <c r="D87" s="146">
        <f>SUM(D80:D86)</f>
        <v>0</v>
      </c>
      <c r="E87" s="146">
        <f>SUM(E80:E86)</f>
        <v>4</v>
      </c>
      <c r="F87" s="146">
        <f>SUM(F80:F86)</f>
        <v>14</v>
      </c>
      <c r="G87" s="23">
        <v>30</v>
      </c>
      <c r="I87" s="336"/>
      <c r="J87" s="11"/>
      <c r="K87" s="11"/>
      <c r="L87" s="11"/>
      <c r="M87" s="11"/>
      <c r="N87" s="11"/>
      <c r="O87" s="342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9" t="s">
        <v>2</v>
      </c>
      <c r="AA87" s="20" t="s">
        <v>3</v>
      </c>
      <c r="AB87" s="21" t="s">
        <v>0</v>
      </c>
      <c r="AC87" s="21" t="s">
        <v>4</v>
      </c>
      <c r="AD87" s="21" t="s">
        <v>5</v>
      </c>
      <c r="AE87" s="21" t="s">
        <v>6</v>
      </c>
      <c r="AF87" s="22" t="s">
        <v>7</v>
      </c>
      <c r="AG87" s="46"/>
    </row>
    <row r="88" spans="1:33" ht="15" customHeight="1">
      <c r="A88" s="50"/>
      <c r="B88" s="61"/>
      <c r="C88" s="61"/>
      <c r="D88" s="61"/>
      <c r="E88" s="61"/>
      <c r="F88" s="61"/>
      <c r="G88" s="192"/>
      <c r="I88" s="507" t="s">
        <v>26</v>
      </c>
      <c r="J88" s="508"/>
      <c r="K88" s="508"/>
      <c r="L88" s="508"/>
      <c r="M88" s="508"/>
      <c r="N88" s="508"/>
      <c r="O88" s="509"/>
      <c r="P88" s="11"/>
      <c r="Q88" s="2"/>
      <c r="R88" s="518" t="s">
        <v>42</v>
      </c>
      <c r="S88" s="518"/>
      <c r="T88" s="343">
        <v>0</v>
      </c>
      <c r="U88" s="343">
        <v>0</v>
      </c>
      <c r="V88" s="343">
        <v>0</v>
      </c>
      <c r="W88" s="343">
        <v>0</v>
      </c>
      <c r="X88" s="52">
        <v>5</v>
      </c>
      <c r="Y88" s="44"/>
      <c r="Z88" s="14"/>
      <c r="AA88" s="42"/>
      <c r="AB88" s="354"/>
      <c r="AC88" s="354"/>
      <c r="AD88" s="354"/>
      <c r="AE88" s="354"/>
      <c r="AF88" s="15"/>
      <c r="AG88" s="46"/>
    </row>
    <row r="89" spans="1:33" ht="15" customHeight="1">
      <c r="A89" s="45"/>
      <c r="B89" s="46"/>
      <c r="C89" s="46"/>
      <c r="D89" s="46"/>
      <c r="E89" s="46"/>
      <c r="F89" s="46"/>
      <c r="G89" s="47"/>
      <c r="I89" s="106" t="s">
        <v>2</v>
      </c>
      <c r="J89" s="104" t="s">
        <v>3</v>
      </c>
      <c r="K89" s="344" t="s">
        <v>0</v>
      </c>
      <c r="L89" s="344" t="s">
        <v>4</v>
      </c>
      <c r="M89" s="344" t="s">
        <v>5</v>
      </c>
      <c r="N89" s="344" t="s">
        <v>6</v>
      </c>
      <c r="O89" s="105" t="s">
        <v>7</v>
      </c>
      <c r="P89" s="11"/>
      <c r="Q89" s="2"/>
      <c r="R89" s="519" t="s">
        <v>43</v>
      </c>
      <c r="S89" s="519"/>
      <c r="T89" s="344">
        <f>SUM(T86,T88)</f>
        <v>12</v>
      </c>
      <c r="U89" s="344">
        <f>SUM(U86,U88)</f>
        <v>2</v>
      </c>
      <c r="V89" s="344">
        <f>SUM(V86,V88)</f>
        <v>4</v>
      </c>
      <c r="W89" s="344">
        <f>SUM(W86,W88)</f>
        <v>15</v>
      </c>
      <c r="X89" s="25">
        <f>SUM(X86,X88)</f>
        <v>31</v>
      </c>
      <c r="Y89" s="44"/>
      <c r="Z89" s="14"/>
      <c r="AA89" s="42"/>
      <c r="AB89" s="354"/>
      <c r="AC89" s="354"/>
      <c r="AD89" s="354"/>
      <c r="AE89" s="354"/>
      <c r="AF89" s="15"/>
      <c r="AG89" s="46"/>
    </row>
    <row r="90" spans="1:33" ht="15" customHeight="1">
      <c r="A90" s="547" t="s">
        <v>26</v>
      </c>
      <c r="B90" s="548"/>
      <c r="C90" s="548"/>
      <c r="D90" s="548"/>
      <c r="E90" s="548"/>
      <c r="F90" s="548"/>
      <c r="G90" s="549"/>
      <c r="I90" s="305" t="s">
        <v>341</v>
      </c>
      <c r="J90" s="289" t="s">
        <v>342</v>
      </c>
      <c r="K90" s="293">
        <v>0</v>
      </c>
      <c r="L90" s="293">
        <v>0</v>
      </c>
      <c r="M90" s="293">
        <v>6</v>
      </c>
      <c r="N90" s="293">
        <v>3</v>
      </c>
      <c r="O90" s="291">
        <v>5</v>
      </c>
      <c r="P90" s="159"/>
      <c r="Q90" s="45"/>
      <c r="X90" s="342"/>
      <c r="Y90" s="44"/>
      <c r="Z90" s="14"/>
      <c r="AA90" s="42"/>
      <c r="AB90" s="354"/>
      <c r="AC90" s="354"/>
      <c r="AD90" s="354"/>
      <c r="AE90" s="354"/>
      <c r="AF90" s="15"/>
      <c r="AG90" s="46"/>
    </row>
    <row r="91" spans="1:33" ht="22.5" customHeight="1">
      <c r="A91" s="19" t="s">
        <v>2</v>
      </c>
      <c r="B91" s="20" t="s">
        <v>3</v>
      </c>
      <c r="C91" s="21" t="s">
        <v>0</v>
      </c>
      <c r="D91" s="21" t="s">
        <v>4</v>
      </c>
      <c r="E91" s="21" t="s">
        <v>5</v>
      </c>
      <c r="F91" s="21" t="s">
        <v>6</v>
      </c>
      <c r="G91" s="22" t="s">
        <v>7</v>
      </c>
      <c r="H91" s="4"/>
      <c r="I91" s="306" t="s">
        <v>343</v>
      </c>
      <c r="J91" s="285" t="s">
        <v>344</v>
      </c>
      <c r="K91" s="290">
        <v>2</v>
      </c>
      <c r="L91" s="290">
        <v>0</v>
      </c>
      <c r="M91" s="290">
        <v>0</v>
      </c>
      <c r="N91" s="290">
        <v>2</v>
      </c>
      <c r="O91" s="290">
        <v>3</v>
      </c>
      <c r="P91" s="154"/>
      <c r="Q91" s="51"/>
      <c r="X91" s="342"/>
      <c r="Y91" s="44"/>
      <c r="Z91" s="14"/>
      <c r="AA91" s="42"/>
      <c r="AB91" s="354"/>
      <c r="AC91" s="354"/>
      <c r="AD91" s="354"/>
      <c r="AE91" s="354"/>
      <c r="AF91" s="15"/>
      <c r="AG91" s="46"/>
    </row>
    <row r="92" spans="1:33" ht="15" customHeight="1">
      <c r="A92" s="426" t="s">
        <v>525</v>
      </c>
      <c r="B92" s="426" t="s">
        <v>96</v>
      </c>
      <c r="C92" s="429">
        <v>2</v>
      </c>
      <c r="D92" s="429">
        <v>2</v>
      </c>
      <c r="E92" s="429">
        <v>0</v>
      </c>
      <c r="F92" s="429">
        <v>3</v>
      </c>
      <c r="G92" s="457">
        <v>5</v>
      </c>
      <c r="I92" s="307" t="s">
        <v>311</v>
      </c>
      <c r="J92" s="285" t="s">
        <v>345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51"/>
      <c r="R92" s="337"/>
      <c r="S92" s="337"/>
      <c r="T92" s="341"/>
      <c r="U92" s="341"/>
      <c r="V92" s="341"/>
      <c r="W92" s="341"/>
      <c r="X92" s="342"/>
      <c r="Y92" s="44"/>
      <c r="Z92" s="14"/>
      <c r="AA92" s="42"/>
      <c r="AB92" s="354"/>
      <c r="AC92" s="354"/>
      <c r="AD92" s="354"/>
      <c r="AE92" s="354"/>
      <c r="AF92" s="15"/>
      <c r="AG92" s="46"/>
    </row>
    <row r="93" spans="1:33" ht="15" customHeight="1">
      <c r="A93" s="426" t="s">
        <v>524</v>
      </c>
      <c r="B93" s="426" t="s">
        <v>62</v>
      </c>
      <c r="C93" s="429">
        <v>3</v>
      </c>
      <c r="D93" s="429">
        <v>0</v>
      </c>
      <c r="E93" s="429">
        <v>0</v>
      </c>
      <c r="F93" s="429">
        <v>3</v>
      </c>
      <c r="G93" s="457">
        <v>5</v>
      </c>
      <c r="I93" s="307" t="s">
        <v>25</v>
      </c>
      <c r="J93" s="285" t="s">
        <v>346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354"/>
      <c r="AC93" s="354"/>
      <c r="AD93" s="354"/>
      <c r="AE93" s="354"/>
      <c r="AF93" s="15"/>
      <c r="AG93" s="46"/>
    </row>
    <row r="94" spans="1:33" ht="15" customHeight="1">
      <c r="A94" s="426" t="s">
        <v>520</v>
      </c>
      <c r="B94" s="426" t="s">
        <v>63</v>
      </c>
      <c r="C94" s="429">
        <v>3</v>
      </c>
      <c r="D94" s="429">
        <v>0</v>
      </c>
      <c r="E94" s="429">
        <v>0</v>
      </c>
      <c r="F94" s="429">
        <v>3</v>
      </c>
      <c r="G94" s="457">
        <v>5</v>
      </c>
      <c r="I94" s="307" t="s">
        <v>25</v>
      </c>
      <c r="J94" s="285" t="s">
        <v>347</v>
      </c>
      <c r="K94" s="290">
        <v>3</v>
      </c>
      <c r="L94" s="290">
        <v>0</v>
      </c>
      <c r="M94" s="290">
        <v>0</v>
      </c>
      <c r="N94" s="290">
        <v>3</v>
      </c>
      <c r="O94" s="291">
        <v>5</v>
      </c>
      <c r="P94" s="154"/>
      <c r="Q94" s="51"/>
      <c r="R94" s="104" t="s">
        <v>2</v>
      </c>
      <c r="S94" s="104" t="s">
        <v>3</v>
      </c>
      <c r="T94" s="344" t="s">
        <v>0</v>
      </c>
      <c r="U94" s="344" t="s">
        <v>4</v>
      </c>
      <c r="V94" s="344" t="s">
        <v>5</v>
      </c>
      <c r="W94" s="344" t="s">
        <v>6</v>
      </c>
      <c r="X94" s="105" t="s">
        <v>7</v>
      </c>
      <c r="Y94" s="44"/>
      <c r="Z94" s="14"/>
      <c r="AA94" s="42"/>
      <c r="AB94" s="354"/>
      <c r="AC94" s="354"/>
      <c r="AD94" s="354"/>
      <c r="AE94" s="354"/>
      <c r="AF94" s="15"/>
      <c r="AG94" s="46"/>
    </row>
    <row r="95" spans="1:33" ht="15" customHeight="1">
      <c r="A95" s="426" t="s">
        <v>170</v>
      </c>
      <c r="B95" s="426" t="s">
        <v>27</v>
      </c>
      <c r="C95" s="429">
        <v>3</v>
      </c>
      <c r="D95" s="429">
        <v>0</v>
      </c>
      <c r="E95" s="429">
        <v>0</v>
      </c>
      <c r="F95" s="429">
        <v>3</v>
      </c>
      <c r="G95" s="457">
        <v>5</v>
      </c>
      <c r="I95" s="307" t="s">
        <v>348</v>
      </c>
      <c r="J95" s="289" t="s">
        <v>349</v>
      </c>
      <c r="K95" s="293">
        <v>2</v>
      </c>
      <c r="L95" s="293">
        <v>0</v>
      </c>
      <c r="M95" s="293">
        <v>0</v>
      </c>
      <c r="N95" s="293">
        <v>2</v>
      </c>
      <c r="O95" s="293">
        <v>2</v>
      </c>
      <c r="P95" s="154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"/>
      <c r="AA95" s="42"/>
      <c r="AB95" s="354"/>
      <c r="AC95" s="354"/>
      <c r="AD95" s="354"/>
      <c r="AE95" s="354"/>
      <c r="AF95" s="15"/>
      <c r="AG95" s="46"/>
    </row>
    <row r="96" spans="1:33" ht="15" customHeight="1">
      <c r="A96" s="426" t="s">
        <v>25</v>
      </c>
      <c r="B96" s="426" t="s">
        <v>104</v>
      </c>
      <c r="C96" s="429">
        <v>3</v>
      </c>
      <c r="D96" s="429">
        <v>0</v>
      </c>
      <c r="E96" s="429">
        <v>0</v>
      </c>
      <c r="F96" s="429">
        <v>3</v>
      </c>
      <c r="G96" s="457">
        <v>5</v>
      </c>
      <c r="I96" s="307" t="s">
        <v>25</v>
      </c>
      <c r="J96" s="285" t="s">
        <v>350</v>
      </c>
      <c r="K96" s="290">
        <v>3</v>
      </c>
      <c r="L96" s="290">
        <v>0</v>
      </c>
      <c r="M96" s="290">
        <v>0</v>
      </c>
      <c r="N96" s="290">
        <v>3</v>
      </c>
      <c r="O96" s="291">
        <v>5</v>
      </c>
      <c r="P96" s="155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4"/>
      <c r="Z96" s="334" t="s">
        <v>43</v>
      </c>
      <c r="AA96" s="56"/>
      <c r="AB96" s="146">
        <f>SUM(AB88:AB96)</f>
        <v>0</v>
      </c>
      <c r="AC96" s="146">
        <f>SUM(AC88:AC96)</f>
        <v>0</v>
      </c>
      <c r="AD96" s="146">
        <f>SUM(AD88:AD96)</f>
        <v>0</v>
      </c>
      <c r="AE96" s="146">
        <f>SUM(AE88:AE96)</f>
        <v>0</v>
      </c>
      <c r="AF96" s="57">
        <v>0</v>
      </c>
      <c r="AG96" s="46"/>
    </row>
    <row r="97" spans="1:33" ht="15" customHeight="1">
      <c r="A97" s="470" t="s">
        <v>523</v>
      </c>
      <c r="B97" s="469" t="s">
        <v>522</v>
      </c>
      <c r="C97" s="468">
        <v>0</v>
      </c>
      <c r="D97" s="468">
        <v>0</v>
      </c>
      <c r="E97" s="468">
        <v>4</v>
      </c>
      <c r="F97" s="468">
        <v>2</v>
      </c>
      <c r="G97" s="291">
        <v>5</v>
      </c>
      <c r="I97" s="564" t="s">
        <v>146</v>
      </c>
      <c r="J97" s="565"/>
      <c r="K97" s="152">
        <f>SUM(K90:K96)</f>
        <v>16</v>
      </c>
      <c r="L97" s="152">
        <f>SUM(L90:L96)</f>
        <v>0</v>
      </c>
      <c r="M97" s="152">
        <f>SUM(M90:M96)</f>
        <v>6</v>
      </c>
      <c r="N97" s="152">
        <f>SUM(N90:N96)</f>
        <v>19</v>
      </c>
      <c r="O97" s="160">
        <f>SUM(O90:O96)</f>
        <v>30</v>
      </c>
      <c r="P97" s="156"/>
      <c r="Q97" s="51" t="s">
        <v>39</v>
      </c>
      <c r="R97" s="306" t="s">
        <v>343</v>
      </c>
      <c r="S97" s="285" t="s">
        <v>344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9"/>
      <c r="Z97" s="45"/>
      <c r="AA97" s="46"/>
      <c r="AB97" s="46"/>
      <c r="AC97" s="46"/>
      <c r="AD97" s="46"/>
      <c r="AE97" s="46"/>
      <c r="AF97" s="47"/>
      <c r="AG97" s="46"/>
    </row>
    <row r="98" spans="1:33" ht="15" customHeight="1">
      <c r="A98" s="426" t="s">
        <v>171</v>
      </c>
      <c r="B98" s="426" t="s">
        <v>190</v>
      </c>
      <c r="C98" s="429">
        <v>2</v>
      </c>
      <c r="D98" s="429">
        <v>0</v>
      </c>
      <c r="E98" s="429">
        <v>0</v>
      </c>
      <c r="F98" s="429">
        <v>2</v>
      </c>
      <c r="G98" s="457">
        <v>2</v>
      </c>
      <c r="I98" s="336"/>
      <c r="J98" s="337"/>
      <c r="K98" s="341"/>
      <c r="L98" s="341"/>
      <c r="M98" s="341"/>
      <c r="N98" s="341"/>
      <c r="O98" s="342"/>
      <c r="P98" s="11"/>
      <c r="Q98" s="45"/>
      <c r="R98" s="510" t="s">
        <v>41</v>
      </c>
      <c r="S98" s="510"/>
      <c r="T98" s="343">
        <f>SUM(T95:T97)</f>
        <v>5</v>
      </c>
      <c r="U98" s="343">
        <f>SUM(U95:U97)</f>
        <v>0</v>
      </c>
      <c r="V98" s="343">
        <f>SUM(V95:V97)</f>
        <v>6</v>
      </c>
      <c r="W98" s="343">
        <f>SUM(W95:W97)</f>
        <v>8</v>
      </c>
      <c r="X98" s="52">
        <f>SUM(X95:X97)</f>
        <v>13</v>
      </c>
      <c r="Y98" s="44"/>
      <c r="Z98" s="547" t="s">
        <v>28</v>
      </c>
      <c r="AA98" s="548"/>
      <c r="AB98" s="548"/>
      <c r="AC98" s="548"/>
      <c r="AD98" s="548"/>
      <c r="AE98" s="548"/>
      <c r="AF98" s="549"/>
      <c r="AG98" s="46"/>
    </row>
    <row r="99" spans="1:33" ht="14.25" customHeight="1">
      <c r="A99" s="560" t="s">
        <v>188</v>
      </c>
      <c r="B99" s="561"/>
      <c r="C99" s="146">
        <f>SUM(C92:C98)</f>
        <v>16</v>
      </c>
      <c r="D99" s="146">
        <f>SUM(D92:D98)</f>
        <v>2</v>
      </c>
      <c r="E99" s="146">
        <f>SUM(E92:E98)</f>
        <v>4</v>
      </c>
      <c r="F99" s="146">
        <f>SUM(F92:F98)</f>
        <v>19</v>
      </c>
      <c r="G99" s="23">
        <f>SUM(G92:G98)</f>
        <v>32</v>
      </c>
      <c r="I99" s="336"/>
      <c r="J99" s="337"/>
      <c r="K99" s="341"/>
      <c r="L99" s="341"/>
      <c r="M99" s="341"/>
      <c r="N99" s="341"/>
      <c r="O99" s="342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9" t="s">
        <v>2</v>
      </c>
      <c r="AA99" s="20" t="s">
        <v>3</v>
      </c>
      <c r="AB99" s="21" t="s">
        <v>0</v>
      </c>
      <c r="AC99" s="21" t="s">
        <v>4</v>
      </c>
      <c r="AD99" s="21" t="s">
        <v>5</v>
      </c>
      <c r="AE99" s="21" t="s">
        <v>6</v>
      </c>
      <c r="AF99" s="22" t="s">
        <v>7</v>
      </c>
      <c r="AG99" s="46"/>
    </row>
    <row r="100" spans="1:33" ht="15" customHeight="1">
      <c r="A100" s="355"/>
      <c r="B100" s="356"/>
      <c r="C100" s="357"/>
      <c r="D100" s="357"/>
      <c r="E100" s="357"/>
      <c r="F100" s="357"/>
      <c r="G100" s="358"/>
      <c r="I100" s="507" t="s">
        <v>28</v>
      </c>
      <c r="J100" s="508"/>
      <c r="K100" s="508"/>
      <c r="L100" s="508"/>
      <c r="M100" s="508"/>
      <c r="N100" s="508"/>
      <c r="O100" s="509"/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354"/>
      <c r="AC100" s="354"/>
      <c r="AD100" s="354"/>
      <c r="AE100" s="354"/>
      <c r="AF100" s="15"/>
      <c r="AG100" s="46"/>
    </row>
    <row r="101" spans="1:33" s="4" customFormat="1" ht="22.5" customHeight="1">
      <c r="A101" s="355"/>
      <c r="B101" s="356"/>
      <c r="C101" s="357"/>
      <c r="D101" s="357"/>
      <c r="E101" s="357"/>
      <c r="F101" s="357"/>
      <c r="G101" s="358"/>
      <c r="H101" s="3"/>
      <c r="I101" s="106" t="s">
        <v>2</v>
      </c>
      <c r="J101" s="104" t="s">
        <v>3</v>
      </c>
      <c r="K101" s="344" t="s">
        <v>0</v>
      </c>
      <c r="L101" s="344" t="s">
        <v>4</v>
      </c>
      <c r="M101" s="344" t="s">
        <v>5</v>
      </c>
      <c r="N101" s="344" t="s">
        <v>6</v>
      </c>
      <c r="O101" s="105" t="s">
        <v>7</v>
      </c>
      <c r="P101" s="11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354"/>
      <c r="AC101" s="354"/>
      <c r="AD101" s="354"/>
      <c r="AE101" s="354"/>
      <c r="AF101" s="15"/>
      <c r="AG101" s="61"/>
    </row>
    <row r="102" spans="1:33" ht="15" customHeight="1">
      <c r="A102" s="547" t="s">
        <v>28</v>
      </c>
      <c r="B102" s="548"/>
      <c r="C102" s="548"/>
      <c r="D102" s="548"/>
      <c r="E102" s="548"/>
      <c r="F102" s="548"/>
      <c r="G102" s="549"/>
      <c r="I102" s="285" t="s">
        <v>351</v>
      </c>
      <c r="J102" s="308" t="s">
        <v>352</v>
      </c>
      <c r="K102" s="290">
        <v>0</v>
      </c>
      <c r="L102" s="290">
        <v>0</v>
      </c>
      <c r="M102" s="290">
        <v>6</v>
      </c>
      <c r="N102" s="290">
        <v>3</v>
      </c>
      <c r="O102" s="291">
        <v>10</v>
      </c>
      <c r="P102" s="159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354"/>
      <c r="AC102" s="354"/>
      <c r="AD102" s="354"/>
      <c r="AE102" s="354"/>
      <c r="AF102" s="15"/>
      <c r="AG102" s="46"/>
    </row>
    <row r="103" spans="1:33" ht="15" customHeight="1">
      <c r="A103" s="19" t="s">
        <v>2</v>
      </c>
      <c r="B103" s="20" t="s">
        <v>3</v>
      </c>
      <c r="C103" s="21" t="s">
        <v>0</v>
      </c>
      <c r="D103" s="21" t="s">
        <v>4</v>
      </c>
      <c r="E103" s="21" t="s">
        <v>5</v>
      </c>
      <c r="F103" s="21" t="s">
        <v>6</v>
      </c>
      <c r="G103" s="22" t="s">
        <v>7</v>
      </c>
      <c r="I103" s="304" t="s">
        <v>311</v>
      </c>
      <c r="J103" s="309" t="s">
        <v>266</v>
      </c>
      <c r="K103" s="290">
        <v>3</v>
      </c>
      <c r="L103" s="290">
        <v>0</v>
      </c>
      <c r="M103" s="290">
        <v>0</v>
      </c>
      <c r="N103" s="290">
        <v>3</v>
      </c>
      <c r="O103" s="290">
        <v>5</v>
      </c>
      <c r="P103" s="154"/>
      <c r="Q103" s="2"/>
      <c r="R103" s="518" t="s">
        <v>42</v>
      </c>
      <c r="S103" s="518"/>
      <c r="T103" s="343">
        <f>SUM(T99:T102)</f>
        <v>11</v>
      </c>
      <c r="U103" s="343">
        <f>SUM(U99:U102)</f>
        <v>0</v>
      </c>
      <c r="V103" s="343">
        <f>SUM(V99:V102)</f>
        <v>0</v>
      </c>
      <c r="W103" s="343">
        <f>SUM(W99:W102)</f>
        <v>11</v>
      </c>
      <c r="X103" s="52">
        <f>SUM(X99:X102)</f>
        <v>17</v>
      </c>
      <c r="Y103" s="44"/>
      <c r="Z103" s="14"/>
      <c r="AA103" s="42"/>
      <c r="AB103" s="354"/>
      <c r="AC103" s="354"/>
      <c r="AD103" s="354"/>
      <c r="AE103" s="354"/>
      <c r="AF103" s="15"/>
      <c r="AG103" s="46"/>
    </row>
    <row r="104" spans="1:33" ht="15" customHeight="1">
      <c r="A104" s="426" t="s">
        <v>521</v>
      </c>
      <c r="B104" s="426" t="s">
        <v>103</v>
      </c>
      <c r="C104" s="429">
        <v>1</v>
      </c>
      <c r="D104" s="429">
        <v>8</v>
      </c>
      <c r="E104" s="429">
        <v>0</v>
      </c>
      <c r="F104" s="429">
        <v>5</v>
      </c>
      <c r="G104" s="457">
        <v>5</v>
      </c>
      <c r="I104" s="285" t="s">
        <v>311</v>
      </c>
      <c r="J104" s="308" t="s">
        <v>353</v>
      </c>
      <c r="K104" s="290">
        <v>3</v>
      </c>
      <c r="L104" s="290">
        <v>0</v>
      </c>
      <c r="M104" s="290">
        <v>0</v>
      </c>
      <c r="N104" s="290">
        <v>3</v>
      </c>
      <c r="O104" s="291">
        <v>5</v>
      </c>
      <c r="P104" s="154"/>
      <c r="Q104" s="2"/>
      <c r="R104" s="126" t="s">
        <v>43</v>
      </c>
      <c r="S104" s="126"/>
      <c r="T104" s="344">
        <f>SUM(T98,T103)</f>
        <v>16</v>
      </c>
      <c r="U104" s="344">
        <f>SUM(U98,U103)</f>
        <v>0</v>
      </c>
      <c r="V104" s="344">
        <f>SUM(V98,V103)</f>
        <v>6</v>
      </c>
      <c r="W104" s="344">
        <f>SUM(W98,W103)</f>
        <v>19</v>
      </c>
      <c r="X104" s="25">
        <f>SUM(X98,X103)</f>
        <v>30</v>
      </c>
      <c r="Y104" s="44"/>
      <c r="Z104" s="14"/>
      <c r="AA104" s="42"/>
      <c r="AB104" s="354"/>
      <c r="AC104" s="354"/>
      <c r="AD104" s="354"/>
      <c r="AE104" s="354"/>
      <c r="AF104" s="15"/>
      <c r="AG104" s="46"/>
    </row>
    <row r="105" spans="1:33" ht="21.75" customHeight="1">
      <c r="A105" s="426" t="s">
        <v>520</v>
      </c>
      <c r="B105" s="426" t="s">
        <v>64</v>
      </c>
      <c r="C105" s="429">
        <v>3</v>
      </c>
      <c r="D105" s="429">
        <v>0</v>
      </c>
      <c r="E105" s="429">
        <v>0</v>
      </c>
      <c r="F105" s="429">
        <v>3</v>
      </c>
      <c r="G105" s="457">
        <v>5</v>
      </c>
      <c r="H105" s="4"/>
      <c r="I105" s="310" t="s">
        <v>25</v>
      </c>
      <c r="J105" s="311" t="s">
        <v>354</v>
      </c>
      <c r="K105" s="293">
        <v>3</v>
      </c>
      <c r="L105" s="293">
        <v>0</v>
      </c>
      <c r="M105" s="293">
        <v>0</v>
      </c>
      <c r="N105" s="293">
        <v>3</v>
      </c>
      <c r="O105" s="291">
        <v>5</v>
      </c>
      <c r="P105" s="154"/>
      <c r="Q105" s="51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354"/>
      <c r="AC105" s="354"/>
      <c r="AD105" s="354"/>
      <c r="AE105" s="354"/>
      <c r="AF105" s="15"/>
      <c r="AG105" s="46"/>
    </row>
    <row r="106" spans="1:33" ht="21.75" customHeight="1">
      <c r="A106" s="426" t="s">
        <v>520</v>
      </c>
      <c r="B106" s="426" t="s">
        <v>65</v>
      </c>
      <c r="C106" s="429">
        <v>3</v>
      </c>
      <c r="D106" s="429">
        <v>0</v>
      </c>
      <c r="E106" s="429">
        <v>0</v>
      </c>
      <c r="F106" s="429">
        <v>3</v>
      </c>
      <c r="G106" s="457">
        <v>5</v>
      </c>
      <c r="H106" s="4"/>
      <c r="I106" s="310" t="s">
        <v>355</v>
      </c>
      <c r="J106" s="312" t="s">
        <v>356</v>
      </c>
      <c r="K106" s="293">
        <v>2</v>
      </c>
      <c r="L106" s="293">
        <v>0</v>
      </c>
      <c r="M106" s="293">
        <v>0</v>
      </c>
      <c r="N106" s="293">
        <v>2</v>
      </c>
      <c r="O106" s="293">
        <v>3</v>
      </c>
      <c r="P106" s="154"/>
      <c r="Q106" s="51"/>
      <c r="R106" s="104" t="s">
        <v>2</v>
      </c>
      <c r="S106" s="104" t="s">
        <v>3</v>
      </c>
      <c r="T106" s="344" t="s">
        <v>0</v>
      </c>
      <c r="U106" s="344" t="s">
        <v>4</v>
      </c>
      <c r="V106" s="344" t="s">
        <v>5</v>
      </c>
      <c r="W106" s="344" t="s">
        <v>6</v>
      </c>
      <c r="X106" s="105" t="s">
        <v>7</v>
      </c>
      <c r="Y106" s="44"/>
      <c r="Z106" s="14"/>
      <c r="AA106" s="42"/>
      <c r="AB106" s="354"/>
      <c r="AC106" s="354"/>
      <c r="AD106" s="354"/>
      <c r="AE106" s="354"/>
      <c r="AF106" s="15"/>
      <c r="AG106" s="46"/>
    </row>
    <row r="107" spans="1:33" ht="15" customHeight="1">
      <c r="A107" s="426" t="s">
        <v>25</v>
      </c>
      <c r="B107" s="426" t="s">
        <v>105</v>
      </c>
      <c r="C107" s="429">
        <v>3</v>
      </c>
      <c r="D107" s="429">
        <v>0</v>
      </c>
      <c r="E107" s="429">
        <v>0</v>
      </c>
      <c r="F107" s="429">
        <v>3</v>
      </c>
      <c r="G107" s="457">
        <v>5</v>
      </c>
      <c r="I107" s="285" t="s">
        <v>357</v>
      </c>
      <c r="J107" s="308" t="s">
        <v>358</v>
      </c>
      <c r="K107" s="290">
        <v>2</v>
      </c>
      <c r="L107" s="290">
        <v>0</v>
      </c>
      <c r="M107" s="290">
        <v>0</v>
      </c>
      <c r="N107" s="290">
        <v>2</v>
      </c>
      <c r="O107" s="291">
        <v>2</v>
      </c>
      <c r="P107" s="159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"/>
      <c r="AA107" s="42"/>
      <c r="AB107" s="354"/>
      <c r="AC107" s="354"/>
      <c r="AD107" s="354"/>
      <c r="AE107" s="354"/>
      <c r="AF107" s="15"/>
      <c r="AG107" s="46"/>
    </row>
    <row r="108" spans="1:33" ht="15" customHeight="1">
      <c r="A108" s="426" t="s">
        <v>25</v>
      </c>
      <c r="B108" s="426" t="s">
        <v>174</v>
      </c>
      <c r="C108" s="429">
        <v>3</v>
      </c>
      <c r="D108" s="429">
        <v>0</v>
      </c>
      <c r="E108" s="429">
        <v>0</v>
      </c>
      <c r="F108" s="429">
        <v>3</v>
      </c>
      <c r="G108" s="457">
        <v>5</v>
      </c>
      <c r="I108" s="573" t="s">
        <v>72</v>
      </c>
      <c r="J108" s="574"/>
      <c r="K108" s="153">
        <f>SUM(K102:K107)</f>
        <v>13</v>
      </c>
      <c r="L108" s="153">
        <f>SUM(L102:L107)</f>
        <v>0</v>
      </c>
      <c r="M108" s="153">
        <f>SUM(M102:M107)</f>
        <v>6</v>
      </c>
      <c r="N108" s="153">
        <f>SUM(N102:N107)</f>
        <v>16</v>
      </c>
      <c r="O108" s="162">
        <f>SUM(O102:O107)</f>
        <v>30</v>
      </c>
      <c r="P108" s="156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334" t="s">
        <v>43</v>
      </c>
      <c r="AA108" s="56"/>
      <c r="AB108" s="146">
        <f>SUM(AB100:AB108)</f>
        <v>0</v>
      </c>
      <c r="AC108" s="146">
        <f>SUM(AC100:AC108)</f>
        <v>0</v>
      </c>
      <c r="AD108" s="146">
        <f>SUM(AD100:AD108)</f>
        <v>0</v>
      </c>
      <c r="AE108" s="146">
        <f>SUM(AE100:AE108)</f>
        <v>0</v>
      </c>
      <c r="AF108" s="57">
        <v>0</v>
      </c>
      <c r="AG108" s="46"/>
    </row>
    <row r="109" spans="1:33" ht="15" customHeight="1">
      <c r="A109" s="426" t="s">
        <v>175</v>
      </c>
      <c r="B109" s="426" t="s">
        <v>191</v>
      </c>
      <c r="C109" s="429">
        <v>2</v>
      </c>
      <c r="D109" s="429">
        <v>0</v>
      </c>
      <c r="E109" s="429">
        <v>0</v>
      </c>
      <c r="F109" s="429">
        <v>2</v>
      </c>
      <c r="G109" s="457">
        <v>2</v>
      </c>
      <c r="I109" s="467"/>
      <c r="J109" s="262"/>
      <c r="K109" s="262"/>
      <c r="L109" s="262"/>
      <c r="M109" s="262"/>
      <c r="N109" s="262"/>
      <c r="O109" s="466"/>
      <c r="P109" s="156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355"/>
      <c r="AA109" s="465"/>
      <c r="AB109" s="357"/>
      <c r="AC109" s="357"/>
      <c r="AD109" s="357"/>
      <c r="AE109" s="357"/>
      <c r="AF109" s="464"/>
      <c r="AG109" s="46"/>
    </row>
    <row r="110" spans="1:33" ht="15" customHeight="1">
      <c r="A110" s="426" t="s">
        <v>25</v>
      </c>
      <c r="B110" s="426" t="s">
        <v>102</v>
      </c>
      <c r="C110" s="429">
        <v>3</v>
      </c>
      <c r="D110" s="429">
        <v>0</v>
      </c>
      <c r="E110" s="429">
        <v>0</v>
      </c>
      <c r="F110" s="429">
        <v>3</v>
      </c>
      <c r="G110" s="457">
        <v>5</v>
      </c>
      <c r="I110" s="26"/>
      <c r="J110" s="27"/>
      <c r="K110" s="27"/>
      <c r="L110" s="27"/>
      <c r="M110" s="27"/>
      <c r="N110" s="27"/>
      <c r="O110" s="28"/>
      <c r="P110" s="8"/>
      <c r="Q110" s="51" t="s">
        <v>39</v>
      </c>
      <c r="R110" s="310" t="s">
        <v>355</v>
      </c>
      <c r="S110" s="312" t="s">
        <v>356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64"/>
      <c r="AA110" s="65"/>
      <c r="AB110" s="61"/>
      <c r="AC110" s="66"/>
      <c r="AD110" s="66"/>
      <c r="AE110" s="66"/>
      <c r="AF110" s="67"/>
      <c r="AG110" s="46"/>
    </row>
    <row r="111" spans="1:33" ht="15" customHeight="1">
      <c r="A111" s="560" t="s">
        <v>188</v>
      </c>
      <c r="B111" s="561"/>
      <c r="C111" s="146">
        <f>SUM(C104:C110)</f>
        <v>18</v>
      </c>
      <c r="D111" s="146">
        <f>SUM(D104:D110)</f>
        <v>8</v>
      </c>
      <c r="E111" s="146">
        <f>SUM(E104:E110)</f>
        <v>0</v>
      </c>
      <c r="F111" s="146">
        <f>SUM(F104:F110)</f>
        <v>22</v>
      </c>
      <c r="G111" s="23">
        <f>SUM(G104:G110)</f>
        <v>32</v>
      </c>
      <c r="I111" s="26"/>
      <c r="J111" s="27"/>
      <c r="K111" s="27"/>
      <c r="L111" s="27"/>
      <c r="M111" s="27"/>
      <c r="N111" s="27"/>
      <c r="O111" s="12"/>
      <c r="P111" s="8"/>
      <c r="Q111" s="45"/>
      <c r="R111" s="510" t="s">
        <v>41</v>
      </c>
      <c r="S111" s="510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51"/>
      <c r="AA111" s="30" t="s">
        <v>44</v>
      </c>
      <c r="AB111" s="566">
        <f>AE18+AE30+AE42+AE58+AE71+AE84</f>
        <v>22</v>
      </c>
      <c r="AC111" s="567"/>
      <c r="AD111" s="567"/>
      <c r="AE111" s="568"/>
      <c r="AF111" s="60"/>
      <c r="AG111" s="46"/>
    </row>
    <row r="112" spans="1:33" ht="15" customHeight="1">
      <c r="A112" s="26"/>
      <c r="B112" s="27"/>
      <c r="C112" s="27"/>
      <c r="D112" s="27"/>
      <c r="E112" s="27"/>
      <c r="F112" s="27"/>
      <c r="G112" s="28"/>
      <c r="I112" s="26"/>
      <c r="J112" s="11"/>
      <c r="K112" s="11"/>
      <c r="L112" s="11"/>
      <c r="M112" s="11"/>
      <c r="N112" s="11"/>
      <c r="O112" s="12"/>
      <c r="P112" s="11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51"/>
      <c r="AA112" s="30"/>
      <c r="AB112" s="569"/>
      <c r="AC112" s="570"/>
      <c r="AD112" s="570"/>
      <c r="AE112" s="571"/>
      <c r="AF112" s="60"/>
      <c r="AG112" s="44"/>
    </row>
    <row r="113" spans="1:33" ht="15" customHeight="1">
      <c r="A113" s="29"/>
      <c r="B113" s="27"/>
      <c r="C113" s="27"/>
      <c r="D113" s="27"/>
      <c r="E113" s="27"/>
      <c r="F113" s="27"/>
      <c r="G113" s="28"/>
      <c r="I113" s="2"/>
      <c r="J113" s="11"/>
      <c r="K113" s="11"/>
      <c r="L113" s="11"/>
      <c r="M113" s="11"/>
      <c r="N113" s="11"/>
      <c r="O113" s="12"/>
      <c r="Q113" s="45" t="s">
        <v>40</v>
      </c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44"/>
      <c r="Z113" s="45"/>
      <c r="AA113" s="46"/>
      <c r="AB113" s="46"/>
      <c r="AC113" s="46"/>
      <c r="AD113" s="46"/>
      <c r="AE113" s="46"/>
      <c r="AF113" s="47"/>
      <c r="AG113" s="44"/>
    </row>
    <row r="114" spans="1:33" ht="16.5" thickBot="1">
      <c r="A114" s="29"/>
      <c r="B114" s="27"/>
      <c r="C114" s="27"/>
      <c r="D114" s="27"/>
      <c r="E114" s="27"/>
      <c r="F114" s="27"/>
      <c r="G114" s="28"/>
      <c r="I114" s="2"/>
      <c r="J114" s="30" t="s">
        <v>29</v>
      </c>
      <c r="K114" s="504">
        <f>SUM(N16,N29,N42,N58,N71,N83,N97,N108)</f>
        <v>150</v>
      </c>
      <c r="L114" s="505"/>
      <c r="M114" s="505"/>
      <c r="N114" s="506"/>
      <c r="O114" s="12"/>
      <c r="Q114" s="45"/>
      <c r="R114" s="510" t="s">
        <v>42</v>
      </c>
      <c r="S114" s="510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Y114" s="44"/>
      <c r="Z114" s="68"/>
      <c r="AA114" s="69"/>
      <c r="AB114" s="69"/>
      <c r="AC114" s="69"/>
      <c r="AD114" s="69"/>
      <c r="AE114" s="69"/>
      <c r="AF114" s="70"/>
      <c r="AG114" s="44"/>
    </row>
    <row r="115" spans="1:33" ht="15.75">
      <c r="A115" s="26"/>
      <c r="B115" s="30" t="s">
        <v>29</v>
      </c>
      <c r="C115" s="569">
        <f>SUM(F111,F99,F87,F73,F59,F47,F31,F17)</f>
        <v>154</v>
      </c>
      <c r="D115" s="570"/>
      <c r="E115" s="570"/>
      <c r="F115" s="571"/>
      <c r="G115" s="31"/>
      <c r="I115" s="2"/>
      <c r="J115" s="30" t="s">
        <v>7</v>
      </c>
      <c r="K115" s="499">
        <f>SUM(O16,O29,O42,O58,O71,O83,O97,O108,)</f>
        <v>243</v>
      </c>
      <c r="L115" s="500"/>
      <c r="M115" s="500"/>
      <c r="N115" s="501"/>
      <c r="O115" s="12"/>
      <c r="Q115" s="45"/>
      <c r="R115" s="126" t="s">
        <v>43</v>
      </c>
      <c r="S115" s="126"/>
      <c r="T115" s="344">
        <f>SUM(T111,T114)</f>
        <v>13</v>
      </c>
      <c r="U115" s="344">
        <f>SUM(U111,U114)</f>
        <v>0</v>
      </c>
      <c r="V115" s="344">
        <f>SUM(V111,V114)</f>
        <v>6</v>
      </c>
      <c r="W115" s="344">
        <f>SUM(W111,W114)</f>
        <v>16</v>
      </c>
      <c r="X115" s="25">
        <f>SUM(X111,X114)</f>
        <v>30</v>
      </c>
      <c r="AG115" s="44"/>
    </row>
    <row r="116" spans="1:33" ht="16.5" thickBot="1">
      <c r="A116" s="32"/>
      <c r="B116" s="33" t="s">
        <v>7</v>
      </c>
      <c r="C116" s="511">
        <f>SUM(G111,G59,G47,G99,G31,G87,G73,G17)</f>
        <v>242</v>
      </c>
      <c r="D116" s="512"/>
      <c r="E116" s="512"/>
      <c r="F116" s="513"/>
      <c r="G116" s="34"/>
      <c r="I116" s="83"/>
      <c r="J116" s="84"/>
      <c r="K116" s="84"/>
      <c r="L116" s="84"/>
      <c r="M116" s="84"/>
      <c r="N116" s="84"/>
      <c r="O116" s="85"/>
      <c r="Q116" s="45"/>
      <c r="R116" s="337"/>
      <c r="S116" s="337"/>
      <c r="T116" s="341"/>
      <c r="U116" s="341"/>
      <c r="V116" s="341"/>
      <c r="W116" s="341"/>
      <c r="X116" s="342"/>
      <c r="AG116" s="44"/>
    </row>
    <row r="117" spans="1:33" ht="15.75">
      <c r="A117" s="26"/>
      <c r="B117" s="27"/>
      <c r="C117" s="27"/>
      <c r="D117" s="27"/>
      <c r="E117" s="27"/>
      <c r="F117" s="27"/>
      <c r="G117" s="28"/>
      <c r="I117" s="165"/>
      <c r="J117" s="27"/>
      <c r="K117" s="27"/>
      <c r="L117" s="27"/>
      <c r="M117" s="27"/>
      <c r="N117" s="27"/>
      <c r="O117" s="27"/>
      <c r="Q117" s="45"/>
      <c r="R117" s="337"/>
      <c r="S117" s="30" t="s">
        <v>44</v>
      </c>
      <c r="T117" s="496">
        <f>SUM(W111,W98,W86,W71,W56,W41,W25,W11)</f>
        <v>74</v>
      </c>
      <c r="U117" s="497"/>
      <c r="V117" s="497"/>
      <c r="W117" s="498"/>
      <c r="X117" s="342"/>
      <c r="AG117" s="44"/>
    </row>
    <row r="118" spans="1:33" ht="16.5" thickBot="1">
      <c r="A118" s="35"/>
      <c r="B118" s="36"/>
      <c r="C118" s="36"/>
      <c r="D118" s="36"/>
      <c r="E118" s="36"/>
      <c r="F118" s="36"/>
      <c r="G118" s="37"/>
      <c r="I118" s="165"/>
      <c r="J118" s="27"/>
      <c r="K118" s="27"/>
      <c r="L118" s="27"/>
      <c r="M118" s="27"/>
      <c r="N118" s="27"/>
      <c r="O118" s="27"/>
      <c r="Q118" s="68"/>
      <c r="R118" s="337"/>
      <c r="S118" s="30" t="s">
        <v>29</v>
      </c>
      <c r="T118" s="491">
        <f>SUM(W115,W104,W89,W76,W62,W47,W32,W18)</f>
        <v>150</v>
      </c>
      <c r="U118" s="497"/>
      <c r="V118" s="497"/>
      <c r="W118" s="498"/>
      <c r="X118" s="342"/>
      <c r="AG118" s="44"/>
    </row>
    <row r="119" spans="9:24" ht="15.75">
      <c r="I119" s="27"/>
      <c r="J119" s="74"/>
      <c r="K119" s="515"/>
      <c r="L119" s="515"/>
      <c r="M119" s="515"/>
      <c r="N119" s="515"/>
      <c r="O119" s="75"/>
      <c r="R119" s="46"/>
      <c r="S119" s="33" t="s">
        <v>7</v>
      </c>
      <c r="T119" s="572">
        <f>SUM(X115,X62,X47,X104,X32,X89,X76,X18)</f>
        <v>243</v>
      </c>
      <c r="U119" s="512"/>
      <c r="V119" s="512"/>
      <c r="W119" s="513"/>
      <c r="X119" s="47"/>
    </row>
    <row r="120" spans="9:24" ht="16.5" thickBot="1">
      <c r="I120" s="76"/>
      <c r="J120" s="77"/>
      <c r="K120" s="495"/>
      <c r="L120" s="495"/>
      <c r="M120" s="495"/>
      <c r="N120" s="495"/>
      <c r="O120" s="78"/>
      <c r="R120" s="69"/>
      <c r="S120" s="69"/>
      <c r="T120" s="69"/>
      <c r="U120" s="69"/>
      <c r="V120" s="69"/>
      <c r="W120" s="69"/>
      <c r="X120" s="70"/>
    </row>
    <row r="121" spans="9:24" ht="15.75">
      <c r="I121" s="27"/>
      <c r="J121" s="27"/>
      <c r="K121" s="27"/>
      <c r="L121" s="27"/>
      <c r="M121" s="27"/>
      <c r="N121" s="27"/>
      <c r="O121" s="27"/>
      <c r="R121" s="10"/>
      <c r="X121" s="13"/>
    </row>
    <row r="122" spans="9:15" ht="15.75">
      <c r="I122" s="27"/>
      <c r="J122" s="27"/>
      <c r="K122" s="27"/>
      <c r="L122" s="27"/>
      <c r="M122" s="27"/>
      <c r="N122" s="27"/>
      <c r="O122" s="27"/>
    </row>
  </sheetData>
  <sheetProtection/>
  <mergeCells count="97">
    <mergeCell ref="A111:B111"/>
    <mergeCell ref="R71:S71"/>
    <mergeCell ref="R86:S86"/>
    <mergeCell ref="T117:W117"/>
    <mergeCell ref="K120:N120"/>
    <mergeCell ref="T118:W118"/>
    <mergeCell ref="C116:F116"/>
    <mergeCell ref="R114:S114"/>
    <mergeCell ref="K119:N119"/>
    <mergeCell ref="I108:J108"/>
    <mergeCell ref="T119:W119"/>
    <mergeCell ref="A22:G22"/>
    <mergeCell ref="A31:B31"/>
    <mergeCell ref="A36:G36"/>
    <mergeCell ref="A47:B47"/>
    <mergeCell ref="A50:G50"/>
    <mergeCell ref="A59:B59"/>
    <mergeCell ref="K114:N114"/>
    <mergeCell ref="C115:F115"/>
    <mergeCell ref="K115:N115"/>
    <mergeCell ref="AB111:AE111"/>
    <mergeCell ref="AB112:AE112"/>
    <mergeCell ref="R111:S111"/>
    <mergeCell ref="R98:S98"/>
    <mergeCell ref="I100:O100"/>
    <mergeCell ref="R103:S103"/>
    <mergeCell ref="R105:X105"/>
    <mergeCell ref="A99:B99"/>
    <mergeCell ref="A102:G102"/>
    <mergeCell ref="R93:X93"/>
    <mergeCell ref="I97:J97"/>
    <mergeCell ref="Z98:AF98"/>
    <mergeCell ref="Z86:AF86"/>
    <mergeCell ref="I88:O88"/>
    <mergeCell ref="R88:S88"/>
    <mergeCell ref="R89:S89"/>
    <mergeCell ref="A87:B87"/>
    <mergeCell ref="A90:G90"/>
    <mergeCell ref="R76:S76"/>
    <mergeCell ref="R80:X80"/>
    <mergeCell ref="I83:J83"/>
    <mergeCell ref="I85:J85"/>
    <mergeCell ref="A78:G78"/>
    <mergeCell ref="R78:S78"/>
    <mergeCell ref="Z74:AF74"/>
    <mergeCell ref="I76:O76"/>
    <mergeCell ref="R75:S75"/>
    <mergeCell ref="A73:B73"/>
    <mergeCell ref="A74:B74"/>
    <mergeCell ref="R65:X65"/>
    <mergeCell ref="I71:J71"/>
    <mergeCell ref="A64:G64"/>
    <mergeCell ref="I58:J58"/>
    <mergeCell ref="R56:S56"/>
    <mergeCell ref="I72:J72"/>
    <mergeCell ref="Z60:AF60"/>
    <mergeCell ref="I62:O62"/>
    <mergeCell ref="R61:S61"/>
    <mergeCell ref="R46:S46"/>
    <mergeCell ref="R47:S47"/>
    <mergeCell ref="I49:O49"/>
    <mergeCell ref="R51:X51"/>
    <mergeCell ref="R62:S62"/>
    <mergeCell ref="I29:J29"/>
    <mergeCell ref="R18:S18"/>
    <mergeCell ref="R36:X36"/>
    <mergeCell ref="R41:S41"/>
    <mergeCell ref="I42:J42"/>
    <mergeCell ref="I43:J43"/>
    <mergeCell ref="R31:S31"/>
    <mergeCell ref="R32:S32"/>
    <mergeCell ref="I33:O33"/>
    <mergeCell ref="Z32:AF32"/>
    <mergeCell ref="I5:O5"/>
    <mergeCell ref="R5:X6"/>
    <mergeCell ref="I16:J16"/>
    <mergeCell ref="A17:B17"/>
    <mergeCell ref="I17:J17"/>
    <mergeCell ref="Z20:AF20"/>
    <mergeCell ref="I21:O21"/>
    <mergeCell ref="R22:X22"/>
    <mergeCell ref="R25:S25"/>
    <mergeCell ref="A1:AF1"/>
    <mergeCell ref="A3:G3"/>
    <mergeCell ref="I3:O3"/>
    <mergeCell ref="A4:G4"/>
    <mergeCell ref="I4:O4"/>
    <mergeCell ref="I6:O6"/>
    <mergeCell ref="A5:G5"/>
    <mergeCell ref="R17:S17"/>
    <mergeCell ref="Z5:AF6"/>
    <mergeCell ref="A6:G6"/>
    <mergeCell ref="Z8:AF8"/>
    <mergeCell ref="R11:S11"/>
    <mergeCell ref="A8:G8"/>
    <mergeCell ref="I8:O8"/>
    <mergeCell ref="R8:X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80" zoomScaleNormal="80" zoomScalePageLayoutView="0" workbookViewId="0" topLeftCell="A52">
      <selection activeCell="G84" sqref="G84"/>
    </sheetView>
  </sheetViews>
  <sheetFormatPr defaultColWidth="9.140625" defaultRowHeight="12.75"/>
  <cols>
    <col min="1" max="1" width="17.421875" style="3" customWidth="1"/>
    <col min="2" max="2" width="40.57421875" style="3" bestFit="1" customWidth="1"/>
    <col min="3" max="3" width="6.140625" style="3" customWidth="1"/>
    <col min="4" max="4" width="6.57421875" style="3" customWidth="1"/>
    <col min="5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4" customFormat="1" ht="19.5" customHeight="1">
      <c r="A3" s="550" t="s">
        <v>30</v>
      </c>
      <c r="B3" s="551"/>
      <c r="C3" s="551"/>
      <c r="D3" s="551"/>
      <c r="E3" s="551"/>
      <c r="F3" s="551"/>
      <c r="G3" s="552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41" t="s">
        <v>31</v>
      </c>
      <c r="B4" s="542"/>
      <c r="C4" s="542"/>
      <c r="D4" s="542"/>
      <c r="E4" s="542"/>
      <c r="F4" s="542"/>
      <c r="G4" s="543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41" t="s">
        <v>51</v>
      </c>
      <c r="B5" s="542"/>
      <c r="C5" s="542"/>
      <c r="D5" s="542"/>
      <c r="E5" s="542"/>
      <c r="F5" s="542"/>
      <c r="G5" s="543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4"/>
      <c r="AB5" s="524"/>
      <c r="AC5" s="524"/>
      <c r="AD5" s="524"/>
      <c r="AE5" s="524"/>
      <c r="AF5" s="525"/>
    </row>
    <row r="6" spans="1:32" s="4" customFormat="1" ht="19.5" customHeight="1">
      <c r="A6" s="541" t="s">
        <v>33</v>
      </c>
      <c r="B6" s="542"/>
      <c r="C6" s="542"/>
      <c r="D6" s="542"/>
      <c r="E6" s="542"/>
      <c r="F6" s="542"/>
      <c r="G6" s="543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6"/>
      <c r="AA6" s="524"/>
      <c r="AB6" s="524"/>
      <c r="AC6" s="524"/>
      <c r="AD6" s="524"/>
      <c r="AE6" s="524"/>
      <c r="AF6" s="525"/>
    </row>
    <row r="7" spans="1:32" s="4" customFormat="1" ht="11.25" customHeight="1">
      <c r="A7" s="72"/>
      <c r="B7" s="73"/>
      <c r="C7" s="73"/>
      <c r="D7" s="73"/>
      <c r="E7" s="73"/>
      <c r="F7" s="73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75" t="s">
        <v>13</v>
      </c>
      <c r="B8" s="576"/>
      <c r="C8" s="576"/>
      <c r="D8" s="576"/>
      <c r="E8" s="576"/>
      <c r="F8" s="576"/>
      <c r="G8" s="577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44" t="s">
        <v>13</v>
      </c>
      <c r="AA8" s="545"/>
      <c r="AB8" s="545"/>
      <c r="AC8" s="545"/>
      <c r="AD8" s="545"/>
      <c r="AE8" s="545"/>
      <c r="AF8" s="546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4" t="s">
        <v>0</v>
      </c>
      <c r="U9" s="24" t="s">
        <v>4</v>
      </c>
      <c r="V9" s="24" t="s">
        <v>5</v>
      </c>
      <c r="W9" s="24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80" t="s">
        <v>483</v>
      </c>
      <c r="B10" s="381" t="s">
        <v>52</v>
      </c>
      <c r="C10" s="382">
        <v>3</v>
      </c>
      <c r="D10" s="382">
        <v>0</v>
      </c>
      <c r="E10" s="382">
        <v>0</v>
      </c>
      <c r="F10" s="382">
        <v>3</v>
      </c>
      <c r="G10" s="315">
        <v>4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80" t="s">
        <v>66</v>
      </c>
      <c r="B11" s="380" t="s">
        <v>107</v>
      </c>
      <c r="C11" s="382">
        <v>3</v>
      </c>
      <c r="D11" s="382">
        <v>2</v>
      </c>
      <c r="E11" s="382">
        <v>0</v>
      </c>
      <c r="F11" s="382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0" t="s">
        <v>41</v>
      </c>
      <c r="S11" s="510"/>
      <c r="T11" s="86">
        <f>SUM(T10)</f>
        <v>3</v>
      </c>
      <c r="U11" s="86">
        <f>SUM(U10)</f>
        <v>0</v>
      </c>
      <c r="V11" s="86">
        <f>SUM(V10)</f>
        <v>2</v>
      </c>
      <c r="W11" s="86">
        <f>SUM(W10)</f>
        <v>4</v>
      </c>
      <c r="X11" s="52">
        <f>SUM(X10)</f>
        <v>7</v>
      </c>
      <c r="Y11" s="44"/>
      <c r="Z11" s="14"/>
      <c r="AA11" s="42"/>
      <c r="AB11" s="96"/>
      <c r="AC11" s="96"/>
      <c r="AD11" s="96"/>
      <c r="AE11" s="96"/>
      <c r="AF11" s="15"/>
      <c r="AG11" s="44"/>
    </row>
    <row r="12" spans="1:33" ht="15" customHeight="1">
      <c r="A12" s="380" t="s">
        <v>67</v>
      </c>
      <c r="B12" s="380" t="s">
        <v>106</v>
      </c>
      <c r="C12" s="382">
        <v>3</v>
      </c>
      <c r="D12" s="382">
        <v>0</v>
      </c>
      <c r="E12" s="382">
        <v>2</v>
      </c>
      <c r="F12" s="382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96"/>
      <c r="AC12" s="96"/>
      <c r="AD12" s="96"/>
      <c r="AE12" s="96"/>
      <c r="AF12" s="15"/>
      <c r="AG12" s="44"/>
    </row>
    <row r="13" spans="1:33" ht="15" customHeight="1">
      <c r="A13" s="380" t="s">
        <v>8</v>
      </c>
      <c r="B13" s="381" t="s">
        <v>484</v>
      </c>
      <c r="C13" s="382">
        <v>3</v>
      </c>
      <c r="D13" s="382">
        <v>0</v>
      </c>
      <c r="E13" s="382">
        <v>2</v>
      </c>
      <c r="F13" s="382">
        <v>4</v>
      </c>
      <c r="G13" s="315">
        <v>6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96"/>
      <c r="AC13" s="96"/>
      <c r="AD13" s="96"/>
      <c r="AE13" s="96"/>
      <c r="AF13" s="15"/>
      <c r="AG13" s="44"/>
    </row>
    <row r="14" spans="1:33" ht="15" customHeight="1">
      <c r="A14" s="380" t="s">
        <v>69</v>
      </c>
      <c r="B14" s="381" t="s">
        <v>1</v>
      </c>
      <c r="C14" s="382">
        <v>3</v>
      </c>
      <c r="D14" s="382">
        <v>0</v>
      </c>
      <c r="E14" s="382">
        <v>0</v>
      </c>
      <c r="F14" s="382">
        <v>3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96"/>
      <c r="AC14" s="96"/>
      <c r="AD14" s="96"/>
      <c r="AE14" s="96"/>
      <c r="AF14" s="15"/>
      <c r="AG14" s="44"/>
    </row>
    <row r="15" spans="1:33" ht="15" customHeight="1">
      <c r="A15" s="383" t="s">
        <v>92</v>
      </c>
      <c r="B15" s="383" t="s">
        <v>108</v>
      </c>
      <c r="C15" s="384">
        <v>3</v>
      </c>
      <c r="D15" s="384">
        <v>0</v>
      </c>
      <c r="E15" s="384">
        <v>0</v>
      </c>
      <c r="F15" s="384">
        <v>3</v>
      </c>
      <c r="G15" s="384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96"/>
      <c r="AC15" s="96"/>
      <c r="AD15" s="96"/>
      <c r="AE15" s="96"/>
      <c r="AF15" s="15"/>
      <c r="AG15" s="44"/>
    </row>
    <row r="16" spans="1:33" ht="15" customHeight="1">
      <c r="A16" s="380" t="s">
        <v>91</v>
      </c>
      <c r="B16" s="381" t="s">
        <v>76</v>
      </c>
      <c r="C16" s="382">
        <v>0</v>
      </c>
      <c r="D16" s="382">
        <v>2</v>
      </c>
      <c r="E16" s="382">
        <v>0</v>
      </c>
      <c r="F16" s="382">
        <v>1</v>
      </c>
      <c r="G16" s="315">
        <v>1</v>
      </c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96"/>
      <c r="AC16" s="96"/>
      <c r="AD16" s="96"/>
      <c r="AE16" s="96"/>
      <c r="AF16" s="15"/>
      <c r="AG16" s="44"/>
    </row>
    <row r="17" spans="1:33" ht="15" customHeight="1">
      <c r="A17" s="584" t="s">
        <v>72</v>
      </c>
      <c r="B17" s="585"/>
      <c r="C17" s="183">
        <v>18</v>
      </c>
      <c r="D17" s="183">
        <f>SUM(D10:D16)</f>
        <v>4</v>
      </c>
      <c r="E17" s="183">
        <f>SUM(E10:E16)</f>
        <v>4</v>
      </c>
      <c r="F17" s="183">
        <f>SUM(F10:F16)</f>
        <v>22</v>
      </c>
      <c r="G17" s="187">
        <f>SUM(G10:G16)</f>
        <v>31</v>
      </c>
      <c r="H17" s="131"/>
      <c r="I17" s="520"/>
      <c r="J17" s="521"/>
      <c r="K17" s="260"/>
      <c r="L17" s="260"/>
      <c r="M17" s="260"/>
      <c r="N17" s="260"/>
      <c r="O17" s="261"/>
      <c r="P17" s="11"/>
      <c r="Q17" s="2"/>
      <c r="R17" s="518" t="s">
        <v>42</v>
      </c>
      <c r="S17" s="518"/>
      <c r="T17" s="86">
        <f>SUM(T12:T16)</f>
        <v>12</v>
      </c>
      <c r="U17" s="86">
        <f>SUM(U12:U16)</f>
        <v>4</v>
      </c>
      <c r="V17" s="86">
        <f>SUM(V12:V16)</f>
        <v>4</v>
      </c>
      <c r="W17" s="86">
        <f>SUM(W12:W16)</f>
        <v>16</v>
      </c>
      <c r="X17" s="52">
        <f>SUM(X12:X16)</f>
        <v>24</v>
      </c>
      <c r="Y17" s="44"/>
      <c r="Z17" s="14"/>
      <c r="AA17" s="42"/>
      <c r="AB17" s="96"/>
      <c r="AC17" s="96"/>
      <c r="AD17" s="96"/>
      <c r="AE17" s="96"/>
      <c r="AF17" s="15"/>
      <c r="AG17" s="44"/>
    </row>
    <row r="18" spans="1:33" ht="15" customHeight="1">
      <c r="A18" s="578"/>
      <c r="B18" s="579"/>
      <c r="C18" s="129"/>
      <c r="D18" s="129"/>
      <c r="E18" s="129"/>
      <c r="F18" s="129"/>
      <c r="G18" s="130"/>
      <c r="I18" s="255"/>
      <c r="J18" s="256"/>
      <c r="K18" s="257"/>
      <c r="L18" s="257"/>
      <c r="M18" s="257"/>
      <c r="N18" s="257"/>
      <c r="O18" s="258"/>
      <c r="P18" s="11"/>
      <c r="Q18" s="45"/>
      <c r="R18" s="519" t="s">
        <v>43</v>
      </c>
      <c r="S18" s="519"/>
      <c r="T18" s="24">
        <f>SUM(T11,T17)</f>
        <v>15</v>
      </c>
      <c r="U18" s="24">
        <f>SUM(U11,U17)</f>
        <v>4</v>
      </c>
      <c r="V18" s="24">
        <f>SUM(V11,V17)</f>
        <v>6</v>
      </c>
      <c r="W18" s="24">
        <f>SUM(W11,W17)</f>
        <v>20</v>
      </c>
      <c r="X18" s="25">
        <f>SUM(X11,X17)</f>
        <v>31</v>
      </c>
      <c r="Y18" s="44"/>
      <c r="Z18" s="94" t="s">
        <v>43</v>
      </c>
      <c r="AA18" s="95"/>
      <c r="AB18" s="99">
        <f>SUM(AB10:AB17)</f>
        <v>3</v>
      </c>
      <c r="AC18" s="99">
        <f>SUM(AC10:AC17)</f>
        <v>0</v>
      </c>
      <c r="AD18" s="99">
        <f>SUM(AD10:AD17)</f>
        <v>2</v>
      </c>
      <c r="AE18" s="99">
        <f>SUM(AE10:AE17)</f>
        <v>4</v>
      </c>
      <c r="AF18" s="53">
        <f>SUM(AF10:AF17)</f>
        <v>7</v>
      </c>
      <c r="AG18" s="44"/>
    </row>
    <row r="19" spans="1:33" ht="15" customHeight="1">
      <c r="A19" s="127"/>
      <c r="B19" s="128"/>
      <c r="C19" s="129"/>
      <c r="D19" s="129"/>
      <c r="E19" s="129"/>
      <c r="F19" s="129"/>
      <c r="G19" s="130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547" t="s">
        <v>14</v>
      </c>
      <c r="B20" s="548"/>
      <c r="C20" s="548"/>
      <c r="D20" s="548"/>
      <c r="E20" s="548"/>
      <c r="F20" s="548"/>
      <c r="G20" s="549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7" t="s">
        <v>14</v>
      </c>
      <c r="AA20" s="548"/>
      <c r="AB20" s="548"/>
      <c r="AC20" s="548"/>
      <c r="AD20" s="548"/>
      <c r="AE20" s="548"/>
      <c r="AF20" s="549"/>
      <c r="AG20" s="44"/>
    </row>
    <row r="21" spans="1:33" ht="15" customHeight="1">
      <c r="A21" s="19" t="s">
        <v>2</v>
      </c>
      <c r="B21" s="20" t="s">
        <v>3</v>
      </c>
      <c r="C21" s="21" t="s">
        <v>0</v>
      </c>
      <c r="D21" s="21" t="s">
        <v>4</v>
      </c>
      <c r="E21" s="21" t="s">
        <v>5</v>
      </c>
      <c r="F21" s="21" t="s">
        <v>6</v>
      </c>
      <c r="G21" s="22" t="s">
        <v>7</v>
      </c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380" t="s">
        <v>120</v>
      </c>
      <c r="B22" s="380" t="s">
        <v>121</v>
      </c>
      <c r="C22" s="382">
        <v>2</v>
      </c>
      <c r="D22" s="382">
        <v>0</v>
      </c>
      <c r="E22" s="382">
        <v>2</v>
      </c>
      <c r="F22" s="382">
        <v>3</v>
      </c>
      <c r="G22" s="315">
        <v>4</v>
      </c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380" t="s">
        <v>53</v>
      </c>
      <c r="B23" s="380" t="s">
        <v>132</v>
      </c>
      <c r="C23" s="382">
        <v>3</v>
      </c>
      <c r="D23" s="382">
        <v>0</v>
      </c>
      <c r="E23" s="382">
        <v>0</v>
      </c>
      <c r="F23" s="382">
        <v>3</v>
      </c>
      <c r="G23" s="315">
        <v>4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4" t="s">
        <v>0</v>
      </c>
      <c r="U23" s="24" t="s">
        <v>4</v>
      </c>
      <c r="V23" s="24" t="s">
        <v>5</v>
      </c>
      <c r="W23" s="24" t="s">
        <v>6</v>
      </c>
      <c r="X23" s="105" t="s">
        <v>7</v>
      </c>
      <c r="Y23" s="44"/>
      <c r="Z23" s="14"/>
      <c r="AA23" s="42"/>
      <c r="AB23" s="96"/>
      <c r="AC23" s="96"/>
      <c r="AD23" s="96"/>
      <c r="AE23" s="96"/>
      <c r="AF23" s="15"/>
      <c r="AG23" s="44"/>
    </row>
    <row r="24" spans="1:33" ht="15" customHeight="1">
      <c r="A24" s="380" t="s">
        <v>78</v>
      </c>
      <c r="B24" s="380" t="s">
        <v>110</v>
      </c>
      <c r="C24" s="382">
        <v>3</v>
      </c>
      <c r="D24" s="382">
        <v>2</v>
      </c>
      <c r="E24" s="382">
        <v>0</v>
      </c>
      <c r="F24" s="382">
        <v>4</v>
      </c>
      <c r="G24" s="315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96"/>
      <c r="AC24" s="96"/>
      <c r="AD24" s="96"/>
      <c r="AE24" s="96"/>
      <c r="AF24" s="15"/>
      <c r="AG24" s="44"/>
    </row>
    <row r="25" spans="1:33" ht="15" customHeight="1">
      <c r="A25" s="380" t="s">
        <v>177</v>
      </c>
      <c r="B25" s="380" t="s">
        <v>178</v>
      </c>
      <c r="C25" s="382">
        <v>2</v>
      </c>
      <c r="D25" s="382">
        <v>0</v>
      </c>
      <c r="E25" s="382">
        <v>2</v>
      </c>
      <c r="F25" s="382">
        <v>3</v>
      </c>
      <c r="G25" s="315">
        <v>5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96"/>
      <c r="AC25" s="96"/>
      <c r="AD25" s="96"/>
      <c r="AE25" s="96"/>
      <c r="AF25" s="15"/>
      <c r="AG25" s="44"/>
    </row>
    <row r="26" spans="1:33" ht="15" customHeight="1">
      <c r="A26" s="380" t="s">
        <v>79</v>
      </c>
      <c r="B26" s="380" t="s">
        <v>109</v>
      </c>
      <c r="C26" s="382">
        <v>3</v>
      </c>
      <c r="D26" s="382">
        <v>0</v>
      </c>
      <c r="E26" s="382">
        <v>2</v>
      </c>
      <c r="F26" s="382">
        <v>4</v>
      </c>
      <c r="G26" s="315">
        <v>6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0" t="s">
        <v>41</v>
      </c>
      <c r="S26" s="510"/>
      <c r="T26" s="86">
        <f>SUM(T24:T25)</f>
        <v>6</v>
      </c>
      <c r="U26" s="86">
        <f>SUM(U24:U25)</f>
        <v>0</v>
      </c>
      <c r="V26" s="86">
        <f>SUM(V24:V25)</f>
        <v>4</v>
      </c>
      <c r="W26" s="86">
        <f>SUM(W24:W25)</f>
        <v>8</v>
      </c>
      <c r="X26" s="52">
        <f>SUM(X24:X25)</f>
        <v>13</v>
      </c>
      <c r="Y26" s="44"/>
      <c r="Z26" s="14"/>
      <c r="AA26" s="42"/>
      <c r="AB26" s="96"/>
      <c r="AC26" s="96"/>
      <c r="AD26" s="96"/>
      <c r="AE26" s="96"/>
      <c r="AF26" s="15"/>
      <c r="AG26" s="44"/>
    </row>
    <row r="27" spans="1:33" ht="15" customHeight="1">
      <c r="A27" s="380" t="s">
        <v>81</v>
      </c>
      <c r="B27" s="381" t="s">
        <v>35</v>
      </c>
      <c r="C27" s="382">
        <v>3</v>
      </c>
      <c r="D27" s="382">
        <v>0</v>
      </c>
      <c r="E27" s="382">
        <v>0</v>
      </c>
      <c r="F27" s="382">
        <v>3</v>
      </c>
      <c r="G27" s="315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96"/>
      <c r="AC27" s="96"/>
      <c r="AD27" s="96"/>
      <c r="AE27" s="96"/>
      <c r="AF27" s="15"/>
      <c r="AG27" s="44"/>
    </row>
    <row r="28" spans="1:33" ht="15" customHeight="1">
      <c r="A28" s="380" t="s">
        <v>93</v>
      </c>
      <c r="B28" s="381" t="s">
        <v>85</v>
      </c>
      <c r="C28" s="382">
        <v>0</v>
      </c>
      <c r="D28" s="382">
        <v>2</v>
      </c>
      <c r="E28" s="382">
        <v>0</v>
      </c>
      <c r="F28" s="382">
        <v>1</v>
      </c>
      <c r="G28" s="315">
        <v>1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96"/>
      <c r="AC28" s="96"/>
      <c r="AD28" s="96"/>
      <c r="AE28" s="96"/>
      <c r="AF28" s="15"/>
      <c r="AG28" s="44"/>
    </row>
    <row r="29" spans="1:33" ht="15" customHeight="1">
      <c r="A29" s="584" t="s">
        <v>72</v>
      </c>
      <c r="B29" s="585"/>
      <c r="C29" s="184">
        <f>SUM(C22:C28)</f>
        <v>16</v>
      </c>
      <c r="D29" s="184">
        <f>SUM(D22:D28)</f>
        <v>4</v>
      </c>
      <c r="E29" s="184">
        <f>SUM(E22:E28)</f>
        <v>6</v>
      </c>
      <c r="F29" s="184">
        <f>SUM(F22:F28)</f>
        <v>21</v>
      </c>
      <c r="G29" s="188">
        <f>SUM(G22:G28)</f>
        <v>29</v>
      </c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96"/>
      <c r="AC29" s="96"/>
      <c r="AD29" s="96"/>
      <c r="AE29" s="96"/>
      <c r="AF29" s="15"/>
      <c r="AG29" s="44"/>
    </row>
    <row r="30" spans="1:33" ht="15" customHeight="1">
      <c r="A30" s="578"/>
      <c r="B30" s="579"/>
      <c r="C30" s="129"/>
      <c r="D30" s="129"/>
      <c r="E30" s="129"/>
      <c r="F30" s="129"/>
      <c r="G30" s="130"/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94" t="s">
        <v>43</v>
      </c>
      <c r="AA30" s="95"/>
      <c r="AB30" s="99">
        <f>SUM(AB22:AB29)</f>
        <v>3</v>
      </c>
      <c r="AC30" s="99">
        <f>SUM(AC22:AC29)</f>
        <v>0</v>
      </c>
      <c r="AD30" s="99">
        <f>SUM(AD22:AD29)</f>
        <v>2</v>
      </c>
      <c r="AE30" s="99">
        <f>SUM(AE22:AE29)</f>
        <v>4</v>
      </c>
      <c r="AF30" s="53">
        <f>SUM(AF22:AF29)</f>
        <v>7</v>
      </c>
      <c r="AG30" s="44"/>
    </row>
    <row r="31" spans="1:33" ht="15" customHeight="1">
      <c r="A31" s="127"/>
      <c r="B31" s="128"/>
      <c r="C31" s="129"/>
      <c r="D31" s="129"/>
      <c r="E31" s="129"/>
      <c r="F31" s="129"/>
      <c r="G31" s="130"/>
      <c r="I31" s="255"/>
      <c r="J31" s="256"/>
      <c r="K31" s="257"/>
      <c r="L31" s="257"/>
      <c r="M31" s="257"/>
      <c r="N31" s="257"/>
      <c r="O31" s="258"/>
      <c r="P31" s="11"/>
      <c r="Q31" s="45"/>
      <c r="R31" s="510" t="s">
        <v>42</v>
      </c>
      <c r="S31" s="510"/>
      <c r="T31" s="86">
        <f>SUM(T27:T30)</f>
        <v>7</v>
      </c>
      <c r="U31" s="86">
        <f>SUM(U27:U30)</f>
        <v>4</v>
      </c>
      <c r="V31" s="86">
        <f>SUM(V27:V30)</f>
        <v>4</v>
      </c>
      <c r="W31" s="86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47" t="s">
        <v>19</v>
      </c>
      <c r="B32" s="548"/>
      <c r="C32" s="548"/>
      <c r="D32" s="548"/>
      <c r="E32" s="548"/>
      <c r="F32" s="548"/>
      <c r="G32" s="549"/>
      <c r="I32" s="255"/>
      <c r="J32" s="11"/>
      <c r="K32" s="11"/>
      <c r="L32" s="11"/>
      <c r="M32" s="11"/>
      <c r="N32" s="11"/>
      <c r="O32" s="258"/>
      <c r="P32" s="11"/>
      <c r="Q32" s="45"/>
      <c r="R32" s="519" t="s">
        <v>43</v>
      </c>
      <c r="S32" s="519"/>
      <c r="T32" s="24">
        <f>SUM(T26,T31)</f>
        <v>13</v>
      </c>
      <c r="U32" s="24">
        <f>SUM(U26,U31)</f>
        <v>4</v>
      </c>
      <c r="V32" s="24">
        <f>SUM(V26,V31)</f>
        <v>8</v>
      </c>
      <c r="W32" s="24">
        <f>SUM(W26,W31)</f>
        <v>19</v>
      </c>
      <c r="X32" s="25">
        <f>SUM(X26,X31)</f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  <c r="AG32" s="44"/>
    </row>
    <row r="33" spans="1:33" ht="15" customHeight="1">
      <c r="A33" s="19" t="s">
        <v>2</v>
      </c>
      <c r="B33" s="20" t="s">
        <v>3</v>
      </c>
      <c r="C33" s="21" t="s">
        <v>0</v>
      </c>
      <c r="D33" s="21" t="s">
        <v>4</v>
      </c>
      <c r="E33" s="21" t="s">
        <v>5</v>
      </c>
      <c r="F33" s="21" t="s">
        <v>6</v>
      </c>
      <c r="G33" s="22" t="s">
        <v>7</v>
      </c>
      <c r="I33" s="507" t="s">
        <v>19</v>
      </c>
      <c r="J33" s="508"/>
      <c r="K33" s="508"/>
      <c r="L33" s="508"/>
      <c r="M33" s="508"/>
      <c r="N33" s="508"/>
      <c r="O33" s="509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380" t="s">
        <v>54</v>
      </c>
      <c r="B34" s="380" t="s">
        <v>55</v>
      </c>
      <c r="C34" s="382">
        <v>2</v>
      </c>
      <c r="D34" s="382">
        <v>0</v>
      </c>
      <c r="E34" s="382">
        <v>2</v>
      </c>
      <c r="F34" s="382">
        <v>3</v>
      </c>
      <c r="G34" s="315">
        <v>5</v>
      </c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385" t="s">
        <v>485</v>
      </c>
      <c r="B35" s="386" t="s">
        <v>486</v>
      </c>
      <c r="C35" s="387">
        <v>2</v>
      </c>
      <c r="D35" s="387">
        <v>2</v>
      </c>
      <c r="E35" s="387">
        <v>0</v>
      </c>
      <c r="F35" s="387">
        <v>3</v>
      </c>
      <c r="G35" s="388">
        <v>5</v>
      </c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40"/>
      <c r="AC35" s="40"/>
      <c r="AD35" s="40"/>
      <c r="AE35" s="40"/>
      <c r="AF35" s="59"/>
      <c r="AG35" s="44"/>
    </row>
    <row r="36" spans="1:33" ht="15" customHeight="1">
      <c r="A36" s="380" t="s">
        <v>487</v>
      </c>
      <c r="B36" s="380" t="s">
        <v>137</v>
      </c>
      <c r="C36" s="382">
        <v>3</v>
      </c>
      <c r="D36" s="382">
        <v>0</v>
      </c>
      <c r="E36" s="382">
        <v>2</v>
      </c>
      <c r="F36" s="382">
        <v>4</v>
      </c>
      <c r="G36" s="389">
        <v>6</v>
      </c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96"/>
      <c r="AC36" s="96"/>
      <c r="AD36" s="96"/>
      <c r="AE36" s="96"/>
      <c r="AF36" s="15"/>
      <c r="AG36" s="44"/>
    </row>
    <row r="37" spans="1:33" ht="15" customHeight="1">
      <c r="A37" s="380" t="s">
        <v>134</v>
      </c>
      <c r="B37" s="380" t="s">
        <v>135</v>
      </c>
      <c r="C37" s="382">
        <v>2</v>
      </c>
      <c r="D37" s="382">
        <v>2</v>
      </c>
      <c r="E37" s="382">
        <v>0</v>
      </c>
      <c r="F37" s="382">
        <v>3</v>
      </c>
      <c r="G37" s="315">
        <v>5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4" t="s">
        <v>0</v>
      </c>
      <c r="U37" s="24" t="s">
        <v>4</v>
      </c>
      <c r="V37" s="24" t="s">
        <v>5</v>
      </c>
      <c r="W37" s="24" t="s">
        <v>6</v>
      </c>
      <c r="X37" s="105" t="s">
        <v>7</v>
      </c>
      <c r="Y37" s="44"/>
      <c r="Z37" s="14"/>
      <c r="AA37" s="42"/>
      <c r="AB37" s="96"/>
      <c r="AC37" s="96"/>
      <c r="AD37" s="96"/>
      <c r="AE37" s="96"/>
      <c r="AF37" s="15"/>
      <c r="AG37" s="44"/>
    </row>
    <row r="38" spans="1:33" ht="15" customHeight="1">
      <c r="A38" s="390" t="s">
        <v>488</v>
      </c>
      <c r="B38" s="391" t="s">
        <v>117</v>
      </c>
      <c r="C38" s="392">
        <v>3</v>
      </c>
      <c r="D38" s="392">
        <v>0</v>
      </c>
      <c r="E38" s="392">
        <v>0</v>
      </c>
      <c r="F38" s="392">
        <v>3</v>
      </c>
      <c r="G38" s="393">
        <v>5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96"/>
      <c r="AC38" s="96"/>
      <c r="AD38" s="96"/>
      <c r="AE38" s="96"/>
      <c r="AF38" s="15"/>
      <c r="AG38" s="44"/>
    </row>
    <row r="39" spans="1:33" ht="15" customHeight="1">
      <c r="A39" s="380" t="s">
        <v>11</v>
      </c>
      <c r="B39" s="380" t="s">
        <v>74</v>
      </c>
      <c r="C39" s="382">
        <v>2</v>
      </c>
      <c r="D39" s="382">
        <v>0</v>
      </c>
      <c r="E39" s="382">
        <v>0</v>
      </c>
      <c r="F39" s="382">
        <v>2</v>
      </c>
      <c r="G39" s="315">
        <v>3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96"/>
      <c r="AC39" s="96"/>
      <c r="AD39" s="96"/>
      <c r="AE39" s="96"/>
      <c r="AF39" s="15"/>
      <c r="AG39" s="44"/>
    </row>
    <row r="40" spans="1:33" s="4" customFormat="1" ht="31.5">
      <c r="A40" s="380" t="s">
        <v>12</v>
      </c>
      <c r="B40" s="380" t="s">
        <v>71</v>
      </c>
      <c r="C40" s="382">
        <v>2</v>
      </c>
      <c r="D40" s="382">
        <v>0</v>
      </c>
      <c r="E40" s="382">
        <v>0</v>
      </c>
      <c r="F40" s="382">
        <v>2</v>
      </c>
      <c r="G40" s="315">
        <v>3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96"/>
      <c r="AC40" s="96"/>
      <c r="AD40" s="96"/>
      <c r="AE40" s="96"/>
      <c r="AF40" s="15"/>
      <c r="AG40" s="49"/>
    </row>
    <row r="41" spans="1:33" ht="15" customHeight="1">
      <c r="A41" s="580" t="s">
        <v>72</v>
      </c>
      <c r="B41" s="581"/>
      <c r="C41" s="80">
        <f>SUM(C34:C40)</f>
        <v>16</v>
      </c>
      <c r="D41" s="80">
        <f>SUM(D34:D40)</f>
        <v>4</v>
      </c>
      <c r="E41" s="80">
        <f>SUM(E34:E40)</f>
        <v>4</v>
      </c>
      <c r="F41" s="80">
        <f>SUM(F34:F40)</f>
        <v>20</v>
      </c>
      <c r="G41" s="81">
        <f>SUM(G34:G40)</f>
        <v>32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86">
        <f>SUM(T38:T40)</f>
        <v>9</v>
      </c>
      <c r="U41" s="86">
        <f>SUM(U38:U40)</f>
        <v>0</v>
      </c>
      <c r="V41" s="86">
        <f>SUM(V38:V40)</f>
        <v>4</v>
      </c>
      <c r="W41" s="86">
        <f>SUM(W38:W40)</f>
        <v>11</v>
      </c>
      <c r="X41" s="52">
        <f>SUM(X38:X40)</f>
        <v>18</v>
      </c>
      <c r="Y41" s="44"/>
      <c r="Z41" s="14"/>
      <c r="AA41" s="42"/>
      <c r="AB41" s="96"/>
      <c r="AC41" s="96"/>
      <c r="AD41" s="96"/>
      <c r="AE41" s="96"/>
      <c r="AF41" s="15"/>
      <c r="AG41" s="44"/>
    </row>
    <row r="42" spans="1:33" ht="15" customHeight="1">
      <c r="A42" s="578"/>
      <c r="B42" s="579"/>
      <c r="C42" s="129"/>
      <c r="D42" s="129"/>
      <c r="E42" s="129"/>
      <c r="F42" s="129"/>
      <c r="G42" s="130"/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94" t="s">
        <v>43</v>
      </c>
      <c r="AA42" s="56"/>
      <c r="AB42" s="99">
        <f>SUM(AB34:AB41)</f>
        <v>3</v>
      </c>
      <c r="AC42" s="99">
        <f>SUM(AC34:AC41)</f>
        <v>0</v>
      </c>
      <c r="AD42" s="99">
        <f>SUM(AD34:AD41)</f>
        <v>2</v>
      </c>
      <c r="AE42" s="99">
        <f>SUM(AE34:AE41)</f>
        <v>4</v>
      </c>
      <c r="AF42" s="57">
        <f>SUM(AF34:AF41)</f>
        <v>7</v>
      </c>
      <c r="AG42" s="44"/>
    </row>
    <row r="43" spans="1:33" ht="15" customHeight="1">
      <c r="A43" s="127"/>
      <c r="B43" s="128"/>
      <c r="C43" s="129"/>
      <c r="D43" s="129"/>
      <c r="E43" s="129"/>
      <c r="F43" s="129"/>
      <c r="G43" s="130"/>
      <c r="I43" s="520"/>
      <c r="J43" s="521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97"/>
      <c r="AA43" s="98"/>
      <c r="AB43" s="92"/>
      <c r="AC43" s="92"/>
      <c r="AD43" s="92"/>
      <c r="AE43" s="92"/>
      <c r="AF43" s="93"/>
      <c r="AG43" s="44"/>
    </row>
    <row r="44" spans="1:33" ht="15" customHeight="1">
      <c r="A44" s="127"/>
      <c r="B44" s="128"/>
      <c r="C44" s="129"/>
      <c r="D44" s="129"/>
      <c r="E44" s="129"/>
      <c r="F44" s="129"/>
      <c r="G44" s="130"/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547" t="s">
        <v>20</v>
      </c>
      <c r="B46" s="548"/>
      <c r="C46" s="548"/>
      <c r="D46" s="548"/>
      <c r="E46" s="548"/>
      <c r="F46" s="548"/>
      <c r="G46" s="549"/>
      <c r="I46" s="255"/>
      <c r="J46" s="256"/>
      <c r="K46" s="257"/>
      <c r="L46" s="257"/>
      <c r="M46" s="257"/>
      <c r="N46" s="257"/>
      <c r="O46" s="258"/>
      <c r="P46" s="11"/>
      <c r="Q46" s="45"/>
      <c r="R46" s="518" t="s">
        <v>42</v>
      </c>
      <c r="S46" s="518"/>
      <c r="T46" s="86">
        <f>SUM(T42:T45)</f>
        <v>9</v>
      </c>
      <c r="U46" s="86">
        <f>SUM(U42:U45)</f>
        <v>0</v>
      </c>
      <c r="V46" s="86">
        <f>SUM(V42:V45)</f>
        <v>0</v>
      </c>
      <c r="W46" s="86">
        <f>SUM(W42:W45)</f>
        <v>9</v>
      </c>
      <c r="X46" s="52">
        <f>SUM(X42:X45)</f>
        <v>12</v>
      </c>
      <c r="Y46" s="44"/>
      <c r="Z46" s="89" t="s">
        <v>20</v>
      </c>
      <c r="AA46" s="90"/>
      <c r="AB46" s="90"/>
      <c r="AC46" s="90"/>
      <c r="AD46" s="90"/>
      <c r="AE46" s="90"/>
      <c r="AF46" s="91"/>
      <c r="AG46" s="44"/>
    </row>
    <row r="47" spans="1:33" ht="15" customHeight="1">
      <c r="A47" s="19" t="s">
        <v>2</v>
      </c>
      <c r="B47" s="20" t="s">
        <v>3</v>
      </c>
      <c r="C47" s="21" t="s">
        <v>0</v>
      </c>
      <c r="D47" s="21" t="s">
        <v>4</v>
      </c>
      <c r="E47" s="21" t="s">
        <v>5</v>
      </c>
      <c r="F47" s="21" t="s">
        <v>6</v>
      </c>
      <c r="G47" s="22" t="s">
        <v>7</v>
      </c>
      <c r="I47" s="255"/>
      <c r="J47" s="11"/>
      <c r="K47" s="11"/>
      <c r="L47" s="11"/>
      <c r="M47" s="11"/>
      <c r="N47" s="11"/>
      <c r="O47" s="258"/>
      <c r="P47" s="11"/>
      <c r="Q47" s="45"/>
      <c r="R47" s="519" t="s">
        <v>43</v>
      </c>
      <c r="S47" s="519"/>
      <c r="T47" s="24">
        <f>SUM(T41,T46)</f>
        <v>18</v>
      </c>
      <c r="U47" s="24">
        <f>SUM(U41,U46)</f>
        <v>0</v>
      </c>
      <c r="V47" s="24">
        <f>SUM(V41,V46)</f>
        <v>4</v>
      </c>
      <c r="W47" s="24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380" t="s">
        <v>489</v>
      </c>
      <c r="B48" s="380" t="s">
        <v>133</v>
      </c>
      <c r="C48" s="382">
        <v>3</v>
      </c>
      <c r="D48" s="382">
        <v>0</v>
      </c>
      <c r="E48" s="382">
        <v>2</v>
      </c>
      <c r="F48" s="382">
        <v>4</v>
      </c>
      <c r="G48" s="394">
        <v>6</v>
      </c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395" t="s">
        <v>490</v>
      </c>
      <c r="B49" s="380" t="s">
        <v>491</v>
      </c>
      <c r="C49" s="384">
        <v>3</v>
      </c>
      <c r="D49" s="384">
        <v>0</v>
      </c>
      <c r="E49" s="384">
        <v>2</v>
      </c>
      <c r="F49" s="384">
        <v>4</v>
      </c>
      <c r="G49" s="396">
        <v>6</v>
      </c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397" t="s">
        <v>127</v>
      </c>
      <c r="B50" s="397" t="s">
        <v>61</v>
      </c>
      <c r="C50" s="398">
        <v>3</v>
      </c>
      <c r="D50" s="398">
        <v>0</v>
      </c>
      <c r="E50" s="398">
        <v>0</v>
      </c>
      <c r="F50" s="398">
        <v>3</v>
      </c>
      <c r="G50" s="399">
        <v>5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96"/>
      <c r="AC50" s="96"/>
      <c r="AD50" s="96"/>
      <c r="AE50" s="96"/>
      <c r="AF50" s="15"/>
      <c r="AG50" s="44"/>
    </row>
    <row r="51" spans="1:33" ht="15" customHeight="1">
      <c r="A51" s="400" t="s">
        <v>180</v>
      </c>
      <c r="B51" s="400" t="s">
        <v>77</v>
      </c>
      <c r="C51" s="401">
        <v>3</v>
      </c>
      <c r="D51" s="401">
        <v>0</v>
      </c>
      <c r="E51" s="401">
        <v>0</v>
      </c>
      <c r="F51" s="401">
        <v>3</v>
      </c>
      <c r="G51" s="402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96"/>
      <c r="AC51" s="96"/>
      <c r="AD51" s="96"/>
      <c r="AE51" s="96"/>
      <c r="AF51" s="15"/>
      <c r="AG51" s="44"/>
    </row>
    <row r="52" spans="1:33" ht="15" customHeight="1">
      <c r="A52" s="380" t="s">
        <v>17</v>
      </c>
      <c r="B52" s="380" t="s">
        <v>84</v>
      </c>
      <c r="C52" s="382">
        <v>2</v>
      </c>
      <c r="D52" s="382">
        <v>0</v>
      </c>
      <c r="E52" s="382">
        <v>0</v>
      </c>
      <c r="F52" s="382">
        <v>2</v>
      </c>
      <c r="G52" s="315">
        <v>3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4" t="s">
        <v>0</v>
      </c>
      <c r="U52" s="24" t="s">
        <v>4</v>
      </c>
      <c r="V52" s="24" t="s">
        <v>5</v>
      </c>
      <c r="W52" s="24" t="s">
        <v>6</v>
      </c>
      <c r="X52" s="105" t="s">
        <v>7</v>
      </c>
      <c r="Y52" s="44"/>
      <c r="Z52" s="14"/>
      <c r="AA52" s="42"/>
      <c r="AB52" s="96"/>
      <c r="AC52" s="96"/>
      <c r="AD52" s="96"/>
      <c r="AE52" s="96"/>
      <c r="AF52" s="15"/>
      <c r="AG52" s="44"/>
    </row>
    <row r="53" spans="1:33" ht="15" customHeight="1">
      <c r="A53" s="380" t="s">
        <v>18</v>
      </c>
      <c r="B53" s="380" t="s">
        <v>83</v>
      </c>
      <c r="C53" s="382">
        <v>2</v>
      </c>
      <c r="D53" s="382">
        <v>0</v>
      </c>
      <c r="E53" s="382">
        <v>0</v>
      </c>
      <c r="F53" s="382">
        <v>2</v>
      </c>
      <c r="G53" s="315">
        <v>3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96"/>
      <c r="AC53" s="96"/>
      <c r="AD53" s="96"/>
      <c r="AE53" s="96"/>
      <c r="AF53" s="15"/>
      <c r="AG53" s="44"/>
    </row>
    <row r="54" spans="1:33" ht="31.5" customHeight="1">
      <c r="A54" s="380" t="s">
        <v>138</v>
      </c>
      <c r="B54" s="380" t="s">
        <v>114</v>
      </c>
      <c r="C54" s="382">
        <v>0</v>
      </c>
      <c r="D54" s="382">
        <v>0</v>
      </c>
      <c r="E54" s="382">
        <v>0</v>
      </c>
      <c r="F54" s="382">
        <v>0</v>
      </c>
      <c r="G54" s="382">
        <v>4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96"/>
      <c r="AC54" s="96"/>
      <c r="AD54" s="96"/>
      <c r="AE54" s="96"/>
      <c r="AF54" s="15"/>
      <c r="AG54" s="44"/>
    </row>
    <row r="55" spans="1:33" ht="15" customHeight="1">
      <c r="A55" s="580" t="s">
        <v>72</v>
      </c>
      <c r="B55" s="581"/>
      <c r="C55" s="107">
        <f>SUM(C48:C54)</f>
        <v>16</v>
      </c>
      <c r="D55" s="107">
        <f>SUM(D48:D54)</f>
        <v>0</v>
      </c>
      <c r="E55" s="107">
        <f>SUM(E48:E54)</f>
        <v>4</v>
      </c>
      <c r="F55" s="107">
        <f>SUM(F48:F54)</f>
        <v>18</v>
      </c>
      <c r="G55" s="108">
        <f>SUM(G48:G54)</f>
        <v>32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96"/>
      <c r="AC55" s="96"/>
      <c r="AD55" s="96"/>
      <c r="AE55" s="96"/>
      <c r="AF55" s="15"/>
      <c r="AG55" s="44"/>
    </row>
    <row r="56" spans="1:33" s="4" customFormat="1" ht="22.5" customHeight="1">
      <c r="A56" s="127"/>
      <c r="B56" s="128"/>
      <c r="C56" s="124"/>
      <c r="D56" s="124"/>
      <c r="E56" s="124"/>
      <c r="F56" s="124"/>
      <c r="G56" s="125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96"/>
      <c r="AC56" s="96"/>
      <c r="AD56" s="96"/>
      <c r="AE56" s="96"/>
      <c r="AF56" s="15"/>
      <c r="AG56" s="49"/>
    </row>
    <row r="57" spans="1:33" ht="15" customHeight="1">
      <c r="A57" s="127"/>
      <c r="B57" s="128"/>
      <c r="C57" s="124"/>
      <c r="D57" s="124"/>
      <c r="E57" s="124"/>
      <c r="F57" s="124"/>
      <c r="G57" s="125"/>
      <c r="I57" s="557" t="s">
        <v>146</v>
      </c>
      <c r="J57" s="558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0" t="s">
        <v>41</v>
      </c>
      <c r="S57" s="510"/>
      <c r="T57" s="86">
        <f>SUM(T53:T56)</f>
        <v>11</v>
      </c>
      <c r="U57" s="86">
        <f>SUM(U53:U56)</f>
        <v>2</v>
      </c>
      <c r="V57" s="86">
        <f>SUM(V53:V56)</f>
        <v>4</v>
      </c>
      <c r="W57" s="86">
        <f>SUM(W53:W56)</f>
        <v>14</v>
      </c>
      <c r="X57" s="52">
        <f>SUM(X53:X56)</f>
        <v>21</v>
      </c>
      <c r="Y57" s="44"/>
      <c r="Z57" s="94" t="s">
        <v>43</v>
      </c>
      <c r="AA57" s="56"/>
      <c r="AB57" s="99">
        <f>SUM(AB48)</f>
        <v>3</v>
      </c>
      <c r="AC57" s="99">
        <f>SUM(AC48)</f>
        <v>0</v>
      </c>
      <c r="AD57" s="99">
        <f>SUM(AD48)</f>
        <v>0</v>
      </c>
      <c r="AE57" s="99">
        <f>SUM(AE48)</f>
        <v>3</v>
      </c>
      <c r="AF57" s="23">
        <f>SUM(AF48)</f>
        <v>4</v>
      </c>
      <c r="AG57" s="44"/>
    </row>
    <row r="58" spans="1:33" ht="15" customHeight="1">
      <c r="A58" s="127"/>
      <c r="B58" s="128"/>
      <c r="C58" s="124"/>
      <c r="D58" s="124"/>
      <c r="E58" s="124"/>
      <c r="F58" s="124"/>
      <c r="G58" s="125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547" t="s">
        <v>22</v>
      </c>
      <c r="B59" s="548"/>
      <c r="C59" s="548"/>
      <c r="D59" s="548"/>
      <c r="E59" s="548"/>
      <c r="F59" s="548"/>
      <c r="G59" s="549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7" t="s">
        <v>22</v>
      </c>
      <c r="AA59" s="548"/>
      <c r="AB59" s="548"/>
      <c r="AC59" s="548"/>
      <c r="AD59" s="548"/>
      <c r="AE59" s="548"/>
      <c r="AF59" s="549"/>
      <c r="AG59" s="44"/>
    </row>
    <row r="60" spans="1:33" ht="15" customHeight="1">
      <c r="A60" s="19" t="s">
        <v>2</v>
      </c>
      <c r="B60" s="20" t="s">
        <v>3</v>
      </c>
      <c r="C60" s="21" t="s">
        <v>0</v>
      </c>
      <c r="D60" s="21" t="s">
        <v>4</v>
      </c>
      <c r="E60" s="21" t="s">
        <v>5</v>
      </c>
      <c r="F60" s="21" t="s">
        <v>6</v>
      </c>
      <c r="G60" s="22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380" t="s">
        <v>57</v>
      </c>
      <c r="B61" s="381" t="s">
        <v>58</v>
      </c>
      <c r="C61" s="382">
        <v>2</v>
      </c>
      <c r="D61" s="382">
        <v>0</v>
      </c>
      <c r="E61" s="382">
        <v>2</v>
      </c>
      <c r="F61" s="382">
        <v>3</v>
      </c>
      <c r="G61" s="327">
        <v>5</v>
      </c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86">
        <f>SUM(T58:T60)</f>
        <v>7</v>
      </c>
      <c r="U61" s="86">
        <f>SUM(U58:U60)</f>
        <v>0</v>
      </c>
      <c r="V61" s="86">
        <f>SUM(V58:V60)</f>
        <v>0</v>
      </c>
      <c r="W61" s="86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403" t="s">
        <v>492</v>
      </c>
      <c r="B62" s="403" t="s">
        <v>493</v>
      </c>
      <c r="C62" s="404">
        <v>3</v>
      </c>
      <c r="D62" s="404">
        <v>0</v>
      </c>
      <c r="E62" s="404">
        <v>0</v>
      </c>
      <c r="F62" s="404">
        <v>3</v>
      </c>
      <c r="G62" s="405">
        <v>5</v>
      </c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04" t="s">
        <v>43</v>
      </c>
      <c r="S62" s="506"/>
      <c r="T62" s="24">
        <f>SUM(T57,T61)</f>
        <v>18</v>
      </c>
      <c r="U62" s="24">
        <f>SUM(U57,U61)</f>
        <v>2</v>
      </c>
      <c r="V62" s="24">
        <f>SUM(V57,V61)</f>
        <v>4</v>
      </c>
      <c r="W62" s="24">
        <f>SUM(W57,W61)</f>
        <v>21</v>
      </c>
      <c r="X62" s="25">
        <f>SUM(X57,X61)</f>
        <v>30</v>
      </c>
      <c r="Y62" s="44"/>
      <c r="Z62" s="71"/>
      <c r="AA62" s="39"/>
      <c r="AB62" s="40"/>
      <c r="AC62" s="40"/>
      <c r="AD62" s="40"/>
      <c r="AE62" s="40"/>
      <c r="AF62" s="15"/>
      <c r="AG62" s="44"/>
    </row>
    <row r="63" spans="1:33" ht="15" customHeight="1">
      <c r="A63" s="391" t="s">
        <v>494</v>
      </c>
      <c r="B63" s="391" t="s">
        <v>56</v>
      </c>
      <c r="C63" s="406">
        <v>3</v>
      </c>
      <c r="D63" s="406">
        <v>0</v>
      </c>
      <c r="E63" s="406">
        <v>0</v>
      </c>
      <c r="F63" s="406">
        <v>3</v>
      </c>
      <c r="G63" s="407">
        <v>5</v>
      </c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40"/>
      <c r="AC63" s="40"/>
      <c r="AD63" s="40"/>
      <c r="AE63" s="40"/>
      <c r="AF63" s="15"/>
      <c r="AG63" s="44"/>
    </row>
    <row r="64" spans="1:33" ht="15" customHeight="1">
      <c r="A64" s="397" t="s">
        <v>127</v>
      </c>
      <c r="B64" s="397" t="s">
        <v>36</v>
      </c>
      <c r="C64" s="398">
        <v>3</v>
      </c>
      <c r="D64" s="398">
        <v>0</v>
      </c>
      <c r="E64" s="398">
        <v>0</v>
      </c>
      <c r="F64" s="398">
        <v>3</v>
      </c>
      <c r="G64" s="408">
        <v>5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40"/>
      <c r="AC64" s="40"/>
      <c r="AD64" s="40"/>
      <c r="AE64" s="40"/>
      <c r="AF64" s="15"/>
      <c r="AG64" s="44"/>
    </row>
    <row r="65" spans="1:33" ht="13.5" customHeight="1">
      <c r="A65" s="380" t="s">
        <v>25</v>
      </c>
      <c r="B65" s="380" t="s">
        <v>94</v>
      </c>
      <c r="C65" s="387">
        <v>3</v>
      </c>
      <c r="D65" s="387">
        <v>0</v>
      </c>
      <c r="E65" s="387">
        <v>0</v>
      </c>
      <c r="F65" s="387">
        <v>3</v>
      </c>
      <c r="G65" s="409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40"/>
      <c r="AC65" s="40"/>
      <c r="AD65" s="40"/>
      <c r="AE65" s="40"/>
      <c r="AF65" s="15"/>
      <c r="AG65" s="44"/>
    </row>
    <row r="66" spans="1:33" ht="15" customHeight="1">
      <c r="A66" s="380" t="s">
        <v>95</v>
      </c>
      <c r="B66" s="380" t="s">
        <v>88</v>
      </c>
      <c r="C66" s="382">
        <v>2</v>
      </c>
      <c r="D66" s="382">
        <v>0</v>
      </c>
      <c r="E66" s="382">
        <v>0</v>
      </c>
      <c r="F66" s="382">
        <v>2</v>
      </c>
      <c r="G66" s="315">
        <v>3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24" t="s">
        <v>0</v>
      </c>
      <c r="U66" s="24" t="s">
        <v>4</v>
      </c>
      <c r="V66" s="24" t="s">
        <v>5</v>
      </c>
      <c r="W66" s="24" t="s">
        <v>6</v>
      </c>
      <c r="X66" s="105" t="s">
        <v>7</v>
      </c>
      <c r="Y66" s="44"/>
      <c r="Z66" s="71"/>
      <c r="AA66" s="39"/>
      <c r="AB66" s="40"/>
      <c r="AC66" s="40"/>
      <c r="AD66" s="40"/>
      <c r="AE66" s="40"/>
      <c r="AF66" s="15"/>
      <c r="AG66" s="46"/>
    </row>
    <row r="67" spans="1:33" ht="15" customHeight="1">
      <c r="A67" s="121"/>
      <c r="B67" s="79"/>
      <c r="C67" s="103"/>
      <c r="D67" s="103"/>
      <c r="E67" s="103"/>
      <c r="F67" s="103"/>
      <c r="G67" s="161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40"/>
      <c r="AC67" s="40"/>
      <c r="AD67" s="40"/>
      <c r="AE67" s="40"/>
      <c r="AF67" s="15"/>
      <c r="AG67" s="46"/>
    </row>
    <row r="68" spans="1:33" ht="15" customHeight="1">
      <c r="A68" s="586" t="s">
        <v>72</v>
      </c>
      <c r="B68" s="587"/>
      <c r="C68" s="183">
        <f>SUM(C61:C67)</f>
        <v>16</v>
      </c>
      <c r="D68" s="183">
        <f>SUM(D61:D67)</f>
        <v>0</v>
      </c>
      <c r="E68" s="183">
        <f>SUM(E61:E67)</f>
        <v>2</v>
      </c>
      <c r="F68" s="183">
        <f>SUM(F61:F67)</f>
        <v>17</v>
      </c>
      <c r="G68" s="187">
        <f>SUM(G61:G67)</f>
        <v>28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40"/>
      <c r="AC68" s="40"/>
      <c r="AD68" s="40"/>
      <c r="AE68" s="40"/>
      <c r="AF68" s="15"/>
      <c r="AG68" s="46"/>
    </row>
    <row r="69" spans="1:33" ht="24.75" customHeight="1">
      <c r="A69" s="578"/>
      <c r="B69" s="579"/>
      <c r="C69" s="129"/>
      <c r="D69" s="129"/>
      <c r="E69" s="129"/>
      <c r="F69" s="129"/>
      <c r="G69" s="130"/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96"/>
      <c r="AC69" s="96"/>
      <c r="AD69" s="96"/>
      <c r="AE69" s="96"/>
      <c r="AF69" s="15"/>
      <c r="AG69" s="46"/>
    </row>
    <row r="70" spans="1:33" s="4" customFormat="1" ht="17.25" customHeight="1">
      <c r="A70" s="578"/>
      <c r="B70" s="579"/>
      <c r="C70" s="129"/>
      <c r="D70" s="129"/>
      <c r="E70" s="129"/>
      <c r="F70" s="129"/>
      <c r="G70" s="130"/>
      <c r="H70" s="3"/>
      <c r="I70" s="555" t="s">
        <v>146</v>
      </c>
      <c r="J70" s="556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94" t="s">
        <v>43</v>
      </c>
      <c r="AA70" s="56"/>
      <c r="AB70" s="99">
        <f>SUM(AB61:AB69)</f>
        <v>3</v>
      </c>
      <c r="AC70" s="99">
        <f>SUM(AC61:AC69)</f>
        <v>0</v>
      </c>
      <c r="AD70" s="99">
        <f>SUM(AD61:AD69)</f>
        <v>0</v>
      </c>
      <c r="AE70" s="99">
        <f>SUM(AE61:AE69)</f>
        <v>3</v>
      </c>
      <c r="AF70" s="57">
        <f>SUM(AF61:AF69)</f>
        <v>4</v>
      </c>
      <c r="AG70" s="61"/>
    </row>
    <row r="71" spans="1:33" ht="15" customHeight="1">
      <c r="A71" s="127"/>
      <c r="B71" s="128"/>
      <c r="C71" s="129"/>
      <c r="D71" s="129"/>
      <c r="E71" s="129"/>
      <c r="F71" s="129"/>
      <c r="G71" s="130"/>
      <c r="I71" s="489"/>
      <c r="J71" s="490"/>
      <c r="K71" s="173"/>
      <c r="L71" s="173"/>
      <c r="M71" s="173"/>
      <c r="N71" s="173"/>
      <c r="O71" s="178"/>
      <c r="P71" s="11"/>
      <c r="Q71" s="51"/>
      <c r="R71" s="518" t="s">
        <v>41</v>
      </c>
      <c r="S71" s="518"/>
      <c r="T71" s="86">
        <f>SUM(T67:T70)</f>
        <v>9</v>
      </c>
      <c r="U71" s="86">
        <f>SUM(U67:U70)</f>
        <v>2</v>
      </c>
      <c r="V71" s="86">
        <f>SUM(V67:V70)</f>
        <v>2</v>
      </c>
      <c r="W71" s="86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127"/>
      <c r="B72" s="128"/>
      <c r="C72" s="129"/>
      <c r="D72" s="129"/>
      <c r="E72" s="129"/>
      <c r="F72" s="129"/>
      <c r="G72" s="130"/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547" t="s">
        <v>24</v>
      </c>
      <c r="B73" s="548"/>
      <c r="C73" s="548"/>
      <c r="D73" s="548"/>
      <c r="E73" s="548"/>
      <c r="F73" s="548"/>
      <c r="G73" s="549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7" t="s">
        <v>24</v>
      </c>
      <c r="AA73" s="548"/>
      <c r="AB73" s="548"/>
      <c r="AC73" s="548"/>
      <c r="AD73" s="548"/>
      <c r="AE73" s="548"/>
      <c r="AF73" s="549"/>
      <c r="AG73" s="46"/>
    </row>
    <row r="74" spans="1:33" ht="15" customHeight="1">
      <c r="A74" s="19" t="s">
        <v>2</v>
      </c>
      <c r="B74" s="20" t="s">
        <v>3</v>
      </c>
      <c r="C74" s="21" t="s">
        <v>0</v>
      </c>
      <c r="D74" s="21" t="s">
        <v>4</v>
      </c>
      <c r="E74" s="21" t="s">
        <v>5</v>
      </c>
      <c r="F74" s="21" t="s">
        <v>6</v>
      </c>
      <c r="G74" s="22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380" t="s">
        <v>495</v>
      </c>
      <c r="B75" s="380" t="s">
        <v>60</v>
      </c>
      <c r="C75" s="382">
        <v>3</v>
      </c>
      <c r="D75" s="382">
        <v>0</v>
      </c>
      <c r="E75" s="382">
        <v>0</v>
      </c>
      <c r="F75" s="382">
        <v>3</v>
      </c>
      <c r="G75" s="327">
        <v>5</v>
      </c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86">
        <f>SUM(T72:T74)</f>
        <v>9</v>
      </c>
      <c r="U75" s="86">
        <f>SUM(U72:U74)</f>
        <v>0</v>
      </c>
      <c r="V75" s="86">
        <f>SUM(V72:V74)</f>
        <v>0</v>
      </c>
      <c r="W75" s="86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380" t="s">
        <v>496</v>
      </c>
      <c r="B76" s="380" t="s">
        <v>139</v>
      </c>
      <c r="C76" s="382">
        <v>2</v>
      </c>
      <c r="D76" s="382">
        <v>0</v>
      </c>
      <c r="E76" s="382">
        <v>2</v>
      </c>
      <c r="F76" s="382">
        <v>3</v>
      </c>
      <c r="G76" s="327">
        <v>5</v>
      </c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96"/>
      <c r="AC76" s="96"/>
      <c r="AD76" s="96"/>
      <c r="AE76" s="96"/>
      <c r="AF76" s="15"/>
      <c r="AG76" s="46"/>
    </row>
    <row r="77" spans="1:33" ht="15" customHeight="1">
      <c r="A77" s="397" t="s">
        <v>127</v>
      </c>
      <c r="B77" s="397" t="s">
        <v>62</v>
      </c>
      <c r="C77" s="398">
        <v>3</v>
      </c>
      <c r="D77" s="398">
        <v>0</v>
      </c>
      <c r="E77" s="398">
        <v>0</v>
      </c>
      <c r="F77" s="398">
        <v>3</v>
      </c>
      <c r="G77" s="408">
        <v>5</v>
      </c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96"/>
      <c r="AC77" s="96"/>
      <c r="AD77" s="96"/>
      <c r="AE77" s="96"/>
      <c r="AF77" s="15"/>
      <c r="AG77" s="46"/>
    </row>
    <row r="78" spans="1:33" ht="15" customHeight="1">
      <c r="A78" s="380" t="s">
        <v>128</v>
      </c>
      <c r="B78" s="381" t="s">
        <v>129</v>
      </c>
      <c r="C78" s="382">
        <v>3</v>
      </c>
      <c r="D78" s="382">
        <v>0</v>
      </c>
      <c r="E78" s="382">
        <v>0</v>
      </c>
      <c r="F78" s="382">
        <v>3</v>
      </c>
      <c r="G78" s="315">
        <v>6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10"/>
      <c r="S78" s="110"/>
      <c r="T78" s="124"/>
      <c r="U78" s="124"/>
      <c r="V78" s="124"/>
      <c r="W78" s="124"/>
      <c r="X78" s="125"/>
      <c r="Y78" s="44"/>
      <c r="Z78" s="14"/>
      <c r="AA78" s="42"/>
      <c r="AB78" s="96"/>
      <c r="AC78" s="96"/>
      <c r="AD78" s="96"/>
      <c r="AE78" s="96"/>
      <c r="AF78" s="15"/>
      <c r="AG78" s="46"/>
    </row>
    <row r="79" spans="1:33" ht="15.75">
      <c r="A79" s="380" t="s">
        <v>140</v>
      </c>
      <c r="B79" s="380" t="s">
        <v>119</v>
      </c>
      <c r="C79" s="382">
        <v>0</v>
      </c>
      <c r="D79" s="382">
        <v>0</v>
      </c>
      <c r="E79" s="382">
        <v>0</v>
      </c>
      <c r="F79" s="382">
        <v>0</v>
      </c>
      <c r="G79" s="382">
        <v>5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96"/>
      <c r="AC79" s="96"/>
      <c r="AD79" s="96"/>
      <c r="AE79" s="96"/>
      <c r="AF79" s="15"/>
      <c r="AG79" s="46"/>
    </row>
    <row r="80" spans="1:33" s="4" customFormat="1" ht="12.75" customHeight="1">
      <c r="A80" s="380" t="s">
        <v>25</v>
      </c>
      <c r="B80" s="380" t="s">
        <v>89</v>
      </c>
      <c r="C80" s="382">
        <v>3</v>
      </c>
      <c r="D80" s="382">
        <v>0</v>
      </c>
      <c r="E80" s="382">
        <v>0</v>
      </c>
      <c r="F80" s="382">
        <v>3</v>
      </c>
      <c r="G80" s="315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96"/>
      <c r="AC80" s="96"/>
      <c r="AD80" s="96"/>
      <c r="AE80" s="96"/>
      <c r="AF80" s="15"/>
      <c r="AG80" s="61"/>
    </row>
    <row r="81" spans="1:33" ht="15" customHeight="1">
      <c r="A81" s="109"/>
      <c r="B81" s="82"/>
      <c r="C81" s="82"/>
      <c r="D81" s="82"/>
      <c r="E81" s="82"/>
      <c r="F81" s="82"/>
      <c r="G81" s="189"/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24" t="s">
        <v>0</v>
      </c>
      <c r="U81" s="24" t="s">
        <v>4</v>
      </c>
      <c r="V81" s="24" t="s">
        <v>5</v>
      </c>
      <c r="W81" s="24" t="s">
        <v>6</v>
      </c>
      <c r="X81" s="105" t="s">
        <v>7</v>
      </c>
      <c r="Y81" s="44"/>
      <c r="Z81" s="14"/>
      <c r="AA81" s="42"/>
      <c r="AB81" s="96"/>
      <c r="AC81" s="96"/>
      <c r="AD81" s="96"/>
      <c r="AE81" s="96"/>
      <c r="AF81" s="15"/>
      <c r="AG81" s="46"/>
    </row>
    <row r="82" spans="1:33" ht="15" customHeight="1">
      <c r="A82" s="588" t="s">
        <v>72</v>
      </c>
      <c r="B82" s="589"/>
      <c r="C82" s="107">
        <f>SUM(C75:C80)</f>
        <v>14</v>
      </c>
      <c r="D82" s="107">
        <f>SUM(D75:D80)</f>
        <v>0</v>
      </c>
      <c r="E82" s="107">
        <f>SUM(E75:E80)</f>
        <v>2</v>
      </c>
      <c r="F82" s="107">
        <f>SUM(F75:F80)</f>
        <v>15</v>
      </c>
      <c r="G82" s="108">
        <f>SUM(G75:G80)</f>
        <v>31</v>
      </c>
      <c r="I82" s="562" t="s">
        <v>72</v>
      </c>
      <c r="J82" s="56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96"/>
      <c r="AC82" s="96"/>
      <c r="AD82" s="96"/>
      <c r="AE82" s="96"/>
      <c r="AF82" s="15"/>
      <c r="AG82" s="46"/>
    </row>
    <row r="83" spans="1:33" ht="15" customHeight="1">
      <c r="A83" s="578"/>
      <c r="B83" s="579"/>
      <c r="C83" s="124"/>
      <c r="D83" s="124"/>
      <c r="E83" s="124"/>
      <c r="F83" s="124"/>
      <c r="G83" s="125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94" t="s">
        <v>43</v>
      </c>
      <c r="AA83" s="56"/>
      <c r="AB83" s="99">
        <f>SUM(AB75)</f>
        <v>3</v>
      </c>
      <c r="AC83" s="99">
        <f>SUM(AC75)</f>
        <v>0</v>
      </c>
      <c r="AD83" s="99">
        <f>SUM(AD75)</f>
        <v>2</v>
      </c>
      <c r="AE83" s="99">
        <f>SUM(AE75)</f>
        <v>4</v>
      </c>
      <c r="AF83" s="23">
        <f>SUM(AF75)</f>
        <v>7</v>
      </c>
      <c r="AG83" s="46"/>
    </row>
    <row r="84" spans="1:33" ht="15" customHeight="1">
      <c r="A84" s="578"/>
      <c r="B84" s="579"/>
      <c r="C84" s="124"/>
      <c r="D84" s="124"/>
      <c r="E84" s="124"/>
      <c r="F84" s="124"/>
      <c r="G84" s="125"/>
      <c r="I84" s="520"/>
      <c r="J84" s="521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547" t="s">
        <v>26</v>
      </c>
      <c r="B85" s="548"/>
      <c r="C85" s="548"/>
      <c r="D85" s="548"/>
      <c r="E85" s="548"/>
      <c r="F85" s="548"/>
      <c r="G85" s="549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7" t="s">
        <v>26</v>
      </c>
      <c r="AA85" s="548"/>
      <c r="AB85" s="548"/>
      <c r="AC85" s="548"/>
      <c r="AD85" s="548"/>
      <c r="AE85" s="548"/>
      <c r="AF85" s="549"/>
      <c r="AG85" s="46"/>
    </row>
    <row r="86" spans="1:33" ht="15" customHeight="1">
      <c r="A86" s="19" t="s">
        <v>2</v>
      </c>
      <c r="B86" s="20" t="s">
        <v>3</v>
      </c>
      <c r="C86" s="21" t="s">
        <v>0</v>
      </c>
      <c r="D86" s="21" t="s">
        <v>4</v>
      </c>
      <c r="E86" s="21" t="s">
        <v>5</v>
      </c>
      <c r="F86" s="21" t="s">
        <v>6</v>
      </c>
      <c r="G86" s="22" t="s">
        <v>7</v>
      </c>
      <c r="I86" s="255"/>
      <c r="J86" s="11"/>
      <c r="K86" s="11"/>
      <c r="L86" s="11"/>
      <c r="M86" s="11"/>
      <c r="N86" s="11"/>
      <c r="O86" s="258"/>
      <c r="P86" s="11"/>
      <c r="Q86" s="51"/>
      <c r="R86" s="499" t="s">
        <v>41</v>
      </c>
      <c r="S86" s="501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380" t="s">
        <v>181</v>
      </c>
      <c r="B87" s="380" t="s">
        <v>126</v>
      </c>
      <c r="C87" s="382">
        <v>3</v>
      </c>
      <c r="D87" s="382">
        <v>0</v>
      </c>
      <c r="E87" s="382">
        <v>0</v>
      </c>
      <c r="F87" s="382">
        <v>3</v>
      </c>
      <c r="G87" s="327">
        <v>5</v>
      </c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4"/>
      <c r="AA87" s="42"/>
      <c r="AB87" s="96"/>
      <c r="AC87" s="96"/>
      <c r="AD87" s="96"/>
      <c r="AE87" s="96"/>
      <c r="AF87" s="15"/>
      <c r="AG87" s="46"/>
    </row>
    <row r="88" spans="1:33" ht="15" customHeight="1">
      <c r="A88" s="380" t="s">
        <v>130</v>
      </c>
      <c r="B88" s="380" t="s">
        <v>96</v>
      </c>
      <c r="C88" s="382">
        <v>2</v>
      </c>
      <c r="D88" s="382">
        <v>0</v>
      </c>
      <c r="E88" s="382">
        <v>0</v>
      </c>
      <c r="F88" s="382">
        <v>2</v>
      </c>
      <c r="G88" s="327">
        <v>7</v>
      </c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499" t="s">
        <v>42</v>
      </c>
      <c r="S88" s="501"/>
      <c r="T88" s="182">
        <v>0</v>
      </c>
      <c r="U88" s="182">
        <v>0</v>
      </c>
      <c r="V88" s="182">
        <v>0</v>
      </c>
      <c r="W88" s="182">
        <v>0</v>
      </c>
      <c r="X88" s="52">
        <v>5</v>
      </c>
      <c r="Y88" s="44"/>
      <c r="Z88" s="14"/>
      <c r="AA88" s="42"/>
      <c r="AB88" s="96"/>
      <c r="AC88" s="96"/>
      <c r="AD88" s="96"/>
      <c r="AE88" s="96"/>
      <c r="AF88" s="15"/>
      <c r="AG88" s="46"/>
    </row>
    <row r="89" spans="1:33" ht="15" customHeight="1">
      <c r="A89" s="391" t="s">
        <v>127</v>
      </c>
      <c r="B89" s="391" t="s">
        <v>63</v>
      </c>
      <c r="C89" s="406">
        <v>3</v>
      </c>
      <c r="D89" s="406">
        <v>0</v>
      </c>
      <c r="E89" s="406">
        <v>0</v>
      </c>
      <c r="F89" s="406">
        <v>3</v>
      </c>
      <c r="G89" s="410">
        <v>5</v>
      </c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04" t="s">
        <v>43</v>
      </c>
      <c r="S89" s="506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31</v>
      </c>
      <c r="Y89" s="44"/>
      <c r="Z89" s="14"/>
      <c r="AA89" s="42"/>
      <c r="AB89" s="96"/>
      <c r="AC89" s="96"/>
      <c r="AD89" s="96"/>
      <c r="AE89" s="96"/>
      <c r="AF89" s="15"/>
      <c r="AG89" s="46"/>
    </row>
    <row r="90" spans="1:33" ht="22.5" customHeight="1">
      <c r="A90" s="391" t="s">
        <v>25</v>
      </c>
      <c r="B90" s="391" t="s">
        <v>97</v>
      </c>
      <c r="C90" s="406">
        <v>3</v>
      </c>
      <c r="D90" s="406">
        <v>0</v>
      </c>
      <c r="E90" s="406">
        <v>0</v>
      </c>
      <c r="F90" s="406">
        <v>3</v>
      </c>
      <c r="G90" s="410">
        <v>5</v>
      </c>
      <c r="H90" s="4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96"/>
      <c r="AC90" s="96"/>
      <c r="AD90" s="96"/>
      <c r="AE90" s="96"/>
      <c r="AF90" s="15"/>
      <c r="AG90" s="46"/>
    </row>
    <row r="91" spans="1:33" ht="15" customHeight="1">
      <c r="A91" s="391" t="s">
        <v>25</v>
      </c>
      <c r="B91" s="391" t="s">
        <v>147</v>
      </c>
      <c r="C91" s="406">
        <v>3</v>
      </c>
      <c r="D91" s="406">
        <v>0</v>
      </c>
      <c r="E91" s="406">
        <v>0</v>
      </c>
      <c r="F91" s="406">
        <v>3</v>
      </c>
      <c r="G91" s="410">
        <v>5</v>
      </c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96"/>
      <c r="AC91" s="96"/>
      <c r="AD91" s="96"/>
      <c r="AE91" s="96"/>
      <c r="AF91" s="15"/>
      <c r="AG91" s="46"/>
    </row>
    <row r="92" spans="1:33" ht="15" customHeight="1">
      <c r="A92" s="380" t="s">
        <v>148</v>
      </c>
      <c r="B92" s="381" t="s">
        <v>182</v>
      </c>
      <c r="C92" s="382">
        <v>2</v>
      </c>
      <c r="D92" s="382">
        <v>0</v>
      </c>
      <c r="E92" s="382">
        <v>0</v>
      </c>
      <c r="F92" s="382">
        <v>2</v>
      </c>
      <c r="G92" s="327">
        <v>2</v>
      </c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10"/>
      <c r="S92" s="110"/>
      <c r="T92" s="124"/>
      <c r="U92" s="124"/>
      <c r="V92" s="124"/>
      <c r="W92" s="124"/>
      <c r="X92" s="125"/>
      <c r="Y92" s="44"/>
      <c r="Z92" s="14"/>
      <c r="AA92" s="42"/>
      <c r="AB92" s="96"/>
      <c r="AC92" s="96"/>
      <c r="AD92" s="96"/>
      <c r="AE92" s="96"/>
      <c r="AF92" s="15"/>
      <c r="AG92" s="46"/>
    </row>
    <row r="93" spans="1:33" ht="15" customHeight="1">
      <c r="A93" s="580" t="s">
        <v>72</v>
      </c>
      <c r="B93" s="581"/>
      <c r="C93" s="80">
        <f>SUM(C87:C92)</f>
        <v>16</v>
      </c>
      <c r="D93" s="80">
        <f>SUM(D87:D92)</f>
        <v>0</v>
      </c>
      <c r="E93" s="80">
        <f>SUM(E87:E92)</f>
        <v>0</v>
      </c>
      <c r="F93" s="80">
        <f>SUM(F87:F92)</f>
        <v>16</v>
      </c>
      <c r="G93" s="108">
        <f>SUM(G87:G92)</f>
        <v>29</v>
      </c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96"/>
      <c r="AC93" s="96"/>
      <c r="AD93" s="96"/>
      <c r="AE93" s="96"/>
      <c r="AF93" s="15"/>
      <c r="AG93" s="46"/>
    </row>
    <row r="94" spans="1:33" ht="15" customHeight="1">
      <c r="A94" s="578"/>
      <c r="B94" s="579"/>
      <c r="C94" s="129"/>
      <c r="D94" s="129"/>
      <c r="E94" s="129"/>
      <c r="F94" s="129"/>
      <c r="G94" s="130"/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4" t="s">
        <v>0</v>
      </c>
      <c r="U94" s="24" t="s">
        <v>4</v>
      </c>
      <c r="V94" s="24" t="s">
        <v>5</v>
      </c>
      <c r="W94" s="24" t="s">
        <v>6</v>
      </c>
      <c r="X94" s="105" t="s">
        <v>7</v>
      </c>
      <c r="Y94" s="44"/>
      <c r="Z94" s="14"/>
      <c r="AA94" s="42"/>
      <c r="AB94" s="96"/>
      <c r="AC94" s="96"/>
      <c r="AD94" s="96"/>
      <c r="AE94" s="96"/>
      <c r="AF94" s="15"/>
      <c r="AG94" s="46"/>
    </row>
    <row r="95" spans="1:33" ht="15" customHeight="1">
      <c r="A95" s="127"/>
      <c r="B95" s="128"/>
      <c r="C95" s="129"/>
      <c r="D95" s="129"/>
      <c r="E95" s="129"/>
      <c r="F95" s="129"/>
      <c r="G95" s="130"/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94" t="s">
        <v>43</v>
      </c>
      <c r="AA95" s="56"/>
      <c r="AB95" s="99">
        <f>SUM(AB87:AB95)</f>
        <v>0</v>
      </c>
      <c r="AC95" s="99">
        <f>SUM(AC87:AC95)</f>
        <v>0</v>
      </c>
      <c r="AD95" s="99">
        <f>SUM(AD87:AD95)</f>
        <v>0</v>
      </c>
      <c r="AE95" s="99">
        <f>SUM(AE87:AE95)</f>
        <v>0</v>
      </c>
      <c r="AF95" s="57">
        <v>0</v>
      </c>
      <c r="AG95" s="46"/>
    </row>
    <row r="96" spans="1:33" ht="15" customHeight="1">
      <c r="A96" s="127"/>
      <c r="B96" s="128"/>
      <c r="C96" s="129"/>
      <c r="D96" s="129"/>
      <c r="E96" s="129"/>
      <c r="F96" s="129"/>
      <c r="G96" s="130"/>
      <c r="I96" s="564" t="s">
        <v>146</v>
      </c>
      <c r="J96" s="565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547" t="s">
        <v>28</v>
      </c>
      <c r="B97" s="548"/>
      <c r="C97" s="548"/>
      <c r="D97" s="548"/>
      <c r="E97" s="548"/>
      <c r="F97" s="548"/>
      <c r="G97" s="549"/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343</v>
      </c>
      <c r="S97" s="285" t="s">
        <v>344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7" t="s">
        <v>28</v>
      </c>
      <c r="AA97" s="548"/>
      <c r="AB97" s="548"/>
      <c r="AC97" s="548"/>
      <c r="AD97" s="548"/>
      <c r="AE97" s="548"/>
      <c r="AF97" s="549"/>
      <c r="AG97" s="46"/>
    </row>
    <row r="98" spans="1:33" ht="14.25" customHeight="1">
      <c r="A98" s="19" t="s">
        <v>2</v>
      </c>
      <c r="B98" s="20" t="s">
        <v>3</v>
      </c>
      <c r="C98" s="21" t="s">
        <v>0</v>
      </c>
      <c r="D98" s="21" t="s">
        <v>4</v>
      </c>
      <c r="E98" s="21" t="s">
        <v>5</v>
      </c>
      <c r="F98" s="21" t="s">
        <v>6</v>
      </c>
      <c r="G98" s="22" t="s">
        <v>7</v>
      </c>
      <c r="I98" s="255"/>
      <c r="J98" s="256"/>
      <c r="K98" s="257"/>
      <c r="L98" s="257"/>
      <c r="M98" s="257"/>
      <c r="N98" s="257"/>
      <c r="O98" s="258"/>
      <c r="P98" s="11"/>
      <c r="Q98" s="51"/>
      <c r="R98" s="510" t="s">
        <v>41</v>
      </c>
      <c r="S98" s="510"/>
      <c r="T98" s="86">
        <f>SUM(T95:T97)</f>
        <v>5</v>
      </c>
      <c r="U98" s="86">
        <f>SUM(U95:U97)</f>
        <v>0</v>
      </c>
      <c r="V98" s="86">
        <f>SUM(V95:V97)</f>
        <v>6</v>
      </c>
      <c r="W98" s="86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380" t="s">
        <v>131</v>
      </c>
      <c r="B99" s="380" t="s">
        <v>90</v>
      </c>
      <c r="C99" s="382">
        <v>0</v>
      </c>
      <c r="D99" s="382">
        <v>0</v>
      </c>
      <c r="E99" s="382">
        <v>4</v>
      </c>
      <c r="F99" s="382">
        <v>2</v>
      </c>
      <c r="G99" s="327">
        <v>8</v>
      </c>
      <c r="I99" s="507" t="s">
        <v>28</v>
      </c>
      <c r="J99" s="508"/>
      <c r="K99" s="508"/>
      <c r="L99" s="508"/>
      <c r="M99" s="508"/>
      <c r="N99" s="508"/>
      <c r="O99" s="509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96"/>
      <c r="AC99" s="96"/>
      <c r="AD99" s="96"/>
      <c r="AE99" s="96"/>
      <c r="AF99" s="15"/>
      <c r="AG99" s="46"/>
    </row>
    <row r="100" spans="1:33" s="4" customFormat="1" ht="22.5" customHeight="1">
      <c r="A100" s="380" t="s">
        <v>127</v>
      </c>
      <c r="B100" s="380" t="s">
        <v>64</v>
      </c>
      <c r="C100" s="382">
        <v>3</v>
      </c>
      <c r="D100" s="382">
        <v>0</v>
      </c>
      <c r="E100" s="382">
        <v>0</v>
      </c>
      <c r="F100" s="382">
        <v>3</v>
      </c>
      <c r="G100" s="327">
        <v>5</v>
      </c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96"/>
      <c r="AC100" s="96"/>
      <c r="AD100" s="96"/>
      <c r="AE100" s="96"/>
      <c r="AF100" s="15"/>
      <c r="AG100" s="61"/>
    </row>
    <row r="101" spans="1:33" ht="15" customHeight="1">
      <c r="A101" s="397" t="s">
        <v>127</v>
      </c>
      <c r="B101" s="397" t="s">
        <v>65</v>
      </c>
      <c r="C101" s="398">
        <v>3</v>
      </c>
      <c r="D101" s="398">
        <v>0</v>
      </c>
      <c r="E101" s="398">
        <v>0</v>
      </c>
      <c r="F101" s="398">
        <v>3</v>
      </c>
      <c r="G101" s="408">
        <v>5</v>
      </c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96"/>
      <c r="AC101" s="96"/>
      <c r="AD101" s="96"/>
      <c r="AE101" s="96"/>
      <c r="AF101" s="15"/>
      <c r="AG101" s="46"/>
    </row>
    <row r="102" spans="1:33" ht="15" customHeight="1">
      <c r="A102" s="391" t="s">
        <v>25</v>
      </c>
      <c r="B102" s="391" t="s">
        <v>149</v>
      </c>
      <c r="C102" s="406">
        <v>3</v>
      </c>
      <c r="D102" s="406">
        <v>0</v>
      </c>
      <c r="E102" s="406">
        <v>0</v>
      </c>
      <c r="F102" s="406">
        <v>3</v>
      </c>
      <c r="G102" s="410">
        <v>5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96"/>
      <c r="AC102" s="96"/>
      <c r="AD102" s="96"/>
      <c r="AE102" s="96"/>
      <c r="AF102" s="15"/>
      <c r="AG102" s="46"/>
    </row>
    <row r="103" spans="1:33" ht="15" customHeight="1">
      <c r="A103" s="391" t="s">
        <v>25</v>
      </c>
      <c r="B103" s="391" t="s">
        <v>47</v>
      </c>
      <c r="C103" s="406">
        <v>3</v>
      </c>
      <c r="D103" s="406">
        <v>0</v>
      </c>
      <c r="E103" s="406">
        <v>0</v>
      </c>
      <c r="F103" s="406">
        <v>3</v>
      </c>
      <c r="G103" s="410">
        <v>5</v>
      </c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8" t="s">
        <v>42</v>
      </c>
      <c r="S103" s="518"/>
      <c r="T103" s="86">
        <f>SUM(T99:T102)</f>
        <v>11</v>
      </c>
      <c r="U103" s="86">
        <f>SUM(U99:U102)</f>
        <v>0</v>
      </c>
      <c r="V103" s="86">
        <f>SUM(V99:V102)</f>
        <v>0</v>
      </c>
      <c r="W103" s="86">
        <f>SUM(W99:W102)</f>
        <v>11</v>
      </c>
      <c r="X103" s="52">
        <f>SUM(X99:X102)</f>
        <v>17</v>
      </c>
      <c r="Y103" s="44"/>
      <c r="Z103" s="14"/>
      <c r="AA103" s="42"/>
      <c r="AB103" s="96"/>
      <c r="AC103" s="96"/>
      <c r="AD103" s="96"/>
      <c r="AE103" s="96"/>
      <c r="AF103" s="15"/>
      <c r="AG103" s="46"/>
    </row>
    <row r="104" spans="1:33" ht="21.75" customHeight="1">
      <c r="A104" s="380" t="s">
        <v>150</v>
      </c>
      <c r="B104" s="381" t="s">
        <v>183</v>
      </c>
      <c r="C104" s="382">
        <v>2</v>
      </c>
      <c r="D104" s="382">
        <v>0</v>
      </c>
      <c r="E104" s="382">
        <v>0</v>
      </c>
      <c r="F104" s="382">
        <v>2</v>
      </c>
      <c r="G104" s="327">
        <v>2</v>
      </c>
      <c r="H104" s="4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24">
        <f>SUM(T98,T103)</f>
        <v>16</v>
      </c>
      <c r="U104" s="24">
        <f>SUM(U98,U103)</f>
        <v>0</v>
      </c>
      <c r="V104" s="24">
        <f>SUM(V98,V103)</f>
        <v>6</v>
      </c>
      <c r="W104" s="24">
        <f>SUM(W98,W103)</f>
        <v>19</v>
      </c>
      <c r="X104" s="25">
        <f>SUM(X98,X103)</f>
        <v>30</v>
      </c>
      <c r="Y104" s="44"/>
      <c r="Z104" s="14"/>
      <c r="AA104" s="42"/>
      <c r="AB104" s="96"/>
      <c r="AC104" s="96"/>
      <c r="AD104" s="96"/>
      <c r="AE104" s="96"/>
      <c r="AF104" s="15"/>
      <c r="AG104" s="46"/>
    </row>
    <row r="105" spans="1:33" ht="21.75" customHeight="1">
      <c r="A105" s="580" t="s">
        <v>72</v>
      </c>
      <c r="B105" s="581"/>
      <c r="C105" s="107">
        <f>SUM(C99:C104)</f>
        <v>14</v>
      </c>
      <c r="D105" s="107">
        <f>SUM(D99:D104)</f>
        <v>0</v>
      </c>
      <c r="E105" s="107">
        <f>SUM(E99:E104)</f>
        <v>4</v>
      </c>
      <c r="F105" s="107">
        <f>SUM(F99:F104)</f>
        <v>16</v>
      </c>
      <c r="G105" s="108">
        <f>SUM(G99:G104)</f>
        <v>30</v>
      </c>
      <c r="H105" s="4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96"/>
      <c r="AC105" s="96"/>
      <c r="AD105" s="96"/>
      <c r="AE105" s="96"/>
      <c r="AF105" s="15"/>
      <c r="AG105" s="46"/>
    </row>
    <row r="106" spans="1:33" ht="15" customHeight="1">
      <c r="A106" s="578"/>
      <c r="B106" s="579"/>
      <c r="C106" s="124"/>
      <c r="D106" s="124"/>
      <c r="E106" s="124"/>
      <c r="F106" s="124"/>
      <c r="G106" s="125"/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24" t="s">
        <v>0</v>
      </c>
      <c r="U106" s="24" t="s">
        <v>4</v>
      </c>
      <c r="V106" s="24" t="s">
        <v>5</v>
      </c>
      <c r="W106" s="24" t="s">
        <v>6</v>
      </c>
      <c r="X106" s="105" t="s">
        <v>7</v>
      </c>
      <c r="Y106" s="44"/>
      <c r="Z106" s="14"/>
      <c r="AA106" s="42"/>
      <c r="AB106" s="96"/>
      <c r="AC106" s="96"/>
      <c r="AD106" s="96"/>
      <c r="AE106" s="96"/>
      <c r="AF106" s="15"/>
      <c r="AG106" s="46"/>
    </row>
    <row r="107" spans="1:33" ht="15" customHeight="1">
      <c r="A107" s="29"/>
      <c r="B107" s="27"/>
      <c r="C107" s="27"/>
      <c r="D107" s="27"/>
      <c r="E107" s="27"/>
      <c r="F107" s="27"/>
      <c r="G107" s="28"/>
      <c r="I107" s="573" t="s">
        <v>72</v>
      </c>
      <c r="J107" s="57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94" t="s">
        <v>43</v>
      </c>
      <c r="AA107" s="56"/>
      <c r="AB107" s="99">
        <f>SUM(AB99:AB107)</f>
        <v>0</v>
      </c>
      <c r="AC107" s="99">
        <f>SUM(AC99:AC107)</f>
        <v>0</v>
      </c>
      <c r="AD107" s="99">
        <f>SUM(AD99:AD107)</f>
        <v>0</v>
      </c>
      <c r="AE107" s="99">
        <f>SUM(AE99:AE107)</f>
        <v>0</v>
      </c>
      <c r="AF107" s="57">
        <v>0</v>
      </c>
      <c r="AG107" s="46"/>
    </row>
    <row r="108" spans="1:33" ht="15" customHeight="1">
      <c r="A108" s="29"/>
      <c r="B108" s="27"/>
      <c r="C108" s="27"/>
      <c r="D108" s="27"/>
      <c r="E108" s="27"/>
      <c r="F108" s="27"/>
      <c r="G108" s="28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6"/>
      <c r="B109" s="30" t="s">
        <v>29</v>
      </c>
      <c r="C109" s="583">
        <f>SUM(F105,F93,F82,F68,F55,F41,F29,F17)</f>
        <v>145</v>
      </c>
      <c r="D109" s="583"/>
      <c r="E109" s="583"/>
      <c r="F109" s="583"/>
      <c r="G109" s="31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66">
        <f>AE18+AE30+AE42+AE57+AE70+AE83</f>
        <v>22</v>
      </c>
      <c r="AC109" s="567"/>
      <c r="AD109" s="567"/>
      <c r="AE109" s="568"/>
      <c r="AF109" s="60"/>
      <c r="AG109" s="46"/>
    </row>
    <row r="110" spans="1:33" ht="15" customHeight="1">
      <c r="A110" s="32"/>
      <c r="B110" s="33" t="s">
        <v>7</v>
      </c>
      <c r="C110" s="494">
        <f>SUM(G105,G55,G41,G93,G29,G82,G68,G17)</f>
        <v>242</v>
      </c>
      <c r="D110" s="494"/>
      <c r="E110" s="494"/>
      <c r="F110" s="494"/>
      <c r="G110" s="34"/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355</v>
      </c>
      <c r="S110" s="312" t="s">
        <v>356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69"/>
      <c r="AC110" s="570"/>
      <c r="AD110" s="570"/>
      <c r="AE110" s="571"/>
      <c r="AF110" s="60"/>
      <c r="AG110" s="44"/>
    </row>
    <row r="111" spans="1:33" ht="15" customHeight="1">
      <c r="A111" s="26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0" t="s">
        <v>41</v>
      </c>
      <c r="S111" s="510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5"/>
      <c r="B112" s="36"/>
      <c r="C112" s="36"/>
      <c r="D112" s="36"/>
      <c r="E112" s="36"/>
      <c r="F112" s="36"/>
      <c r="G112" s="37"/>
      <c r="I112" s="2"/>
      <c r="J112" s="30" t="s">
        <v>29</v>
      </c>
      <c r="K112" s="504">
        <f>SUM(N16,N29,N42,N57,N70,N82,N96,N107)</f>
        <v>150</v>
      </c>
      <c r="L112" s="505"/>
      <c r="M112" s="505"/>
      <c r="N112" s="506"/>
      <c r="O112" s="12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7"/>
      <c r="B113" s="74"/>
      <c r="C113" s="582"/>
      <c r="D113" s="582"/>
      <c r="E113" s="582"/>
      <c r="F113" s="582"/>
      <c r="G113" s="75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Q113" s="45" t="s">
        <v>40</v>
      </c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76"/>
      <c r="B114" s="77"/>
      <c r="C114" s="495"/>
      <c r="D114" s="495"/>
      <c r="E114" s="495"/>
      <c r="F114" s="495"/>
      <c r="G114" s="78"/>
      <c r="I114" s="83"/>
      <c r="J114" s="84"/>
      <c r="K114" s="84"/>
      <c r="L114" s="84"/>
      <c r="M114" s="84"/>
      <c r="N114" s="84"/>
      <c r="O114" s="85"/>
      <c r="Q114" s="45"/>
      <c r="R114" s="510" t="s">
        <v>42</v>
      </c>
      <c r="S114" s="510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27"/>
      <c r="B115" s="27"/>
      <c r="C115" s="27"/>
      <c r="D115" s="27"/>
      <c r="E115" s="27"/>
      <c r="F115" s="27"/>
      <c r="G115" s="27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24">
        <f>SUM(T111,T114)</f>
        <v>13</v>
      </c>
      <c r="U115" s="24">
        <f>SUM(U111,U114)</f>
        <v>0</v>
      </c>
      <c r="V115" s="24">
        <f>SUM(V111,V114)</f>
        <v>6</v>
      </c>
      <c r="W115" s="24">
        <f>SUM(W111,W114)</f>
        <v>16</v>
      </c>
      <c r="X115" s="25">
        <f>SUM(X111,X114)</f>
        <v>30</v>
      </c>
      <c r="AG115" s="44"/>
    </row>
    <row r="116" spans="1:33" ht="15.75">
      <c r="A116" s="27"/>
      <c r="B116" s="27"/>
      <c r="C116" s="27"/>
      <c r="D116" s="27"/>
      <c r="E116" s="27"/>
      <c r="F116" s="27"/>
      <c r="G116" s="27"/>
      <c r="I116" s="165"/>
      <c r="J116" s="27"/>
      <c r="K116" s="27"/>
      <c r="L116" s="27"/>
      <c r="M116" s="27"/>
      <c r="N116" s="27"/>
      <c r="O116" s="27"/>
      <c r="Q116" s="45"/>
      <c r="R116" s="110"/>
      <c r="S116" s="110"/>
      <c r="T116" s="124"/>
      <c r="U116" s="124"/>
      <c r="V116" s="124"/>
      <c r="W116" s="124"/>
      <c r="X116" s="125"/>
      <c r="AG116" s="44"/>
    </row>
    <row r="117" spans="9:24" ht="15.75">
      <c r="I117" s="27"/>
      <c r="J117" s="74"/>
      <c r="K117" s="515"/>
      <c r="L117" s="515"/>
      <c r="M117" s="515"/>
      <c r="N117" s="515"/>
      <c r="O117" s="75"/>
      <c r="Q117" s="45"/>
      <c r="R117" s="110"/>
      <c r="S117" s="30" t="s">
        <v>44</v>
      </c>
      <c r="T117" s="496">
        <f>SUM(W111,W98,W86,W71,W57,W41,W26,W11)</f>
        <v>82</v>
      </c>
      <c r="U117" s="497"/>
      <c r="V117" s="497"/>
      <c r="W117" s="498"/>
      <c r="X117" s="125"/>
    </row>
    <row r="118" spans="9:24" ht="15.75">
      <c r="I118" s="76"/>
      <c r="J118" s="77"/>
      <c r="K118" s="495"/>
      <c r="L118" s="495"/>
      <c r="M118" s="495"/>
      <c r="N118" s="495"/>
      <c r="O118" s="78"/>
      <c r="Q118" s="45"/>
      <c r="R118" s="110"/>
      <c r="S118" s="30" t="s">
        <v>29</v>
      </c>
      <c r="T118" s="491">
        <f>SUM(W115,W104,W89,W76,W62,W47,W32,W18)</f>
        <v>150</v>
      </c>
      <c r="U118" s="497"/>
      <c r="V118" s="497"/>
      <c r="W118" s="498"/>
      <c r="X118" s="125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72">
        <f>SUM(X115,X62,X47,X104,X32,X89,X76,X18)</f>
        <v>243</v>
      </c>
      <c r="U119" s="512"/>
      <c r="V119" s="512"/>
      <c r="W119" s="513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106">
    <mergeCell ref="K117:N117"/>
    <mergeCell ref="T117:W117"/>
    <mergeCell ref="K118:N118"/>
    <mergeCell ref="T118:W118"/>
    <mergeCell ref="T119:W119"/>
    <mergeCell ref="A17:B17"/>
    <mergeCell ref="A29:B29"/>
    <mergeCell ref="A68:B68"/>
    <mergeCell ref="A82:B82"/>
    <mergeCell ref="R88:S88"/>
    <mergeCell ref="R89:S89"/>
    <mergeCell ref="R93:X93"/>
    <mergeCell ref="I96:J96"/>
    <mergeCell ref="R98:S98"/>
    <mergeCell ref="I16:J16"/>
    <mergeCell ref="R17:S17"/>
    <mergeCell ref="R22:X22"/>
    <mergeCell ref="R26:S26"/>
    <mergeCell ref="R31:S31"/>
    <mergeCell ref="I21:O21"/>
    <mergeCell ref="K112:N112"/>
    <mergeCell ref="C113:F113"/>
    <mergeCell ref="K113:N113"/>
    <mergeCell ref="C114:F114"/>
    <mergeCell ref="C109:F109"/>
    <mergeCell ref="R111:S111"/>
    <mergeCell ref="R114:S114"/>
    <mergeCell ref="AB109:AE109"/>
    <mergeCell ref="C110:F110"/>
    <mergeCell ref="AB110:AE110"/>
    <mergeCell ref="I99:O99"/>
    <mergeCell ref="R103:S103"/>
    <mergeCell ref="R105:X105"/>
    <mergeCell ref="I107:J107"/>
    <mergeCell ref="A105:B105"/>
    <mergeCell ref="A106:B106"/>
    <mergeCell ref="A94:B94"/>
    <mergeCell ref="A97:G97"/>
    <mergeCell ref="Z97:AF97"/>
    <mergeCell ref="A85:G85"/>
    <mergeCell ref="Z85:AF85"/>
    <mergeCell ref="I87:O87"/>
    <mergeCell ref="A93:B93"/>
    <mergeCell ref="R86:S86"/>
    <mergeCell ref="A83:B83"/>
    <mergeCell ref="A84:B84"/>
    <mergeCell ref="I84:J84"/>
    <mergeCell ref="R75:S75"/>
    <mergeCell ref="R76:S76"/>
    <mergeCell ref="R80:X80"/>
    <mergeCell ref="I82:J82"/>
    <mergeCell ref="I75:O75"/>
    <mergeCell ref="A70:B70"/>
    <mergeCell ref="R71:S71"/>
    <mergeCell ref="I71:J71"/>
    <mergeCell ref="A73:G73"/>
    <mergeCell ref="Z73:AF73"/>
    <mergeCell ref="I70:J70"/>
    <mergeCell ref="A59:G59"/>
    <mergeCell ref="Z59:AF59"/>
    <mergeCell ref="I61:O61"/>
    <mergeCell ref="A69:B69"/>
    <mergeCell ref="R61:S61"/>
    <mergeCell ref="R65:X65"/>
    <mergeCell ref="R62:S62"/>
    <mergeCell ref="A46:G46"/>
    <mergeCell ref="I48:O48"/>
    <mergeCell ref="A55:B55"/>
    <mergeCell ref="I57:J57"/>
    <mergeCell ref="R46:S46"/>
    <mergeCell ref="R47:S47"/>
    <mergeCell ref="R51:X51"/>
    <mergeCell ref="R57:S57"/>
    <mergeCell ref="Z32:AF32"/>
    <mergeCell ref="I33:O33"/>
    <mergeCell ref="A41:B41"/>
    <mergeCell ref="A42:B42"/>
    <mergeCell ref="I43:J43"/>
    <mergeCell ref="R36:X36"/>
    <mergeCell ref="R41:S41"/>
    <mergeCell ref="I42:J42"/>
    <mergeCell ref="R32:S32"/>
    <mergeCell ref="I29:J29"/>
    <mergeCell ref="A30:B30"/>
    <mergeCell ref="A32:G32"/>
    <mergeCell ref="I17:J17"/>
    <mergeCell ref="R18:S18"/>
    <mergeCell ref="A18:B18"/>
    <mergeCell ref="A20:G20"/>
    <mergeCell ref="Z20:AF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90" zoomScaleNormal="90" zoomScalePageLayoutView="0" workbookViewId="0" topLeftCell="A61">
      <selection activeCell="G88" sqref="G88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140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434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538" t="s">
        <v>30</v>
      </c>
      <c r="B3" s="539"/>
      <c r="C3" s="539"/>
      <c r="D3" s="539"/>
      <c r="E3" s="539"/>
      <c r="F3" s="539"/>
      <c r="G3" s="540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30" t="s">
        <v>31</v>
      </c>
      <c r="B4" s="531"/>
      <c r="C4" s="531"/>
      <c r="D4" s="531"/>
      <c r="E4" s="531"/>
      <c r="F4" s="531"/>
      <c r="G4" s="532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30" t="s">
        <v>192</v>
      </c>
      <c r="B5" s="531"/>
      <c r="C5" s="531"/>
      <c r="D5" s="531"/>
      <c r="E5" s="531"/>
      <c r="F5" s="531"/>
      <c r="G5" s="532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4"/>
      <c r="AB5" s="524"/>
      <c r="AC5" s="524"/>
      <c r="AD5" s="524"/>
      <c r="AE5" s="524"/>
      <c r="AF5" s="525"/>
    </row>
    <row r="6" spans="1:32" s="4" customFormat="1" ht="19.5" customHeight="1">
      <c r="A6" s="530" t="s">
        <v>33</v>
      </c>
      <c r="B6" s="531"/>
      <c r="C6" s="531"/>
      <c r="D6" s="531"/>
      <c r="E6" s="531"/>
      <c r="F6" s="531"/>
      <c r="G6" s="532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6"/>
      <c r="AA6" s="524"/>
      <c r="AB6" s="524"/>
      <c r="AC6" s="524"/>
      <c r="AD6" s="524"/>
      <c r="AE6" s="524"/>
      <c r="AF6" s="525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33" t="s">
        <v>13</v>
      </c>
      <c r="B8" s="516"/>
      <c r="C8" s="516"/>
      <c r="D8" s="516"/>
      <c r="E8" s="516"/>
      <c r="F8" s="516"/>
      <c r="G8" s="517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44" t="s">
        <v>13</v>
      </c>
      <c r="AA8" s="545"/>
      <c r="AB8" s="545"/>
      <c r="AC8" s="545"/>
      <c r="AD8" s="545"/>
      <c r="AE8" s="545"/>
      <c r="AF8" s="546"/>
    </row>
    <row r="9" spans="1:33" s="4" customFormat="1" ht="22.5" customHeight="1">
      <c r="A9" s="193" t="s">
        <v>2</v>
      </c>
      <c r="B9" s="194" t="s">
        <v>3</v>
      </c>
      <c r="C9" s="195" t="s">
        <v>0</v>
      </c>
      <c r="D9" s="195" t="s">
        <v>4</v>
      </c>
      <c r="E9" s="195" t="s">
        <v>5</v>
      </c>
      <c r="F9" s="195" t="s">
        <v>6</v>
      </c>
      <c r="G9" s="196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181" t="s">
        <v>0</v>
      </c>
      <c r="U9" s="181" t="s">
        <v>4</v>
      </c>
      <c r="V9" s="181" t="s">
        <v>5</v>
      </c>
      <c r="W9" s="181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13" t="s">
        <v>66</v>
      </c>
      <c r="B10" s="313" t="s">
        <v>107</v>
      </c>
      <c r="C10" s="314">
        <v>3</v>
      </c>
      <c r="D10" s="314">
        <v>2</v>
      </c>
      <c r="E10" s="314">
        <v>0</v>
      </c>
      <c r="F10" s="314">
        <v>4</v>
      </c>
      <c r="G10" s="315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13" t="s">
        <v>67</v>
      </c>
      <c r="B11" s="313" t="s">
        <v>106</v>
      </c>
      <c r="C11" s="314">
        <v>3</v>
      </c>
      <c r="D11" s="314">
        <v>0</v>
      </c>
      <c r="E11" s="314">
        <v>2</v>
      </c>
      <c r="F11" s="314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0" t="s">
        <v>41</v>
      </c>
      <c r="S11" s="510"/>
      <c r="T11" s="182">
        <f>SUM(T10)</f>
        <v>3</v>
      </c>
      <c r="U11" s="182">
        <f>SUM(U10)</f>
        <v>0</v>
      </c>
      <c r="V11" s="182">
        <f>SUM(V10)</f>
        <v>2</v>
      </c>
      <c r="W11" s="182">
        <f>SUM(W10)</f>
        <v>4</v>
      </c>
      <c r="X11" s="52">
        <f>SUM(X10)</f>
        <v>7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313" t="s">
        <v>8</v>
      </c>
      <c r="B12" s="316" t="s">
        <v>45</v>
      </c>
      <c r="C12" s="314">
        <v>3</v>
      </c>
      <c r="D12" s="314">
        <v>0</v>
      </c>
      <c r="E12" s="314">
        <v>2</v>
      </c>
      <c r="F12" s="314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313" t="s">
        <v>68</v>
      </c>
      <c r="B13" s="316" t="s">
        <v>1</v>
      </c>
      <c r="C13" s="314">
        <v>3</v>
      </c>
      <c r="D13" s="314">
        <v>0</v>
      </c>
      <c r="E13" s="314">
        <v>0</v>
      </c>
      <c r="F13" s="314">
        <v>3</v>
      </c>
      <c r="G13" s="314">
        <v>3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319" t="s">
        <v>12</v>
      </c>
      <c r="B14" s="319" t="s">
        <v>71</v>
      </c>
      <c r="C14" s="314">
        <v>2</v>
      </c>
      <c r="D14" s="314">
        <v>0</v>
      </c>
      <c r="E14" s="314">
        <v>0</v>
      </c>
      <c r="F14" s="314">
        <v>2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317" t="s">
        <v>92</v>
      </c>
      <c r="B15" s="317" t="s">
        <v>108</v>
      </c>
      <c r="C15" s="318">
        <v>3</v>
      </c>
      <c r="D15" s="318">
        <v>0</v>
      </c>
      <c r="E15" s="318">
        <v>0</v>
      </c>
      <c r="F15" s="318">
        <v>3</v>
      </c>
      <c r="G15" s="318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313" t="s">
        <v>91</v>
      </c>
      <c r="B16" s="316" t="s">
        <v>76</v>
      </c>
      <c r="C16" s="314">
        <v>0</v>
      </c>
      <c r="D16" s="314">
        <v>2</v>
      </c>
      <c r="E16" s="314">
        <v>0</v>
      </c>
      <c r="F16" s="314">
        <v>1</v>
      </c>
      <c r="G16" s="315">
        <v>1</v>
      </c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210"/>
      <c r="B17" s="200"/>
      <c r="C17" s="204"/>
      <c r="D17" s="204"/>
      <c r="E17" s="204"/>
      <c r="F17" s="204"/>
      <c r="G17" s="205"/>
      <c r="H17" s="147"/>
      <c r="I17" s="520"/>
      <c r="J17" s="521"/>
      <c r="K17" s="260"/>
      <c r="L17" s="260"/>
      <c r="M17" s="260"/>
      <c r="N17" s="260"/>
      <c r="O17" s="261"/>
      <c r="P17" s="11"/>
      <c r="Q17" s="2"/>
      <c r="R17" s="518" t="s">
        <v>42</v>
      </c>
      <c r="S17" s="518"/>
      <c r="T17" s="182">
        <f>SUM(T12:T16)</f>
        <v>12</v>
      </c>
      <c r="U17" s="182">
        <f>SUM(U12:U16)</f>
        <v>4</v>
      </c>
      <c r="V17" s="182">
        <f>SUM(V12:V16)</f>
        <v>4</v>
      </c>
      <c r="W17" s="182">
        <f>SUM(W12:W16)</f>
        <v>16</v>
      </c>
      <c r="X17" s="52">
        <f>SUM(X12:X16)</f>
        <v>24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595" t="s">
        <v>72</v>
      </c>
      <c r="B18" s="596"/>
      <c r="C18" s="211">
        <f>SUM(C10:C17)</f>
        <v>17</v>
      </c>
      <c r="D18" s="211">
        <f>SUM(D10:D17)</f>
        <v>4</v>
      </c>
      <c r="E18" s="211">
        <f>SUM(E10:E17)</f>
        <v>4</v>
      </c>
      <c r="F18" s="211">
        <f>SUM(F10:F17)</f>
        <v>21</v>
      </c>
      <c r="G18" s="212">
        <f>SUM(G10:G17)</f>
        <v>30</v>
      </c>
      <c r="I18" s="255"/>
      <c r="J18" s="256"/>
      <c r="K18" s="257"/>
      <c r="L18" s="257"/>
      <c r="M18" s="257"/>
      <c r="N18" s="257"/>
      <c r="O18" s="258"/>
      <c r="P18" s="11"/>
      <c r="Q18" s="45"/>
      <c r="R18" s="519" t="s">
        <v>43</v>
      </c>
      <c r="S18" s="519"/>
      <c r="T18" s="181">
        <f>SUM(T11,T17)</f>
        <v>15</v>
      </c>
      <c r="U18" s="181">
        <f>SUM(U11,U17)</f>
        <v>4</v>
      </c>
      <c r="V18" s="181">
        <f>SUM(V11,V17)</f>
        <v>6</v>
      </c>
      <c r="W18" s="181">
        <f>SUM(W11,W17)</f>
        <v>20</v>
      </c>
      <c r="X18" s="25">
        <f>SUM(X11,X17)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590"/>
      <c r="B19" s="591"/>
      <c r="C19" s="213"/>
      <c r="D19" s="213"/>
      <c r="E19" s="213"/>
      <c r="F19" s="213"/>
      <c r="G19" s="214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215"/>
      <c r="B20" s="216"/>
      <c r="C20" s="217"/>
      <c r="D20" s="217"/>
      <c r="E20" s="217"/>
      <c r="F20" s="217"/>
      <c r="G20" s="218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7" t="s">
        <v>14</v>
      </c>
      <c r="AA20" s="548"/>
      <c r="AB20" s="548"/>
      <c r="AC20" s="548"/>
      <c r="AD20" s="548"/>
      <c r="AE20" s="548"/>
      <c r="AF20" s="549"/>
      <c r="AG20" s="44"/>
    </row>
    <row r="21" spans="1:33" ht="15" customHeight="1">
      <c r="A21" s="215"/>
      <c r="B21" s="216"/>
      <c r="C21" s="217"/>
      <c r="D21" s="217"/>
      <c r="E21" s="217"/>
      <c r="F21" s="217"/>
      <c r="G21" s="218"/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92" t="s">
        <v>14</v>
      </c>
      <c r="B22" s="593"/>
      <c r="C22" s="593"/>
      <c r="D22" s="593"/>
      <c r="E22" s="593"/>
      <c r="F22" s="593"/>
      <c r="G22" s="594"/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3" t="s">
        <v>2</v>
      </c>
      <c r="B23" s="194" t="s">
        <v>3</v>
      </c>
      <c r="C23" s="195" t="s">
        <v>0</v>
      </c>
      <c r="D23" s="195" t="s">
        <v>4</v>
      </c>
      <c r="E23" s="195" t="s">
        <v>5</v>
      </c>
      <c r="F23" s="195" t="s">
        <v>6</v>
      </c>
      <c r="G23" s="196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181" t="s">
        <v>0</v>
      </c>
      <c r="U23" s="181" t="s">
        <v>4</v>
      </c>
      <c r="V23" s="181" t="s">
        <v>5</v>
      </c>
      <c r="W23" s="181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313" t="s">
        <v>78</v>
      </c>
      <c r="B24" s="313" t="s">
        <v>435</v>
      </c>
      <c r="C24" s="314">
        <v>3</v>
      </c>
      <c r="D24" s="314">
        <v>2</v>
      </c>
      <c r="E24" s="314">
        <v>0</v>
      </c>
      <c r="F24" s="314">
        <v>4</v>
      </c>
      <c r="G24" s="315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313" t="s">
        <v>79</v>
      </c>
      <c r="B25" s="313" t="s">
        <v>436</v>
      </c>
      <c r="C25" s="314">
        <v>3</v>
      </c>
      <c r="D25" s="314">
        <v>0</v>
      </c>
      <c r="E25" s="314">
        <v>2</v>
      </c>
      <c r="F25" s="314">
        <v>4</v>
      </c>
      <c r="G25" s="315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45"/>
      <c r="R25" s="510" t="s">
        <v>41</v>
      </c>
      <c r="S25" s="510"/>
      <c r="T25" s="182">
        <f>SUM(T24:T25)</f>
        <v>3</v>
      </c>
      <c r="U25" s="182">
        <f>SUM(U24:U25)</f>
        <v>0</v>
      </c>
      <c r="V25" s="182">
        <f>SUM(V24:V25)</f>
        <v>2</v>
      </c>
      <c r="W25" s="182">
        <f>SUM(W24:W25)</f>
        <v>4</v>
      </c>
      <c r="X25" s="52">
        <f>SUM(X24:X25)</f>
        <v>7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313" t="s">
        <v>437</v>
      </c>
      <c r="B26" s="313" t="s">
        <v>193</v>
      </c>
      <c r="C26" s="314">
        <v>3</v>
      </c>
      <c r="D26" s="314">
        <v>0</v>
      </c>
      <c r="E26" s="314">
        <v>0</v>
      </c>
      <c r="F26" s="314">
        <v>3</v>
      </c>
      <c r="G26" s="315">
        <v>3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45" t="s">
        <v>40</v>
      </c>
      <c r="R26" s="285" t="s">
        <v>303</v>
      </c>
      <c r="S26" s="285" t="s">
        <v>222</v>
      </c>
      <c r="T26" s="290">
        <v>3</v>
      </c>
      <c r="U26" s="290">
        <v>0</v>
      </c>
      <c r="V26" s="290">
        <v>2</v>
      </c>
      <c r="W26" s="290">
        <v>4</v>
      </c>
      <c r="X26" s="291">
        <v>6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313" t="s">
        <v>80</v>
      </c>
      <c r="B27" s="313" t="s">
        <v>438</v>
      </c>
      <c r="C27" s="314">
        <v>3</v>
      </c>
      <c r="D27" s="314">
        <v>0</v>
      </c>
      <c r="E27" s="314">
        <v>0</v>
      </c>
      <c r="F27" s="314">
        <v>3</v>
      </c>
      <c r="G27" s="315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313" t="s">
        <v>18</v>
      </c>
      <c r="B28" s="313" t="s">
        <v>439</v>
      </c>
      <c r="C28" s="314">
        <v>2</v>
      </c>
      <c r="D28" s="314">
        <v>0</v>
      </c>
      <c r="E28" s="314">
        <v>0</v>
      </c>
      <c r="F28" s="314">
        <v>2</v>
      </c>
      <c r="G28" s="315">
        <v>3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313" t="s">
        <v>194</v>
      </c>
      <c r="B29" s="316" t="s">
        <v>195</v>
      </c>
      <c r="C29" s="314">
        <v>2</v>
      </c>
      <c r="D29" s="314">
        <v>0</v>
      </c>
      <c r="E29" s="314">
        <v>2</v>
      </c>
      <c r="F29" s="314">
        <v>3</v>
      </c>
      <c r="G29" s="315">
        <v>4</v>
      </c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313" t="s">
        <v>177</v>
      </c>
      <c r="B30" s="316" t="s">
        <v>196</v>
      </c>
      <c r="C30" s="314">
        <v>2</v>
      </c>
      <c r="D30" s="314">
        <v>2</v>
      </c>
      <c r="E30" s="314">
        <v>0</v>
      </c>
      <c r="F30" s="314">
        <v>3</v>
      </c>
      <c r="G30" s="315">
        <v>5</v>
      </c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313" t="s">
        <v>157</v>
      </c>
      <c r="B31" s="316" t="s">
        <v>440</v>
      </c>
      <c r="C31" s="314">
        <v>0</v>
      </c>
      <c r="D31" s="314">
        <v>2</v>
      </c>
      <c r="E31" s="314">
        <v>0</v>
      </c>
      <c r="F31" s="314">
        <v>1</v>
      </c>
      <c r="G31" s="315">
        <v>1</v>
      </c>
      <c r="I31" s="255"/>
      <c r="J31" s="256"/>
      <c r="K31" s="257"/>
      <c r="L31" s="257"/>
      <c r="M31" s="257"/>
      <c r="N31" s="257"/>
      <c r="O31" s="258"/>
      <c r="P31" s="11"/>
      <c r="Q31" s="45"/>
      <c r="R31" s="510" t="s">
        <v>42</v>
      </c>
      <c r="S31" s="510"/>
      <c r="T31" s="182">
        <f>SUM(T26:T30)</f>
        <v>10</v>
      </c>
      <c r="U31" s="182">
        <f>SUM(U26:U30)</f>
        <v>4</v>
      </c>
      <c r="V31" s="182">
        <f>SUM(V26:V30)</f>
        <v>6</v>
      </c>
      <c r="W31" s="182">
        <f>SUM(W26:W30)</f>
        <v>15</v>
      </c>
      <c r="X31" s="52">
        <f>SUM(X26:X30)</f>
        <v>22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95" t="s">
        <v>72</v>
      </c>
      <c r="B32" s="596"/>
      <c r="C32" s="211">
        <f>SUM(C24:C31)</f>
        <v>18</v>
      </c>
      <c r="D32" s="211">
        <f>SUM(D24:D31)</f>
        <v>6</v>
      </c>
      <c r="E32" s="211">
        <f>SUM(E24:E31)</f>
        <v>4</v>
      </c>
      <c r="F32" s="211">
        <f>SUM(F24:F31)</f>
        <v>23</v>
      </c>
      <c r="G32" s="212">
        <f>SUM(G24:G31)</f>
        <v>31</v>
      </c>
      <c r="I32" s="255"/>
      <c r="J32" s="11"/>
      <c r="K32" s="11"/>
      <c r="L32" s="11"/>
      <c r="M32" s="11"/>
      <c r="N32" s="11"/>
      <c r="O32" s="258"/>
      <c r="P32" s="11"/>
      <c r="Q32" s="45"/>
      <c r="R32" s="519" t="s">
        <v>43</v>
      </c>
      <c r="S32" s="519"/>
      <c r="T32" s="181">
        <v>13</v>
      </c>
      <c r="U32" s="181">
        <v>4</v>
      </c>
      <c r="V32" s="181">
        <v>8</v>
      </c>
      <c r="W32" s="181">
        <v>19</v>
      </c>
      <c r="X32" s="25"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  <c r="AG32" s="44"/>
    </row>
    <row r="33" spans="1:33" ht="15" customHeight="1">
      <c r="A33" s="215"/>
      <c r="B33" s="216"/>
      <c r="C33" s="217"/>
      <c r="D33" s="217"/>
      <c r="E33" s="217"/>
      <c r="F33" s="217"/>
      <c r="G33" s="218"/>
      <c r="I33" s="507" t="s">
        <v>19</v>
      </c>
      <c r="J33" s="508"/>
      <c r="K33" s="508"/>
      <c r="L33" s="508"/>
      <c r="M33" s="508"/>
      <c r="N33" s="508"/>
      <c r="O33" s="509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215"/>
      <c r="B34" s="216"/>
      <c r="C34" s="217"/>
      <c r="D34" s="217"/>
      <c r="E34" s="217"/>
      <c r="F34" s="217"/>
      <c r="G34" s="218"/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215"/>
      <c r="B35" s="216"/>
      <c r="C35" s="217"/>
      <c r="D35" s="217"/>
      <c r="E35" s="217"/>
      <c r="F35" s="217"/>
      <c r="G35" s="21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92" t="s">
        <v>19</v>
      </c>
      <c r="B36" s="593"/>
      <c r="C36" s="593"/>
      <c r="D36" s="593"/>
      <c r="E36" s="593"/>
      <c r="F36" s="593"/>
      <c r="G36" s="594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3" t="s">
        <v>2</v>
      </c>
      <c r="B37" s="194" t="s">
        <v>3</v>
      </c>
      <c r="C37" s="195" t="s">
        <v>0</v>
      </c>
      <c r="D37" s="195" t="s">
        <v>4</v>
      </c>
      <c r="E37" s="195" t="s">
        <v>5</v>
      </c>
      <c r="F37" s="195" t="s">
        <v>6</v>
      </c>
      <c r="G37" s="196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181" t="s">
        <v>0</v>
      </c>
      <c r="U37" s="181" t="s">
        <v>4</v>
      </c>
      <c r="V37" s="181" t="s">
        <v>5</v>
      </c>
      <c r="W37" s="181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319" t="s">
        <v>441</v>
      </c>
      <c r="B38" s="320" t="s">
        <v>442</v>
      </c>
      <c r="C38" s="321">
        <v>2</v>
      </c>
      <c r="D38" s="321">
        <v>2</v>
      </c>
      <c r="E38" s="321">
        <v>0</v>
      </c>
      <c r="F38" s="321">
        <v>3</v>
      </c>
      <c r="G38" s="322">
        <v>4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319" t="s">
        <v>134</v>
      </c>
      <c r="B39" s="320" t="s">
        <v>200</v>
      </c>
      <c r="C39" s="321">
        <v>2</v>
      </c>
      <c r="D39" s="321">
        <v>2</v>
      </c>
      <c r="E39" s="321">
        <v>0</v>
      </c>
      <c r="F39" s="321">
        <v>3</v>
      </c>
      <c r="G39" s="323">
        <v>5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313" t="s">
        <v>198</v>
      </c>
      <c r="B40" s="313" t="s">
        <v>199</v>
      </c>
      <c r="C40" s="314">
        <v>3</v>
      </c>
      <c r="D40" s="314">
        <v>0</v>
      </c>
      <c r="E40" s="314">
        <v>2</v>
      </c>
      <c r="F40" s="314">
        <v>4</v>
      </c>
      <c r="G40" s="315">
        <v>6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324" t="s">
        <v>197</v>
      </c>
      <c r="B41" s="324" t="s">
        <v>202</v>
      </c>
      <c r="C41" s="325">
        <v>2</v>
      </c>
      <c r="D41" s="325">
        <v>0</v>
      </c>
      <c r="E41" s="325">
        <v>2</v>
      </c>
      <c r="F41" s="325">
        <v>3</v>
      </c>
      <c r="G41" s="326">
        <v>4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182">
        <f>SUM(T38:T40)</f>
        <v>9</v>
      </c>
      <c r="U41" s="182">
        <f>SUM(U38:U40)</f>
        <v>0</v>
      </c>
      <c r="V41" s="182">
        <f>SUM(V38:V40)</f>
        <v>4</v>
      </c>
      <c r="W41" s="182">
        <f>SUM(W38:W40)</f>
        <v>11</v>
      </c>
      <c r="X41" s="52">
        <f>SUM(X38:X40)</f>
        <v>18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319" t="s">
        <v>443</v>
      </c>
      <c r="B42" s="319" t="s">
        <v>444</v>
      </c>
      <c r="C42" s="321">
        <v>3</v>
      </c>
      <c r="D42" s="321">
        <v>0</v>
      </c>
      <c r="E42" s="321">
        <v>0</v>
      </c>
      <c r="F42" s="321">
        <v>3</v>
      </c>
      <c r="G42" s="322">
        <v>4</v>
      </c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319" t="s">
        <v>11</v>
      </c>
      <c r="B43" s="319" t="s">
        <v>445</v>
      </c>
      <c r="C43" s="321">
        <v>2</v>
      </c>
      <c r="D43" s="321">
        <v>0</v>
      </c>
      <c r="E43" s="321">
        <v>0</v>
      </c>
      <c r="F43" s="321">
        <v>2</v>
      </c>
      <c r="G43" s="322">
        <v>3</v>
      </c>
      <c r="I43" s="520"/>
      <c r="J43" s="521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319" t="s">
        <v>446</v>
      </c>
      <c r="B44" s="320" t="s">
        <v>447</v>
      </c>
      <c r="C44" s="321">
        <v>3</v>
      </c>
      <c r="D44" s="321">
        <v>0</v>
      </c>
      <c r="E44" s="321">
        <v>0</v>
      </c>
      <c r="F44" s="321">
        <v>3</v>
      </c>
      <c r="G44" s="322">
        <v>4</v>
      </c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595" t="s">
        <v>72</v>
      </c>
      <c r="B45" s="596"/>
      <c r="C45" s="211">
        <f>SUM(C38:C44)</f>
        <v>17</v>
      </c>
      <c r="D45" s="211">
        <f>SUM(D38:D44)</f>
        <v>4</v>
      </c>
      <c r="E45" s="211">
        <f>SUM(E38:E44)</f>
        <v>4</v>
      </c>
      <c r="F45" s="211">
        <f>SUM(F38:F44)</f>
        <v>21</v>
      </c>
      <c r="G45" s="212">
        <f>SUM(G38:G44)</f>
        <v>30</v>
      </c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215"/>
      <c r="B46" s="216"/>
      <c r="C46" s="217"/>
      <c r="D46" s="217"/>
      <c r="E46" s="217"/>
      <c r="F46" s="217"/>
      <c r="G46" s="218"/>
      <c r="I46" s="255"/>
      <c r="J46" s="256"/>
      <c r="K46" s="257"/>
      <c r="L46" s="257"/>
      <c r="M46" s="257"/>
      <c r="N46" s="257"/>
      <c r="O46" s="258"/>
      <c r="P46" s="11"/>
      <c r="Q46" s="45"/>
      <c r="R46" s="518" t="s">
        <v>42</v>
      </c>
      <c r="S46" s="518"/>
      <c r="T46" s="182">
        <f>SUM(T42:T45)</f>
        <v>9</v>
      </c>
      <c r="U46" s="182">
        <f>SUM(U42:U45)</f>
        <v>0</v>
      </c>
      <c r="V46" s="182">
        <f>SUM(V42:V45)</f>
        <v>0</v>
      </c>
      <c r="W46" s="182">
        <f>SUM(W42:W45)</f>
        <v>9</v>
      </c>
      <c r="X46" s="52">
        <f>SUM(X42:X45)</f>
        <v>12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215"/>
      <c r="B47" s="216"/>
      <c r="C47" s="217"/>
      <c r="D47" s="217"/>
      <c r="E47" s="217"/>
      <c r="F47" s="217"/>
      <c r="G47" s="218"/>
      <c r="I47" s="255"/>
      <c r="J47" s="11"/>
      <c r="K47" s="11"/>
      <c r="L47" s="11"/>
      <c r="M47" s="11"/>
      <c r="N47" s="11"/>
      <c r="O47" s="258"/>
      <c r="P47" s="11"/>
      <c r="Q47" s="45"/>
      <c r="R47" s="519" t="s">
        <v>43</v>
      </c>
      <c r="S47" s="519"/>
      <c r="T47" s="181">
        <f>SUM(T41,T46)</f>
        <v>18</v>
      </c>
      <c r="U47" s="181">
        <f>SUM(U41,U46)</f>
        <v>0</v>
      </c>
      <c r="V47" s="181">
        <f>SUM(V41,V46)</f>
        <v>4</v>
      </c>
      <c r="W47" s="181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215"/>
      <c r="B48" s="216"/>
      <c r="C48" s="217"/>
      <c r="D48" s="217"/>
      <c r="E48" s="217"/>
      <c r="F48" s="217"/>
      <c r="G48" s="218"/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92" t="s">
        <v>20</v>
      </c>
      <c r="B49" s="593"/>
      <c r="C49" s="593"/>
      <c r="D49" s="593"/>
      <c r="E49" s="593"/>
      <c r="F49" s="593"/>
      <c r="G49" s="594"/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X49" s="1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3" t="s">
        <v>2</v>
      </c>
      <c r="B50" s="194" t="s">
        <v>3</v>
      </c>
      <c r="C50" s="195" t="s">
        <v>0</v>
      </c>
      <c r="D50" s="195" t="s">
        <v>4</v>
      </c>
      <c r="E50" s="195" t="s">
        <v>5</v>
      </c>
      <c r="F50" s="195" t="s">
        <v>6</v>
      </c>
      <c r="G50" s="196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319" t="s">
        <v>180</v>
      </c>
      <c r="B51" s="320" t="s">
        <v>448</v>
      </c>
      <c r="C51" s="321">
        <v>3</v>
      </c>
      <c r="D51" s="321">
        <v>0</v>
      </c>
      <c r="E51" s="321">
        <v>0</v>
      </c>
      <c r="F51" s="321">
        <v>3</v>
      </c>
      <c r="G51" s="322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319" t="s">
        <v>128</v>
      </c>
      <c r="B52" s="320" t="s">
        <v>129</v>
      </c>
      <c r="C52" s="321">
        <v>3</v>
      </c>
      <c r="D52" s="321">
        <v>0</v>
      </c>
      <c r="E52" s="321">
        <v>0</v>
      </c>
      <c r="F52" s="321">
        <v>3</v>
      </c>
      <c r="G52" s="323">
        <v>6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181" t="s">
        <v>0</v>
      </c>
      <c r="U52" s="181" t="s">
        <v>4</v>
      </c>
      <c r="V52" s="181" t="s">
        <v>5</v>
      </c>
      <c r="W52" s="181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313" t="s">
        <v>201</v>
      </c>
      <c r="B53" s="313" t="s">
        <v>449</v>
      </c>
      <c r="C53" s="314">
        <v>3</v>
      </c>
      <c r="D53" s="314">
        <v>0</v>
      </c>
      <c r="E53" s="314">
        <v>2</v>
      </c>
      <c r="F53" s="314">
        <v>4</v>
      </c>
      <c r="G53" s="315">
        <v>6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313" t="s">
        <v>450</v>
      </c>
      <c r="B54" s="313" t="s">
        <v>451</v>
      </c>
      <c r="C54" s="314">
        <v>3</v>
      </c>
      <c r="D54" s="314">
        <v>0</v>
      </c>
      <c r="E54" s="314">
        <v>0</v>
      </c>
      <c r="F54" s="314">
        <v>3</v>
      </c>
      <c r="G54" s="327">
        <v>5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319" t="s">
        <v>17</v>
      </c>
      <c r="B55" s="319" t="s">
        <v>452</v>
      </c>
      <c r="C55" s="321">
        <v>2</v>
      </c>
      <c r="D55" s="321">
        <v>0</v>
      </c>
      <c r="E55" s="321">
        <v>0</v>
      </c>
      <c r="F55" s="321">
        <v>2</v>
      </c>
      <c r="G55" s="322">
        <v>3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319" t="s">
        <v>203</v>
      </c>
      <c r="B56" s="319" t="s">
        <v>453</v>
      </c>
      <c r="C56" s="321">
        <v>0</v>
      </c>
      <c r="D56" s="321">
        <v>0</v>
      </c>
      <c r="E56" s="321">
        <v>0</v>
      </c>
      <c r="F56" s="321">
        <v>0</v>
      </c>
      <c r="G56" s="322">
        <v>4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225"/>
      <c r="B57" s="226"/>
      <c r="C57" s="227"/>
      <c r="D57" s="227"/>
      <c r="E57" s="227"/>
      <c r="F57" s="227"/>
      <c r="G57" s="228"/>
      <c r="I57" s="557" t="s">
        <v>146</v>
      </c>
      <c r="J57" s="558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0" t="s">
        <v>41</v>
      </c>
      <c r="S57" s="510"/>
      <c r="T57" s="182">
        <f>SUM(T53:T56)</f>
        <v>11</v>
      </c>
      <c r="U57" s="182">
        <f>SUM(U53:U56)</f>
        <v>2</v>
      </c>
      <c r="V57" s="182">
        <f>SUM(V53:V56)</f>
        <v>4</v>
      </c>
      <c r="W57" s="182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595" t="s">
        <v>72</v>
      </c>
      <c r="B58" s="596"/>
      <c r="C58" s="213">
        <f>SUM(C51:C57)</f>
        <v>14</v>
      </c>
      <c r="D58" s="229">
        <f>SUM(D51:D57)</f>
        <v>0</v>
      </c>
      <c r="E58" s="213">
        <f>SUM(E51:E57)</f>
        <v>2</v>
      </c>
      <c r="F58" s="229">
        <f>SUM(F51:F57)</f>
        <v>15</v>
      </c>
      <c r="G58" s="214">
        <f>SUM(G51:G57)</f>
        <v>29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230"/>
      <c r="B59" s="231"/>
      <c r="C59" s="231"/>
      <c r="D59" s="231"/>
      <c r="E59" s="231"/>
      <c r="F59" s="231"/>
      <c r="G59" s="232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7" t="s">
        <v>22</v>
      </c>
      <c r="AA59" s="548"/>
      <c r="AB59" s="548"/>
      <c r="AC59" s="548"/>
      <c r="AD59" s="548"/>
      <c r="AE59" s="548"/>
      <c r="AF59" s="549"/>
      <c r="AG59" s="44"/>
    </row>
    <row r="60" spans="1:33" ht="15" customHeight="1">
      <c r="A60" s="230"/>
      <c r="B60" s="231"/>
      <c r="C60" s="231"/>
      <c r="D60" s="231"/>
      <c r="E60" s="231"/>
      <c r="F60" s="231"/>
      <c r="G60" s="232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230"/>
      <c r="B61" s="231"/>
      <c r="C61" s="231"/>
      <c r="D61" s="231"/>
      <c r="E61" s="231"/>
      <c r="F61" s="231"/>
      <c r="G61" s="232"/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182">
        <f>SUM(T58:T60)</f>
        <v>7</v>
      </c>
      <c r="U61" s="182">
        <f>SUM(U58:U60)</f>
        <v>0</v>
      </c>
      <c r="V61" s="182">
        <f>SUM(V58:V60)</f>
        <v>0</v>
      </c>
      <c r="W61" s="182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215"/>
      <c r="B62" s="216"/>
      <c r="C62" s="217"/>
      <c r="D62" s="217"/>
      <c r="E62" s="217"/>
      <c r="F62" s="217"/>
      <c r="G62" s="218"/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04" t="s">
        <v>43</v>
      </c>
      <c r="S62" s="506"/>
      <c r="T62" s="181">
        <f>SUM(T57,T61)</f>
        <v>18</v>
      </c>
      <c r="U62" s="181">
        <f>SUM(U57,U61)</f>
        <v>2</v>
      </c>
      <c r="V62" s="181">
        <f>SUM(V57,V61)</f>
        <v>4</v>
      </c>
      <c r="W62" s="181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92" t="s">
        <v>22</v>
      </c>
      <c r="B63" s="593"/>
      <c r="C63" s="593"/>
      <c r="D63" s="593"/>
      <c r="E63" s="593"/>
      <c r="F63" s="593"/>
      <c r="G63" s="594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3" t="s">
        <v>2</v>
      </c>
      <c r="B64" s="194" t="s">
        <v>3</v>
      </c>
      <c r="C64" s="195" t="s">
        <v>0</v>
      </c>
      <c r="D64" s="195" t="s">
        <v>4</v>
      </c>
      <c r="E64" s="195" t="s">
        <v>5</v>
      </c>
      <c r="F64" s="195" t="s">
        <v>6</v>
      </c>
      <c r="G64" s="196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13" t="s">
        <v>454</v>
      </c>
      <c r="B65" s="313" t="s">
        <v>455</v>
      </c>
      <c r="C65" s="314">
        <v>2</v>
      </c>
      <c r="D65" s="314">
        <v>0</v>
      </c>
      <c r="E65" s="314">
        <v>2</v>
      </c>
      <c r="F65" s="314">
        <v>3</v>
      </c>
      <c r="G65" s="328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13" t="s">
        <v>456</v>
      </c>
      <c r="B66" s="313" t="s">
        <v>457</v>
      </c>
      <c r="C66" s="314">
        <v>3</v>
      </c>
      <c r="D66" s="314">
        <v>0</v>
      </c>
      <c r="E66" s="314">
        <v>0</v>
      </c>
      <c r="F66" s="314">
        <v>3</v>
      </c>
      <c r="G66" s="327">
        <v>5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181" t="s">
        <v>0</v>
      </c>
      <c r="U66" s="181" t="s">
        <v>4</v>
      </c>
      <c r="V66" s="181" t="s">
        <v>5</v>
      </c>
      <c r="W66" s="181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13" t="s">
        <v>458</v>
      </c>
      <c r="B67" s="316" t="s">
        <v>459</v>
      </c>
      <c r="C67" s="314">
        <v>3</v>
      </c>
      <c r="D67" s="314">
        <v>0</v>
      </c>
      <c r="E67" s="314">
        <v>0</v>
      </c>
      <c r="F67" s="314">
        <v>3</v>
      </c>
      <c r="G67" s="329">
        <v>5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13" t="s">
        <v>205</v>
      </c>
      <c r="B68" s="313" t="s">
        <v>460</v>
      </c>
      <c r="C68" s="314">
        <v>3</v>
      </c>
      <c r="D68" s="314">
        <v>0</v>
      </c>
      <c r="E68" s="314">
        <v>0</v>
      </c>
      <c r="F68" s="314">
        <v>3</v>
      </c>
      <c r="G68" s="328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13" t="s">
        <v>25</v>
      </c>
      <c r="B69" s="313" t="s">
        <v>461</v>
      </c>
      <c r="C69" s="314">
        <v>3</v>
      </c>
      <c r="D69" s="314">
        <v>0</v>
      </c>
      <c r="E69" s="314">
        <v>0</v>
      </c>
      <c r="F69" s="314">
        <v>3</v>
      </c>
      <c r="G69" s="330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31" t="s">
        <v>25</v>
      </c>
      <c r="B70" s="313" t="s">
        <v>462</v>
      </c>
      <c r="C70" s="332">
        <v>3</v>
      </c>
      <c r="D70" s="332">
        <v>0</v>
      </c>
      <c r="E70" s="332">
        <v>0</v>
      </c>
      <c r="F70" s="332">
        <v>3</v>
      </c>
      <c r="G70" s="328">
        <v>5</v>
      </c>
      <c r="H70" s="3"/>
      <c r="I70" s="555" t="s">
        <v>146</v>
      </c>
      <c r="J70" s="556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197"/>
      <c r="B71" s="223"/>
      <c r="C71" s="198"/>
      <c r="D71" s="198"/>
      <c r="E71" s="198"/>
      <c r="F71" s="198"/>
      <c r="G71" s="203"/>
      <c r="I71" s="489"/>
      <c r="J71" s="490"/>
      <c r="K71" s="173"/>
      <c r="L71" s="173"/>
      <c r="M71" s="173"/>
      <c r="N71" s="173"/>
      <c r="O71" s="178"/>
      <c r="P71" s="11"/>
      <c r="Q71" s="51"/>
      <c r="R71" s="518" t="s">
        <v>41</v>
      </c>
      <c r="S71" s="518"/>
      <c r="T71" s="182">
        <f>SUM(T67:T70)</f>
        <v>9</v>
      </c>
      <c r="U71" s="182">
        <f>SUM(U67:U70)</f>
        <v>2</v>
      </c>
      <c r="V71" s="182">
        <f>SUM(V67:V70)</f>
        <v>2</v>
      </c>
      <c r="W71" s="182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90" t="s">
        <v>72</v>
      </c>
      <c r="B72" s="591"/>
      <c r="C72" s="213">
        <f>SUM(C65:C71)</f>
        <v>17</v>
      </c>
      <c r="D72" s="213">
        <f>SUM(D65:D71)</f>
        <v>0</v>
      </c>
      <c r="E72" s="213">
        <f>SUM(E65:E71)</f>
        <v>2</v>
      </c>
      <c r="F72" s="213">
        <f>SUM(F65:F71)</f>
        <v>18</v>
      </c>
      <c r="G72" s="214">
        <f>SUM(G65:G71)</f>
        <v>30</v>
      </c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30"/>
      <c r="B73" s="231"/>
      <c r="C73" s="231"/>
      <c r="D73" s="231"/>
      <c r="E73" s="231"/>
      <c r="F73" s="231"/>
      <c r="G73" s="232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7" t="s">
        <v>24</v>
      </c>
      <c r="AA73" s="548"/>
      <c r="AB73" s="548"/>
      <c r="AC73" s="548"/>
      <c r="AD73" s="548"/>
      <c r="AE73" s="548"/>
      <c r="AF73" s="549"/>
      <c r="AG73" s="46"/>
    </row>
    <row r="74" spans="1:33" ht="15" customHeight="1">
      <c r="A74" s="215"/>
      <c r="B74" s="216"/>
      <c r="C74" s="217"/>
      <c r="D74" s="217"/>
      <c r="E74" s="217"/>
      <c r="F74" s="217"/>
      <c r="G74" s="218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215"/>
      <c r="B75" s="216"/>
      <c r="C75" s="217"/>
      <c r="D75" s="217"/>
      <c r="E75" s="217"/>
      <c r="F75" s="217"/>
      <c r="G75" s="218"/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182">
        <f>SUM(T72:T74)</f>
        <v>9</v>
      </c>
      <c r="U75" s="182">
        <f>SUM(U72:U74)</f>
        <v>0</v>
      </c>
      <c r="V75" s="182">
        <f>SUM(V72:V74)</f>
        <v>0</v>
      </c>
      <c r="W75" s="182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215"/>
      <c r="B76" s="216"/>
      <c r="C76" s="217"/>
      <c r="D76" s="217"/>
      <c r="E76" s="217"/>
      <c r="F76" s="217"/>
      <c r="G76" s="218"/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92" t="s">
        <v>24</v>
      </c>
      <c r="B77" s="593"/>
      <c r="C77" s="593"/>
      <c r="D77" s="593"/>
      <c r="E77" s="593"/>
      <c r="F77" s="593"/>
      <c r="G77" s="594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3" t="s">
        <v>2</v>
      </c>
      <c r="B78" s="194" t="s">
        <v>3</v>
      </c>
      <c r="C78" s="195" t="s">
        <v>0</v>
      </c>
      <c r="D78" s="195" t="s">
        <v>4</v>
      </c>
      <c r="E78" s="195" t="s">
        <v>5</v>
      </c>
      <c r="F78" s="195" t="s">
        <v>6</v>
      </c>
      <c r="G78" s="196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51"/>
      <c r="S78" s="151"/>
      <c r="T78" s="133"/>
      <c r="U78" s="133"/>
      <c r="V78" s="133"/>
      <c r="W78" s="133"/>
      <c r="X78" s="134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319" t="s">
        <v>95</v>
      </c>
      <c r="B79" s="319" t="s">
        <v>204</v>
      </c>
      <c r="C79" s="321">
        <v>2</v>
      </c>
      <c r="D79" s="321">
        <v>0</v>
      </c>
      <c r="E79" s="321">
        <v>0</v>
      </c>
      <c r="F79" s="321">
        <v>2</v>
      </c>
      <c r="G79" s="322">
        <v>3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319" t="s">
        <v>463</v>
      </c>
      <c r="B80" s="320" t="s">
        <v>464</v>
      </c>
      <c r="C80" s="321">
        <v>3</v>
      </c>
      <c r="D80" s="321">
        <v>0</v>
      </c>
      <c r="E80" s="321">
        <v>0</v>
      </c>
      <c r="F80" s="321">
        <v>3</v>
      </c>
      <c r="G80" s="323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319" t="s">
        <v>465</v>
      </c>
      <c r="B81" s="319" t="s">
        <v>466</v>
      </c>
      <c r="C81" s="321">
        <v>2</v>
      </c>
      <c r="D81" s="321">
        <v>0</v>
      </c>
      <c r="E81" s="321">
        <v>0</v>
      </c>
      <c r="F81" s="321">
        <v>2</v>
      </c>
      <c r="G81" s="322">
        <v>3</v>
      </c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181" t="s">
        <v>0</v>
      </c>
      <c r="U81" s="181" t="s">
        <v>4</v>
      </c>
      <c r="V81" s="181" t="s">
        <v>5</v>
      </c>
      <c r="W81" s="181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319" t="s">
        <v>205</v>
      </c>
      <c r="B82" s="319" t="s">
        <v>467</v>
      </c>
      <c r="C82" s="321">
        <v>3</v>
      </c>
      <c r="D82" s="321">
        <v>0</v>
      </c>
      <c r="E82" s="321">
        <v>0</v>
      </c>
      <c r="F82" s="321">
        <v>3</v>
      </c>
      <c r="G82" s="322">
        <v>5</v>
      </c>
      <c r="I82" s="562" t="s">
        <v>72</v>
      </c>
      <c r="J82" s="56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319" t="s">
        <v>25</v>
      </c>
      <c r="B83" s="320" t="s">
        <v>468</v>
      </c>
      <c r="C83" s="321">
        <v>3</v>
      </c>
      <c r="D83" s="321">
        <v>0</v>
      </c>
      <c r="E83" s="321">
        <v>0</v>
      </c>
      <c r="F83" s="321">
        <v>3</v>
      </c>
      <c r="G83" s="323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319" t="s">
        <v>25</v>
      </c>
      <c r="B84" s="319" t="s">
        <v>469</v>
      </c>
      <c r="C84" s="321">
        <v>3</v>
      </c>
      <c r="D84" s="321">
        <v>0</v>
      </c>
      <c r="E84" s="321">
        <v>0</v>
      </c>
      <c r="F84" s="321">
        <v>3</v>
      </c>
      <c r="G84" s="321">
        <v>5</v>
      </c>
      <c r="I84" s="520"/>
      <c r="J84" s="521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19" t="s">
        <v>470</v>
      </c>
      <c r="B85" s="319" t="s">
        <v>471</v>
      </c>
      <c r="C85" s="321">
        <v>0</v>
      </c>
      <c r="D85" s="321">
        <v>0</v>
      </c>
      <c r="E85" s="321">
        <v>0</v>
      </c>
      <c r="F85" s="321">
        <v>0</v>
      </c>
      <c r="G85" s="321">
        <v>5</v>
      </c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7" t="s">
        <v>26</v>
      </c>
      <c r="AA85" s="548"/>
      <c r="AB85" s="548"/>
      <c r="AC85" s="548"/>
      <c r="AD85" s="548"/>
      <c r="AE85" s="548"/>
      <c r="AF85" s="549"/>
      <c r="AG85" s="46"/>
    </row>
    <row r="86" spans="1:33" ht="15" customHeight="1">
      <c r="A86" s="590" t="s">
        <v>72</v>
      </c>
      <c r="B86" s="591"/>
      <c r="C86" s="213">
        <f>SUM(C79:C85)</f>
        <v>16</v>
      </c>
      <c r="D86" s="213">
        <f>SUM(D79:D85)</f>
        <v>0</v>
      </c>
      <c r="E86" s="213">
        <f>SUM(E79:E85)</f>
        <v>0</v>
      </c>
      <c r="F86" s="213">
        <f>SUM(F79:F85)</f>
        <v>16</v>
      </c>
      <c r="G86" s="214">
        <f>SUM(G79:G85)</f>
        <v>31</v>
      </c>
      <c r="I86" s="255"/>
      <c r="J86" s="11"/>
      <c r="K86" s="11"/>
      <c r="L86" s="11"/>
      <c r="M86" s="11"/>
      <c r="N86" s="11"/>
      <c r="O86" s="258"/>
      <c r="P86" s="11"/>
      <c r="Q86" s="51"/>
      <c r="R86" s="499" t="s">
        <v>41</v>
      </c>
      <c r="S86" s="501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230"/>
      <c r="B87" s="231"/>
      <c r="C87" s="231"/>
      <c r="D87" s="231"/>
      <c r="E87" s="231"/>
      <c r="F87" s="231"/>
      <c r="G87" s="232"/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230"/>
      <c r="B88" s="231"/>
      <c r="C88" s="231"/>
      <c r="D88" s="231"/>
      <c r="E88" s="231"/>
      <c r="F88" s="231"/>
      <c r="G88" s="232"/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499" t="s">
        <v>42</v>
      </c>
      <c r="S88" s="501"/>
      <c r="T88" s="182">
        <v>0</v>
      </c>
      <c r="U88" s="182">
        <v>0</v>
      </c>
      <c r="V88" s="182">
        <v>0</v>
      </c>
      <c r="W88" s="182">
        <v>0</v>
      </c>
      <c r="X88" s="52">
        <v>5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592" t="s">
        <v>26</v>
      </c>
      <c r="B89" s="593"/>
      <c r="C89" s="593"/>
      <c r="D89" s="593"/>
      <c r="E89" s="593"/>
      <c r="F89" s="593"/>
      <c r="G89" s="594"/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04" t="s">
        <v>43</v>
      </c>
      <c r="S89" s="506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31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193" t="s">
        <v>2</v>
      </c>
      <c r="B90" s="194" t="s">
        <v>3</v>
      </c>
      <c r="C90" s="195" t="s">
        <v>0</v>
      </c>
      <c r="D90" s="195" t="s">
        <v>4</v>
      </c>
      <c r="E90" s="195" t="s">
        <v>5</v>
      </c>
      <c r="F90" s="195" t="s">
        <v>6</v>
      </c>
      <c r="G90" s="196" t="s">
        <v>7</v>
      </c>
      <c r="H90" s="4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319" t="s">
        <v>207</v>
      </c>
      <c r="B91" s="320" t="s">
        <v>96</v>
      </c>
      <c r="C91" s="321">
        <v>2</v>
      </c>
      <c r="D91" s="321">
        <v>0</v>
      </c>
      <c r="E91" s="321">
        <v>4</v>
      </c>
      <c r="F91" s="321">
        <v>4</v>
      </c>
      <c r="G91" s="323">
        <v>5</v>
      </c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319" t="s">
        <v>208</v>
      </c>
      <c r="B92" s="319" t="s">
        <v>209</v>
      </c>
      <c r="C92" s="321">
        <v>3</v>
      </c>
      <c r="D92" s="321">
        <v>0</v>
      </c>
      <c r="E92" s="321">
        <v>0</v>
      </c>
      <c r="F92" s="321">
        <v>3</v>
      </c>
      <c r="G92" s="323">
        <v>5</v>
      </c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51"/>
      <c r="S92" s="151"/>
      <c r="T92" s="133"/>
      <c r="U92" s="133"/>
      <c r="V92" s="133"/>
      <c r="W92" s="133"/>
      <c r="X92" s="134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319" t="s">
        <v>205</v>
      </c>
      <c r="B93" s="319" t="s">
        <v>472</v>
      </c>
      <c r="C93" s="321">
        <v>3</v>
      </c>
      <c r="D93" s="321">
        <v>0</v>
      </c>
      <c r="E93" s="321">
        <v>0</v>
      </c>
      <c r="F93" s="321">
        <v>3</v>
      </c>
      <c r="G93" s="323">
        <v>5</v>
      </c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319" t="s">
        <v>205</v>
      </c>
      <c r="B94" s="319" t="s">
        <v>473</v>
      </c>
      <c r="C94" s="321">
        <v>3</v>
      </c>
      <c r="D94" s="321">
        <v>0</v>
      </c>
      <c r="E94" s="321">
        <v>0</v>
      </c>
      <c r="F94" s="321">
        <v>3</v>
      </c>
      <c r="G94" s="323">
        <v>5</v>
      </c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181" t="s">
        <v>0</v>
      </c>
      <c r="U94" s="181" t="s">
        <v>4</v>
      </c>
      <c r="V94" s="181" t="s">
        <v>5</v>
      </c>
      <c r="W94" s="181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319" t="s">
        <v>210</v>
      </c>
      <c r="B95" s="320" t="s">
        <v>474</v>
      </c>
      <c r="C95" s="321">
        <v>3</v>
      </c>
      <c r="D95" s="321">
        <v>0</v>
      </c>
      <c r="E95" s="321">
        <v>0</v>
      </c>
      <c r="F95" s="321">
        <v>3</v>
      </c>
      <c r="G95" s="333">
        <v>5</v>
      </c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319" t="s">
        <v>148</v>
      </c>
      <c r="B96" s="320" t="s">
        <v>475</v>
      </c>
      <c r="C96" s="321">
        <v>2</v>
      </c>
      <c r="D96" s="321">
        <v>0</v>
      </c>
      <c r="E96" s="321">
        <v>0</v>
      </c>
      <c r="F96" s="321">
        <v>2</v>
      </c>
      <c r="G96" s="322">
        <v>2</v>
      </c>
      <c r="I96" s="564" t="s">
        <v>146</v>
      </c>
      <c r="J96" s="565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19" t="s">
        <v>210</v>
      </c>
      <c r="B97" s="320" t="s">
        <v>211</v>
      </c>
      <c r="C97" s="321">
        <v>3</v>
      </c>
      <c r="D97" s="321">
        <v>0</v>
      </c>
      <c r="E97" s="321">
        <v>0</v>
      </c>
      <c r="F97" s="321">
        <v>3</v>
      </c>
      <c r="G97" s="322">
        <v>5</v>
      </c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343</v>
      </c>
      <c r="S97" s="285" t="s">
        <v>344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7" t="s">
        <v>28</v>
      </c>
      <c r="AA97" s="548"/>
      <c r="AB97" s="548"/>
      <c r="AC97" s="548"/>
      <c r="AD97" s="548"/>
      <c r="AE97" s="548"/>
      <c r="AF97" s="549"/>
      <c r="AG97" s="46"/>
    </row>
    <row r="98" spans="1:33" ht="14.25" customHeight="1">
      <c r="A98" s="590" t="s">
        <v>72</v>
      </c>
      <c r="B98" s="591"/>
      <c r="C98" s="213">
        <f>SUM(C91:C97)</f>
        <v>19</v>
      </c>
      <c r="D98" s="213">
        <f>SUM(D91:D97)</f>
        <v>0</v>
      </c>
      <c r="E98" s="213">
        <f>SUM(E91:E97)</f>
        <v>4</v>
      </c>
      <c r="F98" s="213">
        <f>SUM(F91:F97)</f>
        <v>21</v>
      </c>
      <c r="G98" s="214">
        <f>SUM(G91:G97)</f>
        <v>32</v>
      </c>
      <c r="I98" s="255"/>
      <c r="J98" s="256"/>
      <c r="K98" s="257"/>
      <c r="L98" s="257"/>
      <c r="M98" s="257"/>
      <c r="N98" s="257"/>
      <c r="O98" s="258"/>
      <c r="P98" s="11"/>
      <c r="Q98" s="51"/>
      <c r="R98" s="510" t="s">
        <v>41</v>
      </c>
      <c r="S98" s="510"/>
      <c r="T98" s="182">
        <f>SUM(T95:T97)</f>
        <v>5</v>
      </c>
      <c r="U98" s="182">
        <f>SUM(U95:U97)</f>
        <v>0</v>
      </c>
      <c r="V98" s="182">
        <f>SUM(V95:V97)</f>
        <v>6</v>
      </c>
      <c r="W98" s="182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215"/>
      <c r="B99" s="216"/>
      <c r="C99" s="217"/>
      <c r="D99" s="217"/>
      <c r="E99" s="217"/>
      <c r="F99" s="217"/>
      <c r="G99" s="218"/>
      <c r="I99" s="507" t="s">
        <v>28</v>
      </c>
      <c r="J99" s="508"/>
      <c r="K99" s="508"/>
      <c r="L99" s="508"/>
      <c r="M99" s="508"/>
      <c r="N99" s="508"/>
      <c r="O99" s="509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215"/>
      <c r="B100" s="216"/>
      <c r="C100" s="217"/>
      <c r="D100" s="217"/>
      <c r="E100" s="217"/>
      <c r="F100" s="217"/>
      <c r="G100" s="218"/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592" t="s">
        <v>28</v>
      </c>
      <c r="B101" s="593"/>
      <c r="C101" s="593"/>
      <c r="D101" s="593"/>
      <c r="E101" s="593"/>
      <c r="F101" s="593"/>
      <c r="G101" s="594"/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193" t="s">
        <v>2</v>
      </c>
      <c r="B102" s="194" t="s">
        <v>3</v>
      </c>
      <c r="C102" s="195" t="s">
        <v>0</v>
      </c>
      <c r="D102" s="195" t="s">
        <v>4</v>
      </c>
      <c r="E102" s="195" t="s">
        <v>5</v>
      </c>
      <c r="F102" s="195" t="s">
        <v>6</v>
      </c>
      <c r="G102" s="196" t="s">
        <v>7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319" t="s">
        <v>212</v>
      </c>
      <c r="B103" s="319" t="s">
        <v>90</v>
      </c>
      <c r="C103" s="321">
        <v>2</v>
      </c>
      <c r="D103" s="321">
        <v>0</v>
      </c>
      <c r="E103" s="321">
        <v>6</v>
      </c>
      <c r="F103" s="321">
        <v>5</v>
      </c>
      <c r="G103" s="322">
        <v>8</v>
      </c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8" t="s">
        <v>42</v>
      </c>
      <c r="S103" s="518"/>
      <c r="T103" s="182">
        <f>SUM(T99:T102)</f>
        <v>11</v>
      </c>
      <c r="U103" s="182">
        <f>SUM(U99:U102)</f>
        <v>0</v>
      </c>
      <c r="V103" s="182">
        <f>SUM(V99:V102)</f>
        <v>0</v>
      </c>
      <c r="W103" s="182">
        <f>SUM(W99:W102)</f>
        <v>11</v>
      </c>
      <c r="X103" s="52">
        <f>SUM(X99:X102)</f>
        <v>17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319" t="s">
        <v>476</v>
      </c>
      <c r="B104" s="319" t="s">
        <v>477</v>
      </c>
      <c r="C104" s="321">
        <v>3</v>
      </c>
      <c r="D104" s="321">
        <v>0</v>
      </c>
      <c r="E104" s="321">
        <v>0</v>
      </c>
      <c r="F104" s="321">
        <v>3</v>
      </c>
      <c r="G104" s="323">
        <v>5</v>
      </c>
      <c r="H104" s="4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181">
        <f>SUM(T98,T103)</f>
        <v>16</v>
      </c>
      <c r="U104" s="181">
        <f>SUM(U98,U103)</f>
        <v>0</v>
      </c>
      <c r="V104" s="181">
        <f>SUM(V98,V103)</f>
        <v>6</v>
      </c>
      <c r="W104" s="181">
        <f>SUM(W98,W103)</f>
        <v>19</v>
      </c>
      <c r="X104" s="25">
        <f>SUM(X98,X103)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319" t="s">
        <v>478</v>
      </c>
      <c r="B105" s="319" t="s">
        <v>479</v>
      </c>
      <c r="C105" s="321">
        <v>3</v>
      </c>
      <c r="D105" s="321">
        <v>0</v>
      </c>
      <c r="E105" s="321">
        <v>0</v>
      </c>
      <c r="F105" s="321">
        <v>3</v>
      </c>
      <c r="G105" s="323">
        <v>5</v>
      </c>
      <c r="H105" s="4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319" t="s">
        <v>205</v>
      </c>
      <c r="B106" s="319" t="s">
        <v>480</v>
      </c>
      <c r="C106" s="321">
        <v>3</v>
      </c>
      <c r="D106" s="321">
        <v>0</v>
      </c>
      <c r="E106" s="321">
        <v>0</v>
      </c>
      <c r="F106" s="321">
        <v>3</v>
      </c>
      <c r="G106" s="323">
        <v>5</v>
      </c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181" t="s">
        <v>0</v>
      </c>
      <c r="U106" s="181" t="s">
        <v>4</v>
      </c>
      <c r="V106" s="181" t="s">
        <v>5</v>
      </c>
      <c r="W106" s="181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319" t="s">
        <v>205</v>
      </c>
      <c r="B107" s="320" t="s">
        <v>481</v>
      </c>
      <c r="C107" s="321">
        <v>3</v>
      </c>
      <c r="D107" s="321">
        <v>0</v>
      </c>
      <c r="E107" s="321">
        <v>0</v>
      </c>
      <c r="F107" s="321">
        <v>3</v>
      </c>
      <c r="G107" s="333">
        <v>5</v>
      </c>
      <c r="I107" s="573" t="s">
        <v>72</v>
      </c>
      <c r="J107" s="57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319" t="s">
        <v>150</v>
      </c>
      <c r="B108" s="319" t="s">
        <v>482</v>
      </c>
      <c r="C108" s="321">
        <v>2</v>
      </c>
      <c r="D108" s="321">
        <v>0</v>
      </c>
      <c r="E108" s="321">
        <v>0</v>
      </c>
      <c r="F108" s="321">
        <v>2</v>
      </c>
      <c r="G108" s="323">
        <v>2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6"/>
      <c r="B109" s="235"/>
      <c r="C109" s="237"/>
      <c r="D109" s="237"/>
      <c r="E109" s="237"/>
      <c r="F109" s="237"/>
      <c r="G109" s="238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66">
        <f>AE18+AE30+AE42+AE57+AE70+AE83</f>
        <v>22</v>
      </c>
      <c r="AC109" s="567"/>
      <c r="AD109" s="567"/>
      <c r="AE109" s="568"/>
      <c r="AF109" s="60"/>
      <c r="AG109" s="46"/>
    </row>
    <row r="110" spans="1:33" ht="15" customHeight="1">
      <c r="A110" s="590" t="s">
        <v>72</v>
      </c>
      <c r="B110" s="591"/>
      <c r="C110" s="213">
        <f>SUM(C103:C109)</f>
        <v>16</v>
      </c>
      <c r="D110" s="213">
        <v>10</v>
      </c>
      <c r="E110" s="213">
        <f>SUM(E103:E109)</f>
        <v>6</v>
      </c>
      <c r="F110" s="213">
        <f>SUM(F103:F109)</f>
        <v>19</v>
      </c>
      <c r="G110" s="214">
        <f>SUM(G103:G109)</f>
        <v>30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355</v>
      </c>
      <c r="S110" s="312" t="s">
        <v>356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69"/>
      <c r="AC110" s="570"/>
      <c r="AD110" s="570"/>
      <c r="AE110" s="571"/>
      <c r="AF110" s="60"/>
      <c r="AG110" s="44"/>
    </row>
    <row r="111" spans="1:33" ht="15" customHeight="1">
      <c r="A111" s="29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0" t="s">
        <v>41</v>
      </c>
      <c r="S111" s="510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04">
        <f>SUM(N16,N29,N42,N57,N70,N82,N96,N107)</f>
        <v>150</v>
      </c>
      <c r="L112" s="505"/>
      <c r="M112" s="505"/>
      <c r="N112" s="506"/>
      <c r="O112" s="12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Q113" s="45" t="s">
        <v>40</v>
      </c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26"/>
      <c r="B114" s="30" t="s">
        <v>29</v>
      </c>
      <c r="C114" s="514">
        <f>SUM(F110,F98,F86,F72,F58,F45,F32,F18)</f>
        <v>154</v>
      </c>
      <c r="D114" s="514"/>
      <c r="E114" s="514"/>
      <c r="F114" s="514"/>
      <c r="G114" s="31"/>
      <c r="I114" s="83"/>
      <c r="J114" s="84"/>
      <c r="K114" s="84"/>
      <c r="L114" s="84"/>
      <c r="M114" s="84"/>
      <c r="N114" s="84"/>
      <c r="O114" s="85"/>
      <c r="Q114" s="45"/>
      <c r="R114" s="510" t="s">
        <v>42</v>
      </c>
      <c r="S114" s="510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32"/>
      <c r="B115" s="33" t="s">
        <v>7</v>
      </c>
      <c r="C115" s="494">
        <f>SUM(G110,G98,G86,G72,G58,G45,G32,G18)</f>
        <v>243</v>
      </c>
      <c r="D115" s="494"/>
      <c r="E115" s="494"/>
      <c r="F115" s="494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181">
        <f>SUM(T111,T114)</f>
        <v>13</v>
      </c>
      <c r="U115" s="181">
        <f>SUM(U111,U114)</f>
        <v>0</v>
      </c>
      <c r="V115" s="181">
        <f>SUM(V111,V114)</f>
        <v>6</v>
      </c>
      <c r="W115" s="181">
        <f>SUM(W111,W114)</f>
        <v>16</v>
      </c>
      <c r="X115" s="25">
        <f>SUM(X111,X114)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151"/>
      <c r="S116" s="151"/>
      <c r="T116" s="133"/>
      <c r="U116" s="133"/>
      <c r="V116" s="133"/>
      <c r="W116" s="133"/>
      <c r="X116" s="134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15"/>
      <c r="L117" s="515"/>
      <c r="M117" s="515"/>
      <c r="N117" s="515"/>
      <c r="O117" s="75"/>
      <c r="Q117" s="45"/>
      <c r="R117" s="151"/>
      <c r="S117" s="30" t="s">
        <v>44</v>
      </c>
      <c r="T117" s="496">
        <f>SUM(W111,W98,W86,W71,W57,W41,W25,W11)</f>
        <v>78</v>
      </c>
      <c r="U117" s="497"/>
      <c r="V117" s="497"/>
      <c r="W117" s="498"/>
      <c r="X117" s="134"/>
    </row>
    <row r="118" spans="9:24" ht="15.75">
      <c r="I118" s="76"/>
      <c r="J118" s="77"/>
      <c r="K118" s="495"/>
      <c r="L118" s="495"/>
      <c r="M118" s="495"/>
      <c r="N118" s="495"/>
      <c r="O118" s="78"/>
      <c r="Q118" s="45"/>
      <c r="R118" s="151"/>
      <c r="S118" s="30" t="s">
        <v>29</v>
      </c>
      <c r="T118" s="491">
        <f>SUM(W115,W104,W89,W76,W62,W47,W32,W18)</f>
        <v>150</v>
      </c>
      <c r="U118" s="497"/>
      <c r="V118" s="497"/>
      <c r="W118" s="498"/>
      <c r="X118" s="134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72">
        <f>SUM(X115,X62,X47,X104,X32,X89,X76,X18)</f>
        <v>243</v>
      </c>
      <c r="U119" s="512"/>
      <c r="V119" s="512"/>
      <c r="W119" s="513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6">
    <mergeCell ref="Z5:AF6"/>
    <mergeCell ref="A6:G6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I16:J16"/>
    <mergeCell ref="I17:J17"/>
    <mergeCell ref="R17:S17"/>
    <mergeCell ref="A18:B18"/>
    <mergeCell ref="R18:S18"/>
    <mergeCell ref="I6:O6"/>
    <mergeCell ref="A8:G8"/>
    <mergeCell ref="I8:O8"/>
    <mergeCell ref="R8:X8"/>
    <mergeCell ref="Z32:AF32"/>
    <mergeCell ref="I33:O33"/>
    <mergeCell ref="Z20:AF20"/>
    <mergeCell ref="I21:O21"/>
    <mergeCell ref="R22:X22"/>
    <mergeCell ref="R25:S25"/>
    <mergeCell ref="I29:J29"/>
    <mergeCell ref="R36:X36"/>
    <mergeCell ref="R41:S41"/>
    <mergeCell ref="I42:J42"/>
    <mergeCell ref="I43:J43"/>
    <mergeCell ref="R31:S31"/>
    <mergeCell ref="R32:S32"/>
    <mergeCell ref="Z59:AF59"/>
    <mergeCell ref="I61:O61"/>
    <mergeCell ref="R61:S61"/>
    <mergeCell ref="A58:B58"/>
    <mergeCell ref="R46:S46"/>
    <mergeCell ref="R47:S47"/>
    <mergeCell ref="I48:O48"/>
    <mergeCell ref="R51:X51"/>
    <mergeCell ref="R62:S62"/>
    <mergeCell ref="R65:X65"/>
    <mergeCell ref="I70:J70"/>
    <mergeCell ref="A63:G63"/>
    <mergeCell ref="I57:J57"/>
    <mergeCell ref="R57:S57"/>
    <mergeCell ref="I71:J71"/>
    <mergeCell ref="R71:S71"/>
    <mergeCell ref="Z73:AF73"/>
    <mergeCell ref="I75:O75"/>
    <mergeCell ref="R75:S75"/>
    <mergeCell ref="A72:B72"/>
    <mergeCell ref="A86:B86"/>
    <mergeCell ref="A89:G89"/>
    <mergeCell ref="R76:S76"/>
    <mergeCell ref="R80:X80"/>
    <mergeCell ref="I82:J82"/>
    <mergeCell ref="I84:J84"/>
    <mergeCell ref="A77:G77"/>
    <mergeCell ref="A98:B98"/>
    <mergeCell ref="A101:G101"/>
    <mergeCell ref="R93:X93"/>
    <mergeCell ref="I96:J96"/>
    <mergeCell ref="Z97:AF97"/>
    <mergeCell ref="Z85:AF85"/>
    <mergeCell ref="R86:S86"/>
    <mergeCell ref="I87:O87"/>
    <mergeCell ref="R88:S88"/>
    <mergeCell ref="R89:S89"/>
    <mergeCell ref="K117:N117"/>
    <mergeCell ref="I107:J107"/>
    <mergeCell ref="AB109:AE109"/>
    <mergeCell ref="AB110:AE110"/>
    <mergeCell ref="R111:S111"/>
    <mergeCell ref="R98:S98"/>
    <mergeCell ref="I99:O99"/>
    <mergeCell ref="R103:S103"/>
    <mergeCell ref="R105:X105"/>
    <mergeCell ref="A19:B19"/>
    <mergeCell ref="A22:G22"/>
    <mergeCell ref="A32:B32"/>
    <mergeCell ref="A36:G36"/>
    <mergeCell ref="A45:B45"/>
    <mergeCell ref="A49:G49"/>
    <mergeCell ref="A110:B110"/>
    <mergeCell ref="C115:F115"/>
    <mergeCell ref="T117:W117"/>
    <mergeCell ref="K118:N118"/>
    <mergeCell ref="T118:W118"/>
    <mergeCell ref="T119:W119"/>
    <mergeCell ref="K112:N112"/>
    <mergeCell ref="K113:N113"/>
    <mergeCell ref="C114:F114"/>
    <mergeCell ref="R114:S11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80" zoomScaleNormal="80" zoomScalePageLayoutView="0" workbookViewId="0" topLeftCell="A73">
      <selection activeCell="R87" sqref="R87:X87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2.28125" style="3" customWidth="1"/>
    <col min="10" max="10" width="36.8515625" style="3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5.140625" style="3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399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550" t="s">
        <v>30</v>
      </c>
      <c r="B3" s="551"/>
      <c r="C3" s="551"/>
      <c r="D3" s="551"/>
      <c r="E3" s="551"/>
      <c r="F3" s="551"/>
      <c r="G3" s="552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41" t="s">
        <v>31</v>
      </c>
      <c r="B4" s="542"/>
      <c r="C4" s="542"/>
      <c r="D4" s="542"/>
      <c r="E4" s="542"/>
      <c r="F4" s="542"/>
      <c r="G4" s="543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41" t="s">
        <v>213</v>
      </c>
      <c r="B5" s="542"/>
      <c r="C5" s="542"/>
      <c r="D5" s="542"/>
      <c r="E5" s="542"/>
      <c r="F5" s="542"/>
      <c r="G5" s="543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4"/>
      <c r="AB5" s="524"/>
      <c r="AC5" s="524"/>
      <c r="AD5" s="524"/>
      <c r="AE5" s="524"/>
      <c r="AF5" s="525"/>
    </row>
    <row r="6" spans="1:32" s="4" customFormat="1" ht="19.5" customHeight="1">
      <c r="A6" s="541" t="s">
        <v>33</v>
      </c>
      <c r="B6" s="542"/>
      <c r="C6" s="542"/>
      <c r="D6" s="542"/>
      <c r="E6" s="542"/>
      <c r="F6" s="542"/>
      <c r="G6" s="543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6"/>
      <c r="AA6" s="524"/>
      <c r="AB6" s="524"/>
      <c r="AC6" s="524"/>
      <c r="AD6" s="524"/>
      <c r="AE6" s="524"/>
      <c r="AF6" s="525"/>
    </row>
    <row r="7" spans="1:32" s="4" customFormat="1" ht="11.25" customHeight="1">
      <c r="A7" s="16"/>
      <c r="B7" s="17"/>
      <c r="C7" s="17"/>
      <c r="D7" s="17"/>
      <c r="E7" s="17"/>
      <c r="F7" s="17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47" t="s">
        <v>13</v>
      </c>
      <c r="B8" s="548"/>
      <c r="C8" s="548"/>
      <c r="D8" s="548"/>
      <c r="E8" s="548"/>
      <c r="F8" s="548"/>
      <c r="G8" s="549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44" t="s">
        <v>13</v>
      </c>
      <c r="AA8" s="545"/>
      <c r="AB8" s="545"/>
      <c r="AC8" s="545"/>
      <c r="AD8" s="545"/>
      <c r="AE8" s="545"/>
      <c r="AF8" s="546"/>
    </row>
    <row r="9" spans="1:33" s="4" customFormat="1" ht="22.5" customHeight="1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I9" s="106" t="s">
        <v>2</v>
      </c>
      <c r="J9" s="104" t="s">
        <v>3</v>
      </c>
      <c r="K9" s="253" t="s">
        <v>0</v>
      </c>
      <c r="L9" s="253" t="s">
        <v>4</v>
      </c>
      <c r="M9" s="253" t="s">
        <v>5</v>
      </c>
      <c r="N9" s="253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53" t="s">
        <v>0</v>
      </c>
      <c r="U9" s="253" t="s">
        <v>4</v>
      </c>
      <c r="V9" s="253" t="s">
        <v>5</v>
      </c>
      <c r="W9" s="253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365" t="s">
        <v>70</v>
      </c>
      <c r="B10" s="365" t="s">
        <v>214</v>
      </c>
      <c r="C10" s="366">
        <v>2</v>
      </c>
      <c r="D10" s="366">
        <v>0</v>
      </c>
      <c r="E10" s="366">
        <v>0</v>
      </c>
      <c r="F10" s="366">
        <v>2</v>
      </c>
      <c r="G10" s="366">
        <v>3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553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359" t="s">
        <v>400</v>
      </c>
      <c r="B11" s="365" t="s">
        <v>401</v>
      </c>
      <c r="C11" s="366">
        <v>3</v>
      </c>
      <c r="D11" s="366">
        <v>0</v>
      </c>
      <c r="E11" s="366">
        <v>2</v>
      </c>
      <c r="F11" s="366">
        <v>4</v>
      </c>
      <c r="G11" s="366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 t="s">
        <v>39</v>
      </c>
      <c r="R11" s="286" t="s">
        <v>293</v>
      </c>
      <c r="S11" s="287" t="s">
        <v>294</v>
      </c>
      <c r="T11" s="292">
        <v>3</v>
      </c>
      <c r="U11" s="292">
        <v>2</v>
      </c>
      <c r="V11" s="292">
        <v>0</v>
      </c>
      <c r="W11" s="292">
        <v>4</v>
      </c>
      <c r="X11" s="292">
        <v>6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359" t="s">
        <v>402</v>
      </c>
      <c r="B12" s="365" t="s">
        <v>403</v>
      </c>
      <c r="C12" s="366">
        <v>3</v>
      </c>
      <c r="D12" s="366">
        <v>0</v>
      </c>
      <c r="E12" s="366">
        <v>2</v>
      </c>
      <c r="F12" s="366">
        <v>4</v>
      </c>
      <c r="G12" s="366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51" t="s">
        <v>39</v>
      </c>
      <c r="R12" s="288" t="s">
        <v>295</v>
      </c>
      <c r="S12" s="289" t="s">
        <v>296</v>
      </c>
      <c r="T12" s="293">
        <v>3</v>
      </c>
      <c r="U12" s="293">
        <v>0</v>
      </c>
      <c r="V12" s="293">
        <v>2</v>
      </c>
      <c r="W12" s="293">
        <v>4</v>
      </c>
      <c r="X12" s="291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359" t="s">
        <v>404</v>
      </c>
      <c r="B13" s="365" t="s">
        <v>405</v>
      </c>
      <c r="C13" s="366">
        <v>3</v>
      </c>
      <c r="D13" s="366">
        <v>0</v>
      </c>
      <c r="E13" s="366">
        <v>0</v>
      </c>
      <c r="F13" s="366">
        <v>3</v>
      </c>
      <c r="G13" s="366">
        <v>4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51" t="s">
        <v>39</v>
      </c>
      <c r="R13" s="288" t="s">
        <v>297</v>
      </c>
      <c r="S13" s="289" t="s">
        <v>548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365" t="s">
        <v>73</v>
      </c>
      <c r="B14" s="365" t="s">
        <v>216</v>
      </c>
      <c r="C14" s="366">
        <v>2</v>
      </c>
      <c r="D14" s="366">
        <v>0</v>
      </c>
      <c r="E14" s="366">
        <v>0</v>
      </c>
      <c r="F14" s="366">
        <v>2</v>
      </c>
      <c r="G14" s="366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/>
      <c r="R14" s="510" t="s">
        <v>41</v>
      </c>
      <c r="S14" s="510"/>
      <c r="T14" s="254">
        <v>12</v>
      </c>
      <c r="U14" s="254">
        <v>2</v>
      </c>
      <c r="V14" s="254">
        <v>4</v>
      </c>
      <c r="W14" s="254">
        <v>16</v>
      </c>
      <c r="X14" s="52">
        <v>25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365" t="s">
        <v>75</v>
      </c>
      <c r="B15" s="365" t="s">
        <v>217</v>
      </c>
      <c r="C15" s="366">
        <v>0</v>
      </c>
      <c r="D15" s="366">
        <v>2</v>
      </c>
      <c r="E15" s="366">
        <v>0</v>
      </c>
      <c r="F15" s="366">
        <v>1</v>
      </c>
      <c r="G15" s="366">
        <v>1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8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367" t="s">
        <v>218</v>
      </c>
      <c r="B16" s="367" t="s">
        <v>219</v>
      </c>
      <c r="C16" s="368">
        <v>3</v>
      </c>
      <c r="D16" s="368">
        <v>0</v>
      </c>
      <c r="E16" s="368">
        <v>0</v>
      </c>
      <c r="F16" s="368">
        <v>3</v>
      </c>
      <c r="G16" s="368">
        <v>5</v>
      </c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262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367" t="s">
        <v>220</v>
      </c>
      <c r="B17" s="367" t="s">
        <v>221</v>
      </c>
      <c r="C17" s="368">
        <v>3</v>
      </c>
      <c r="D17" s="368">
        <v>0</v>
      </c>
      <c r="E17" s="368">
        <v>0</v>
      </c>
      <c r="F17" s="368">
        <v>3</v>
      </c>
      <c r="G17" s="368">
        <v>3</v>
      </c>
      <c r="H17" s="147"/>
      <c r="I17" s="520"/>
      <c r="J17" s="521"/>
      <c r="K17" s="249"/>
      <c r="L17" s="249"/>
      <c r="M17" s="249"/>
      <c r="N17" s="249"/>
      <c r="O17" s="250"/>
      <c r="P17" s="11"/>
      <c r="Q17" s="2"/>
      <c r="R17" s="518" t="s">
        <v>42</v>
      </c>
      <c r="S17" s="518"/>
      <c r="T17" s="254">
        <f>SUM(T15:T16)</f>
        <v>3</v>
      </c>
      <c r="U17" s="254">
        <f>SUM(U15:U16)</f>
        <v>2</v>
      </c>
      <c r="V17" s="254">
        <f>SUM(V15:V16)</f>
        <v>0</v>
      </c>
      <c r="W17" s="254">
        <f>SUM(W15:W16)</f>
        <v>4</v>
      </c>
      <c r="X17" s="52">
        <f>SUM(X15:X16)</f>
        <v>6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487" t="s">
        <v>72</v>
      </c>
      <c r="B18" s="488"/>
      <c r="C18" s="146">
        <f>SUM(C10:C17)</f>
        <v>19</v>
      </c>
      <c r="D18" s="146">
        <f>SUM(D10:D17)</f>
        <v>2</v>
      </c>
      <c r="E18" s="146">
        <f>SUM(E10:E17)</f>
        <v>4</v>
      </c>
      <c r="F18" s="146">
        <f>SUM(F10:F17)</f>
        <v>22</v>
      </c>
      <c r="G18" s="23">
        <f>SUM(G10:G17)</f>
        <v>31</v>
      </c>
      <c r="I18" s="251"/>
      <c r="J18" s="252"/>
      <c r="K18" s="247"/>
      <c r="L18" s="247"/>
      <c r="M18" s="247"/>
      <c r="N18" s="247"/>
      <c r="O18" s="248"/>
      <c r="P18" s="11"/>
      <c r="Q18" s="45"/>
      <c r="R18" s="519" t="s">
        <v>43</v>
      </c>
      <c r="S18" s="519"/>
      <c r="T18" s="253">
        <f>SUM(T14,T17)</f>
        <v>15</v>
      </c>
      <c r="U18" s="253">
        <f>SUM(U14,U17)</f>
        <v>4</v>
      </c>
      <c r="V18" s="253">
        <f>SUM(V14,V17)</f>
        <v>4</v>
      </c>
      <c r="W18" s="253">
        <f>SUM(W14,W17)</f>
        <v>20</v>
      </c>
      <c r="X18" s="25">
        <f>SUM(X14,X17)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143"/>
      <c r="B19" s="144"/>
      <c r="C19" s="139"/>
      <c r="D19" s="139"/>
      <c r="E19" s="139"/>
      <c r="F19" s="139"/>
      <c r="G19" s="140"/>
      <c r="I19" s="251"/>
      <c r="J19" s="252"/>
      <c r="K19" s="247"/>
      <c r="L19" s="247"/>
      <c r="M19" s="247"/>
      <c r="N19" s="247"/>
      <c r="O19" s="24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143"/>
      <c r="B20" s="144"/>
      <c r="C20" s="139"/>
      <c r="D20" s="139"/>
      <c r="E20" s="139"/>
      <c r="F20" s="139"/>
      <c r="G20" s="140"/>
      <c r="I20" s="251"/>
      <c r="J20" s="11"/>
      <c r="K20" s="11"/>
      <c r="L20" s="11"/>
      <c r="M20" s="11"/>
      <c r="N20" s="11"/>
      <c r="O20" s="248"/>
      <c r="P20" s="11"/>
      <c r="Q20" s="2"/>
      <c r="X20" s="9"/>
      <c r="Y20" s="44"/>
      <c r="Z20" s="547" t="s">
        <v>14</v>
      </c>
      <c r="AA20" s="548"/>
      <c r="AB20" s="548"/>
      <c r="AC20" s="548"/>
      <c r="AD20" s="548"/>
      <c r="AE20" s="548"/>
      <c r="AF20" s="549"/>
      <c r="AG20" s="44"/>
    </row>
    <row r="21" spans="1:33" ht="15" customHeight="1">
      <c r="A21" s="143"/>
      <c r="B21" s="144"/>
      <c r="C21" s="139"/>
      <c r="D21" s="139"/>
      <c r="E21" s="139"/>
      <c r="F21" s="139"/>
      <c r="G21" s="140"/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47" t="s">
        <v>14</v>
      </c>
      <c r="B22" s="548"/>
      <c r="C22" s="548"/>
      <c r="D22" s="548"/>
      <c r="E22" s="548"/>
      <c r="F22" s="548"/>
      <c r="G22" s="549"/>
      <c r="I22" s="106" t="s">
        <v>2</v>
      </c>
      <c r="J22" s="104" t="s">
        <v>3</v>
      </c>
      <c r="K22" s="253" t="s">
        <v>0</v>
      </c>
      <c r="L22" s="253" t="s">
        <v>4</v>
      </c>
      <c r="M22" s="253" t="s">
        <v>5</v>
      </c>
      <c r="N22" s="253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" t="s">
        <v>2</v>
      </c>
      <c r="B23" s="20" t="s">
        <v>3</v>
      </c>
      <c r="C23" s="21" t="s">
        <v>0</v>
      </c>
      <c r="D23" s="21" t="s">
        <v>4</v>
      </c>
      <c r="E23" s="21" t="s">
        <v>5</v>
      </c>
      <c r="F23" s="21" t="s">
        <v>6</v>
      </c>
      <c r="G23" s="22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53" t="s">
        <v>0</v>
      </c>
      <c r="U23" s="253" t="s">
        <v>4</v>
      </c>
      <c r="V23" s="253" t="s">
        <v>5</v>
      </c>
      <c r="W23" s="253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369" t="s">
        <v>406</v>
      </c>
      <c r="B24" s="365" t="s">
        <v>407</v>
      </c>
      <c r="C24" s="368">
        <v>3</v>
      </c>
      <c r="D24" s="366">
        <v>0</v>
      </c>
      <c r="E24" s="366">
        <v>2</v>
      </c>
      <c r="F24" s="368">
        <v>4</v>
      </c>
      <c r="G24" s="368">
        <v>6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94" t="s">
        <v>304</v>
      </c>
      <c r="S24" s="294" t="s">
        <v>555</v>
      </c>
      <c r="T24" s="293">
        <v>1</v>
      </c>
      <c r="U24" s="293">
        <v>0</v>
      </c>
      <c r="V24" s="293">
        <v>2</v>
      </c>
      <c r="W24" s="293">
        <v>2</v>
      </c>
      <c r="X24" s="293">
        <v>3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369" t="s">
        <v>408</v>
      </c>
      <c r="B25" s="365" t="s">
        <v>409</v>
      </c>
      <c r="C25" s="368">
        <v>3</v>
      </c>
      <c r="D25" s="366">
        <v>0</v>
      </c>
      <c r="E25" s="366">
        <v>2</v>
      </c>
      <c r="F25" s="368">
        <v>4</v>
      </c>
      <c r="G25" s="368">
        <v>6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299</v>
      </c>
      <c r="S25" s="285" t="s">
        <v>300</v>
      </c>
      <c r="T25" s="290">
        <v>3</v>
      </c>
      <c r="U25" s="290">
        <v>0</v>
      </c>
      <c r="V25" s="290">
        <v>2</v>
      </c>
      <c r="W25" s="290">
        <v>4</v>
      </c>
      <c r="X25" s="291">
        <v>7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369" t="s">
        <v>410</v>
      </c>
      <c r="B26" s="367" t="s">
        <v>411</v>
      </c>
      <c r="C26" s="368">
        <v>3</v>
      </c>
      <c r="D26" s="368">
        <v>0</v>
      </c>
      <c r="E26" s="368">
        <v>0</v>
      </c>
      <c r="F26" s="368">
        <v>3</v>
      </c>
      <c r="G26" s="368">
        <v>4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 t="s">
        <v>39</v>
      </c>
      <c r="R26" s="285" t="s">
        <v>303</v>
      </c>
      <c r="S26" s="285" t="s">
        <v>222</v>
      </c>
      <c r="T26" s="290">
        <v>3</v>
      </c>
      <c r="U26" s="290">
        <v>0</v>
      </c>
      <c r="V26" s="290">
        <v>2</v>
      </c>
      <c r="W26" s="290">
        <v>4</v>
      </c>
      <c r="X26" s="291">
        <v>6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367" t="s">
        <v>154</v>
      </c>
      <c r="B27" s="367" t="s">
        <v>224</v>
      </c>
      <c r="C27" s="368">
        <v>2</v>
      </c>
      <c r="D27" s="368">
        <v>0</v>
      </c>
      <c r="E27" s="368">
        <v>0</v>
      </c>
      <c r="F27" s="368">
        <v>2</v>
      </c>
      <c r="G27" s="368">
        <v>3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51" t="s">
        <v>39</v>
      </c>
      <c r="R27" s="285" t="s">
        <v>301</v>
      </c>
      <c r="S27" s="285" t="s">
        <v>223</v>
      </c>
      <c r="T27" s="290">
        <v>3</v>
      </c>
      <c r="U27" s="290">
        <v>2</v>
      </c>
      <c r="V27" s="290">
        <v>0</v>
      </c>
      <c r="W27" s="290">
        <v>4</v>
      </c>
      <c r="X27" s="291">
        <v>6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367" t="s">
        <v>225</v>
      </c>
      <c r="B28" s="367" t="s">
        <v>226</v>
      </c>
      <c r="C28" s="368">
        <v>0</v>
      </c>
      <c r="D28" s="368">
        <v>2</v>
      </c>
      <c r="E28" s="368">
        <v>0</v>
      </c>
      <c r="F28" s="368">
        <v>1</v>
      </c>
      <c r="G28" s="368">
        <v>1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51" t="s">
        <v>39</v>
      </c>
      <c r="R28" s="285" t="s">
        <v>302</v>
      </c>
      <c r="S28" s="285" t="s">
        <v>545</v>
      </c>
      <c r="T28" s="290">
        <v>3</v>
      </c>
      <c r="U28" s="290">
        <v>0</v>
      </c>
      <c r="V28" s="290">
        <v>2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367" t="s">
        <v>227</v>
      </c>
      <c r="B29" s="367" t="s">
        <v>228</v>
      </c>
      <c r="C29" s="368">
        <v>3</v>
      </c>
      <c r="D29" s="368">
        <v>0</v>
      </c>
      <c r="E29" s="368">
        <v>0</v>
      </c>
      <c r="F29" s="368">
        <v>3</v>
      </c>
      <c r="G29" s="368">
        <v>3</v>
      </c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262"/>
      <c r="Q29" s="45"/>
      <c r="R29" s="510" t="s">
        <v>41</v>
      </c>
      <c r="S29" s="510"/>
      <c r="T29" s="153">
        <v>13</v>
      </c>
      <c r="U29" s="153">
        <v>2</v>
      </c>
      <c r="V29" s="153">
        <v>8</v>
      </c>
      <c r="W29" s="153">
        <v>18</v>
      </c>
      <c r="X29" s="162">
        <v>28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367" t="s">
        <v>82</v>
      </c>
      <c r="B30" s="367" t="s">
        <v>229</v>
      </c>
      <c r="C30" s="368">
        <v>2</v>
      </c>
      <c r="D30" s="368">
        <v>0</v>
      </c>
      <c r="E30" s="368">
        <v>0</v>
      </c>
      <c r="F30" s="368">
        <v>2</v>
      </c>
      <c r="G30" s="368">
        <v>3</v>
      </c>
      <c r="I30" s="251"/>
      <c r="J30" s="252"/>
      <c r="K30" s="247"/>
      <c r="L30" s="247"/>
      <c r="M30" s="247"/>
      <c r="N30" s="247"/>
      <c r="O30" s="24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367" t="s">
        <v>236</v>
      </c>
      <c r="B31" s="367" t="s">
        <v>230</v>
      </c>
      <c r="C31" s="368">
        <v>3</v>
      </c>
      <c r="D31" s="368">
        <v>0</v>
      </c>
      <c r="E31" s="368">
        <v>0</v>
      </c>
      <c r="F31" s="368">
        <v>3</v>
      </c>
      <c r="G31" s="368">
        <v>4</v>
      </c>
      <c r="I31" s="251"/>
      <c r="J31" s="252"/>
      <c r="K31" s="247"/>
      <c r="L31" s="247"/>
      <c r="M31" s="247"/>
      <c r="N31" s="247"/>
      <c r="O31" s="248"/>
      <c r="P31" s="11"/>
      <c r="Q31" s="45"/>
      <c r="R31" s="510" t="s">
        <v>42</v>
      </c>
      <c r="S31" s="510"/>
      <c r="T31" s="254">
        <f>SUM(T30:T30)</f>
        <v>0</v>
      </c>
      <c r="U31" s="254">
        <f>SUM(U30:U30)</f>
        <v>2</v>
      </c>
      <c r="V31" s="254">
        <f>SUM(V30:V30)</f>
        <v>0</v>
      </c>
      <c r="W31" s="254">
        <f>SUM(W30:W30)</f>
        <v>1</v>
      </c>
      <c r="X31" s="52">
        <f>SUM(X30:X30)</f>
        <v>1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487" t="s">
        <v>72</v>
      </c>
      <c r="B32" s="488"/>
      <c r="C32" s="146">
        <f>SUM(C24:C31)</f>
        <v>19</v>
      </c>
      <c r="D32" s="146">
        <f>SUM(D24:D31)</f>
        <v>2</v>
      </c>
      <c r="E32" s="146">
        <f>SUM(E24:E31)</f>
        <v>4</v>
      </c>
      <c r="F32" s="146">
        <f>SUM(F24:F31)</f>
        <v>22</v>
      </c>
      <c r="G32" s="23">
        <f>SUM(G24:G31)</f>
        <v>30</v>
      </c>
      <c r="I32" s="251"/>
      <c r="J32" s="11"/>
      <c r="K32" s="11"/>
      <c r="L32" s="11"/>
      <c r="M32" s="11"/>
      <c r="N32" s="11"/>
      <c r="O32" s="248"/>
      <c r="P32" s="11"/>
      <c r="Q32" s="45"/>
      <c r="R32" s="519" t="s">
        <v>43</v>
      </c>
      <c r="S32" s="519"/>
      <c r="T32" s="253">
        <f>SUM(T29,T31)</f>
        <v>13</v>
      </c>
      <c r="U32" s="253">
        <f>SUM(U29,U31)</f>
        <v>4</v>
      </c>
      <c r="V32" s="253">
        <f>SUM(V29,V31)</f>
        <v>8</v>
      </c>
      <c r="W32" s="253">
        <f>SUM(W29,W31)</f>
        <v>19</v>
      </c>
      <c r="X32" s="25">
        <f>SUM(X29,X31)</f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  <c r="AG32" s="44"/>
    </row>
    <row r="33" spans="1:33" ht="15" customHeight="1">
      <c r="A33" s="143"/>
      <c r="B33" s="144"/>
      <c r="C33" s="139"/>
      <c r="D33" s="139"/>
      <c r="E33" s="139"/>
      <c r="F33" s="139"/>
      <c r="G33" s="140"/>
      <c r="I33" s="507" t="s">
        <v>19</v>
      </c>
      <c r="J33" s="508"/>
      <c r="K33" s="508"/>
      <c r="L33" s="508"/>
      <c r="M33" s="508"/>
      <c r="N33" s="508"/>
      <c r="O33" s="509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143"/>
      <c r="B34" s="144"/>
      <c r="C34" s="139"/>
      <c r="D34" s="139"/>
      <c r="E34" s="139"/>
      <c r="F34" s="139"/>
      <c r="G34" s="140"/>
      <c r="I34" s="106" t="s">
        <v>2</v>
      </c>
      <c r="J34" s="104" t="s">
        <v>3</v>
      </c>
      <c r="K34" s="253" t="s">
        <v>0</v>
      </c>
      <c r="L34" s="253" t="s">
        <v>4</v>
      </c>
      <c r="M34" s="253" t="s">
        <v>5</v>
      </c>
      <c r="N34" s="253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143"/>
      <c r="B35" s="144"/>
      <c r="C35" s="139"/>
      <c r="D35" s="139"/>
      <c r="E35" s="139"/>
      <c r="F35" s="139"/>
      <c r="G35" s="140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47" t="s">
        <v>19</v>
      </c>
      <c r="B36" s="548"/>
      <c r="C36" s="548"/>
      <c r="D36" s="548"/>
      <c r="E36" s="548"/>
      <c r="F36" s="548"/>
      <c r="G36" s="549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" t="s">
        <v>2</v>
      </c>
      <c r="B37" s="20" t="s">
        <v>3</v>
      </c>
      <c r="C37" s="21" t="s">
        <v>0</v>
      </c>
      <c r="D37" s="21" t="s">
        <v>4</v>
      </c>
      <c r="E37" s="21" t="s">
        <v>5</v>
      </c>
      <c r="F37" s="21" t="s">
        <v>6</v>
      </c>
      <c r="G37" s="22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53" t="s">
        <v>0</v>
      </c>
      <c r="U37" s="253" t="s">
        <v>4</v>
      </c>
      <c r="V37" s="253" t="s">
        <v>5</v>
      </c>
      <c r="W37" s="253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370" t="s">
        <v>231</v>
      </c>
      <c r="B38" s="370" t="s">
        <v>232</v>
      </c>
      <c r="C38" s="371">
        <v>3</v>
      </c>
      <c r="D38" s="371">
        <v>0</v>
      </c>
      <c r="E38" s="371">
        <v>0</v>
      </c>
      <c r="F38" s="371">
        <v>3</v>
      </c>
      <c r="G38" s="371">
        <v>5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372" t="s">
        <v>256</v>
      </c>
      <c r="B39" s="373" t="s">
        <v>412</v>
      </c>
      <c r="C39" s="374">
        <v>2</v>
      </c>
      <c r="D39" s="374">
        <v>0</v>
      </c>
      <c r="E39" s="374">
        <v>2</v>
      </c>
      <c r="F39" s="374">
        <v>3</v>
      </c>
      <c r="G39" s="374">
        <v>5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372" t="s">
        <v>413</v>
      </c>
      <c r="B40" s="373" t="s">
        <v>414</v>
      </c>
      <c r="C40" s="374">
        <v>3</v>
      </c>
      <c r="D40" s="374">
        <v>0</v>
      </c>
      <c r="E40" s="374">
        <v>2</v>
      </c>
      <c r="F40" s="374">
        <v>4</v>
      </c>
      <c r="G40" s="374">
        <v>6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8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373" t="s">
        <v>256</v>
      </c>
      <c r="B41" s="373" t="s">
        <v>415</v>
      </c>
      <c r="C41" s="374">
        <v>2</v>
      </c>
      <c r="D41" s="374">
        <v>0</v>
      </c>
      <c r="E41" s="374">
        <v>2</v>
      </c>
      <c r="F41" s="374">
        <v>3</v>
      </c>
      <c r="G41" s="374">
        <v>5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4"/>
      <c r="Q41" s="51" t="s">
        <v>39</v>
      </c>
      <c r="R41" s="298" t="s">
        <v>314</v>
      </c>
      <c r="S41" s="299" t="s">
        <v>315</v>
      </c>
      <c r="T41" s="300">
        <v>2</v>
      </c>
      <c r="U41" s="300">
        <v>0</v>
      </c>
      <c r="V41" s="300">
        <v>0</v>
      </c>
      <c r="W41" s="300">
        <v>2</v>
      </c>
      <c r="X41" s="300">
        <v>3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370" t="s">
        <v>416</v>
      </c>
      <c r="B42" s="370" t="s">
        <v>234</v>
      </c>
      <c r="C42" s="371">
        <v>3</v>
      </c>
      <c r="D42" s="371">
        <v>0</v>
      </c>
      <c r="E42" s="371">
        <v>0</v>
      </c>
      <c r="F42" s="371">
        <v>3</v>
      </c>
      <c r="G42" s="374">
        <v>4</v>
      </c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262"/>
      <c r="Q42" s="45"/>
      <c r="R42" s="510" t="s">
        <v>41</v>
      </c>
      <c r="S42" s="510"/>
      <c r="T42" s="254">
        <f>SUM(T38:T41)</f>
        <v>11</v>
      </c>
      <c r="U42" s="254">
        <f>SUM(U38:U41)</f>
        <v>0</v>
      </c>
      <c r="V42" s="254">
        <f>SUM(V38:V41)</f>
        <v>4</v>
      </c>
      <c r="W42" s="254">
        <f>SUM(W38:W41)</f>
        <v>13</v>
      </c>
      <c r="X42" s="52">
        <f>SUM(X38:X41)</f>
        <v>21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370" t="s">
        <v>235</v>
      </c>
      <c r="B43" s="370" t="s">
        <v>417</v>
      </c>
      <c r="C43" s="374">
        <v>2</v>
      </c>
      <c r="D43" s="371">
        <v>0</v>
      </c>
      <c r="E43" s="371">
        <v>0</v>
      </c>
      <c r="F43" s="374">
        <v>2</v>
      </c>
      <c r="G43" s="371">
        <v>3</v>
      </c>
      <c r="I43" s="520"/>
      <c r="J43" s="521"/>
      <c r="K43" s="249"/>
      <c r="L43" s="249"/>
      <c r="M43" s="249"/>
      <c r="N43" s="249"/>
      <c r="O43" s="250"/>
      <c r="P43" s="11"/>
      <c r="Q43" s="45" t="s">
        <v>40</v>
      </c>
      <c r="R43" s="288" t="s">
        <v>11</v>
      </c>
      <c r="S43" s="295" t="s">
        <v>312</v>
      </c>
      <c r="T43" s="293">
        <v>2</v>
      </c>
      <c r="U43" s="293">
        <v>0</v>
      </c>
      <c r="V43" s="293">
        <v>0</v>
      </c>
      <c r="W43" s="293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373" t="s">
        <v>418</v>
      </c>
      <c r="B44" s="370" t="s">
        <v>237</v>
      </c>
      <c r="C44" s="371">
        <v>4</v>
      </c>
      <c r="D44" s="371">
        <v>0</v>
      </c>
      <c r="E44" s="371">
        <v>0</v>
      </c>
      <c r="F44" s="371">
        <v>4</v>
      </c>
      <c r="G44" s="371">
        <v>5</v>
      </c>
      <c r="I44" s="251"/>
      <c r="J44" s="252"/>
      <c r="K44" s="247"/>
      <c r="L44" s="247"/>
      <c r="M44" s="247"/>
      <c r="N44" s="247"/>
      <c r="O44" s="248"/>
      <c r="P44" s="8"/>
      <c r="Q44" s="45" t="s">
        <v>40</v>
      </c>
      <c r="R44" s="284" t="s">
        <v>12</v>
      </c>
      <c r="S44" s="296" t="s">
        <v>214</v>
      </c>
      <c r="T44" s="290">
        <v>2</v>
      </c>
      <c r="U44" s="290">
        <v>0</v>
      </c>
      <c r="V44" s="290">
        <v>0</v>
      </c>
      <c r="W44" s="290">
        <v>2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14"/>
      <c r="B45" s="41"/>
      <c r="C45" s="145"/>
      <c r="D45" s="145"/>
      <c r="E45" s="145"/>
      <c r="F45" s="145"/>
      <c r="G45" s="15"/>
      <c r="I45" s="251"/>
      <c r="J45" s="252"/>
      <c r="K45" s="247"/>
      <c r="L45" s="247"/>
      <c r="M45" s="247"/>
      <c r="N45" s="247"/>
      <c r="O45" s="248"/>
      <c r="P45" s="11"/>
      <c r="Q45" s="45" t="s">
        <v>40</v>
      </c>
      <c r="R45" s="288" t="s">
        <v>313</v>
      </c>
      <c r="S45" s="295" t="s">
        <v>221</v>
      </c>
      <c r="T45" s="293">
        <v>3</v>
      </c>
      <c r="U45" s="293">
        <v>0</v>
      </c>
      <c r="V45" s="293">
        <v>0</v>
      </c>
      <c r="W45" s="293">
        <v>3</v>
      </c>
      <c r="X45" s="291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487" t="s">
        <v>72</v>
      </c>
      <c r="B46" s="488"/>
      <c r="C46" s="146">
        <f>SUM(C38:C45)</f>
        <v>19</v>
      </c>
      <c r="D46" s="146">
        <f>SUM(D38:D45)</f>
        <v>0</v>
      </c>
      <c r="E46" s="146">
        <f>SUM(E38:E45)</f>
        <v>6</v>
      </c>
      <c r="F46" s="146">
        <f>SUM(F38:F45)</f>
        <v>22</v>
      </c>
      <c r="G46" s="23">
        <f>SUM(G38:G45)</f>
        <v>33</v>
      </c>
      <c r="I46" s="251"/>
      <c r="J46" s="252"/>
      <c r="K46" s="247"/>
      <c r="L46" s="247"/>
      <c r="M46" s="247"/>
      <c r="N46" s="247"/>
      <c r="O46" s="248"/>
      <c r="P46" s="11"/>
      <c r="Q46" s="45"/>
      <c r="R46" s="518" t="s">
        <v>42</v>
      </c>
      <c r="S46" s="518"/>
      <c r="T46" s="254">
        <f>SUM(T43:T45)</f>
        <v>7</v>
      </c>
      <c r="U46" s="254">
        <f>SUM(U43:U45)</f>
        <v>0</v>
      </c>
      <c r="V46" s="254">
        <f>SUM(V43:V45)</f>
        <v>0</v>
      </c>
      <c r="W46" s="254">
        <f>SUM(W43:W45)</f>
        <v>7</v>
      </c>
      <c r="X46" s="52">
        <f>SUM(X43:X45)</f>
        <v>9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143"/>
      <c r="B47" s="144"/>
      <c r="C47" s="139"/>
      <c r="D47" s="139"/>
      <c r="E47" s="139"/>
      <c r="F47" s="139"/>
      <c r="G47" s="140"/>
      <c r="I47" s="251"/>
      <c r="J47" s="11"/>
      <c r="K47" s="11"/>
      <c r="L47" s="11"/>
      <c r="M47" s="11"/>
      <c r="N47" s="11"/>
      <c r="O47" s="248"/>
      <c r="P47" s="11"/>
      <c r="Q47" s="45"/>
      <c r="R47" s="519" t="s">
        <v>43</v>
      </c>
      <c r="S47" s="519"/>
      <c r="T47" s="253">
        <f>SUM(T42,T46)</f>
        <v>18</v>
      </c>
      <c r="U47" s="253">
        <f>SUM(U42,U46)</f>
        <v>0</v>
      </c>
      <c r="V47" s="253">
        <f>SUM(V42,V46)</f>
        <v>4</v>
      </c>
      <c r="W47" s="253">
        <f>SUM(W42,W46)</f>
        <v>20</v>
      </c>
      <c r="X47" s="25">
        <f>SUM(X42,X46)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143"/>
      <c r="B48" s="144"/>
      <c r="C48" s="139"/>
      <c r="D48" s="139"/>
      <c r="E48" s="139"/>
      <c r="F48" s="139"/>
      <c r="G48" s="140"/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47" t="s">
        <v>20</v>
      </c>
      <c r="B49" s="548"/>
      <c r="C49" s="548"/>
      <c r="D49" s="548"/>
      <c r="E49" s="548"/>
      <c r="F49" s="548"/>
      <c r="G49" s="549"/>
      <c r="I49" s="106" t="s">
        <v>2</v>
      </c>
      <c r="J49" s="104" t="s">
        <v>3</v>
      </c>
      <c r="K49" s="253" t="s">
        <v>0</v>
      </c>
      <c r="L49" s="253" t="s">
        <v>4</v>
      </c>
      <c r="M49" s="253" t="s">
        <v>5</v>
      </c>
      <c r="N49" s="253" t="s">
        <v>6</v>
      </c>
      <c r="O49" s="105" t="s">
        <v>7</v>
      </c>
      <c r="P49" s="11"/>
      <c r="Q49" s="2"/>
      <c r="X49" s="1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" t="s">
        <v>2</v>
      </c>
      <c r="B50" s="20" t="s">
        <v>3</v>
      </c>
      <c r="C50" s="21" t="s">
        <v>0</v>
      </c>
      <c r="D50" s="21" t="s">
        <v>4</v>
      </c>
      <c r="E50" s="21" t="s">
        <v>5</v>
      </c>
      <c r="F50" s="21" t="s">
        <v>6</v>
      </c>
      <c r="G50" s="22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370" t="s">
        <v>238</v>
      </c>
      <c r="B51" s="370" t="s">
        <v>239</v>
      </c>
      <c r="C51" s="371">
        <v>3</v>
      </c>
      <c r="D51" s="371">
        <v>0</v>
      </c>
      <c r="E51" s="371">
        <v>0</v>
      </c>
      <c r="F51" s="371">
        <v>3</v>
      </c>
      <c r="G51" s="371">
        <v>5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370" t="s">
        <v>240</v>
      </c>
      <c r="B52" s="370" t="s">
        <v>241</v>
      </c>
      <c r="C52" s="371">
        <v>3</v>
      </c>
      <c r="D52" s="371">
        <v>0</v>
      </c>
      <c r="E52" s="371">
        <v>2</v>
      </c>
      <c r="F52" s="371">
        <v>4</v>
      </c>
      <c r="G52" s="371">
        <v>6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53" t="s">
        <v>0</v>
      </c>
      <c r="U52" s="253" t="s">
        <v>4</v>
      </c>
      <c r="V52" s="253" t="s">
        <v>5</v>
      </c>
      <c r="W52" s="253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372" t="s">
        <v>419</v>
      </c>
      <c r="B53" s="373" t="s">
        <v>420</v>
      </c>
      <c r="C53" s="374">
        <v>3</v>
      </c>
      <c r="D53" s="374">
        <v>0</v>
      </c>
      <c r="E53" s="374">
        <v>2</v>
      </c>
      <c r="F53" s="374">
        <v>4</v>
      </c>
      <c r="G53" s="374">
        <v>6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370" t="s">
        <v>421</v>
      </c>
      <c r="B54" s="373" t="s">
        <v>422</v>
      </c>
      <c r="C54" s="371">
        <v>2</v>
      </c>
      <c r="D54" s="371">
        <v>2</v>
      </c>
      <c r="E54" s="371">
        <v>0</v>
      </c>
      <c r="F54" s="371">
        <v>3</v>
      </c>
      <c r="G54" s="374">
        <v>4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373" t="s">
        <v>423</v>
      </c>
      <c r="B55" s="373" t="s">
        <v>243</v>
      </c>
      <c r="C55" s="374">
        <v>3</v>
      </c>
      <c r="D55" s="374">
        <v>0</v>
      </c>
      <c r="E55" s="374">
        <v>0</v>
      </c>
      <c r="F55" s="374">
        <v>3</v>
      </c>
      <c r="G55" s="374">
        <v>4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373" t="s">
        <v>244</v>
      </c>
      <c r="B56" s="373" t="s">
        <v>424</v>
      </c>
      <c r="C56" s="360">
        <v>2</v>
      </c>
      <c r="D56" s="360">
        <v>0</v>
      </c>
      <c r="E56" s="360">
        <v>0</v>
      </c>
      <c r="F56" s="360">
        <v>2</v>
      </c>
      <c r="G56" s="360">
        <v>3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8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375" t="s">
        <v>256</v>
      </c>
      <c r="B57" s="376" t="s">
        <v>260</v>
      </c>
      <c r="C57" s="374">
        <v>2</v>
      </c>
      <c r="D57" s="374">
        <v>0</v>
      </c>
      <c r="E57" s="374">
        <v>2</v>
      </c>
      <c r="F57" s="374">
        <v>3</v>
      </c>
      <c r="G57" s="374">
        <v>5</v>
      </c>
      <c r="I57" s="557" t="s">
        <v>146</v>
      </c>
      <c r="J57" s="558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262"/>
      <c r="Q57" s="2"/>
      <c r="R57" s="510" t="s">
        <v>41</v>
      </c>
      <c r="S57" s="510"/>
      <c r="T57" s="254">
        <f>SUM(T53:T56)</f>
        <v>11</v>
      </c>
      <c r="U57" s="254">
        <f>SUM(U53:U56)</f>
        <v>2</v>
      </c>
      <c r="V57" s="254">
        <f>SUM(V53:V56)</f>
        <v>4</v>
      </c>
      <c r="W57" s="254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487" t="s">
        <v>72</v>
      </c>
      <c r="B58" s="488"/>
      <c r="C58" s="146">
        <f>SUM(C51:C57)</f>
        <v>18</v>
      </c>
      <c r="D58" s="146">
        <f>SUM(D51:D57)</f>
        <v>2</v>
      </c>
      <c r="E58" s="146">
        <f>SUM(E51:E57)</f>
        <v>6</v>
      </c>
      <c r="F58" s="146">
        <f>SUM(F51:F57)</f>
        <v>22</v>
      </c>
      <c r="G58" s="23">
        <f>SUM(G51:G57)</f>
        <v>33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45"/>
      <c r="B59" s="46"/>
      <c r="C59" s="46"/>
      <c r="D59" s="46"/>
      <c r="E59" s="46"/>
      <c r="F59" s="46"/>
      <c r="G59" s="47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7" t="s">
        <v>22</v>
      </c>
      <c r="AA59" s="548"/>
      <c r="AB59" s="548"/>
      <c r="AC59" s="548"/>
      <c r="AD59" s="548"/>
      <c r="AE59" s="548"/>
      <c r="AF59" s="549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254">
        <f>SUM(T58:T60)</f>
        <v>7</v>
      </c>
      <c r="U61" s="254">
        <f>SUM(U58:U60)</f>
        <v>0</v>
      </c>
      <c r="V61" s="254">
        <f>SUM(V58:V60)</f>
        <v>0</v>
      </c>
      <c r="W61" s="254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143"/>
      <c r="B62" s="144"/>
      <c r="C62" s="133"/>
      <c r="D62" s="133"/>
      <c r="E62" s="133"/>
      <c r="F62" s="133"/>
      <c r="G62" s="134"/>
      <c r="I62" s="106" t="s">
        <v>2</v>
      </c>
      <c r="J62" s="104" t="s">
        <v>3</v>
      </c>
      <c r="K62" s="253" t="s">
        <v>0</v>
      </c>
      <c r="L62" s="253" t="s">
        <v>4</v>
      </c>
      <c r="M62" s="253" t="s">
        <v>5</v>
      </c>
      <c r="N62" s="253" t="s">
        <v>6</v>
      </c>
      <c r="O62" s="105" t="s">
        <v>7</v>
      </c>
      <c r="P62" s="11"/>
      <c r="Q62" s="45"/>
      <c r="R62" s="504" t="s">
        <v>43</v>
      </c>
      <c r="S62" s="506"/>
      <c r="T62" s="253">
        <f>SUM(T57,T61)</f>
        <v>18</v>
      </c>
      <c r="U62" s="253">
        <f>SUM(U57,U61)</f>
        <v>2</v>
      </c>
      <c r="V62" s="253">
        <f>SUM(V57,V61)</f>
        <v>4</v>
      </c>
      <c r="W62" s="253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47" t="s">
        <v>22</v>
      </c>
      <c r="B63" s="548"/>
      <c r="C63" s="548"/>
      <c r="D63" s="548"/>
      <c r="E63" s="548"/>
      <c r="F63" s="548"/>
      <c r="G63" s="549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" t="s">
        <v>2</v>
      </c>
      <c r="B64" s="20" t="s">
        <v>3</v>
      </c>
      <c r="C64" s="21" t="s">
        <v>0</v>
      </c>
      <c r="D64" s="21" t="s">
        <v>4</v>
      </c>
      <c r="E64" s="21" t="s">
        <v>5</v>
      </c>
      <c r="F64" s="21" t="s">
        <v>6</v>
      </c>
      <c r="G64" s="22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70" t="s">
        <v>245</v>
      </c>
      <c r="B65" s="370" t="s">
        <v>246</v>
      </c>
      <c r="C65" s="371">
        <v>3</v>
      </c>
      <c r="D65" s="371">
        <v>0</v>
      </c>
      <c r="E65" s="371">
        <v>0</v>
      </c>
      <c r="F65" s="371">
        <v>3</v>
      </c>
      <c r="G65" s="371">
        <v>4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73" t="s">
        <v>247</v>
      </c>
      <c r="B66" s="373" t="s">
        <v>248</v>
      </c>
      <c r="C66" s="374">
        <v>3</v>
      </c>
      <c r="D66" s="374">
        <v>0</v>
      </c>
      <c r="E66" s="374">
        <v>0</v>
      </c>
      <c r="F66" s="374">
        <v>3</v>
      </c>
      <c r="G66" s="377">
        <v>4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4"/>
      <c r="Q66" s="51"/>
      <c r="R66" s="104" t="s">
        <v>2</v>
      </c>
      <c r="S66" s="104" t="s">
        <v>3</v>
      </c>
      <c r="T66" s="253" t="s">
        <v>0</v>
      </c>
      <c r="U66" s="253" t="s">
        <v>4</v>
      </c>
      <c r="V66" s="253" t="s">
        <v>5</v>
      </c>
      <c r="W66" s="253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73" t="s">
        <v>250</v>
      </c>
      <c r="B67" s="373" t="s">
        <v>251</v>
      </c>
      <c r="C67" s="374">
        <v>3</v>
      </c>
      <c r="D67" s="374">
        <v>0</v>
      </c>
      <c r="E67" s="374">
        <v>2</v>
      </c>
      <c r="F67" s="374">
        <v>4</v>
      </c>
      <c r="G67" s="374">
        <v>6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4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73" t="s">
        <v>256</v>
      </c>
      <c r="B68" s="373" t="s">
        <v>265</v>
      </c>
      <c r="C68" s="374">
        <v>2</v>
      </c>
      <c r="D68" s="374">
        <v>0</v>
      </c>
      <c r="E68" s="374">
        <v>2</v>
      </c>
      <c r="F68" s="374">
        <v>3</v>
      </c>
      <c r="G68" s="374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73" t="s">
        <v>256</v>
      </c>
      <c r="B69" s="373" t="s">
        <v>266</v>
      </c>
      <c r="C69" s="374">
        <v>2</v>
      </c>
      <c r="D69" s="374">
        <v>0</v>
      </c>
      <c r="E69" s="374">
        <v>2</v>
      </c>
      <c r="F69" s="374">
        <v>3</v>
      </c>
      <c r="G69" s="374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73" t="s">
        <v>25</v>
      </c>
      <c r="B70" s="373" t="s">
        <v>249</v>
      </c>
      <c r="C70" s="374">
        <v>3</v>
      </c>
      <c r="D70" s="374">
        <v>0</v>
      </c>
      <c r="E70" s="374">
        <v>0</v>
      </c>
      <c r="F70" s="374">
        <v>3</v>
      </c>
      <c r="G70" s="374">
        <v>5</v>
      </c>
      <c r="H70" s="3"/>
      <c r="I70" s="555" t="s">
        <v>146</v>
      </c>
      <c r="J70" s="556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262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239"/>
      <c r="B71" s="48"/>
      <c r="C71" s="48"/>
      <c r="D71" s="48"/>
      <c r="E71" s="48"/>
      <c r="F71" s="48"/>
      <c r="G71" s="240"/>
      <c r="I71" s="489"/>
      <c r="J71" s="490"/>
      <c r="K71" s="173"/>
      <c r="L71" s="173"/>
      <c r="M71" s="173"/>
      <c r="N71" s="173"/>
      <c r="O71" s="178"/>
      <c r="P71" s="11"/>
      <c r="Q71" s="51"/>
      <c r="R71" s="518" t="s">
        <v>41</v>
      </c>
      <c r="S71" s="518"/>
      <c r="T71" s="254">
        <f>SUM(T67:T70)</f>
        <v>9</v>
      </c>
      <c r="U71" s="254">
        <f>SUM(U67:U70)</f>
        <v>2</v>
      </c>
      <c r="V71" s="254">
        <f>SUM(V67:V70)</f>
        <v>2</v>
      </c>
      <c r="W71" s="254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60" t="s">
        <v>188</v>
      </c>
      <c r="B72" s="561"/>
      <c r="C72" s="146">
        <f>SUM(C65:C71)</f>
        <v>16</v>
      </c>
      <c r="D72" s="146">
        <f>SUM(D65:D71)</f>
        <v>0</v>
      </c>
      <c r="E72" s="146">
        <f>SUM(E65:E71)</f>
        <v>6</v>
      </c>
      <c r="F72" s="146">
        <f>SUM(F65:F71)</f>
        <v>19</v>
      </c>
      <c r="G72" s="23">
        <f>SUM(G65:G71)</f>
        <v>29</v>
      </c>
      <c r="I72" s="251"/>
      <c r="J72" s="252"/>
      <c r="K72" s="247"/>
      <c r="L72" s="247"/>
      <c r="M72" s="247"/>
      <c r="N72" s="247"/>
      <c r="O72" s="24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487"/>
      <c r="B73" s="488"/>
      <c r="C73" s="146"/>
      <c r="D73" s="146"/>
      <c r="E73" s="146"/>
      <c r="F73" s="146"/>
      <c r="G73" s="23"/>
      <c r="I73" s="251"/>
      <c r="J73" s="252"/>
      <c r="K73" s="247"/>
      <c r="L73" s="247"/>
      <c r="M73" s="247"/>
      <c r="N73" s="247"/>
      <c r="O73" s="24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7" t="s">
        <v>24</v>
      </c>
      <c r="AA73" s="548"/>
      <c r="AB73" s="548"/>
      <c r="AC73" s="548"/>
      <c r="AD73" s="548"/>
      <c r="AE73" s="548"/>
      <c r="AF73" s="549"/>
      <c r="AG73" s="46"/>
    </row>
    <row r="74" spans="1:33" ht="15" customHeight="1">
      <c r="A74" s="143"/>
      <c r="B74" s="144"/>
      <c r="C74" s="139"/>
      <c r="D74" s="139"/>
      <c r="E74" s="139"/>
      <c r="F74" s="139"/>
      <c r="G74" s="140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143"/>
      <c r="B75" s="144"/>
      <c r="C75" s="139"/>
      <c r="D75" s="139"/>
      <c r="E75" s="139"/>
      <c r="F75" s="139"/>
      <c r="G75" s="140"/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254">
        <f>SUM(T72:T74)</f>
        <v>9</v>
      </c>
      <c r="U75" s="254">
        <f>SUM(U72:U74)</f>
        <v>0</v>
      </c>
      <c r="V75" s="254">
        <f>SUM(V72:V74)</f>
        <v>0</v>
      </c>
      <c r="W75" s="254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143"/>
      <c r="B76" s="144"/>
      <c r="C76" s="139"/>
      <c r="D76" s="139"/>
      <c r="E76" s="139"/>
      <c r="F76" s="139"/>
      <c r="G76" s="140"/>
      <c r="I76" s="106" t="s">
        <v>2</v>
      </c>
      <c r="J76" s="104" t="s">
        <v>3</v>
      </c>
      <c r="K76" s="253" t="s">
        <v>0</v>
      </c>
      <c r="L76" s="253" t="s">
        <v>4</v>
      </c>
      <c r="M76" s="253" t="s">
        <v>5</v>
      </c>
      <c r="N76" s="253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47" t="s">
        <v>24</v>
      </c>
      <c r="B77" s="548"/>
      <c r="C77" s="548"/>
      <c r="D77" s="548"/>
      <c r="E77" s="548"/>
      <c r="F77" s="548"/>
      <c r="G77" s="549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" t="s">
        <v>2</v>
      </c>
      <c r="B78" s="20" t="s">
        <v>3</v>
      </c>
      <c r="C78" s="21" t="s">
        <v>0</v>
      </c>
      <c r="D78" s="21" t="s">
        <v>4</v>
      </c>
      <c r="E78" s="21" t="s">
        <v>5</v>
      </c>
      <c r="F78" s="21" t="s">
        <v>6</v>
      </c>
      <c r="G78" s="22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252"/>
      <c r="S78" s="252"/>
      <c r="T78" s="247"/>
      <c r="U78" s="247"/>
      <c r="V78" s="247"/>
      <c r="W78" s="247"/>
      <c r="X78" s="248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373" t="s">
        <v>252</v>
      </c>
      <c r="B79" s="373" t="s">
        <v>253</v>
      </c>
      <c r="C79" s="374">
        <v>3</v>
      </c>
      <c r="D79" s="374">
        <v>0</v>
      </c>
      <c r="E79" s="374">
        <v>0</v>
      </c>
      <c r="F79" s="374">
        <v>3</v>
      </c>
      <c r="G79" s="374">
        <v>4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373" t="s">
        <v>425</v>
      </c>
      <c r="B80" s="373" t="s">
        <v>255</v>
      </c>
      <c r="C80" s="374">
        <v>3</v>
      </c>
      <c r="D80" s="374">
        <v>0</v>
      </c>
      <c r="E80" s="374">
        <v>2</v>
      </c>
      <c r="F80" s="374">
        <v>4</v>
      </c>
      <c r="G80" s="374">
        <v>6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373" t="s">
        <v>256</v>
      </c>
      <c r="B81" s="373" t="s">
        <v>268</v>
      </c>
      <c r="C81" s="374">
        <v>2</v>
      </c>
      <c r="D81" s="374">
        <v>0</v>
      </c>
      <c r="E81" s="374">
        <v>2</v>
      </c>
      <c r="F81" s="374">
        <v>3</v>
      </c>
      <c r="G81" s="374">
        <v>5</v>
      </c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253" t="s">
        <v>0</v>
      </c>
      <c r="U81" s="253" t="s">
        <v>4</v>
      </c>
      <c r="V81" s="253" t="s">
        <v>5</v>
      </c>
      <c r="W81" s="253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373" t="s">
        <v>256</v>
      </c>
      <c r="B82" s="373" t="s">
        <v>426</v>
      </c>
      <c r="C82" s="374">
        <v>2</v>
      </c>
      <c r="D82" s="374">
        <v>0</v>
      </c>
      <c r="E82" s="374">
        <v>2</v>
      </c>
      <c r="F82" s="374">
        <v>3</v>
      </c>
      <c r="G82" s="374">
        <v>5</v>
      </c>
      <c r="I82" s="562" t="s">
        <v>72</v>
      </c>
      <c r="J82" s="56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262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370" t="s">
        <v>25</v>
      </c>
      <c r="B83" s="370" t="s">
        <v>332</v>
      </c>
      <c r="C83" s="371">
        <v>3</v>
      </c>
      <c r="D83" s="371">
        <v>0</v>
      </c>
      <c r="E83" s="371">
        <v>0</v>
      </c>
      <c r="F83" s="371">
        <v>3</v>
      </c>
      <c r="G83" s="371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373" t="s">
        <v>314</v>
      </c>
      <c r="B84" s="373" t="s">
        <v>315</v>
      </c>
      <c r="C84" s="374">
        <v>2</v>
      </c>
      <c r="D84" s="374">
        <v>0</v>
      </c>
      <c r="E84" s="374">
        <v>0</v>
      </c>
      <c r="F84" s="374">
        <v>2</v>
      </c>
      <c r="G84" s="374">
        <v>3</v>
      </c>
      <c r="I84" s="520"/>
      <c r="J84" s="521"/>
      <c r="K84" s="247"/>
      <c r="L84" s="247"/>
      <c r="M84" s="247"/>
      <c r="N84" s="247"/>
      <c r="O84" s="24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73" t="s">
        <v>254</v>
      </c>
      <c r="B85" s="373" t="s">
        <v>427</v>
      </c>
      <c r="C85" s="374">
        <v>2</v>
      </c>
      <c r="D85" s="374">
        <v>0</v>
      </c>
      <c r="E85" s="374">
        <v>0</v>
      </c>
      <c r="F85" s="374">
        <v>2</v>
      </c>
      <c r="G85" s="374">
        <v>3</v>
      </c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7" t="s">
        <v>26</v>
      </c>
      <c r="AA85" s="548"/>
      <c r="AB85" s="548"/>
      <c r="AC85" s="548"/>
      <c r="AD85" s="548"/>
      <c r="AE85" s="548"/>
      <c r="AF85" s="549"/>
      <c r="AG85" s="46"/>
    </row>
    <row r="86" spans="1:33" ht="15" customHeight="1">
      <c r="A86" s="560" t="s">
        <v>188</v>
      </c>
      <c r="B86" s="561"/>
      <c r="C86" s="146">
        <f>SUM(C78:C85)</f>
        <v>17</v>
      </c>
      <c r="D86" s="146">
        <f>SUM(D78:D85)</f>
        <v>0</v>
      </c>
      <c r="E86" s="146">
        <f>SUM(E78:E85)</f>
        <v>6</v>
      </c>
      <c r="F86" s="146">
        <f>SUM(F78:F85)</f>
        <v>20</v>
      </c>
      <c r="G86" s="23">
        <f>SUM(G78:G85)</f>
        <v>31</v>
      </c>
      <c r="I86" s="251"/>
      <c r="J86" s="11"/>
      <c r="K86" s="11"/>
      <c r="L86" s="11"/>
      <c r="M86" s="11"/>
      <c r="N86" s="11"/>
      <c r="O86" s="248"/>
      <c r="P86" s="11"/>
      <c r="Q86" s="51"/>
      <c r="R86" s="499" t="s">
        <v>41</v>
      </c>
      <c r="S86" s="501"/>
      <c r="T86" s="254">
        <f>SUM(T82:T85)</f>
        <v>12</v>
      </c>
      <c r="U86" s="254">
        <f>SUM(U82:U85)</f>
        <v>2</v>
      </c>
      <c r="V86" s="254">
        <f>SUM(V82:V85)</f>
        <v>4</v>
      </c>
      <c r="W86" s="254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487"/>
      <c r="B87" s="488"/>
      <c r="C87" s="181"/>
      <c r="D87" s="181"/>
      <c r="E87" s="181"/>
      <c r="F87" s="181"/>
      <c r="G87" s="25"/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50"/>
      <c r="B88" s="61"/>
      <c r="C88" s="61"/>
      <c r="D88" s="61"/>
      <c r="E88" s="61"/>
      <c r="F88" s="61"/>
      <c r="G88" s="192"/>
      <c r="I88" s="106" t="s">
        <v>2</v>
      </c>
      <c r="J88" s="104" t="s">
        <v>3</v>
      </c>
      <c r="K88" s="253" t="s">
        <v>0</v>
      </c>
      <c r="L88" s="253" t="s">
        <v>4</v>
      </c>
      <c r="M88" s="253" t="s">
        <v>5</v>
      </c>
      <c r="N88" s="253" t="s">
        <v>6</v>
      </c>
      <c r="O88" s="105" t="s">
        <v>7</v>
      </c>
      <c r="P88" s="11"/>
      <c r="Q88" s="45"/>
      <c r="R88" s="499" t="s">
        <v>42</v>
      </c>
      <c r="S88" s="501"/>
      <c r="T88" s="254">
        <v>0</v>
      </c>
      <c r="U88" s="254">
        <v>0</v>
      </c>
      <c r="V88" s="254">
        <v>0</v>
      </c>
      <c r="W88" s="254">
        <v>0</v>
      </c>
      <c r="X88" s="52">
        <v>5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45"/>
      <c r="B89" s="46"/>
      <c r="C89" s="46"/>
      <c r="D89" s="46"/>
      <c r="E89" s="46"/>
      <c r="F89" s="46"/>
      <c r="G89" s="47"/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04" t="s">
        <v>43</v>
      </c>
      <c r="S89" s="506"/>
      <c r="T89" s="253">
        <f>SUM(T86,T88)</f>
        <v>12</v>
      </c>
      <c r="U89" s="253">
        <f>SUM(U86,U88)</f>
        <v>2</v>
      </c>
      <c r="V89" s="253">
        <f>SUM(V86,V88)</f>
        <v>4</v>
      </c>
      <c r="W89" s="253">
        <f>SUM(W86,W88)</f>
        <v>15</v>
      </c>
      <c r="X89" s="25">
        <f>SUM(X86,X88)</f>
        <v>31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547" t="s">
        <v>26</v>
      </c>
      <c r="B90" s="548"/>
      <c r="C90" s="548"/>
      <c r="D90" s="548"/>
      <c r="E90" s="548"/>
      <c r="F90" s="548"/>
      <c r="G90" s="549"/>
      <c r="H90" s="4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248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19" t="s">
        <v>2</v>
      </c>
      <c r="B91" s="20" t="s">
        <v>3</v>
      </c>
      <c r="C91" s="21" t="s">
        <v>0</v>
      </c>
      <c r="D91" s="21" t="s">
        <v>4</v>
      </c>
      <c r="E91" s="21" t="s">
        <v>5</v>
      </c>
      <c r="F91" s="21" t="s">
        <v>6</v>
      </c>
      <c r="G91" s="22" t="s">
        <v>7</v>
      </c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248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378" t="s">
        <v>259</v>
      </c>
      <c r="B92" s="378" t="s">
        <v>428</v>
      </c>
      <c r="C92" s="379">
        <v>0</v>
      </c>
      <c r="D92" s="379">
        <v>4</v>
      </c>
      <c r="E92" s="379">
        <v>0</v>
      </c>
      <c r="F92" s="379">
        <v>2</v>
      </c>
      <c r="G92" s="379">
        <v>5</v>
      </c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252"/>
      <c r="S92" s="252"/>
      <c r="T92" s="247"/>
      <c r="U92" s="247"/>
      <c r="V92" s="247"/>
      <c r="W92" s="247"/>
      <c r="X92" s="248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378" t="s">
        <v>261</v>
      </c>
      <c r="B93" s="378" t="s">
        <v>262</v>
      </c>
      <c r="C93" s="379">
        <v>0</v>
      </c>
      <c r="D93" s="379">
        <v>4</v>
      </c>
      <c r="E93" s="379">
        <v>0</v>
      </c>
      <c r="F93" s="379">
        <v>2</v>
      </c>
      <c r="G93" s="379">
        <v>4</v>
      </c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378" t="s">
        <v>263</v>
      </c>
      <c r="B94" s="378" t="s">
        <v>264</v>
      </c>
      <c r="C94" s="379">
        <v>0</v>
      </c>
      <c r="D94" s="379">
        <v>6</v>
      </c>
      <c r="E94" s="379">
        <v>0</v>
      </c>
      <c r="F94" s="379">
        <v>3</v>
      </c>
      <c r="G94" s="379">
        <v>7</v>
      </c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53" t="s">
        <v>0</v>
      </c>
      <c r="U94" s="253" t="s">
        <v>4</v>
      </c>
      <c r="V94" s="253" t="s">
        <v>5</v>
      </c>
      <c r="W94" s="253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378" t="s">
        <v>256</v>
      </c>
      <c r="B95" s="378" t="s">
        <v>429</v>
      </c>
      <c r="C95" s="379">
        <v>2</v>
      </c>
      <c r="D95" s="379">
        <v>0</v>
      </c>
      <c r="E95" s="379">
        <v>2</v>
      </c>
      <c r="F95" s="379">
        <v>3</v>
      </c>
      <c r="G95" s="379">
        <v>5</v>
      </c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8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378" t="s">
        <v>256</v>
      </c>
      <c r="B96" s="378" t="s">
        <v>430</v>
      </c>
      <c r="C96" s="379">
        <v>2</v>
      </c>
      <c r="D96" s="379">
        <v>0</v>
      </c>
      <c r="E96" s="379">
        <v>2</v>
      </c>
      <c r="F96" s="379">
        <v>3</v>
      </c>
      <c r="G96" s="379">
        <v>5</v>
      </c>
      <c r="I96" s="564" t="s">
        <v>146</v>
      </c>
      <c r="J96" s="565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262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239"/>
      <c r="B97" s="48"/>
      <c r="C97" s="48"/>
      <c r="D97" s="48"/>
      <c r="E97" s="48"/>
      <c r="F97" s="48"/>
      <c r="G97" s="240"/>
      <c r="I97" s="251"/>
      <c r="J97" s="252"/>
      <c r="K97" s="247"/>
      <c r="L97" s="247"/>
      <c r="M97" s="247"/>
      <c r="N97" s="247"/>
      <c r="O97" s="248"/>
      <c r="P97" s="11"/>
      <c r="Q97" s="51" t="s">
        <v>39</v>
      </c>
      <c r="R97" s="307" t="s">
        <v>348</v>
      </c>
      <c r="S97" s="289" t="s">
        <v>546</v>
      </c>
      <c r="T97" s="293">
        <v>2</v>
      </c>
      <c r="U97" s="293">
        <v>0</v>
      </c>
      <c r="V97" s="293">
        <v>0</v>
      </c>
      <c r="W97" s="293">
        <v>2</v>
      </c>
      <c r="X97" s="293">
        <v>2</v>
      </c>
      <c r="Y97" s="44"/>
      <c r="Z97" s="547" t="s">
        <v>28</v>
      </c>
      <c r="AA97" s="548"/>
      <c r="AB97" s="548"/>
      <c r="AC97" s="548"/>
      <c r="AD97" s="548"/>
      <c r="AE97" s="548"/>
      <c r="AF97" s="549"/>
      <c r="AG97" s="46"/>
    </row>
    <row r="98" spans="1:33" ht="14.25" customHeight="1">
      <c r="A98" s="239"/>
      <c r="B98" s="48"/>
      <c r="C98" s="48"/>
      <c r="D98" s="48"/>
      <c r="E98" s="48"/>
      <c r="F98" s="48"/>
      <c r="G98" s="240"/>
      <c r="I98" s="251"/>
      <c r="J98" s="252"/>
      <c r="K98" s="247"/>
      <c r="L98" s="247"/>
      <c r="M98" s="247"/>
      <c r="N98" s="247"/>
      <c r="O98" s="248"/>
      <c r="P98" s="11"/>
      <c r="Q98" s="51" t="s">
        <v>39</v>
      </c>
      <c r="R98" s="306" t="s">
        <v>343</v>
      </c>
      <c r="S98" s="285" t="s">
        <v>344</v>
      </c>
      <c r="T98" s="290">
        <v>2</v>
      </c>
      <c r="U98" s="290">
        <v>0</v>
      </c>
      <c r="V98" s="290">
        <v>0</v>
      </c>
      <c r="W98" s="290">
        <v>2</v>
      </c>
      <c r="X98" s="290">
        <v>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560" t="s">
        <v>188</v>
      </c>
      <c r="B99" s="561"/>
      <c r="C99" s="146">
        <f>SUM(C92:C98)</f>
        <v>4</v>
      </c>
      <c r="D99" s="146">
        <f>SUM(D92:D98)</f>
        <v>14</v>
      </c>
      <c r="E99" s="146">
        <f>SUM(E92:E98)</f>
        <v>4</v>
      </c>
      <c r="F99" s="146">
        <f>SUM(F92:F98)</f>
        <v>13</v>
      </c>
      <c r="G99" s="23">
        <f>SUM(G92:G98)</f>
        <v>26</v>
      </c>
      <c r="I99" s="507" t="s">
        <v>28</v>
      </c>
      <c r="J99" s="508"/>
      <c r="K99" s="508"/>
      <c r="L99" s="508"/>
      <c r="M99" s="508"/>
      <c r="N99" s="508"/>
      <c r="O99" s="509"/>
      <c r="P99" s="11"/>
      <c r="Q99" s="45"/>
      <c r="R99" s="510" t="s">
        <v>41</v>
      </c>
      <c r="S99" s="510"/>
      <c r="T99" s="254">
        <f>SUM(T95:T98)</f>
        <v>7</v>
      </c>
      <c r="U99" s="254">
        <f>SUM(U95:U98)</f>
        <v>0</v>
      </c>
      <c r="V99" s="254">
        <f>SUM(V95:V98)</f>
        <v>6</v>
      </c>
      <c r="W99" s="254">
        <f>SUM(W95:W98)</f>
        <v>10</v>
      </c>
      <c r="X99" s="52">
        <f>SUM(X95:X98)</f>
        <v>15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143"/>
      <c r="B100" s="144"/>
      <c r="C100" s="139"/>
      <c r="D100" s="139"/>
      <c r="E100" s="139"/>
      <c r="F100" s="139"/>
      <c r="G100" s="140"/>
      <c r="H100" s="3"/>
      <c r="I100" s="106" t="s">
        <v>2</v>
      </c>
      <c r="J100" s="104" t="s">
        <v>3</v>
      </c>
      <c r="K100" s="253" t="s">
        <v>0</v>
      </c>
      <c r="L100" s="253" t="s">
        <v>4</v>
      </c>
      <c r="M100" s="253" t="s">
        <v>5</v>
      </c>
      <c r="N100" s="253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346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143"/>
      <c r="B101" s="144"/>
      <c r="C101" s="139"/>
      <c r="D101" s="139"/>
      <c r="E101" s="139"/>
      <c r="F101" s="139"/>
      <c r="G101" s="140"/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347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547" t="s">
        <v>28</v>
      </c>
      <c r="B102" s="548"/>
      <c r="C102" s="548"/>
      <c r="D102" s="548"/>
      <c r="E102" s="548"/>
      <c r="F102" s="548"/>
      <c r="G102" s="549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25</v>
      </c>
      <c r="S102" s="285" t="s">
        <v>350</v>
      </c>
      <c r="T102" s="290">
        <v>3</v>
      </c>
      <c r="U102" s="290">
        <v>0</v>
      </c>
      <c r="V102" s="290">
        <v>0</v>
      </c>
      <c r="W102" s="290">
        <v>3</v>
      </c>
      <c r="X102" s="291">
        <v>5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19" t="s">
        <v>2</v>
      </c>
      <c r="B103" s="20" t="s">
        <v>3</v>
      </c>
      <c r="C103" s="21" t="s">
        <v>0</v>
      </c>
      <c r="D103" s="21" t="s">
        <v>4</v>
      </c>
      <c r="E103" s="21" t="s">
        <v>5</v>
      </c>
      <c r="F103" s="21" t="s">
        <v>6</v>
      </c>
      <c r="G103" s="22" t="s">
        <v>7</v>
      </c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1"/>
      <c r="R103" s="518" t="s">
        <v>42</v>
      </c>
      <c r="S103" s="518"/>
      <c r="T103" s="254">
        <f>SUM(T100:T102)</f>
        <v>9</v>
      </c>
      <c r="U103" s="254">
        <f>SUM(U100:U102)</f>
        <v>0</v>
      </c>
      <c r="V103" s="254">
        <f>SUM(V100:V102)</f>
        <v>0</v>
      </c>
      <c r="W103" s="254">
        <f>SUM(W100:W102)</f>
        <v>9</v>
      </c>
      <c r="X103" s="52">
        <f>SUM(X100:X102)</f>
        <v>15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378" t="s">
        <v>267</v>
      </c>
      <c r="B104" s="378" t="s">
        <v>431</v>
      </c>
      <c r="C104" s="379">
        <v>0</v>
      </c>
      <c r="D104" s="379">
        <v>4</v>
      </c>
      <c r="E104" s="379">
        <v>0</v>
      </c>
      <c r="F104" s="379">
        <v>2</v>
      </c>
      <c r="G104" s="379">
        <v>5</v>
      </c>
      <c r="H104" s="4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2"/>
      <c r="R104" s="126" t="s">
        <v>43</v>
      </c>
      <c r="S104" s="126"/>
      <c r="T104" s="253">
        <f>SUM(T99,T103)</f>
        <v>16</v>
      </c>
      <c r="U104" s="253">
        <f>SUM(U99,U103)</f>
        <v>0</v>
      </c>
      <c r="V104" s="253">
        <f>SUM(V99,V103)</f>
        <v>6</v>
      </c>
      <c r="W104" s="253">
        <f>SUM(W99,W103)</f>
        <v>19</v>
      </c>
      <c r="X104" s="25">
        <f>SUM(X99,X103)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378" t="s">
        <v>256</v>
      </c>
      <c r="B105" s="378" t="s">
        <v>432</v>
      </c>
      <c r="C105" s="379">
        <v>2</v>
      </c>
      <c r="D105" s="379">
        <v>0</v>
      </c>
      <c r="E105" s="379">
        <v>2</v>
      </c>
      <c r="F105" s="379">
        <v>3</v>
      </c>
      <c r="G105" s="379">
        <v>5</v>
      </c>
      <c r="H105" s="4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378" t="s">
        <v>433</v>
      </c>
      <c r="B106" s="378" t="s">
        <v>269</v>
      </c>
      <c r="C106" s="379">
        <v>0</v>
      </c>
      <c r="D106" s="379">
        <v>6</v>
      </c>
      <c r="E106" s="379">
        <v>0</v>
      </c>
      <c r="F106" s="379">
        <v>3</v>
      </c>
      <c r="G106" s="379">
        <v>7</v>
      </c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51"/>
      <c r="R106" s="104" t="s">
        <v>2</v>
      </c>
      <c r="S106" s="104" t="s">
        <v>3</v>
      </c>
      <c r="T106" s="253" t="s">
        <v>0</v>
      </c>
      <c r="U106" s="253" t="s">
        <v>4</v>
      </c>
      <c r="V106" s="253" t="s">
        <v>5</v>
      </c>
      <c r="W106" s="253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378" t="s">
        <v>256</v>
      </c>
      <c r="B107" s="378" t="s">
        <v>270</v>
      </c>
      <c r="C107" s="379">
        <v>3</v>
      </c>
      <c r="D107" s="379">
        <v>0</v>
      </c>
      <c r="E107" s="379">
        <v>0</v>
      </c>
      <c r="F107" s="379">
        <v>3</v>
      </c>
      <c r="G107" s="379">
        <v>5</v>
      </c>
      <c r="I107" s="573" t="s">
        <v>72</v>
      </c>
      <c r="J107" s="57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262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378" t="s">
        <v>271</v>
      </c>
      <c r="B108" s="378" t="s">
        <v>272</v>
      </c>
      <c r="C108" s="379">
        <v>3</v>
      </c>
      <c r="D108" s="379">
        <v>0</v>
      </c>
      <c r="E108" s="379">
        <v>0</v>
      </c>
      <c r="F108" s="379">
        <v>3</v>
      </c>
      <c r="G108" s="379">
        <v>5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9"/>
      <c r="B109" s="48"/>
      <c r="C109" s="48"/>
      <c r="D109" s="48"/>
      <c r="E109" s="48"/>
      <c r="F109" s="48"/>
      <c r="G109" s="240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66">
        <f>AE18+AE30+AE42+AE57+AE70+AE83</f>
        <v>22</v>
      </c>
      <c r="AC109" s="567"/>
      <c r="AD109" s="567"/>
      <c r="AE109" s="568"/>
      <c r="AF109" s="60"/>
      <c r="AG109" s="46"/>
    </row>
    <row r="110" spans="1:33" ht="15" customHeight="1">
      <c r="A110" s="560" t="s">
        <v>188</v>
      </c>
      <c r="B110" s="561"/>
      <c r="C110" s="146">
        <f>SUM(C104:C109)</f>
        <v>8</v>
      </c>
      <c r="D110" s="146">
        <f>SUM(D104:D109)</f>
        <v>10</v>
      </c>
      <c r="E110" s="146">
        <f>SUM(E104:E109)</f>
        <v>2</v>
      </c>
      <c r="F110" s="146">
        <f>SUM(F104:F109)</f>
        <v>14</v>
      </c>
      <c r="G110" s="23">
        <f>SUM(G104:G109)</f>
        <v>27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285" t="s">
        <v>357</v>
      </c>
      <c r="S110" s="308" t="s">
        <v>547</v>
      </c>
      <c r="T110" s="290">
        <v>2</v>
      </c>
      <c r="U110" s="290">
        <v>0</v>
      </c>
      <c r="V110" s="290">
        <v>0</v>
      </c>
      <c r="W110" s="290">
        <v>2</v>
      </c>
      <c r="X110" s="291">
        <v>2</v>
      </c>
      <c r="Y110" s="44"/>
      <c r="Z110" s="51"/>
      <c r="AA110" s="30"/>
      <c r="AB110" s="569"/>
      <c r="AC110" s="570"/>
      <c r="AD110" s="570"/>
      <c r="AE110" s="571"/>
      <c r="AF110" s="60"/>
      <c r="AG110" s="44"/>
    </row>
    <row r="111" spans="1:33" ht="15" customHeight="1">
      <c r="A111" s="26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45"/>
      <c r="R111" s="310" t="s">
        <v>355</v>
      </c>
      <c r="S111" s="312" t="s">
        <v>356</v>
      </c>
      <c r="T111" s="293">
        <v>2</v>
      </c>
      <c r="U111" s="293">
        <v>0</v>
      </c>
      <c r="V111" s="293">
        <v>0</v>
      </c>
      <c r="W111" s="293">
        <v>2</v>
      </c>
      <c r="X111" s="293">
        <v>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04">
        <f>SUM(N16,N29,N42,N57,N70,N82,N96,N107)</f>
        <v>150</v>
      </c>
      <c r="L112" s="505"/>
      <c r="M112" s="505"/>
      <c r="N112" s="506"/>
      <c r="O112" s="12"/>
      <c r="Q112" s="45"/>
      <c r="R112" s="510" t="s">
        <v>41</v>
      </c>
      <c r="S112" s="510"/>
      <c r="T112" s="62">
        <f>SUM(T107:T111)</f>
        <v>10</v>
      </c>
      <c r="U112" s="62">
        <f>SUM(U107:U111)</f>
        <v>0</v>
      </c>
      <c r="V112" s="62">
        <f>SUM(V107:V111)</f>
        <v>6</v>
      </c>
      <c r="W112" s="62">
        <f>SUM(W107:W111)</f>
        <v>13</v>
      </c>
      <c r="X112" s="63">
        <f>SUM(X107:X111)</f>
        <v>25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Q113" s="45" t="s">
        <v>40</v>
      </c>
      <c r="R113" s="310" t="s">
        <v>25</v>
      </c>
      <c r="S113" s="311" t="s">
        <v>354</v>
      </c>
      <c r="T113" s="293">
        <v>3</v>
      </c>
      <c r="U113" s="293">
        <v>0</v>
      </c>
      <c r="V113" s="293">
        <v>0</v>
      </c>
      <c r="W113" s="293">
        <v>3</v>
      </c>
      <c r="X113" s="291">
        <v>5</v>
      </c>
      <c r="AG113" s="44"/>
    </row>
    <row r="114" spans="1:33" ht="16.5" thickBot="1">
      <c r="A114" s="26"/>
      <c r="B114" s="30" t="s">
        <v>29</v>
      </c>
      <c r="C114" s="569">
        <f>SUM(F110,F99,F86,F72,F58,F46,F32,F18)</f>
        <v>154</v>
      </c>
      <c r="D114" s="570"/>
      <c r="E114" s="570"/>
      <c r="F114" s="571"/>
      <c r="G114" s="31"/>
      <c r="I114" s="83"/>
      <c r="J114" s="84"/>
      <c r="K114" s="84"/>
      <c r="L114" s="84"/>
      <c r="M114" s="84"/>
      <c r="N114" s="84"/>
      <c r="O114" s="85"/>
      <c r="Q114" s="45"/>
      <c r="R114" s="510" t="s">
        <v>42</v>
      </c>
      <c r="S114" s="510"/>
      <c r="T114" s="62">
        <f>SUM(T113:T113)</f>
        <v>3</v>
      </c>
      <c r="U114" s="62">
        <f>SUM(U113:U113)</f>
        <v>0</v>
      </c>
      <c r="V114" s="62">
        <f>SUM(V113:V113)</f>
        <v>0</v>
      </c>
      <c r="W114" s="62">
        <f>SUM(W113:W113)</f>
        <v>3</v>
      </c>
      <c r="X114" s="63">
        <f>SUM(X113:X113)</f>
        <v>5</v>
      </c>
      <c r="AG114" s="44"/>
    </row>
    <row r="115" spans="1:33" ht="15.75">
      <c r="A115" s="32"/>
      <c r="B115" s="33" t="s">
        <v>7</v>
      </c>
      <c r="C115" s="511">
        <f>SUM(G110,G58,G46,G99,G32,G86,G72,G18)</f>
        <v>240</v>
      </c>
      <c r="D115" s="512"/>
      <c r="E115" s="512"/>
      <c r="F115" s="513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253">
        <f>SUM(T112,T114)</f>
        <v>13</v>
      </c>
      <c r="U115" s="253">
        <f>SUM(U112,U114)</f>
        <v>0</v>
      </c>
      <c r="V115" s="253">
        <f>SUM(V112,V114)</f>
        <v>6</v>
      </c>
      <c r="W115" s="253">
        <f>SUM(W112,W114)</f>
        <v>16</v>
      </c>
      <c r="X115" s="25">
        <f>SUM(X112,X114)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252"/>
      <c r="S116" s="252"/>
      <c r="T116" s="247"/>
      <c r="U116" s="247"/>
      <c r="V116" s="247"/>
      <c r="W116" s="247"/>
      <c r="X116" s="248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15"/>
      <c r="L117" s="515"/>
      <c r="M117" s="515"/>
      <c r="N117" s="515"/>
      <c r="O117" s="75"/>
      <c r="Q117" s="45"/>
      <c r="R117" s="252"/>
      <c r="S117" s="30" t="s">
        <v>44</v>
      </c>
      <c r="T117" s="496">
        <f>SUM(W112,W99,W86,W71,W57,W42,W29,W14)</f>
        <v>110</v>
      </c>
      <c r="U117" s="497"/>
      <c r="V117" s="497"/>
      <c r="W117" s="498"/>
      <c r="X117" s="248"/>
    </row>
    <row r="118" spans="9:24" ht="15.75">
      <c r="I118" s="76"/>
      <c r="J118" s="77"/>
      <c r="K118" s="495"/>
      <c r="L118" s="495"/>
      <c r="M118" s="495"/>
      <c r="N118" s="495"/>
      <c r="O118" s="78"/>
      <c r="Q118" s="45"/>
      <c r="R118" s="252"/>
      <c r="S118" s="30" t="s">
        <v>29</v>
      </c>
      <c r="T118" s="491">
        <f>SUM(W115,W104,W89,W76,W62,W47,W18,W32)</f>
        <v>150</v>
      </c>
      <c r="U118" s="497"/>
      <c r="V118" s="497"/>
      <c r="W118" s="498"/>
      <c r="X118" s="248"/>
    </row>
    <row r="119" spans="9:24" ht="16.5" thickBot="1">
      <c r="I119" s="27"/>
      <c r="J119" s="27"/>
      <c r="K119" s="27"/>
      <c r="L119" s="27"/>
      <c r="M119" s="27"/>
      <c r="N119" s="27"/>
      <c r="O119" s="27"/>
      <c r="Q119" s="68"/>
      <c r="R119" s="46"/>
      <c r="S119" s="33" t="s">
        <v>7</v>
      </c>
      <c r="T119" s="572">
        <f>SUM(X115,X62,X47,X104,X18,X32,X89,X76)</f>
        <v>243</v>
      </c>
      <c r="U119" s="512"/>
      <c r="V119" s="512"/>
      <c r="W119" s="513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7">
    <mergeCell ref="I8:O8"/>
    <mergeCell ref="R8:X8"/>
    <mergeCell ref="Z8:AF8"/>
    <mergeCell ref="A1:AF1"/>
    <mergeCell ref="A3:G3"/>
    <mergeCell ref="I3:O3"/>
    <mergeCell ref="A4:G4"/>
    <mergeCell ref="I4:O4"/>
    <mergeCell ref="A18:B18"/>
    <mergeCell ref="R36:X36"/>
    <mergeCell ref="A5:G5"/>
    <mergeCell ref="I5:O5"/>
    <mergeCell ref="R5:X6"/>
    <mergeCell ref="Z5:AF6"/>
    <mergeCell ref="A6:G6"/>
    <mergeCell ref="Z20:AF20"/>
    <mergeCell ref="I6:O6"/>
    <mergeCell ref="A8:G8"/>
    <mergeCell ref="Z32:AF32"/>
    <mergeCell ref="I33:O33"/>
    <mergeCell ref="Z59:AF59"/>
    <mergeCell ref="I21:O21"/>
    <mergeCell ref="I29:J29"/>
    <mergeCell ref="I16:J16"/>
    <mergeCell ref="I17:J17"/>
    <mergeCell ref="R46:S46"/>
    <mergeCell ref="R47:S47"/>
    <mergeCell ref="I48:O48"/>
    <mergeCell ref="R51:X51"/>
    <mergeCell ref="R42:S42"/>
    <mergeCell ref="I42:J42"/>
    <mergeCell ref="I43:J43"/>
    <mergeCell ref="R62:S62"/>
    <mergeCell ref="R65:X65"/>
    <mergeCell ref="I70:J70"/>
    <mergeCell ref="A63:G63"/>
    <mergeCell ref="I57:J57"/>
    <mergeCell ref="R57:S57"/>
    <mergeCell ref="I61:O61"/>
    <mergeCell ref="R61:S61"/>
    <mergeCell ref="I71:J71"/>
    <mergeCell ref="R71:S71"/>
    <mergeCell ref="Z73:AF73"/>
    <mergeCell ref="I75:O75"/>
    <mergeCell ref="R75:S75"/>
    <mergeCell ref="A72:B72"/>
    <mergeCell ref="A73:B73"/>
    <mergeCell ref="A86:B86"/>
    <mergeCell ref="A87:B87"/>
    <mergeCell ref="A90:G90"/>
    <mergeCell ref="R76:S76"/>
    <mergeCell ref="R80:X80"/>
    <mergeCell ref="I82:J82"/>
    <mergeCell ref="I84:J84"/>
    <mergeCell ref="A77:G77"/>
    <mergeCell ref="R93:X93"/>
    <mergeCell ref="I96:J96"/>
    <mergeCell ref="Z97:AF97"/>
    <mergeCell ref="Z85:AF85"/>
    <mergeCell ref="R86:S86"/>
    <mergeCell ref="I87:O87"/>
    <mergeCell ref="R88:S88"/>
    <mergeCell ref="R89:S89"/>
    <mergeCell ref="AB109:AE109"/>
    <mergeCell ref="AB110:AE110"/>
    <mergeCell ref="R112:S112"/>
    <mergeCell ref="R99:S99"/>
    <mergeCell ref="I99:O99"/>
    <mergeCell ref="R103:S103"/>
    <mergeCell ref="R105:X105"/>
    <mergeCell ref="K112:N112"/>
    <mergeCell ref="C114:F114"/>
    <mergeCell ref="K113:N113"/>
    <mergeCell ref="C115:F115"/>
    <mergeCell ref="R114:S114"/>
    <mergeCell ref="K117:N117"/>
    <mergeCell ref="T117:W117"/>
    <mergeCell ref="K118:N118"/>
    <mergeCell ref="T118:W118"/>
    <mergeCell ref="T119:W119"/>
    <mergeCell ref="A22:G22"/>
    <mergeCell ref="A32:B32"/>
    <mergeCell ref="A36:G36"/>
    <mergeCell ref="A46:B46"/>
    <mergeCell ref="A49:G49"/>
    <mergeCell ref="A58:B58"/>
    <mergeCell ref="A110:B110"/>
    <mergeCell ref="R32:S32"/>
    <mergeCell ref="I107:J107"/>
    <mergeCell ref="A99:B99"/>
    <mergeCell ref="R14:S14"/>
    <mergeCell ref="R17:S17"/>
    <mergeCell ref="R18:S18"/>
    <mergeCell ref="R22:X22"/>
    <mergeCell ref="R29:S29"/>
    <mergeCell ref="R31:S31"/>
    <mergeCell ref="A102:G102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90" zoomScaleNormal="90" zoomScalePageLayoutView="0" workbookViewId="0" topLeftCell="B61">
      <selection activeCell="G86" sqref="G86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37" t="s">
        <v>398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33.7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1:32" s="4" customFormat="1" ht="19.5" customHeight="1">
      <c r="A3" s="538" t="s">
        <v>30</v>
      </c>
      <c r="B3" s="539"/>
      <c r="C3" s="539"/>
      <c r="D3" s="539"/>
      <c r="E3" s="539"/>
      <c r="F3" s="539"/>
      <c r="G3" s="540"/>
      <c r="I3" s="538" t="s">
        <v>30</v>
      </c>
      <c r="J3" s="539"/>
      <c r="K3" s="539"/>
      <c r="L3" s="539"/>
      <c r="M3" s="539"/>
      <c r="N3" s="539"/>
      <c r="O3" s="540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30" t="s">
        <v>31</v>
      </c>
      <c r="B4" s="531"/>
      <c r="C4" s="531"/>
      <c r="D4" s="531"/>
      <c r="E4" s="531"/>
      <c r="F4" s="531"/>
      <c r="G4" s="532"/>
      <c r="I4" s="530" t="s">
        <v>31</v>
      </c>
      <c r="J4" s="531"/>
      <c r="K4" s="531"/>
      <c r="L4" s="531"/>
      <c r="M4" s="531"/>
      <c r="N4" s="531"/>
      <c r="O4" s="532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30" t="s">
        <v>273</v>
      </c>
      <c r="B5" s="531"/>
      <c r="C5" s="531"/>
      <c r="D5" s="531"/>
      <c r="E5" s="531"/>
      <c r="F5" s="531"/>
      <c r="G5" s="532"/>
      <c r="I5" s="530" t="s">
        <v>359</v>
      </c>
      <c r="J5" s="531"/>
      <c r="K5" s="531"/>
      <c r="L5" s="531"/>
      <c r="M5" s="531"/>
      <c r="N5" s="531"/>
      <c r="O5" s="532"/>
      <c r="Q5" s="1"/>
      <c r="R5" s="524" t="s">
        <v>37</v>
      </c>
      <c r="S5" s="524"/>
      <c r="T5" s="524"/>
      <c r="U5" s="524"/>
      <c r="V5" s="524"/>
      <c r="W5" s="524"/>
      <c r="X5" s="525"/>
      <c r="Z5" s="526" t="s">
        <v>38</v>
      </c>
      <c r="AA5" s="524"/>
      <c r="AB5" s="524"/>
      <c r="AC5" s="524"/>
      <c r="AD5" s="524"/>
      <c r="AE5" s="524"/>
      <c r="AF5" s="525"/>
    </row>
    <row r="6" spans="1:32" s="4" customFormat="1" ht="19.5" customHeight="1">
      <c r="A6" s="530" t="s">
        <v>33</v>
      </c>
      <c r="B6" s="531"/>
      <c r="C6" s="531"/>
      <c r="D6" s="531"/>
      <c r="E6" s="531"/>
      <c r="F6" s="531"/>
      <c r="G6" s="532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Z6" s="526"/>
      <c r="AA6" s="524"/>
      <c r="AB6" s="524"/>
      <c r="AC6" s="524"/>
      <c r="AD6" s="524"/>
      <c r="AE6" s="524"/>
      <c r="AF6" s="525"/>
    </row>
    <row r="7" spans="1:32" s="4" customFormat="1" ht="11.25" customHeight="1">
      <c r="A7" s="118"/>
      <c r="B7" s="119"/>
      <c r="C7" s="119"/>
      <c r="D7" s="119"/>
      <c r="E7" s="119"/>
      <c r="F7" s="119"/>
      <c r="G7" s="18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33" t="s">
        <v>13</v>
      </c>
      <c r="B8" s="516"/>
      <c r="C8" s="516"/>
      <c r="D8" s="516"/>
      <c r="E8" s="516"/>
      <c r="F8" s="516"/>
      <c r="G8" s="517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Z8" s="544" t="s">
        <v>13</v>
      </c>
      <c r="AA8" s="545"/>
      <c r="AB8" s="545"/>
      <c r="AC8" s="545"/>
      <c r="AD8" s="545"/>
      <c r="AE8" s="545"/>
      <c r="AF8" s="546"/>
    </row>
    <row r="9" spans="1:33" s="4" customFormat="1" ht="22.5" customHeight="1">
      <c r="A9" s="193" t="s">
        <v>2</v>
      </c>
      <c r="B9" s="194" t="s">
        <v>3</v>
      </c>
      <c r="C9" s="195" t="s">
        <v>0</v>
      </c>
      <c r="D9" s="195" t="s">
        <v>4</v>
      </c>
      <c r="E9" s="195" t="s">
        <v>5</v>
      </c>
      <c r="F9" s="195" t="s">
        <v>6</v>
      </c>
      <c r="G9" s="196" t="s">
        <v>7</v>
      </c>
      <c r="I9" s="106" t="s">
        <v>2</v>
      </c>
      <c r="J9" s="104" t="s">
        <v>3</v>
      </c>
      <c r="K9" s="259" t="s">
        <v>0</v>
      </c>
      <c r="L9" s="259" t="s">
        <v>4</v>
      </c>
      <c r="M9" s="259" t="s">
        <v>5</v>
      </c>
      <c r="N9" s="259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181" t="s">
        <v>0</v>
      </c>
      <c r="U9" s="181" t="s">
        <v>4</v>
      </c>
      <c r="V9" s="181" t="s">
        <v>5</v>
      </c>
      <c r="W9" s="181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  <c r="AG9" s="49"/>
    </row>
    <row r="10" spans="1:33" ht="15" customHeight="1">
      <c r="A10" s="219" t="s">
        <v>274</v>
      </c>
      <c r="B10" s="241" t="s">
        <v>275</v>
      </c>
      <c r="C10" s="221">
        <v>2</v>
      </c>
      <c r="D10" s="221">
        <v>2</v>
      </c>
      <c r="E10" s="221">
        <v>0</v>
      </c>
      <c r="F10" s="221">
        <v>3</v>
      </c>
      <c r="G10" s="222">
        <v>4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  <c r="AG10" s="44"/>
    </row>
    <row r="11" spans="1:33" ht="15" customHeight="1">
      <c r="A11" s="219" t="s">
        <v>66</v>
      </c>
      <c r="B11" s="220" t="s">
        <v>107</v>
      </c>
      <c r="C11" s="221">
        <v>3</v>
      </c>
      <c r="D11" s="221">
        <v>2</v>
      </c>
      <c r="E11" s="221">
        <v>0</v>
      </c>
      <c r="F11" s="221">
        <v>4</v>
      </c>
      <c r="G11" s="222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0" t="s">
        <v>41</v>
      </c>
      <c r="S11" s="510"/>
      <c r="T11" s="182">
        <f>SUM(T10)</f>
        <v>3</v>
      </c>
      <c r="U11" s="182">
        <f>SUM(U10)</f>
        <v>0</v>
      </c>
      <c r="V11" s="182">
        <f>SUM(V10)</f>
        <v>2</v>
      </c>
      <c r="W11" s="182">
        <f>SUM(W10)</f>
        <v>4</v>
      </c>
      <c r="X11" s="52">
        <f>SUM(X10)</f>
        <v>7</v>
      </c>
      <c r="Y11" s="44"/>
      <c r="Z11" s="14"/>
      <c r="AA11" s="42"/>
      <c r="AB11" s="145"/>
      <c r="AC11" s="145"/>
      <c r="AD11" s="145"/>
      <c r="AE11" s="145"/>
      <c r="AF11" s="15"/>
      <c r="AG11" s="44"/>
    </row>
    <row r="12" spans="1:33" ht="15" customHeight="1">
      <c r="A12" s="219" t="s">
        <v>67</v>
      </c>
      <c r="B12" s="220" t="s">
        <v>106</v>
      </c>
      <c r="C12" s="221">
        <v>3</v>
      </c>
      <c r="D12" s="221">
        <v>0</v>
      </c>
      <c r="E12" s="221">
        <v>2</v>
      </c>
      <c r="F12" s="221">
        <v>4</v>
      </c>
      <c r="G12" s="222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145"/>
      <c r="AC12" s="145"/>
      <c r="AD12" s="145"/>
      <c r="AE12" s="145"/>
      <c r="AF12" s="15"/>
      <c r="AG12" s="44"/>
    </row>
    <row r="13" spans="1:33" ht="15" customHeight="1">
      <c r="A13" s="219" t="s">
        <v>8</v>
      </c>
      <c r="B13" s="242" t="s">
        <v>34</v>
      </c>
      <c r="C13" s="221">
        <v>3</v>
      </c>
      <c r="D13" s="221">
        <v>0</v>
      </c>
      <c r="E13" s="221">
        <v>2</v>
      </c>
      <c r="F13" s="221">
        <v>4</v>
      </c>
      <c r="G13" s="222">
        <v>6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145"/>
      <c r="AC13" s="145"/>
      <c r="AD13" s="145"/>
      <c r="AE13" s="145"/>
      <c r="AF13" s="15"/>
      <c r="AG13" s="44"/>
    </row>
    <row r="14" spans="1:33" ht="15" customHeight="1">
      <c r="A14" s="219" t="s">
        <v>69</v>
      </c>
      <c r="B14" s="242" t="s">
        <v>1</v>
      </c>
      <c r="C14" s="221">
        <v>3</v>
      </c>
      <c r="D14" s="221">
        <v>0</v>
      </c>
      <c r="E14" s="221">
        <v>0</v>
      </c>
      <c r="F14" s="221">
        <v>3</v>
      </c>
      <c r="G14" s="222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145"/>
      <c r="AC14" s="145"/>
      <c r="AD14" s="145"/>
      <c r="AE14" s="145"/>
      <c r="AF14" s="15"/>
      <c r="AG14" s="44"/>
    </row>
    <row r="15" spans="1:33" ht="15" customHeight="1">
      <c r="A15" s="206" t="s">
        <v>92</v>
      </c>
      <c r="B15" s="207" t="s">
        <v>108</v>
      </c>
      <c r="C15" s="208">
        <v>3</v>
      </c>
      <c r="D15" s="208">
        <v>0</v>
      </c>
      <c r="E15" s="208">
        <v>0</v>
      </c>
      <c r="F15" s="208">
        <v>3</v>
      </c>
      <c r="G15" s="209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145"/>
      <c r="AC15" s="145"/>
      <c r="AD15" s="145"/>
      <c r="AE15" s="145"/>
      <c r="AF15" s="15"/>
      <c r="AG15" s="44"/>
    </row>
    <row r="16" spans="1:33" ht="15" customHeight="1">
      <c r="A16" s="219" t="s">
        <v>91</v>
      </c>
      <c r="B16" s="242" t="s">
        <v>76</v>
      </c>
      <c r="C16" s="221">
        <v>0</v>
      </c>
      <c r="D16" s="221">
        <v>2</v>
      </c>
      <c r="E16" s="221">
        <v>0</v>
      </c>
      <c r="F16" s="221">
        <v>1</v>
      </c>
      <c r="G16" s="222">
        <v>1</v>
      </c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145"/>
      <c r="AC16" s="145"/>
      <c r="AD16" s="145"/>
      <c r="AE16" s="145"/>
      <c r="AF16" s="15"/>
      <c r="AG16" s="44"/>
    </row>
    <row r="17" spans="1:33" ht="15" customHeight="1">
      <c r="A17" s="210"/>
      <c r="B17" s="200"/>
      <c r="C17" s="204"/>
      <c r="D17" s="204"/>
      <c r="E17" s="204"/>
      <c r="F17" s="204"/>
      <c r="G17" s="205"/>
      <c r="H17" s="147"/>
      <c r="I17" s="520"/>
      <c r="J17" s="521"/>
      <c r="K17" s="260"/>
      <c r="L17" s="260"/>
      <c r="M17" s="260"/>
      <c r="N17" s="260"/>
      <c r="O17" s="261"/>
      <c r="P17" s="11"/>
      <c r="Q17" s="2"/>
      <c r="R17" s="518" t="s">
        <v>42</v>
      </c>
      <c r="S17" s="518"/>
      <c r="T17" s="182">
        <f>SUM(T12:T16)</f>
        <v>12</v>
      </c>
      <c r="U17" s="182">
        <f>SUM(U12:U16)</f>
        <v>4</v>
      </c>
      <c r="V17" s="182">
        <f>SUM(V12:V16)</f>
        <v>4</v>
      </c>
      <c r="W17" s="182">
        <f>SUM(W12:W16)</f>
        <v>16</v>
      </c>
      <c r="X17" s="52">
        <f>SUM(X12:X16)</f>
        <v>24</v>
      </c>
      <c r="Y17" s="44"/>
      <c r="Z17" s="14"/>
      <c r="AA17" s="42"/>
      <c r="AB17" s="145"/>
      <c r="AC17" s="145"/>
      <c r="AD17" s="145"/>
      <c r="AE17" s="145"/>
      <c r="AF17" s="15"/>
      <c r="AG17" s="44"/>
    </row>
    <row r="18" spans="1:33" ht="15" customHeight="1">
      <c r="A18" s="595" t="s">
        <v>72</v>
      </c>
      <c r="B18" s="596"/>
      <c r="C18" s="211">
        <f>SUM(C10:C17)</f>
        <v>17</v>
      </c>
      <c r="D18" s="211">
        <f>SUM(D10:D17)</f>
        <v>6</v>
      </c>
      <c r="E18" s="211">
        <f>SUM(E10:E17)</f>
        <v>4</v>
      </c>
      <c r="F18" s="211">
        <f>SUM(F10:F17)</f>
        <v>22</v>
      </c>
      <c r="G18" s="212">
        <f>SUM(G10:G17)</f>
        <v>31</v>
      </c>
      <c r="I18" s="255"/>
      <c r="J18" s="256"/>
      <c r="K18" s="257"/>
      <c r="L18" s="257"/>
      <c r="M18" s="257"/>
      <c r="N18" s="257"/>
      <c r="O18" s="258"/>
      <c r="P18" s="11"/>
      <c r="Q18" s="45"/>
      <c r="R18" s="519" t="s">
        <v>43</v>
      </c>
      <c r="S18" s="519"/>
      <c r="T18" s="181">
        <f>SUM(T11,T17)</f>
        <v>15</v>
      </c>
      <c r="U18" s="181">
        <f>SUM(U11,U17)</f>
        <v>4</v>
      </c>
      <c r="V18" s="181">
        <f>SUM(V11,V17)</f>
        <v>6</v>
      </c>
      <c r="W18" s="181">
        <f>SUM(W11,W17)</f>
        <v>20</v>
      </c>
      <c r="X18" s="25">
        <f>SUM(X11,X17)</f>
        <v>31</v>
      </c>
      <c r="Y18" s="44"/>
      <c r="Z18" s="141" t="s">
        <v>43</v>
      </c>
      <c r="AA18" s="14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  <c r="AG18" s="44"/>
    </row>
    <row r="19" spans="1:33" ht="15" customHeight="1">
      <c r="A19" s="590"/>
      <c r="B19" s="591"/>
      <c r="C19" s="213"/>
      <c r="D19" s="213"/>
      <c r="E19" s="213"/>
      <c r="F19" s="213"/>
      <c r="G19" s="214"/>
      <c r="I19" s="255"/>
      <c r="J19" s="256"/>
      <c r="K19" s="257"/>
      <c r="L19" s="257"/>
      <c r="M19" s="257"/>
      <c r="N19" s="257"/>
      <c r="O19" s="258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4"/>
      <c r="AD19" s="54"/>
      <c r="AE19" s="54"/>
      <c r="AF19" s="55"/>
      <c r="AG19" s="44"/>
    </row>
    <row r="20" spans="1:33" ht="15" customHeight="1">
      <c r="A20" s="215"/>
      <c r="B20" s="216"/>
      <c r="C20" s="217"/>
      <c r="D20" s="217"/>
      <c r="E20" s="217"/>
      <c r="F20" s="217"/>
      <c r="G20" s="218"/>
      <c r="I20" s="255"/>
      <c r="J20" s="11"/>
      <c r="K20" s="11"/>
      <c r="L20" s="11"/>
      <c r="M20" s="11"/>
      <c r="N20" s="11"/>
      <c r="O20" s="258"/>
      <c r="P20" s="11"/>
      <c r="Q20" s="2"/>
      <c r="Y20" s="44"/>
      <c r="Z20" s="547" t="s">
        <v>14</v>
      </c>
      <c r="AA20" s="548"/>
      <c r="AB20" s="548"/>
      <c r="AC20" s="548"/>
      <c r="AD20" s="548"/>
      <c r="AE20" s="548"/>
      <c r="AF20" s="549"/>
      <c r="AG20" s="44"/>
    </row>
    <row r="21" spans="1:33" ht="15" customHeight="1">
      <c r="A21" s="215"/>
      <c r="B21" s="216"/>
      <c r="C21" s="217"/>
      <c r="D21" s="217"/>
      <c r="E21" s="217"/>
      <c r="F21" s="217"/>
      <c r="G21" s="218"/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  <c r="AG21" s="44"/>
    </row>
    <row r="22" spans="1:33" ht="15" customHeight="1">
      <c r="A22" s="592" t="s">
        <v>14</v>
      </c>
      <c r="B22" s="593"/>
      <c r="C22" s="593"/>
      <c r="D22" s="593"/>
      <c r="E22" s="593"/>
      <c r="F22" s="593"/>
      <c r="G22" s="594"/>
      <c r="I22" s="106" t="s">
        <v>2</v>
      </c>
      <c r="J22" s="104" t="s">
        <v>3</v>
      </c>
      <c r="K22" s="259" t="s">
        <v>0</v>
      </c>
      <c r="L22" s="259" t="s">
        <v>4</v>
      </c>
      <c r="M22" s="259" t="s">
        <v>5</v>
      </c>
      <c r="N22" s="259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  <c r="AG22" s="44"/>
    </row>
    <row r="23" spans="1:33" ht="15" customHeight="1">
      <c r="A23" s="193" t="s">
        <v>2</v>
      </c>
      <c r="B23" s="194" t="s">
        <v>3</v>
      </c>
      <c r="C23" s="195" t="s">
        <v>0</v>
      </c>
      <c r="D23" s="195" t="s">
        <v>4</v>
      </c>
      <c r="E23" s="195" t="s">
        <v>5</v>
      </c>
      <c r="F23" s="195" t="s">
        <v>6</v>
      </c>
      <c r="G23" s="196" t="s">
        <v>7</v>
      </c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181" t="s">
        <v>0</v>
      </c>
      <c r="U23" s="181" t="s">
        <v>4</v>
      </c>
      <c r="V23" s="181" t="s">
        <v>5</v>
      </c>
      <c r="W23" s="181" t="s">
        <v>6</v>
      </c>
      <c r="X23" s="105" t="s">
        <v>7</v>
      </c>
      <c r="Y23" s="44"/>
      <c r="Z23" s="14"/>
      <c r="AA23" s="42"/>
      <c r="AB23" s="145"/>
      <c r="AC23" s="145"/>
      <c r="AD23" s="145"/>
      <c r="AE23" s="145"/>
      <c r="AF23" s="15"/>
      <c r="AG23" s="44"/>
    </row>
    <row r="24" spans="1:33" ht="15" customHeight="1">
      <c r="A24" s="219" t="s">
        <v>120</v>
      </c>
      <c r="B24" s="220" t="s">
        <v>121</v>
      </c>
      <c r="C24" s="221">
        <v>2</v>
      </c>
      <c r="D24" s="221">
        <v>0</v>
      </c>
      <c r="E24" s="221">
        <v>2</v>
      </c>
      <c r="F24" s="221">
        <v>3</v>
      </c>
      <c r="G24" s="222">
        <v>4</v>
      </c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145"/>
      <c r="AC24" s="145"/>
      <c r="AD24" s="145"/>
      <c r="AE24" s="145"/>
      <c r="AF24" s="15"/>
      <c r="AG24" s="44"/>
    </row>
    <row r="25" spans="1:33" ht="15" customHeight="1">
      <c r="A25" s="219" t="s">
        <v>53</v>
      </c>
      <c r="B25" s="220" t="s">
        <v>132</v>
      </c>
      <c r="C25" s="221">
        <v>3</v>
      </c>
      <c r="D25" s="221">
        <v>0</v>
      </c>
      <c r="E25" s="221">
        <v>0</v>
      </c>
      <c r="F25" s="221">
        <v>3</v>
      </c>
      <c r="G25" s="222">
        <v>4</v>
      </c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145"/>
      <c r="AC25" s="145"/>
      <c r="AD25" s="145"/>
      <c r="AE25" s="145"/>
      <c r="AF25" s="15"/>
      <c r="AG25" s="44"/>
    </row>
    <row r="26" spans="1:33" ht="15" customHeight="1">
      <c r="A26" s="219" t="s">
        <v>78</v>
      </c>
      <c r="B26" s="220" t="s">
        <v>110</v>
      </c>
      <c r="C26" s="221">
        <v>3</v>
      </c>
      <c r="D26" s="221">
        <v>2</v>
      </c>
      <c r="E26" s="221">
        <v>0</v>
      </c>
      <c r="F26" s="221">
        <v>4</v>
      </c>
      <c r="G26" s="222">
        <v>6</v>
      </c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0" t="s">
        <v>41</v>
      </c>
      <c r="S26" s="510"/>
      <c r="T26" s="182">
        <f>SUM(T24:T25)</f>
        <v>6</v>
      </c>
      <c r="U26" s="182">
        <f>SUM(U24:U25)</f>
        <v>0</v>
      </c>
      <c r="V26" s="182">
        <f>SUM(V24:V25)</f>
        <v>4</v>
      </c>
      <c r="W26" s="182">
        <f>SUM(W24:W25)</f>
        <v>8</v>
      </c>
      <c r="X26" s="52">
        <f>SUM(X24:X25)</f>
        <v>13</v>
      </c>
      <c r="Y26" s="44"/>
      <c r="Z26" s="14"/>
      <c r="AA26" s="42"/>
      <c r="AB26" s="145"/>
      <c r="AC26" s="145"/>
      <c r="AD26" s="145"/>
      <c r="AE26" s="145"/>
      <c r="AF26" s="15"/>
      <c r="AG26" s="44"/>
    </row>
    <row r="27" spans="1:33" ht="15" customHeight="1">
      <c r="A27" s="219" t="s">
        <v>79</v>
      </c>
      <c r="B27" s="220" t="s">
        <v>109</v>
      </c>
      <c r="C27" s="221">
        <v>3</v>
      </c>
      <c r="D27" s="221">
        <v>0</v>
      </c>
      <c r="E27" s="221">
        <v>2</v>
      </c>
      <c r="F27" s="221">
        <v>4</v>
      </c>
      <c r="G27" s="222">
        <v>6</v>
      </c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145"/>
      <c r="AC27" s="145"/>
      <c r="AD27" s="145"/>
      <c r="AE27" s="145"/>
      <c r="AF27" s="15"/>
      <c r="AG27" s="44"/>
    </row>
    <row r="28" spans="1:33" ht="15" customHeight="1">
      <c r="A28" s="219" t="s">
        <v>81</v>
      </c>
      <c r="B28" s="242" t="s">
        <v>35</v>
      </c>
      <c r="C28" s="221">
        <v>3</v>
      </c>
      <c r="D28" s="221">
        <v>0</v>
      </c>
      <c r="E28" s="221">
        <v>0</v>
      </c>
      <c r="F28" s="221">
        <v>3</v>
      </c>
      <c r="G28" s="222">
        <v>3</v>
      </c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145"/>
      <c r="AC28" s="145"/>
      <c r="AD28" s="145"/>
      <c r="AE28" s="145"/>
      <c r="AF28" s="15"/>
      <c r="AG28" s="44"/>
    </row>
    <row r="29" spans="1:33" ht="15" customHeight="1">
      <c r="A29" s="219" t="s">
        <v>177</v>
      </c>
      <c r="B29" s="220" t="s">
        <v>178</v>
      </c>
      <c r="C29" s="221">
        <v>2</v>
      </c>
      <c r="D29" s="221">
        <v>0</v>
      </c>
      <c r="E29" s="221">
        <v>2</v>
      </c>
      <c r="F29" s="221">
        <v>3</v>
      </c>
      <c r="G29" s="222">
        <v>5</v>
      </c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145"/>
      <c r="AC29" s="145"/>
      <c r="AD29" s="145"/>
      <c r="AE29" s="145"/>
      <c r="AF29" s="15"/>
      <c r="AG29" s="44"/>
    </row>
    <row r="30" spans="1:33" ht="15" customHeight="1">
      <c r="A30" s="219" t="s">
        <v>93</v>
      </c>
      <c r="B30" s="242" t="s">
        <v>85</v>
      </c>
      <c r="C30" s="221">
        <v>0</v>
      </c>
      <c r="D30" s="221">
        <v>2</v>
      </c>
      <c r="E30" s="221">
        <v>0</v>
      </c>
      <c r="F30" s="221">
        <v>1</v>
      </c>
      <c r="G30" s="222">
        <v>1</v>
      </c>
      <c r="I30" s="255"/>
      <c r="J30" s="256"/>
      <c r="K30" s="257"/>
      <c r="L30" s="257"/>
      <c r="M30" s="257"/>
      <c r="N30" s="257"/>
      <c r="O30" s="258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141" t="s">
        <v>43</v>
      </c>
      <c r="AA30" s="14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  <c r="AG30" s="44"/>
    </row>
    <row r="31" spans="1:33" ht="15" customHeight="1">
      <c r="A31" s="210"/>
      <c r="B31" s="200"/>
      <c r="C31" s="204"/>
      <c r="D31" s="204"/>
      <c r="E31" s="204"/>
      <c r="F31" s="204"/>
      <c r="G31" s="201"/>
      <c r="I31" s="255"/>
      <c r="J31" s="256"/>
      <c r="K31" s="257"/>
      <c r="L31" s="257"/>
      <c r="M31" s="257"/>
      <c r="N31" s="257"/>
      <c r="O31" s="258"/>
      <c r="P31" s="11"/>
      <c r="Q31" s="45"/>
      <c r="R31" s="510" t="s">
        <v>42</v>
      </c>
      <c r="S31" s="510"/>
      <c r="T31" s="182">
        <f>SUM(T27:T30)</f>
        <v>7</v>
      </c>
      <c r="U31" s="182">
        <f>SUM(U27:U30)</f>
        <v>4</v>
      </c>
      <c r="V31" s="182">
        <f>SUM(V27:V30)</f>
        <v>4</v>
      </c>
      <c r="W31" s="182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595" t="s">
        <v>72</v>
      </c>
      <c r="B32" s="596"/>
      <c r="C32" s="211">
        <f>SUM(C24:C31)</f>
        <v>16</v>
      </c>
      <c r="D32" s="211">
        <f>SUM(D24:D31)</f>
        <v>4</v>
      </c>
      <c r="E32" s="211">
        <f>SUM(E24:E31)</f>
        <v>6</v>
      </c>
      <c r="F32" s="211">
        <f>SUM(F24:F31)</f>
        <v>21</v>
      </c>
      <c r="G32" s="212">
        <f>SUM(G24:G31)</f>
        <v>29</v>
      </c>
      <c r="I32" s="255"/>
      <c r="J32" s="11"/>
      <c r="K32" s="11"/>
      <c r="L32" s="11"/>
      <c r="M32" s="11"/>
      <c r="N32" s="11"/>
      <c r="O32" s="258"/>
      <c r="P32" s="11"/>
      <c r="Q32" s="45"/>
      <c r="R32" s="519" t="s">
        <v>43</v>
      </c>
      <c r="S32" s="519"/>
      <c r="T32" s="181">
        <f>SUM(T26,T31)</f>
        <v>13</v>
      </c>
      <c r="U32" s="181">
        <f>SUM(U26,U31)</f>
        <v>4</v>
      </c>
      <c r="V32" s="181">
        <f>SUM(V26,V31)</f>
        <v>8</v>
      </c>
      <c r="W32" s="181">
        <f>SUM(W26,W31)</f>
        <v>19</v>
      </c>
      <c r="X32" s="25">
        <f>SUM(X26,X31)</f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  <c r="AG32" s="44"/>
    </row>
    <row r="33" spans="1:33" ht="15" customHeight="1">
      <c r="A33" s="215"/>
      <c r="B33" s="216"/>
      <c r="C33" s="217"/>
      <c r="D33" s="217"/>
      <c r="E33" s="217"/>
      <c r="F33" s="217"/>
      <c r="G33" s="218"/>
      <c r="I33" s="507" t="s">
        <v>19</v>
      </c>
      <c r="J33" s="508"/>
      <c r="K33" s="508"/>
      <c r="L33" s="508"/>
      <c r="M33" s="508"/>
      <c r="N33" s="508"/>
      <c r="O33" s="509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  <c r="AG33" s="44"/>
    </row>
    <row r="34" spans="1:33" ht="15" customHeight="1">
      <c r="A34" s="215"/>
      <c r="B34" s="216"/>
      <c r="C34" s="217"/>
      <c r="D34" s="217"/>
      <c r="E34" s="217"/>
      <c r="F34" s="217"/>
      <c r="G34" s="218"/>
      <c r="I34" s="106" t="s">
        <v>2</v>
      </c>
      <c r="J34" s="104" t="s">
        <v>3</v>
      </c>
      <c r="K34" s="259" t="s">
        <v>0</v>
      </c>
      <c r="L34" s="259" t="s">
        <v>4</v>
      </c>
      <c r="M34" s="259" t="s">
        <v>5</v>
      </c>
      <c r="N34" s="259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  <c r="AG34" s="44"/>
    </row>
    <row r="35" spans="1:33" ht="15" customHeight="1">
      <c r="A35" s="215"/>
      <c r="B35" s="216"/>
      <c r="C35" s="217"/>
      <c r="D35" s="217"/>
      <c r="E35" s="217"/>
      <c r="F35" s="217"/>
      <c r="G35" s="218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135"/>
      <c r="AC35" s="135"/>
      <c r="AD35" s="135"/>
      <c r="AE35" s="135"/>
      <c r="AF35" s="59"/>
      <c r="AG35" s="44"/>
    </row>
    <row r="36" spans="1:33" ht="15" customHeight="1">
      <c r="A36" s="592" t="s">
        <v>19</v>
      </c>
      <c r="B36" s="593"/>
      <c r="C36" s="593"/>
      <c r="D36" s="593"/>
      <c r="E36" s="593"/>
      <c r="F36" s="593"/>
      <c r="G36" s="594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145"/>
      <c r="AC36" s="145"/>
      <c r="AD36" s="145"/>
      <c r="AE36" s="145"/>
      <c r="AF36" s="15"/>
      <c r="AG36" s="44"/>
    </row>
    <row r="37" spans="1:33" ht="15" customHeight="1">
      <c r="A37" s="193" t="s">
        <v>2</v>
      </c>
      <c r="B37" s="194" t="s">
        <v>3</v>
      </c>
      <c r="C37" s="195" t="s">
        <v>0</v>
      </c>
      <c r="D37" s="195" t="s">
        <v>4</v>
      </c>
      <c r="E37" s="195" t="s">
        <v>5</v>
      </c>
      <c r="F37" s="195" t="s">
        <v>6</v>
      </c>
      <c r="G37" s="196" t="s">
        <v>7</v>
      </c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181" t="s">
        <v>0</v>
      </c>
      <c r="U37" s="181" t="s">
        <v>4</v>
      </c>
      <c r="V37" s="181" t="s">
        <v>5</v>
      </c>
      <c r="W37" s="181" t="s">
        <v>6</v>
      </c>
      <c r="X37" s="105" t="s">
        <v>7</v>
      </c>
      <c r="Y37" s="44"/>
      <c r="Z37" s="14"/>
      <c r="AA37" s="42"/>
      <c r="AB37" s="145"/>
      <c r="AC37" s="145"/>
      <c r="AD37" s="145"/>
      <c r="AE37" s="145"/>
      <c r="AF37" s="15"/>
      <c r="AG37" s="44"/>
    </row>
    <row r="38" spans="1:33" ht="15" customHeight="1">
      <c r="A38" s="219" t="s">
        <v>276</v>
      </c>
      <c r="B38" s="220" t="s">
        <v>277</v>
      </c>
      <c r="C38" s="221">
        <v>3</v>
      </c>
      <c r="D38" s="221">
        <v>0</v>
      </c>
      <c r="E38" s="221">
        <v>0</v>
      </c>
      <c r="F38" s="221">
        <v>3</v>
      </c>
      <c r="G38" s="222">
        <v>6</v>
      </c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145"/>
      <c r="AC38" s="145"/>
      <c r="AD38" s="145"/>
      <c r="AE38" s="145"/>
      <c r="AF38" s="15"/>
      <c r="AG38" s="44"/>
    </row>
    <row r="39" spans="1:33" ht="15" customHeight="1">
      <c r="A39" s="219" t="s">
        <v>122</v>
      </c>
      <c r="B39" s="220" t="s">
        <v>123</v>
      </c>
      <c r="C39" s="221">
        <v>2</v>
      </c>
      <c r="D39" s="221">
        <v>0</v>
      </c>
      <c r="E39" s="221">
        <v>2</v>
      </c>
      <c r="F39" s="221">
        <v>3</v>
      </c>
      <c r="G39" s="222">
        <v>4</v>
      </c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145"/>
      <c r="AC39" s="145"/>
      <c r="AD39" s="145"/>
      <c r="AE39" s="145"/>
      <c r="AF39" s="15"/>
      <c r="AG39" s="44"/>
    </row>
    <row r="40" spans="1:33" s="4" customFormat="1" ht="15.75">
      <c r="A40" s="219" t="s">
        <v>54</v>
      </c>
      <c r="B40" s="220" t="s">
        <v>55</v>
      </c>
      <c r="C40" s="221">
        <v>2</v>
      </c>
      <c r="D40" s="221">
        <v>0</v>
      </c>
      <c r="E40" s="221">
        <v>2</v>
      </c>
      <c r="F40" s="221">
        <v>3</v>
      </c>
      <c r="G40" s="222">
        <v>5</v>
      </c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145"/>
      <c r="AC40" s="145"/>
      <c r="AD40" s="145"/>
      <c r="AE40" s="145"/>
      <c r="AF40" s="15"/>
      <c r="AG40" s="49"/>
    </row>
    <row r="41" spans="1:33" ht="15" customHeight="1">
      <c r="A41" s="219" t="s">
        <v>179</v>
      </c>
      <c r="B41" s="220" t="s">
        <v>56</v>
      </c>
      <c r="C41" s="221">
        <v>3</v>
      </c>
      <c r="D41" s="221">
        <v>0</v>
      </c>
      <c r="E41" s="221">
        <v>0</v>
      </c>
      <c r="F41" s="221">
        <v>3</v>
      </c>
      <c r="G41" s="243">
        <v>4</v>
      </c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182">
        <f>SUM(T38:T40)</f>
        <v>9</v>
      </c>
      <c r="U41" s="182">
        <f>SUM(U38:U40)</f>
        <v>0</v>
      </c>
      <c r="V41" s="182">
        <f>SUM(V38:V40)</f>
        <v>4</v>
      </c>
      <c r="W41" s="182">
        <f>SUM(W38:W40)</f>
        <v>11</v>
      </c>
      <c r="X41" s="52">
        <f>SUM(X38:X40)</f>
        <v>18</v>
      </c>
      <c r="Y41" s="44"/>
      <c r="Z41" s="14"/>
      <c r="AA41" s="42"/>
      <c r="AB41" s="145"/>
      <c r="AC41" s="145"/>
      <c r="AD41" s="145"/>
      <c r="AE41" s="145"/>
      <c r="AF41" s="15"/>
      <c r="AG41" s="44"/>
    </row>
    <row r="42" spans="1:33" ht="15" customHeight="1">
      <c r="A42" s="219" t="s">
        <v>134</v>
      </c>
      <c r="B42" s="220" t="s">
        <v>135</v>
      </c>
      <c r="C42" s="221">
        <v>2</v>
      </c>
      <c r="D42" s="221">
        <v>2</v>
      </c>
      <c r="E42" s="221">
        <v>0</v>
      </c>
      <c r="F42" s="221">
        <v>3</v>
      </c>
      <c r="G42" s="222">
        <v>5</v>
      </c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14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  <c r="AG42" s="44"/>
    </row>
    <row r="43" spans="1:33" ht="15" customHeight="1">
      <c r="A43" s="219" t="s">
        <v>11</v>
      </c>
      <c r="B43" s="220" t="s">
        <v>74</v>
      </c>
      <c r="C43" s="221">
        <v>2</v>
      </c>
      <c r="D43" s="221">
        <v>0</v>
      </c>
      <c r="E43" s="221">
        <v>0</v>
      </c>
      <c r="F43" s="221">
        <v>2</v>
      </c>
      <c r="G43" s="222">
        <v>3</v>
      </c>
      <c r="I43" s="520"/>
      <c r="J43" s="521"/>
      <c r="K43" s="260"/>
      <c r="L43" s="260"/>
      <c r="M43" s="260"/>
      <c r="N43" s="260"/>
      <c r="O43" s="261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143"/>
      <c r="AA43" s="144"/>
      <c r="AB43" s="139"/>
      <c r="AC43" s="139"/>
      <c r="AD43" s="139"/>
      <c r="AE43" s="139"/>
      <c r="AF43" s="140"/>
      <c r="AG43" s="44"/>
    </row>
    <row r="44" spans="1:33" ht="15" customHeight="1">
      <c r="A44" s="219" t="s">
        <v>12</v>
      </c>
      <c r="B44" s="220" t="s">
        <v>71</v>
      </c>
      <c r="C44" s="221">
        <v>2</v>
      </c>
      <c r="D44" s="221">
        <v>0</v>
      </c>
      <c r="E44" s="221">
        <v>0</v>
      </c>
      <c r="F44" s="221">
        <v>2</v>
      </c>
      <c r="G44" s="222">
        <v>3</v>
      </c>
      <c r="I44" s="255"/>
      <c r="J44" s="256"/>
      <c r="K44" s="257"/>
      <c r="L44" s="257"/>
      <c r="M44" s="257"/>
      <c r="N44" s="257"/>
      <c r="O44" s="258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595" t="s">
        <v>72</v>
      </c>
      <c r="B45" s="596"/>
      <c r="C45" s="211">
        <f>SUM(C38:C44)</f>
        <v>16</v>
      </c>
      <c r="D45" s="211">
        <f>SUM(D38:D44)</f>
        <v>2</v>
      </c>
      <c r="E45" s="211">
        <f>SUM(E38:E44)</f>
        <v>4</v>
      </c>
      <c r="F45" s="211">
        <f>SUM(F38:F44)</f>
        <v>19</v>
      </c>
      <c r="G45" s="212">
        <f>SUM(G38:G44)</f>
        <v>30</v>
      </c>
      <c r="I45" s="255"/>
      <c r="J45" s="256"/>
      <c r="K45" s="257"/>
      <c r="L45" s="257"/>
      <c r="M45" s="257"/>
      <c r="N45" s="257"/>
      <c r="O45" s="258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215"/>
      <c r="B46" s="216"/>
      <c r="C46" s="217"/>
      <c r="D46" s="217"/>
      <c r="E46" s="217"/>
      <c r="F46" s="217"/>
      <c r="G46" s="218"/>
      <c r="I46" s="255"/>
      <c r="J46" s="256"/>
      <c r="K46" s="257"/>
      <c r="L46" s="257"/>
      <c r="M46" s="257"/>
      <c r="N46" s="257"/>
      <c r="O46" s="258"/>
      <c r="P46" s="11"/>
      <c r="Q46" s="45"/>
      <c r="R46" s="518" t="s">
        <v>42</v>
      </c>
      <c r="S46" s="518"/>
      <c r="T46" s="182">
        <f>SUM(T42:T45)</f>
        <v>9</v>
      </c>
      <c r="U46" s="182">
        <f>SUM(U42:U45)</f>
        <v>0</v>
      </c>
      <c r="V46" s="182">
        <f>SUM(V42:V45)</f>
        <v>0</v>
      </c>
      <c r="W46" s="182">
        <f>SUM(W42:W45)</f>
        <v>9</v>
      </c>
      <c r="X46" s="52">
        <f>SUM(X42:X45)</f>
        <v>12</v>
      </c>
      <c r="Y46" s="44"/>
      <c r="Z46" s="136" t="s">
        <v>20</v>
      </c>
      <c r="AA46" s="137"/>
      <c r="AB46" s="137"/>
      <c r="AC46" s="137"/>
      <c r="AD46" s="137"/>
      <c r="AE46" s="137"/>
      <c r="AF46" s="138"/>
      <c r="AG46" s="44"/>
    </row>
    <row r="47" spans="1:33" ht="15" customHeight="1">
      <c r="A47" s="215"/>
      <c r="B47" s="216"/>
      <c r="C47" s="217"/>
      <c r="D47" s="217"/>
      <c r="E47" s="217"/>
      <c r="F47" s="217"/>
      <c r="G47" s="218"/>
      <c r="I47" s="255"/>
      <c r="J47" s="11"/>
      <c r="K47" s="11"/>
      <c r="L47" s="11"/>
      <c r="M47" s="11"/>
      <c r="N47" s="11"/>
      <c r="O47" s="258"/>
      <c r="P47" s="11"/>
      <c r="Q47" s="45"/>
      <c r="R47" s="519" t="s">
        <v>43</v>
      </c>
      <c r="S47" s="519"/>
      <c r="T47" s="181">
        <f>SUM(T41,T46)</f>
        <v>18</v>
      </c>
      <c r="U47" s="181">
        <f>SUM(U41,U46)</f>
        <v>0</v>
      </c>
      <c r="V47" s="181">
        <f>SUM(V41,V46)</f>
        <v>4</v>
      </c>
      <c r="W47" s="181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  <c r="AG47" s="44"/>
    </row>
    <row r="48" spans="1:33" ht="15" customHeight="1">
      <c r="A48" s="215"/>
      <c r="B48" s="216"/>
      <c r="C48" s="217"/>
      <c r="D48" s="217"/>
      <c r="E48" s="217"/>
      <c r="F48" s="217"/>
      <c r="G48" s="218"/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  <c r="AG48" s="44"/>
    </row>
    <row r="49" spans="1:33" ht="15" customHeight="1">
      <c r="A49" s="592" t="s">
        <v>20</v>
      </c>
      <c r="B49" s="593"/>
      <c r="C49" s="593"/>
      <c r="D49" s="593"/>
      <c r="E49" s="593"/>
      <c r="F49" s="593"/>
      <c r="G49" s="594"/>
      <c r="I49" s="106" t="s">
        <v>2</v>
      </c>
      <c r="J49" s="104" t="s">
        <v>3</v>
      </c>
      <c r="K49" s="259" t="s">
        <v>0</v>
      </c>
      <c r="L49" s="259" t="s">
        <v>4</v>
      </c>
      <c r="M49" s="259" t="s">
        <v>5</v>
      </c>
      <c r="N49" s="259" t="s">
        <v>6</v>
      </c>
      <c r="O49" s="105" t="s">
        <v>7</v>
      </c>
      <c r="P49" s="11"/>
      <c r="Q49" s="2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  <c r="AG49" s="44"/>
    </row>
    <row r="50" spans="1:33" ht="15" customHeight="1">
      <c r="A50" s="193" t="s">
        <v>2</v>
      </c>
      <c r="B50" s="194" t="s">
        <v>3</v>
      </c>
      <c r="C50" s="195" t="s">
        <v>0</v>
      </c>
      <c r="D50" s="195" t="s">
        <v>4</v>
      </c>
      <c r="E50" s="195" t="s">
        <v>5</v>
      </c>
      <c r="F50" s="195" t="s">
        <v>6</v>
      </c>
      <c r="G50" s="196" t="s">
        <v>7</v>
      </c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145"/>
      <c r="AC50" s="145"/>
      <c r="AD50" s="145"/>
      <c r="AE50" s="145"/>
      <c r="AF50" s="15"/>
      <c r="AG50" s="44"/>
    </row>
    <row r="51" spans="1:33" ht="15" customHeight="1">
      <c r="A51" s="219" t="s">
        <v>278</v>
      </c>
      <c r="B51" s="220" t="s">
        <v>279</v>
      </c>
      <c r="C51" s="221">
        <v>3</v>
      </c>
      <c r="D51" s="221">
        <v>0</v>
      </c>
      <c r="E51" s="221">
        <v>0</v>
      </c>
      <c r="F51" s="221">
        <v>3</v>
      </c>
      <c r="G51" s="243">
        <v>6</v>
      </c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145"/>
      <c r="AC51" s="145"/>
      <c r="AD51" s="145"/>
      <c r="AE51" s="145"/>
      <c r="AF51" s="15"/>
      <c r="AG51" s="44"/>
    </row>
    <row r="52" spans="1:33" ht="15" customHeight="1">
      <c r="A52" s="219" t="s">
        <v>280</v>
      </c>
      <c r="B52" s="220" t="s">
        <v>281</v>
      </c>
      <c r="C52" s="221">
        <v>2</v>
      </c>
      <c r="D52" s="221">
        <v>0</v>
      </c>
      <c r="E52" s="221">
        <v>2</v>
      </c>
      <c r="F52" s="221">
        <v>3</v>
      </c>
      <c r="G52" s="243">
        <v>5</v>
      </c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181" t="s">
        <v>0</v>
      </c>
      <c r="U52" s="181" t="s">
        <v>4</v>
      </c>
      <c r="V52" s="181" t="s">
        <v>5</v>
      </c>
      <c r="W52" s="181" t="s">
        <v>6</v>
      </c>
      <c r="X52" s="105" t="s">
        <v>7</v>
      </c>
      <c r="Y52" s="44"/>
      <c r="Z52" s="14"/>
      <c r="AA52" s="42"/>
      <c r="AB52" s="145"/>
      <c r="AC52" s="145"/>
      <c r="AD52" s="145"/>
      <c r="AE52" s="145"/>
      <c r="AF52" s="15"/>
      <c r="AG52" s="44"/>
    </row>
    <row r="53" spans="1:33" ht="15" customHeight="1">
      <c r="A53" s="219" t="s">
        <v>124</v>
      </c>
      <c r="B53" s="220" t="s">
        <v>125</v>
      </c>
      <c r="C53" s="221">
        <v>2</v>
      </c>
      <c r="D53" s="221">
        <v>0</v>
      </c>
      <c r="E53" s="221">
        <v>2</v>
      </c>
      <c r="F53" s="221">
        <v>3</v>
      </c>
      <c r="G53" s="222">
        <v>4</v>
      </c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145"/>
      <c r="AC53" s="145"/>
      <c r="AD53" s="145"/>
      <c r="AE53" s="145"/>
      <c r="AF53" s="15"/>
      <c r="AG53" s="44"/>
    </row>
    <row r="54" spans="1:33" ht="31.5" customHeight="1">
      <c r="A54" s="219" t="s">
        <v>180</v>
      </c>
      <c r="B54" s="220" t="s">
        <v>77</v>
      </c>
      <c r="C54" s="221">
        <v>3</v>
      </c>
      <c r="D54" s="221">
        <v>0</v>
      </c>
      <c r="E54" s="221">
        <v>0</v>
      </c>
      <c r="F54" s="221">
        <v>3</v>
      </c>
      <c r="G54" s="243">
        <v>5</v>
      </c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145"/>
      <c r="AC54" s="145"/>
      <c r="AD54" s="145"/>
      <c r="AE54" s="145"/>
      <c r="AF54" s="15"/>
      <c r="AG54" s="44"/>
    </row>
    <row r="55" spans="1:33" ht="15" customHeight="1">
      <c r="A55" s="219" t="s">
        <v>17</v>
      </c>
      <c r="B55" s="220" t="s">
        <v>84</v>
      </c>
      <c r="C55" s="221">
        <v>2</v>
      </c>
      <c r="D55" s="221">
        <v>0</v>
      </c>
      <c r="E55" s="221">
        <v>0</v>
      </c>
      <c r="F55" s="221">
        <v>2</v>
      </c>
      <c r="G55" s="222">
        <v>3</v>
      </c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145"/>
      <c r="AC55" s="145"/>
      <c r="AD55" s="145"/>
      <c r="AE55" s="145"/>
      <c r="AF55" s="15"/>
      <c r="AG55" s="44"/>
    </row>
    <row r="56" spans="1:33" s="4" customFormat="1" ht="22.5" customHeight="1">
      <c r="A56" s="219" t="s">
        <v>18</v>
      </c>
      <c r="B56" s="220" t="s">
        <v>83</v>
      </c>
      <c r="C56" s="221">
        <v>2</v>
      </c>
      <c r="D56" s="221">
        <v>0</v>
      </c>
      <c r="E56" s="221">
        <v>0</v>
      </c>
      <c r="F56" s="221">
        <v>2</v>
      </c>
      <c r="G56" s="222">
        <v>3</v>
      </c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145"/>
      <c r="AC56" s="145"/>
      <c r="AD56" s="145"/>
      <c r="AE56" s="145"/>
      <c r="AF56" s="15"/>
      <c r="AG56" s="49"/>
    </row>
    <row r="57" spans="1:33" ht="15" customHeight="1">
      <c r="A57" s="219" t="s">
        <v>282</v>
      </c>
      <c r="B57" s="220" t="s">
        <v>114</v>
      </c>
      <c r="C57" s="221">
        <v>0</v>
      </c>
      <c r="D57" s="221">
        <v>0</v>
      </c>
      <c r="E57" s="221">
        <v>0</v>
      </c>
      <c r="F57" s="221">
        <v>0</v>
      </c>
      <c r="G57" s="244">
        <v>4</v>
      </c>
      <c r="I57" s="557" t="s">
        <v>146</v>
      </c>
      <c r="J57" s="558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0" t="s">
        <v>41</v>
      </c>
      <c r="S57" s="510"/>
      <c r="T57" s="182">
        <f>SUM(T53:T56)</f>
        <v>11</v>
      </c>
      <c r="U57" s="182">
        <f>SUM(U53:U56)</f>
        <v>2</v>
      </c>
      <c r="V57" s="182">
        <f>SUM(V53:V56)</f>
        <v>4</v>
      </c>
      <c r="W57" s="182">
        <f>SUM(W53:W56)</f>
        <v>14</v>
      </c>
      <c r="X57" s="52">
        <f>SUM(X53:X56)</f>
        <v>21</v>
      </c>
      <c r="Y57" s="44"/>
      <c r="Z57" s="14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  <c r="AG57" s="44"/>
    </row>
    <row r="58" spans="1:33" ht="15" customHeight="1">
      <c r="A58" s="595" t="s">
        <v>72</v>
      </c>
      <c r="B58" s="596"/>
      <c r="C58" s="213">
        <f>SUM(C51:C57)</f>
        <v>14</v>
      </c>
      <c r="D58" s="229">
        <f>SUM(D51:D57)</f>
        <v>0</v>
      </c>
      <c r="E58" s="213">
        <f>SUM(E51:E57)</f>
        <v>4</v>
      </c>
      <c r="F58" s="229">
        <f>SUM(F51:F57)</f>
        <v>16</v>
      </c>
      <c r="G58" s="214">
        <f>SUM(G51:G57)</f>
        <v>30</v>
      </c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230"/>
      <c r="B59" s="231"/>
      <c r="C59" s="231"/>
      <c r="D59" s="231"/>
      <c r="E59" s="231"/>
      <c r="F59" s="231"/>
      <c r="G59" s="232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7" t="s">
        <v>22</v>
      </c>
      <c r="AA59" s="548"/>
      <c r="AB59" s="548"/>
      <c r="AC59" s="548"/>
      <c r="AD59" s="548"/>
      <c r="AE59" s="548"/>
      <c r="AF59" s="549"/>
      <c r="AG59" s="44"/>
    </row>
    <row r="60" spans="1:33" ht="15" customHeight="1">
      <c r="A60" s="230"/>
      <c r="B60" s="231"/>
      <c r="C60" s="231"/>
      <c r="D60" s="231"/>
      <c r="E60" s="231"/>
      <c r="F60" s="231"/>
      <c r="G60" s="232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  <c r="AG60" s="44"/>
    </row>
    <row r="61" spans="1:33" ht="15" customHeight="1">
      <c r="A61" s="230"/>
      <c r="B61" s="231"/>
      <c r="C61" s="231"/>
      <c r="D61" s="231"/>
      <c r="E61" s="231"/>
      <c r="F61" s="231"/>
      <c r="G61" s="232"/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182">
        <f>SUM(T58:T60)</f>
        <v>7</v>
      </c>
      <c r="U61" s="182">
        <f>SUM(U58:U60)</f>
        <v>0</v>
      </c>
      <c r="V61" s="182">
        <f>SUM(V58:V60)</f>
        <v>0</v>
      </c>
      <c r="W61" s="182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  <c r="AG61" s="44"/>
    </row>
    <row r="62" spans="1:33" ht="15" customHeight="1">
      <c r="A62" s="215"/>
      <c r="B62" s="216"/>
      <c r="C62" s="217"/>
      <c r="D62" s="217"/>
      <c r="E62" s="217"/>
      <c r="F62" s="217"/>
      <c r="G62" s="218"/>
      <c r="I62" s="106" t="s">
        <v>2</v>
      </c>
      <c r="J62" s="104" t="s">
        <v>3</v>
      </c>
      <c r="K62" s="259" t="s">
        <v>0</v>
      </c>
      <c r="L62" s="259" t="s">
        <v>4</v>
      </c>
      <c r="M62" s="259" t="s">
        <v>5</v>
      </c>
      <c r="N62" s="259" t="s">
        <v>6</v>
      </c>
      <c r="O62" s="105" t="s">
        <v>7</v>
      </c>
      <c r="P62" s="11"/>
      <c r="Q62" s="45"/>
      <c r="R62" s="504" t="s">
        <v>43</v>
      </c>
      <c r="S62" s="506"/>
      <c r="T62" s="181">
        <f>SUM(T57,T61)</f>
        <v>18</v>
      </c>
      <c r="U62" s="181">
        <f>SUM(U57,U61)</f>
        <v>2</v>
      </c>
      <c r="V62" s="181">
        <f>SUM(V57,V61)</f>
        <v>4</v>
      </c>
      <c r="W62" s="181">
        <f>SUM(W57,W61)</f>
        <v>21</v>
      </c>
      <c r="X62" s="25">
        <f>SUM(X57,X61)</f>
        <v>30</v>
      </c>
      <c r="Y62" s="44"/>
      <c r="Z62" s="71"/>
      <c r="AA62" s="39"/>
      <c r="AB62" s="135"/>
      <c r="AC62" s="135"/>
      <c r="AD62" s="135"/>
      <c r="AE62" s="135"/>
      <c r="AF62" s="15"/>
      <c r="AG62" s="44"/>
    </row>
    <row r="63" spans="1:33" ht="15" customHeight="1">
      <c r="A63" s="592" t="s">
        <v>22</v>
      </c>
      <c r="B63" s="593"/>
      <c r="C63" s="593"/>
      <c r="D63" s="593"/>
      <c r="E63" s="593"/>
      <c r="F63" s="593"/>
      <c r="G63" s="594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135"/>
      <c r="AC63" s="135"/>
      <c r="AD63" s="135"/>
      <c r="AE63" s="135"/>
      <c r="AF63" s="15"/>
      <c r="AG63" s="44"/>
    </row>
    <row r="64" spans="1:33" ht="15" customHeight="1">
      <c r="A64" s="193" t="s">
        <v>2</v>
      </c>
      <c r="B64" s="194" t="s">
        <v>3</v>
      </c>
      <c r="C64" s="195" t="s">
        <v>0</v>
      </c>
      <c r="D64" s="195" t="s">
        <v>4</v>
      </c>
      <c r="E64" s="195" t="s">
        <v>5</v>
      </c>
      <c r="F64" s="195" t="s">
        <v>6</v>
      </c>
      <c r="G64" s="196" t="s">
        <v>7</v>
      </c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X64" s="47"/>
      <c r="Y64" s="44"/>
      <c r="Z64" s="71"/>
      <c r="AA64" s="39"/>
      <c r="AB64" s="135"/>
      <c r="AC64" s="135"/>
      <c r="AD64" s="135"/>
      <c r="AE64" s="135"/>
      <c r="AF64" s="15"/>
      <c r="AG64" s="44"/>
    </row>
    <row r="65" spans="1:33" ht="13.5" customHeight="1">
      <c r="A65" s="359" t="s">
        <v>283</v>
      </c>
      <c r="B65" s="359" t="s">
        <v>284</v>
      </c>
      <c r="C65" s="360">
        <v>2</v>
      </c>
      <c r="D65" s="360">
        <v>0</v>
      </c>
      <c r="E65" s="360">
        <v>2</v>
      </c>
      <c r="F65" s="360">
        <v>3</v>
      </c>
      <c r="G65" s="327">
        <v>5</v>
      </c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135"/>
      <c r="AC65" s="135"/>
      <c r="AD65" s="135"/>
      <c r="AE65" s="135"/>
      <c r="AF65" s="15"/>
      <c r="AG65" s="44"/>
    </row>
    <row r="66" spans="1:33" ht="15" customHeight="1">
      <c r="A66" s="359" t="s">
        <v>57</v>
      </c>
      <c r="B66" s="361" t="s">
        <v>58</v>
      </c>
      <c r="C66" s="360">
        <v>2</v>
      </c>
      <c r="D66" s="360">
        <v>0</v>
      </c>
      <c r="E66" s="360">
        <v>2</v>
      </c>
      <c r="F66" s="360">
        <v>3</v>
      </c>
      <c r="G66" s="327">
        <v>5</v>
      </c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181" t="s">
        <v>0</v>
      </c>
      <c r="U66" s="181" t="s">
        <v>4</v>
      </c>
      <c r="V66" s="181" t="s">
        <v>5</v>
      </c>
      <c r="W66" s="181" t="s">
        <v>6</v>
      </c>
      <c r="X66" s="105" t="s">
        <v>7</v>
      </c>
      <c r="Y66" s="44"/>
      <c r="Z66" s="71"/>
      <c r="AA66" s="39"/>
      <c r="AB66" s="135"/>
      <c r="AC66" s="135"/>
      <c r="AD66" s="135"/>
      <c r="AE66" s="135"/>
      <c r="AF66" s="15"/>
      <c r="AG66" s="46"/>
    </row>
    <row r="67" spans="1:33" ht="15" customHeight="1">
      <c r="A67" s="359" t="s">
        <v>59</v>
      </c>
      <c r="B67" s="359" t="s">
        <v>60</v>
      </c>
      <c r="C67" s="360">
        <v>2</v>
      </c>
      <c r="D67" s="360">
        <v>0</v>
      </c>
      <c r="E67" s="360">
        <v>2</v>
      </c>
      <c r="F67" s="360">
        <v>3</v>
      </c>
      <c r="G67" s="327">
        <v>4</v>
      </c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135"/>
      <c r="AC67" s="135"/>
      <c r="AD67" s="135"/>
      <c r="AE67" s="135"/>
      <c r="AF67" s="15"/>
      <c r="AG67" s="46"/>
    </row>
    <row r="68" spans="1:33" ht="15" customHeight="1">
      <c r="A68" s="359" t="s">
        <v>285</v>
      </c>
      <c r="B68" s="359" t="s">
        <v>61</v>
      </c>
      <c r="C68" s="360">
        <v>3</v>
      </c>
      <c r="D68" s="360">
        <v>0</v>
      </c>
      <c r="E68" s="360">
        <v>0</v>
      </c>
      <c r="F68" s="360">
        <v>3</v>
      </c>
      <c r="G68" s="327">
        <v>5</v>
      </c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135"/>
      <c r="AC68" s="135"/>
      <c r="AD68" s="135"/>
      <c r="AE68" s="135"/>
      <c r="AF68" s="15"/>
      <c r="AG68" s="46"/>
    </row>
    <row r="69" spans="1:33" ht="24.75" customHeight="1">
      <c r="A69" s="359" t="s">
        <v>25</v>
      </c>
      <c r="B69" s="359" t="s">
        <v>94</v>
      </c>
      <c r="C69" s="360">
        <v>3</v>
      </c>
      <c r="D69" s="360">
        <v>0</v>
      </c>
      <c r="E69" s="360">
        <v>0</v>
      </c>
      <c r="F69" s="360">
        <v>3</v>
      </c>
      <c r="G69" s="327">
        <v>5</v>
      </c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145"/>
      <c r="AC69" s="145"/>
      <c r="AD69" s="145"/>
      <c r="AE69" s="145"/>
      <c r="AF69" s="15"/>
      <c r="AG69" s="46"/>
    </row>
    <row r="70" spans="1:33" s="4" customFormat="1" ht="17.25" customHeight="1">
      <c r="A70" s="359" t="s">
        <v>95</v>
      </c>
      <c r="B70" s="359" t="s">
        <v>88</v>
      </c>
      <c r="C70" s="360">
        <v>2</v>
      </c>
      <c r="D70" s="360">
        <v>0</v>
      </c>
      <c r="E70" s="360">
        <v>0</v>
      </c>
      <c r="F70" s="360">
        <v>2</v>
      </c>
      <c r="G70" s="330">
        <v>3</v>
      </c>
      <c r="H70" s="3"/>
      <c r="I70" s="555" t="s">
        <v>146</v>
      </c>
      <c r="J70" s="556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14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  <c r="AG70" s="61"/>
    </row>
    <row r="71" spans="1:33" ht="15" customHeight="1">
      <c r="A71" s="362" t="s">
        <v>25</v>
      </c>
      <c r="B71" s="359" t="s">
        <v>117</v>
      </c>
      <c r="C71" s="363">
        <v>3</v>
      </c>
      <c r="D71" s="363">
        <v>0</v>
      </c>
      <c r="E71" s="363">
        <v>0</v>
      </c>
      <c r="F71" s="363">
        <v>3</v>
      </c>
      <c r="G71" s="364">
        <v>5</v>
      </c>
      <c r="I71" s="489"/>
      <c r="J71" s="490"/>
      <c r="K71" s="173"/>
      <c r="L71" s="173"/>
      <c r="M71" s="173"/>
      <c r="N71" s="173"/>
      <c r="O71" s="178"/>
      <c r="P71" s="11"/>
      <c r="Q71" s="51"/>
      <c r="R71" s="518" t="s">
        <v>41</v>
      </c>
      <c r="S71" s="518"/>
      <c r="T71" s="182">
        <f>SUM(T67:T70)</f>
        <v>9</v>
      </c>
      <c r="U71" s="182">
        <f>SUM(U67:U70)</f>
        <v>2</v>
      </c>
      <c r="V71" s="182">
        <f>SUM(V67:V70)</f>
        <v>2</v>
      </c>
      <c r="W71" s="182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590" t="s">
        <v>72</v>
      </c>
      <c r="B72" s="591"/>
      <c r="C72" s="213">
        <f>SUM(C65:C71)</f>
        <v>17</v>
      </c>
      <c r="D72" s="213">
        <f>SUM(D65:D71)</f>
        <v>0</v>
      </c>
      <c r="E72" s="213">
        <f>SUM(E65:E71)</f>
        <v>6</v>
      </c>
      <c r="F72" s="213">
        <f>SUM(F65:F71)</f>
        <v>20</v>
      </c>
      <c r="G72" s="214">
        <f>SUM(G65:G71)</f>
        <v>32</v>
      </c>
      <c r="I72" s="255"/>
      <c r="J72" s="256"/>
      <c r="K72" s="257"/>
      <c r="L72" s="257"/>
      <c r="M72" s="257"/>
      <c r="N72" s="257"/>
      <c r="O72" s="258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30"/>
      <c r="B73" s="231"/>
      <c r="C73" s="231"/>
      <c r="D73" s="231"/>
      <c r="E73" s="231"/>
      <c r="F73" s="231"/>
      <c r="G73" s="232"/>
      <c r="I73" s="255"/>
      <c r="J73" s="256"/>
      <c r="K73" s="257"/>
      <c r="L73" s="257"/>
      <c r="M73" s="257"/>
      <c r="N73" s="257"/>
      <c r="O73" s="258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7" t="s">
        <v>24</v>
      </c>
      <c r="AA73" s="548"/>
      <c r="AB73" s="548"/>
      <c r="AC73" s="548"/>
      <c r="AD73" s="548"/>
      <c r="AE73" s="548"/>
      <c r="AF73" s="549"/>
      <c r="AG73" s="46"/>
    </row>
    <row r="74" spans="1:33" ht="15" customHeight="1">
      <c r="A74" s="215"/>
      <c r="B74" s="216"/>
      <c r="C74" s="217"/>
      <c r="D74" s="217"/>
      <c r="E74" s="217"/>
      <c r="F74" s="217"/>
      <c r="G74" s="218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  <c r="AG74" s="46"/>
    </row>
    <row r="75" spans="1:33" ht="15" customHeight="1">
      <c r="A75" s="215"/>
      <c r="B75" s="216"/>
      <c r="C75" s="217"/>
      <c r="D75" s="217"/>
      <c r="E75" s="217"/>
      <c r="F75" s="217"/>
      <c r="G75" s="218"/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182">
        <f>SUM(T72:T74)</f>
        <v>9</v>
      </c>
      <c r="U75" s="182">
        <f>SUM(U72:U74)</f>
        <v>0</v>
      </c>
      <c r="V75" s="182">
        <f>SUM(V72:V74)</f>
        <v>0</v>
      </c>
      <c r="W75" s="182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  <c r="AG75" s="46"/>
    </row>
    <row r="76" spans="1:33" ht="15" customHeight="1">
      <c r="A76" s="215"/>
      <c r="B76" s="216"/>
      <c r="C76" s="217"/>
      <c r="D76" s="217"/>
      <c r="E76" s="217"/>
      <c r="F76" s="217"/>
      <c r="G76" s="218"/>
      <c r="I76" s="106" t="s">
        <v>2</v>
      </c>
      <c r="J76" s="104" t="s">
        <v>3</v>
      </c>
      <c r="K76" s="259" t="s">
        <v>0</v>
      </c>
      <c r="L76" s="259" t="s">
        <v>4</v>
      </c>
      <c r="M76" s="259" t="s">
        <v>5</v>
      </c>
      <c r="N76" s="259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145"/>
      <c r="AC76" s="145"/>
      <c r="AD76" s="145"/>
      <c r="AE76" s="145"/>
      <c r="AF76" s="15"/>
      <c r="AG76" s="46"/>
    </row>
    <row r="77" spans="1:33" ht="15" customHeight="1">
      <c r="A77" s="592" t="s">
        <v>24</v>
      </c>
      <c r="B77" s="593"/>
      <c r="C77" s="593"/>
      <c r="D77" s="593"/>
      <c r="E77" s="593"/>
      <c r="F77" s="593"/>
      <c r="G77" s="594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145"/>
      <c r="AC77" s="145"/>
      <c r="AD77" s="145"/>
      <c r="AE77" s="145"/>
      <c r="AF77" s="15"/>
      <c r="AG77" s="46"/>
    </row>
    <row r="78" spans="1:33" ht="15" customHeight="1">
      <c r="A78" s="193" t="s">
        <v>2</v>
      </c>
      <c r="B78" s="194" t="s">
        <v>3</v>
      </c>
      <c r="C78" s="195" t="s">
        <v>0</v>
      </c>
      <c r="D78" s="195" t="s">
        <v>4</v>
      </c>
      <c r="E78" s="195" t="s">
        <v>5</v>
      </c>
      <c r="F78" s="195" t="s">
        <v>6</v>
      </c>
      <c r="G78" s="196" t="s">
        <v>7</v>
      </c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151"/>
      <c r="S78" s="151"/>
      <c r="T78" s="133"/>
      <c r="U78" s="133"/>
      <c r="V78" s="133"/>
      <c r="W78" s="133"/>
      <c r="X78" s="134"/>
      <c r="Y78" s="44"/>
      <c r="Z78" s="14"/>
      <c r="AA78" s="42"/>
      <c r="AB78" s="145"/>
      <c r="AC78" s="145"/>
      <c r="AD78" s="145"/>
      <c r="AE78" s="145"/>
      <c r="AF78" s="15"/>
      <c r="AG78" s="46"/>
    </row>
    <row r="79" spans="1:33" ht="15.75">
      <c r="A79" s="245" t="s">
        <v>286</v>
      </c>
      <c r="B79" s="246" t="s">
        <v>287</v>
      </c>
      <c r="C79" s="221">
        <v>2</v>
      </c>
      <c r="D79" s="221">
        <v>0</v>
      </c>
      <c r="E79" s="221">
        <v>2</v>
      </c>
      <c r="F79" s="221">
        <v>3</v>
      </c>
      <c r="G79" s="222">
        <v>5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145"/>
      <c r="AC79" s="145"/>
      <c r="AD79" s="145"/>
      <c r="AE79" s="145"/>
      <c r="AF79" s="15"/>
      <c r="AG79" s="46"/>
    </row>
    <row r="80" spans="1:33" s="4" customFormat="1" ht="12.75" customHeight="1">
      <c r="A80" s="219" t="s">
        <v>285</v>
      </c>
      <c r="B80" s="220" t="s">
        <v>36</v>
      </c>
      <c r="C80" s="221">
        <v>3</v>
      </c>
      <c r="D80" s="221">
        <v>0</v>
      </c>
      <c r="E80" s="221">
        <v>0</v>
      </c>
      <c r="F80" s="221">
        <v>3</v>
      </c>
      <c r="G80" s="222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145"/>
      <c r="AC80" s="145"/>
      <c r="AD80" s="145"/>
      <c r="AE80" s="145"/>
      <c r="AF80" s="15"/>
      <c r="AG80" s="61"/>
    </row>
    <row r="81" spans="1:33" ht="15" customHeight="1">
      <c r="A81" s="219" t="s">
        <v>128</v>
      </c>
      <c r="B81" s="242" t="s">
        <v>129</v>
      </c>
      <c r="C81" s="221">
        <v>3</v>
      </c>
      <c r="D81" s="221">
        <v>0</v>
      </c>
      <c r="E81" s="221">
        <v>0</v>
      </c>
      <c r="F81" s="221">
        <v>3</v>
      </c>
      <c r="G81" s="222">
        <v>6</v>
      </c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181" t="s">
        <v>0</v>
      </c>
      <c r="U81" s="181" t="s">
        <v>4</v>
      </c>
      <c r="V81" s="181" t="s">
        <v>5</v>
      </c>
      <c r="W81" s="181" t="s">
        <v>6</v>
      </c>
      <c r="X81" s="105" t="s">
        <v>7</v>
      </c>
      <c r="Y81" s="44"/>
      <c r="Z81" s="14"/>
      <c r="AA81" s="42"/>
      <c r="AB81" s="145"/>
      <c r="AC81" s="145"/>
      <c r="AD81" s="145"/>
      <c r="AE81" s="145"/>
      <c r="AF81" s="15"/>
      <c r="AG81" s="46"/>
    </row>
    <row r="82" spans="1:33" ht="15" customHeight="1">
      <c r="A82" s="219" t="s">
        <v>25</v>
      </c>
      <c r="B82" s="220" t="s">
        <v>89</v>
      </c>
      <c r="C82" s="221">
        <v>3</v>
      </c>
      <c r="D82" s="221">
        <v>0</v>
      </c>
      <c r="E82" s="221">
        <v>0</v>
      </c>
      <c r="F82" s="221">
        <v>3</v>
      </c>
      <c r="G82" s="222">
        <v>5</v>
      </c>
      <c r="I82" s="562" t="s">
        <v>72</v>
      </c>
      <c r="J82" s="56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145"/>
      <c r="AC82" s="145"/>
      <c r="AD82" s="145"/>
      <c r="AE82" s="145"/>
      <c r="AF82" s="15"/>
      <c r="AG82" s="46"/>
    </row>
    <row r="83" spans="1:33" ht="15" customHeight="1">
      <c r="A83" s="219" t="s">
        <v>25</v>
      </c>
      <c r="B83" s="220" t="s">
        <v>97</v>
      </c>
      <c r="C83" s="221">
        <v>3</v>
      </c>
      <c r="D83" s="221">
        <v>0</v>
      </c>
      <c r="E83" s="221">
        <v>0</v>
      </c>
      <c r="F83" s="221">
        <v>3</v>
      </c>
      <c r="G83" s="243">
        <v>5</v>
      </c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14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  <c r="AG83" s="46"/>
    </row>
    <row r="84" spans="1:33" ht="15" customHeight="1">
      <c r="A84" s="219" t="s">
        <v>288</v>
      </c>
      <c r="B84" s="220" t="s">
        <v>119</v>
      </c>
      <c r="C84" s="221">
        <v>0</v>
      </c>
      <c r="D84" s="221">
        <v>0</v>
      </c>
      <c r="E84" s="221">
        <v>0</v>
      </c>
      <c r="F84" s="221">
        <v>0</v>
      </c>
      <c r="G84" s="244">
        <v>5</v>
      </c>
      <c r="I84" s="520"/>
      <c r="J84" s="521"/>
      <c r="K84" s="257"/>
      <c r="L84" s="257"/>
      <c r="M84" s="257"/>
      <c r="N84" s="257"/>
      <c r="O84" s="258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199"/>
      <c r="B85" s="200"/>
      <c r="C85" s="204"/>
      <c r="D85" s="204"/>
      <c r="E85" s="204"/>
      <c r="F85" s="204"/>
      <c r="G85" s="201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7" t="s">
        <v>26</v>
      </c>
      <c r="AA85" s="548"/>
      <c r="AB85" s="548"/>
      <c r="AC85" s="548"/>
      <c r="AD85" s="548"/>
      <c r="AE85" s="548"/>
      <c r="AF85" s="549"/>
      <c r="AG85" s="46"/>
    </row>
    <row r="86" spans="1:33" ht="15" customHeight="1">
      <c r="A86" s="590" t="s">
        <v>72</v>
      </c>
      <c r="B86" s="591"/>
      <c r="C86" s="213">
        <f>SUM(C79:C85)</f>
        <v>14</v>
      </c>
      <c r="D86" s="213">
        <f>SUM(D79:D85)</f>
        <v>0</v>
      </c>
      <c r="E86" s="213">
        <f>SUM(E79:E85)</f>
        <v>2</v>
      </c>
      <c r="F86" s="213">
        <f>SUM(F79:F85)</f>
        <v>15</v>
      </c>
      <c r="G86" s="214">
        <f>SUM(G79:G85)</f>
        <v>31</v>
      </c>
      <c r="I86" s="255"/>
      <c r="J86" s="11"/>
      <c r="K86" s="11"/>
      <c r="L86" s="11"/>
      <c r="M86" s="11"/>
      <c r="N86" s="11"/>
      <c r="O86" s="258"/>
      <c r="P86" s="11"/>
      <c r="Q86" s="51"/>
      <c r="R86" s="499" t="s">
        <v>41</v>
      </c>
      <c r="S86" s="501"/>
      <c r="T86" s="182">
        <f>SUM(T82:T85)</f>
        <v>12</v>
      </c>
      <c r="U86" s="182">
        <f>SUM(U82:U85)</f>
        <v>2</v>
      </c>
      <c r="V86" s="182">
        <f>SUM(V82:V85)</f>
        <v>4</v>
      </c>
      <c r="W86" s="182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  <c r="AG86" s="46"/>
    </row>
    <row r="87" spans="1:33" ht="15" customHeight="1">
      <c r="A87" s="230"/>
      <c r="B87" s="231"/>
      <c r="C87" s="231"/>
      <c r="D87" s="231"/>
      <c r="E87" s="231"/>
      <c r="F87" s="231"/>
      <c r="G87" s="232"/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4"/>
      <c r="AA87" s="42"/>
      <c r="AB87" s="145"/>
      <c r="AC87" s="145"/>
      <c r="AD87" s="145"/>
      <c r="AE87" s="145"/>
      <c r="AF87" s="15"/>
      <c r="AG87" s="46"/>
    </row>
    <row r="88" spans="1:33" ht="15" customHeight="1">
      <c r="A88" s="230"/>
      <c r="B88" s="231"/>
      <c r="C88" s="231"/>
      <c r="D88" s="231"/>
      <c r="E88" s="231"/>
      <c r="F88" s="231"/>
      <c r="G88" s="232"/>
      <c r="I88" s="106" t="s">
        <v>2</v>
      </c>
      <c r="J88" s="104" t="s">
        <v>3</v>
      </c>
      <c r="K88" s="259" t="s">
        <v>0</v>
      </c>
      <c r="L88" s="259" t="s">
        <v>4</v>
      </c>
      <c r="M88" s="259" t="s">
        <v>5</v>
      </c>
      <c r="N88" s="259" t="s">
        <v>6</v>
      </c>
      <c r="O88" s="105" t="s">
        <v>7</v>
      </c>
      <c r="P88" s="11"/>
      <c r="Q88" s="45"/>
      <c r="R88" s="499" t="s">
        <v>42</v>
      </c>
      <c r="S88" s="501"/>
      <c r="T88" s="182">
        <v>0</v>
      </c>
      <c r="U88" s="182">
        <v>0</v>
      </c>
      <c r="V88" s="182">
        <v>0</v>
      </c>
      <c r="W88" s="182">
        <v>0</v>
      </c>
      <c r="X88" s="52">
        <v>5</v>
      </c>
      <c r="Y88" s="44"/>
      <c r="Z88" s="14"/>
      <c r="AA88" s="42"/>
      <c r="AB88" s="145"/>
      <c r="AC88" s="145"/>
      <c r="AD88" s="145"/>
      <c r="AE88" s="145"/>
      <c r="AF88" s="15"/>
      <c r="AG88" s="46"/>
    </row>
    <row r="89" spans="1:33" ht="15" customHeight="1">
      <c r="A89" s="592" t="s">
        <v>26</v>
      </c>
      <c r="B89" s="593"/>
      <c r="C89" s="593"/>
      <c r="D89" s="593"/>
      <c r="E89" s="593"/>
      <c r="F89" s="593"/>
      <c r="G89" s="594"/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04" t="s">
        <v>43</v>
      </c>
      <c r="S89" s="506"/>
      <c r="T89" s="181">
        <f>SUM(T86,T88)</f>
        <v>12</v>
      </c>
      <c r="U89" s="181">
        <f>SUM(U86,U88)</f>
        <v>2</v>
      </c>
      <c r="V89" s="181">
        <f>SUM(V86,V88)</f>
        <v>4</v>
      </c>
      <c r="W89" s="181">
        <f>SUM(W86,W88)</f>
        <v>15</v>
      </c>
      <c r="X89" s="25">
        <f>SUM(X86,X88)</f>
        <v>31</v>
      </c>
      <c r="Y89" s="44"/>
      <c r="Z89" s="14"/>
      <c r="AA89" s="42"/>
      <c r="AB89" s="145"/>
      <c r="AC89" s="145"/>
      <c r="AD89" s="145"/>
      <c r="AE89" s="145"/>
      <c r="AF89" s="15"/>
      <c r="AG89" s="46"/>
    </row>
    <row r="90" spans="1:33" ht="22.5" customHeight="1">
      <c r="A90" s="193" t="s">
        <v>2</v>
      </c>
      <c r="B90" s="194" t="s">
        <v>3</v>
      </c>
      <c r="C90" s="195" t="s">
        <v>0</v>
      </c>
      <c r="D90" s="195" t="s">
        <v>4</v>
      </c>
      <c r="E90" s="195" t="s">
        <v>5</v>
      </c>
      <c r="F90" s="195" t="s">
        <v>6</v>
      </c>
      <c r="G90" s="196" t="s">
        <v>7</v>
      </c>
      <c r="H90" s="4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X90" s="134"/>
      <c r="Y90" s="44"/>
      <c r="Z90" s="14"/>
      <c r="AA90" s="42"/>
      <c r="AB90" s="145"/>
      <c r="AC90" s="145"/>
      <c r="AD90" s="145"/>
      <c r="AE90" s="145"/>
      <c r="AF90" s="15"/>
      <c r="AG90" s="46"/>
    </row>
    <row r="91" spans="1:33" ht="15" customHeight="1">
      <c r="A91" s="219" t="s">
        <v>289</v>
      </c>
      <c r="B91" s="220" t="s">
        <v>96</v>
      </c>
      <c r="C91" s="221">
        <v>2</v>
      </c>
      <c r="D91" s="221">
        <v>0</v>
      </c>
      <c r="E91" s="221">
        <v>0</v>
      </c>
      <c r="F91" s="221">
        <v>2</v>
      </c>
      <c r="G91" s="243">
        <v>8</v>
      </c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X91" s="134"/>
      <c r="Y91" s="44"/>
      <c r="Z91" s="14"/>
      <c r="AA91" s="42"/>
      <c r="AB91" s="145"/>
      <c r="AC91" s="145"/>
      <c r="AD91" s="145"/>
      <c r="AE91" s="145"/>
      <c r="AF91" s="15"/>
      <c r="AG91" s="46"/>
    </row>
    <row r="92" spans="1:33" ht="15" customHeight="1">
      <c r="A92" s="219" t="s">
        <v>285</v>
      </c>
      <c r="B92" s="220" t="s">
        <v>62</v>
      </c>
      <c r="C92" s="221">
        <v>3</v>
      </c>
      <c r="D92" s="221">
        <v>0</v>
      </c>
      <c r="E92" s="221">
        <v>0</v>
      </c>
      <c r="F92" s="221">
        <v>3</v>
      </c>
      <c r="G92" s="243">
        <v>5</v>
      </c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151"/>
      <c r="S92" s="151"/>
      <c r="T92" s="133"/>
      <c r="U92" s="133"/>
      <c r="V92" s="133"/>
      <c r="W92" s="133"/>
      <c r="X92" s="134"/>
      <c r="Y92" s="44"/>
      <c r="Z92" s="14"/>
      <c r="AA92" s="42"/>
      <c r="AB92" s="145"/>
      <c r="AC92" s="145"/>
      <c r="AD92" s="145"/>
      <c r="AE92" s="145"/>
      <c r="AF92" s="15"/>
      <c r="AG92" s="46"/>
    </row>
    <row r="93" spans="1:33" ht="15" customHeight="1">
      <c r="A93" s="219" t="s">
        <v>285</v>
      </c>
      <c r="B93" s="220" t="s">
        <v>63</v>
      </c>
      <c r="C93" s="221">
        <v>3</v>
      </c>
      <c r="D93" s="221">
        <v>0</v>
      </c>
      <c r="E93" s="221">
        <v>0</v>
      </c>
      <c r="F93" s="221">
        <v>3</v>
      </c>
      <c r="G93" s="243">
        <v>5</v>
      </c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145"/>
      <c r="AC93" s="145"/>
      <c r="AD93" s="145"/>
      <c r="AE93" s="145"/>
      <c r="AF93" s="15"/>
      <c r="AG93" s="46"/>
    </row>
    <row r="94" spans="1:33" ht="15" customHeight="1">
      <c r="A94" s="219" t="s">
        <v>181</v>
      </c>
      <c r="B94" s="220" t="s">
        <v>126</v>
      </c>
      <c r="C94" s="221">
        <v>3</v>
      </c>
      <c r="D94" s="221">
        <v>0</v>
      </c>
      <c r="E94" s="221">
        <v>0</v>
      </c>
      <c r="F94" s="221">
        <v>3</v>
      </c>
      <c r="G94" s="243">
        <v>5</v>
      </c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181" t="s">
        <v>0</v>
      </c>
      <c r="U94" s="181" t="s">
        <v>4</v>
      </c>
      <c r="V94" s="181" t="s">
        <v>5</v>
      </c>
      <c r="W94" s="181" t="s">
        <v>6</v>
      </c>
      <c r="X94" s="105" t="s">
        <v>7</v>
      </c>
      <c r="Y94" s="44"/>
      <c r="Z94" s="14"/>
      <c r="AA94" s="42"/>
      <c r="AB94" s="145"/>
      <c r="AC94" s="145"/>
      <c r="AD94" s="145"/>
      <c r="AE94" s="145"/>
      <c r="AF94" s="15"/>
      <c r="AG94" s="46"/>
    </row>
    <row r="95" spans="1:33" ht="15" customHeight="1">
      <c r="A95" s="219" t="s">
        <v>25</v>
      </c>
      <c r="B95" s="220" t="s">
        <v>147</v>
      </c>
      <c r="C95" s="221">
        <v>3</v>
      </c>
      <c r="D95" s="221">
        <v>0</v>
      </c>
      <c r="E95" s="221">
        <v>0</v>
      </c>
      <c r="F95" s="221">
        <v>3</v>
      </c>
      <c r="G95" s="243">
        <v>5</v>
      </c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14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  <c r="AG95" s="46"/>
    </row>
    <row r="96" spans="1:33" ht="15" customHeight="1">
      <c r="A96" s="219" t="s">
        <v>148</v>
      </c>
      <c r="B96" s="242" t="s">
        <v>182</v>
      </c>
      <c r="C96" s="221">
        <v>2</v>
      </c>
      <c r="D96" s="221">
        <v>0</v>
      </c>
      <c r="E96" s="221">
        <v>0</v>
      </c>
      <c r="F96" s="221">
        <v>2</v>
      </c>
      <c r="G96" s="243">
        <v>2</v>
      </c>
      <c r="I96" s="564" t="s">
        <v>146</v>
      </c>
      <c r="J96" s="565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224"/>
      <c r="B97" s="202"/>
      <c r="C97" s="233"/>
      <c r="D97" s="233"/>
      <c r="E97" s="233"/>
      <c r="F97" s="233"/>
      <c r="G97" s="234"/>
      <c r="I97" s="255"/>
      <c r="J97" s="256"/>
      <c r="K97" s="257"/>
      <c r="L97" s="257"/>
      <c r="M97" s="257"/>
      <c r="N97" s="257"/>
      <c r="O97" s="258"/>
      <c r="P97" s="11"/>
      <c r="Q97" s="51" t="s">
        <v>39</v>
      </c>
      <c r="R97" s="306" t="s">
        <v>343</v>
      </c>
      <c r="S97" s="285" t="s">
        <v>344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7" t="s">
        <v>28</v>
      </c>
      <c r="AA97" s="548"/>
      <c r="AB97" s="548"/>
      <c r="AC97" s="548"/>
      <c r="AD97" s="548"/>
      <c r="AE97" s="548"/>
      <c r="AF97" s="549"/>
      <c r="AG97" s="46"/>
    </row>
    <row r="98" spans="1:33" ht="14.25" customHeight="1">
      <c r="A98" s="590" t="s">
        <v>72</v>
      </c>
      <c r="B98" s="591"/>
      <c r="C98" s="213">
        <f>SUM(C91:C97)</f>
        <v>16</v>
      </c>
      <c r="D98" s="213">
        <f>SUM(D91:D97)</f>
        <v>0</v>
      </c>
      <c r="E98" s="213">
        <f>SUM(E91:E97)</f>
        <v>0</v>
      </c>
      <c r="F98" s="213">
        <f>SUM(F91:F97)</f>
        <v>16</v>
      </c>
      <c r="G98" s="214">
        <f>SUM(G91:G97)</f>
        <v>30</v>
      </c>
      <c r="I98" s="255"/>
      <c r="J98" s="256"/>
      <c r="K98" s="257"/>
      <c r="L98" s="257"/>
      <c r="M98" s="257"/>
      <c r="N98" s="257"/>
      <c r="O98" s="258"/>
      <c r="P98" s="11"/>
      <c r="Q98" s="51"/>
      <c r="R98" s="510" t="s">
        <v>41</v>
      </c>
      <c r="S98" s="510"/>
      <c r="T98" s="182">
        <f>SUM(T95:T97)</f>
        <v>5</v>
      </c>
      <c r="U98" s="182">
        <f>SUM(U95:U97)</f>
        <v>0</v>
      </c>
      <c r="V98" s="182">
        <f>SUM(V95:V97)</f>
        <v>6</v>
      </c>
      <c r="W98" s="182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  <c r="AG98" s="46"/>
    </row>
    <row r="99" spans="1:33" ht="15" customHeight="1">
      <c r="A99" s="215"/>
      <c r="B99" s="216"/>
      <c r="C99" s="217"/>
      <c r="D99" s="217"/>
      <c r="E99" s="217"/>
      <c r="F99" s="217"/>
      <c r="G99" s="218"/>
      <c r="I99" s="507" t="s">
        <v>28</v>
      </c>
      <c r="J99" s="508"/>
      <c r="K99" s="508"/>
      <c r="L99" s="508"/>
      <c r="M99" s="508"/>
      <c r="N99" s="508"/>
      <c r="O99" s="509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145"/>
      <c r="AC99" s="145"/>
      <c r="AD99" s="145"/>
      <c r="AE99" s="145"/>
      <c r="AF99" s="15"/>
      <c r="AG99" s="46"/>
    </row>
    <row r="100" spans="1:33" s="4" customFormat="1" ht="22.5" customHeight="1">
      <c r="A100" s="215"/>
      <c r="B100" s="216"/>
      <c r="C100" s="217"/>
      <c r="D100" s="217"/>
      <c r="E100" s="217"/>
      <c r="F100" s="217"/>
      <c r="G100" s="218"/>
      <c r="H100" s="3"/>
      <c r="I100" s="106" t="s">
        <v>2</v>
      </c>
      <c r="J100" s="104" t="s">
        <v>3</v>
      </c>
      <c r="K100" s="259" t="s">
        <v>0</v>
      </c>
      <c r="L100" s="259" t="s">
        <v>4</v>
      </c>
      <c r="M100" s="259" t="s">
        <v>5</v>
      </c>
      <c r="N100" s="259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145"/>
      <c r="AC100" s="145"/>
      <c r="AD100" s="145"/>
      <c r="AE100" s="145"/>
      <c r="AF100" s="15"/>
      <c r="AG100" s="61"/>
    </row>
    <row r="101" spans="1:33" ht="15" customHeight="1">
      <c r="A101" s="592" t="s">
        <v>28</v>
      </c>
      <c r="B101" s="593"/>
      <c r="C101" s="593"/>
      <c r="D101" s="593"/>
      <c r="E101" s="593"/>
      <c r="F101" s="593"/>
      <c r="G101" s="594"/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145"/>
      <c r="AC101" s="145"/>
      <c r="AD101" s="145"/>
      <c r="AE101" s="145"/>
      <c r="AF101" s="15"/>
      <c r="AG101" s="46"/>
    </row>
    <row r="102" spans="1:33" ht="15" customHeight="1">
      <c r="A102" s="193" t="s">
        <v>2</v>
      </c>
      <c r="B102" s="194" t="s">
        <v>3</v>
      </c>
      <c r="C102" s="195" t="s">
        <v>0</v>
      </c>
      <c r="D102" s="195" t="s">
        <v>4</v>
      </c>
      <c r="E102" s="195" t="s">
        <v>5</v>
      </c>
      <c r="F102" s="195" t="s">
        <v>6</v>
      </c>
      <c r="G102" s="196" t="s">
        <v>7</v>
      </c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145"/>
      <c r="AC102" s="145"/>
      <c r="AD102" s="145"/>
      <c r="AE102" s="145"/>
      <c r="AF102" s="15"/>
      <c r="AG102" s="46"/>
    </row>
    <row r="103" spans="1:33" ht="15" customHeight="1">
      <c r="A103" s="219" t="s">
        <v>290</v>
      </c>
      <c r="B103" s="220" t="s">
        <v>90</v>
      </c>
      <c r="C103" s="221">
        <v>0</v>
      </c>
      <c r="D103" s="221">
        <v>0</v>
      </c>
      <c r="E103" s="221">
        <v>4</v>
      </c>
      <c r="F103" s="221">
        <v>2</v>
      </c>
      <c r="G103" s="243">
        <v>8</v>
      </c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8" t="s">
        <v>42</v>
      </c>
      <c r="S103" s="518"/>
      <c r="T103" s="182">
        <f>SUM(T99:T102)</f>
        <v>11</v>
      </c>
      <c r="U103" s="182">
        <f>SUM(U99:U102)</f>
        <v>0</v>
      </c>
      <c r="V103" s="182">
        <f>SUM(V99:V102)</f>
        <v>0</v>
      </c>
      <c r="W103" s="182">
        <f>SUM(W99:W102)</f>
        <v>11</v>
      </c>
      <c r="X103" s="52">
        <f>SUM(X99:X102)</f>
        <v>17</v>
      </c>
      <c r="Y103" s="44"/>
      <c r="Z103" s="14"/>
      <c r="AA103" s="42"/>
      <c r="AB103" s="145"/>
      <c r="AC103" s="145"/>
      <c r="AD103" s="145"/>
      <c r="AE103" s="145"/>
      <c r="AF103" s="15"/>
      <c r="AG103" s="46"/>
    </row>
    <row r="104" spans="1:33" ht="21.75" customHeight="1">
      <c r="A104" s="219" t="s">
        <v>285</v>
      </c>
      <c r="B104" s="220" t="s">
        <v>64</v>
      </c>
      <c r="C104" s="221">
        <v>3</v>
      </c>
      <c r="D104" s="221">
        <v>0</v>
      </c>
      <c r="E104" s="221">
        <v>0</v>
      </c>
      <c r="F104" s="221">
        <v>3</v>
      </c>
      <c r="G104" s="243">
        <v>5</v>
      </c>
      <c r="H104" s="4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181">
        <f>SUM(T98,T103)</f>
        <v>16</v>
      </c>
      <c r="U104" s="181">
        <f>SUM(U98,U103)</f>
        <v>0</v>
      </c>
      <c r="V104" s="181">
        <f>SUM(V98,V103)</f>
        <v>6</v>
      </c>
      <c r="W104" s="181">
        <f>SUM(W98,W103)</f>
        <v>19</v>
      </c>
      <c r="X104" s="25">
        <f>SUM(X98,X103)</f>
        <v>30</v>
      </c>
      <c r="Y104" s="44"/>
      <c r="Z104" s="14"/>
      <c r="AA104" s="42"/>
      <c r="AB104" s="145"/>
      <c r="AC104" s="145"/>
      <c r="AD104" s="145"/>
      <c r="AE104" s="145"/>
      <c r="AF104" s="15"/>
      <c r="AG104" s="46"/>
    </row>
    <row r="105" spans="1:33" ht="21.75" customHeight="1">
      <c r="A105" s="219" t="s">
        <v>285</v>
      </c>
      <c r="B105" s="220" t="s">
        <v>65</v>
      </c>
      <c r="C105" s="221">
        <v>3</v>
      </c>
      <c r="D105" s="221">
        <v>0</v>
      </c>
      <c r="E105" s="221">
        <v>0</v>
      </c>
      <c r="F105" s="221">
        <v>3</v>
      </c>
      <c r="G105" s="243">
        <v>5</v>
      </c>
      <c r="H105" s="4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145"/>
      <c r="AC105" s="145"/>
      <c r="AD105" s="145"/>
      <c r="AE105" s="145"/>
      <c r="AF105" s="15"/>
      <c r="AG105" s="46"/>
    </row>
    <row r="106" spans="1:33" ht="15" customHeight="1">
      <c r="A106" s="219" t="s">
        <v>25</v>
      </c>
      <c r="B106" s="220" t="s">
        <v>149</v>
      </c>
      <c r="C106" s="221">
        <v>3</v>
      </c>
      <c r="D106" s="221">
        <v>0</v>
      </c>
      <c r="E106" s="221">
        <v>0</v>
      </c>
      <c r="F106" s="221">
        <v>3</v>
      </c>
      <c r="G106" s="243">
        <v>5</v>
      </c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181" t="s">
        <v>0</v>
      </c>
      <c r="U106" s="181" t="s">
        <v>4</v>
      </c>
      <c r="V106" s="181" t="s">
        <v>5</v>
      </c>
      <c r="W106" s="181" t="s">
        <v>6</v>
      </c>
      <c r="X106" s="105" t="s">
        <v>7</v>
      </c>
      <c r="Y106" s="44"/>
      <c r="Z106" s="14"/>
      <c r="AA106" s="42"/>
      <c r="AB106" s="145"/>
      <c r="AC106" s="145"/>
      <c r="AD106" s="145"/>
      <c r="AE106" s="145"/>
      <c r="AF106" s="15"/>
      <c r="AG106" s="46"/>
    </row>
    <row r="107" spans="1:33" ht="15" customHeight="1">
      <c r="A107" s="219" t="s">
        <v>25</v>
      </c>
      <c r="B107" s="220" t="s">
        <v>47</v>
      </c>
      <c r="C107" s="221">
        <v>3</v>
      </c>
      <c r="D107" s="221">
        <v>0</v>
      </c>
      <c r="E107" s="221">
        <v>0</v>
      </c>
      <c r="F107" s="221">
        <v>3</v>
      </c>
      <c r="G107" s="243">
        <v>5</v>
      </c>
      <c r="I107" s="573" t="s">
        <v>72</v>
      </c>
      <c r="J107" s="57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14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  <c r="AG107" s="46"/>
    </row>
    <row r="108" spans="1:33" ht="15" customHeight="1">
      <c r="A108" s="219" t="s">
        <v>150</v>
      </c>
      <c r="B108" s="242" t="s">
        <v>183</v>
      </c>
      <c r="C108" s="221">
        <v>2</v>
      </c>
      <c r="D108" s="221">
        <v>0</v>
      </c>
      <c r="E108" s="221">
        <v>0</v>
      </c>
      <c r="F108" s="221">
        <v>2</v>
      </c>
      <c r="G108" s="243">
        <v>2</v>
      </c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  <c r="AG108" s="46"/>
    </row>
    <row r="109" spans="1:33" ht="15" customHeight="1">
      <c r="A109" s="236"/>
      <c r="B109" s="235"/>
      <c r="C109" s="237"/>
      <c r="D109" s="237"/>
      <c r="E109" s="237"/>
      <c r="F109" s="237"/>
      <c r="G109" s="238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66">
        <f>AE18+AE30+AE42+AE57+AE70+AE83</f>
        <v>22</v>
      </c>
      <c r="AC109" s="567"/>
      <c r="AD109" s="567"/>
      <c r="AE109" s="568"/>
      <c r="AF109" s="60"/>
      <c r="AG109" s="46"/>
    </row>
    <row r="110" spans="1:33" ht="15" customHeight="1">
      <c r="A110" s="590" t="s">
        <v>72</v>
      </c>
      <c r="B110" s="591"/>
      <c r="C110" s="213">
        <f>SUM(C103:C109)</f>
        <v>14</v>
      </c>
      <c r="D110" s="213">
        <v>10</v>
      </c>
      <c r="E110" s="213">
        <f>SUM(E103:E109)</f>
        <v>4</v>
      </c>
      <c r="F110" s="213">
        <f>SUM(F103:F109)</f>
        <v>16</v>
      </c>
      <c r="G110" s="214">
        <f>SUM(G103:G109)</f>
        <v>30</v>
      </c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355</v>
      </c>
      <c r="S110" s="312" t="s">
        <v>356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69"/>
      <c r="AC110" s="570"/>
      <c r="AD110" s="570"/>
      <c r="AE110" s="571"/>
      <c r="AF110" s="60"/>
      <c r="AG110" s="44"/>
    </row>
    <row r="111" spans="1:33" ht="15" customHeight="1">
      <c r="A111" s="29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51"/>
      <c r="R111" s="510" t="s">
        <v>41</v>
      </c>
      <c r="S111" s="510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29</v>
      </c>
      <c r="K112" s="504">
        <f>SUM(N16,N29,N42,N57,N70,N82,N96,N107)</f>
        <v>150</v>
      </c>
      <c r="L112" s="505"/>
      <c r="M112" s="505"/>
      <c r="N112" s="506"/>
      <c r="O112" s="12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  <c r="AG112" s="44"/>
    </row>
    <row r="113" spans="1:33" ht="15.75">
      <c r="A113" s="29"/>
      <c r="B113" s="27"/>
      <c r="C113" s="27"/>
      <c r="D113" s="27"/>
      <c r="E113" s="27"/>
      <c r="F113" s="27"/>
      <c r="G113" s="28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Q113" s="45" t="s">
        <v>40</v>
      </c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AG113" s="44"/>
    </row>
    <row r="114" spans="1:33" ht="16.5" thickBot="1">
      <c r="A114" s="26"/>
      <c r="B114" s="30" t="s">
        <v>29</v>
      </c>
      <c r="C114" s="514">
        <f>SUM(F110,F98,F86,F72,F58,F45,F32,F18)</f>
        <v>145</v>
      </c>
      <c r="D114" s="514"/>
      <c r="E114" s="514"/>
      <c r="F114" s="514"/>
      <c r="G114" s="31"/>
      <c r="I114" s="83"/>
      <c r="J114" s="84"/>
      <c r="K114" s="84"/>
      <c r="L114" s="84"/>
      <c r="M114" s="84"/>
      <c r="N114" s="84"/>
      <c r="O114" s="85"/>
      <c r="Q114" s="45"/>
      <c r="R114" s="510" t="s">
        <v>42</v>
      </c>
      <c r="S114" s="510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AG114" s="44"/>
    </row>
    <row r="115" spans="1:33" ht="15.75">
      <c r="A115" s="32"/>
      <c r="B115" s="33" t="s">
        <v>7</v>
      </c>
      <c r="C115" s="494">
        <f>SUM(G110,G98,G86,G72,G58,G45,G32,G18)</f>
        <v>243</v>
      </c>
      <c r="D115" s="494"/>
      <c r="E115" s="494"/>
      <c r="F115" s="494"/>
      <c r="G115" s="34"/>
      <c r="I115" s="165"/>
      <c r="J115" s="27"/>
      <c r="K115" s="27"/>
      <c r="L115" s="27"/>
      <c r="M115" s="27"/>
      <c r="N115" s="27"/>
      <c r="O115" s="27"/>
      <c r="Q115" s="45"/>
      <c r="R115" s="126" t="s">
        <v>43</v>
      </c>
      <c r="S115" s="126"/>
      <c r="T115" s="181">
        <f>SUM(T111,T114)</f>
        <v>13</v>
      </c>
      <c r="U115" s="181">
        <f>SUM(U111,U114)</f>
        <v>0</v>
      </c>
      <c r="V115" s="181">
        <f>SUM(V111,V114)</f>
        <v>6</v>
      </c>
      <c r="W115" s="181">
        <f>SUM(W111,W114)</f>
        <v>16</v>
      </c>
      <c r="X115" s="25">
        <f>SUM(X111,X114)</f>
        <v>30</v>
      </c>
      <c r="AG115" s="44"/>
    </row>
    <row r="116" spans="1:33" ht="15.75">
      <c r="A116" s="26"/>
      <c r="B116" s="27"/>
      <c r="C116" s="27"/>
      <c r="D116" s="27"/>
      <c r="E116" s="27"/>
      <c r="F116" s="27"/>
      <c r="G116" s="28"/>
      <c r="I116" s="165"/>
      <c r="J116" s="27"/>
      <c r="K116" s="27"/>
      <c r="L116" s="27"/>
      <c r="M116" s="27"/>
      <c r="N116" s="27"/>
      <c r="O116" s="27"/>
      <c r="Q116" s="45"/>
      <c r="R116" s="151"/>
      <c r="S116" s="151"/>
      <c r="T116" s="133"/>
      <c r="U116" s="133"/>
      <c r="V116" s="133"/>
      <c r="W116" s="133"/>
      <c r="X116" s="134"/>
      <c r="AG116" s="44"/>
    </row>
    <row r="117" spans="1:24" ht="16.5" thickBot="1">
      <c r="A117" s="35"/>
      <c r="B117" s="36"/>
      <c r="C117" s="36"/>
      <c r="D117" s="36"/>
      <c r="E117" s="36"/>
      <c r="F117" s="36"/>
      <c r="G117" s="37"/>
      <c r="I117" s="27"/>
      <c r="J117" s="74"/>
      <c r="K117" s="515"/>
      <c r="L117" s="515"/>
      <c r="M117" s="515"/>
      <c r="N117" s="515"/>
      <c r="O117" s="75"/>
      <c r="Q117" s="45"/>
      <c r="R117" s="151"/>
      <c r="S117" s="30" t="s">
        <v>44</v>
      </c>
      <c r="T117" s="496">
        <f>SUM(W111,W98,W86,W71,W57,W41,W26,W11)</f>
        <v>82</v>
      </c>
      <c r="U117" s="497"/>
      <c r="V117" s="497"/>
      <c r="W117" s="498"/>
      <c r="X117" s="134"/>
    </row>
    <row r="118" spans="9:24" ht="15.75">
      <c r="I118" s="76"/>
      <c r="J118" s="77"/>
      <c r="K118" s="495"/>
      <c r="L118" s="495"/>
      <c r="M118" s="495"/>
      <c r="N118" s="495"/>
      <c r="O118" s="78"/>
      <c r="Q118" s="45"/>
      <c r="R118" s="151"/>
      <c r="S118" s="30" t="s">
        <v>29</v>
      </c>
      <c r="T118" s="491">
        <f>SUM(W115,W104,W89,W76,W62,W47,W32,W18)</f>
        <v>150</v>
      </c>
      <c r="U118" s="497"/>
      <c r="V118" s="497"/>
      <c r="W118" s="498"/>
      <c r="X118" s="134"/>
    </row>
    <row r="119" spans="9:24" ht="15.75">
      <c r="I119" s="27"/>
      <c r="J119" s="27"/>
      <c r="K119" s="27"/>
      <c r="L119" s="27"/>
      <c r="M119" s="27"/>
      <c r="N119" s="27"/>
      <c r="O119" s="27"/>
      <c r="Q119" s="45"/>
      <c r="R119" s="46"/>
      <c r="S119" s="33" t="s">
        <v>7</v>
      </c>
      <c r="T119" s="572">
        <f>SUM(X115,X62,X47,X104,X32,X89,X76,X18)</f>
        <v>243</v>
      </c>
      <c r="U119" s="512"/>
      <c r="V119" s="512"/>
      <c r="W119" s="513"/>
      <c r="X119" s="47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8"/>
      <c r="R120" s="69"/>
      <c r="S120" s="69"/>
      <c r="T120" s="69"/>
      <c r="U120" s="69"/>
      <c r="V120" s="69"/>
      <c r="W120" s="69"/>
      <c r="X120" s="70"/>
    </row>
    <row r="121" spans="18:24" ht="15.75">
      <c r="R121" s="10"/>
      <c r="X121" s="13"/>
    </row>
  </sheetData>
  <sheetProtection/>
  <mergeCells count="96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1:S11"/>
    <mergeCell ref="I16:J16"/>
    <mergeCell ref="I17:J17"/>
    <mergeCell ref="R17:S17"/>
    <mergeCell ref="A18:B18"/>
    <mergeCell ref="R18:S18"/>
    <mergeCell ref="Z20:AF20"/>
    <mergeCell ref="Z32:AF32"/>
    <mergeCell ref="I33:O33"/>
    <mergeCell ref="A36:G36"/>
    <mergeCell ref="R36:X36"/>
    <mergeCell ref="I21:O21"/>
    <mergeCell ref="A22:G22"/>
    <mergeCell ref="R22:X22"/>
    <mergeCell ref="R26:S26"/>
    <mergeCell ref="I29:J29"/>
    <mergeCell ref="R31:S31"/>
    <mergeCell ref="R41:S41"/>
    <mergeCell ref="I42:J42"/>
    <mergeCell ref="I43:J43"/>
    <mergeCell ref="R46:S46"/>
    <mergeCell ref="R47:S47"/>
    <mergeCell ref="A32:B32"/>
    <mergeCell ref="R32:S32"/>
    <mergeCell ref="I48:O48"/>
    <mergeCell ref="A49:G49"/>
    <mergeCell ref="R51:X51"/>
    <mergeCell ref="I57:J57"/>
    <mergeCell ref="R57:S57"/>
    <mergeCell ref="A58:B58"/>
    <mergeCell ref="Z59:AF59"/>
    <mergeCell ref="I61:O61"/>
    <mergeCell ref="R61:S61"/>
    <mergeCell ref="R62:S62"/>
    <mergeCell ref="A63:G63"/>
    <mergeCell ref="R65:X65"/>
    <mergeCell ref="I82:J82"/>
    <mergeCell ref="I70:J70"/>
    <mergeCell ref="I71:J71"/>
    <mergeCell ref="R71:S71"/>
    <mergeCell ref="A72:B72"/>
    <mergeCell ref="Z73:AF73"/>
    <mergeCell ref="I84:J84"/>
    <mergeCell ref="Z85:AF85"/>
    <mergeCell ref="A86:B86"/>
    <mergeCell ref="R86:S86"/>
    <mergeCell ref="I87:O87"/>
    <mergeCell ref="I75:O75"/>
    <mergeCell ref="R75:S75"/>
    <mergeCell ref="R76:S76"/>
    <mergeCell ref="A77:G77"/>
    <mergeCell ref="R80:X80"/>
    <mergeCell ref="R88:S88"/>
    <mergeCell ref="A89:G89"/>
    <mergeCell ref="R89:S89"/>
    <mergeCell ref="R93:X93"/>
    <mergeCell ref="I96:J96"/>
    <mergeCell ref="Z97:AF97"/>
    <mergeCell ref="A98:B98"/>
    <mergeCell ref="R98:S98"/>
    <mergeCell ref="I99:O99"/>
    <mergeCell ref="A101:G101"/>
    <mergeCell ref="R103:S103"/>
    <mergeCell ref="R105:X105"/>
    <mergeCell ref="K117:N117"/>
    <mergeCell ref="T117:W117"/>
    <mergeCell ref="I107:J107"/>
    <mergeCell ref="AB109:AE109"/>
    <mergeCell ref="AB110:AE110"/>
    <mergeCell ref="R111:S111"/>
    <mergeCell ref="K112:N112"/>
    <mergeCell ref="K118:N118"/>
    <mergeCell ref="T118:W118"/>
    <mergeCell ref="T119:W119"/>
    <mergeCell ref="A19:B19"/>
    <mergeCell ref="A45:B45"/>
    <mergeCell ref="A110:B110"/>
    <mergeCell ref="C115:F115"/>
    <mergeCell ref="K113:N113"/>
    <mergeCell ref="C114:F114"/>
    <mergeCell ref="R114:S114"/>
  </mergeCells>
  <hyperlinks>
    <hyperlink ref="B40" r:id="rId1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4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1"/>
  <sheetViews>
    <sheetView zoomScale="70" zoomScaleNormal="70" zoomScalePageLayoutView="0" workbookViewId="0" topLeftCell="A71">
      <selection activeCell="H84" sqref="H84"/>
    </sheetView>
  </sheetViews>
  <sheetFormatPr defaultColWidth="9.140625" defaultRowHeight="12.75"/>
  <cols>
    <col min="1" max="1" width="10.8515625" style="0" bestFit="1" customWidth="1"/>
    <col min="2" max="2" width="40.57421875" style="0" bestFit="1" customWidth="1"/>
    <col min="3" max="3" width="3.8515625" style="0" bestFit="1" customWidth="1"/>
    <col min="4" max="5" width="3.00390625" style="0" bestFit="1" customWidth="1"/>
    <col min="6" max="6" width="4.7109375" style="0" bestFit="1" customWidth="1"/>
    <col min="7" max="7" width="5.57421875" style="0" customWidth="1"/>
    <col min="8" max="8" width="5.28125" style="0" customWidth="1"/>
    <col min="9" max="9" width="10.57421875" style="0" bestFit="1" customWidth="1"/>
    <col min="10" max="10" width="36.8515625" style="0" customWidth="1"/>
    <col min="11" max="13" width="3.28125" style="0" bestFit="1" customWidth="1"/>
    <col min="14" max="14" width="4.7109375" style="0" bestFit="1" customWidth="1"/>
    <col min="15" max="15" width="5.8515625" style="0" bestFit="1" customWidth="1"/>
    <col min="16" max="16" width="5.140625" style="0" customWidth="1"/>
    <col min="17" max="17" width="9.7109375" style="0" customWidth="1"/>
    <col min="18" max="18" width="10.57421875" style="0" bestFit="1" customWidth="1"/>
    <col min="19" max="19" width="39.140625" style="0" bestFit="1" customWidth="1"/>
    <col min="20" max="20" width="3.421875" style="0" bestFit="1" customWidth="1"/>
    <col min="21" max="22" width="2.28125" style="0" bestFit="1" customWidth="1"/>
    <col min="23" max="23" width="3.421875" style="0" bestFit="1" customWidth="1"/>
    <col min="24" max="24" width="5.7109375" style="0" bestFit="1" customWidth="1"/>
    <col min="25" max="25" width="3.8515625" style="0" customWidth="1"/>
    <col min="26" max="26" width="10.00390625" style="0" customWidth="1"/>
    <col min="27" max="27" width="39.140625" style="0" bestFit="1" customWidth="1"/>
    <col min="28" max="28" width="2.421875" style="0" bestFit="1" customWidth="1"/>
    <col min="29" max="30" width="2.28125" style="0" bestFit="1" customWidth="1"/>
    <col min="31" max="31" width="3.421875" style="0" bestFit="1" customWidth="1"/>
    <col min="32" max="32" width="5.7109375" style="0" bestFit="1" customWidth="1"/>
  </cols>
  <sheetData>
    <row r="1" spans="1:32" ht="57" customHeight="1">
      <c r="A1" s="537" t="s">
        <v>544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2" ht="16.5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ht="15.75">
      <c r="A3" s="550" t="s">
        <v>30</v>
      </c>
      <c r="B3" s="551"/>
      <c r="C3" s="551"/>
      <c r="D3" s="551"/>
      <c r="E3" s="551"/>
      <c r="F3" s="551"/>
      <c r="G3" s="552"/>
      <c r="H3" s="4"/>
      <c r="I3" s="538" t="s">
        <v>30</v>
      </c>
      <c r="J3" s="539"/>
      <c r="K3" s="539"/>
      <c r="L3" s="539"/>
      <c r="M3" s="539"/>
      <c r="N3" s="539"/>
      <c r="O3" s="540"/>
      <c r="P3" s="4"/>
      <c r="Q3" s="5"/>
      <c r="R3" s="6"/>
      <c r="S3" s="6"/>
      <c r="T3" s="6"/>
      <c r="U3" s="6"/>
      <c r="V3" s="6"/>
      <c r="W3" s="6"/>
      <c r="X3" s="7"/>
      <c r="Y3" s="4"/>
      <c r="Z3" s="5"/>
      <c r="AA3" s="6"/>
      <c r="AB3" s="6"/>
      <c r="AC3" s="6"/>
      <c r="AD3" s="6"/>
      <c r="AE3" s="6"/>
      <c r="AF3" s="7"/>
    </row>
    <row r="4" spans="1:32" ht="15.75">
      <c r="A4" s="541" t="s">
        <v>31</v>
      </c>
      <c r="B4" s="542"/>
      <c r="C4" s="542"/>
      <c r="D4" s="542"/>
      <c r="E4" s="542"/>
      <c r="F4" s="542"/>
      <c r="G4" s="543"/>
      <c r="H4" s="4"/>
      <c r="I4" s="530" t="s">
        <v>31</v>
      </c>
      <c r="J4" s="531"/>
      <c r="K4" s="531"/>
      <c r="L4" s="531"/>
      <c r="M4" s="531"/>
      <c r="N4" s="531"/>
      <c r="O4" s="532"/>
      <c r="P4" s="4"/>
      <c r="Q4" s="1"/>
      <c r="R4" s="8"/>
      <c r="S4" s="8"/>
      <c r="T4" s="8"/>
      <c r="U4" s="8"/>
      <c r="V4" s="8"/>
      <c r="W4" s="8"/>
      <c r="X4" s="9"/>
      <c r="Y4" s="4"/>
      <c r="Z4" s="1"/>
      <c r="AA4" s="8"/>
      <c r="AB4" s="8"/>
      <c r="AC4" s="8"/>
      <c r="AD4" s="8"/>
      <c r="AE4" s="8"/>
      <c r="AF4" s="9"/>
    </row>
    <row r="5" spans="1:32" ht="15.75">
      <c r="A5" s="541" t="s">
        <v>372</v>
      </c>
      <c r="B5" s="542"/>
      <c r="C5" s="542"/>
      <c r="D5" s="542"/>
      <c r="E5" s="542"/>
      <c r="F5" s="542"/>
      <c r="G5" s="543"/>
      <c r="H5" s="4"/>
      <c r="I5" s="530" t="s">
        <v>359</v>
      </c>
      <c r="J5" s="531"/>
      <c r="K5" s="531"/>
      <c r="L5" s="531"/>
      <c r="M5" s="531"/>
      <c r="N5" s="531"/>
      <c r="O5" s="532"/>
      <c r="P5" s="4"/>
      <c r="Q5" s="1"/>
      <c r="R5" s="524" t="s">
        <v>37</v>
      </c>
      <c r="S5" s="524"/>
      <c r="T5" s="524"/>
      <c r="U5" s="524"/>
      <c r="V5" s="524"/>
      <c r="W5" s="524"/>
      <c r="X5" s="525"/>
      <c r="Y5" s="4"/>
      <c r="Z5" s="526" t="s">
        <v>38</v>
      </c>
      <c r="AA5" s="524"/>
      <c r="AB5" s="524"/>
      <c r="AC5" s="524"/>
      <c r="AD5" s="524"/>
      <c r="AE5" s="524"/>
      <c r="AF5" s="525"/>
    </row>
    <row r="6" spans="1:32" ht="15.75">
      <c r="A6" s="541" t="s">
        <v>33</v>
      </c>
      <c r="B6" s="542"/>
      <c r="C6" s="542"/>
      <c r="D6" s="542"/>
      <c r="E6" s="542"/>
      <c r="F6" s="542"/>
      <c r="G6" s="543"/>
      <c r="H6" s="4"/>
      <c r="I6" s="530" t="s">
        <v>33</v>
      </c>
      <c r="J6" s="531"/>
      <c r="K6" s="531"/>
      <c r="L6" s="531"/>
      <c r="M6" s="531"/>
      <c r="N6" s="531"/>
      <c r="O6" s="532"/>
      <c r="P6" s="8"/>
      <c r="Q6" s="1"/>
      <c r="R6" s="524"/>
      <c r="S6" s="524"/>
      <c r="T6" s="524"/>
      <c r="U6" s="524"/>
      <c r="V6" s="524"/>
      <c r="W6" s="524"/>
      <c r="X6" s="525"/>
      <c r="Y6" s="4"/>
      <c r="Z6" s="526"/>
      <c r="AA6" s="524"/>
      <c r="AB6" s="524"/>
      <c r="AC6" s="524"/>
      <c r="AD6" s="524"/>
      <c r="AE6" s="524"/>
      <c r="AF6" s="525"/>
    </row>
    <row r="7" spans="1:32" ht="15.75">
      <c r="A7" s="72"/>
      <c r="B7" s="73"/>
      <c r="C7" s="73"/>
      <c r="D7" s="73"/>
      <c r="E7" s="73"/>
      <c r="F7" s="73"/>
      <c r="G7" s="18"/>
      <c r="H7" s="4"/>
      <c r="I7" s="118"/>
      <c r="J7" s="119"/>
      <c r="K7" s="119"/>
      <c r="L7" s="119"/>
      <c r="M7" s="119"/>
      <c r="N7" s="119"/>
      <c r="O7" s="18"/>
      <c r="P7" s="8"/>
      <c r="Q7" s="1"/>
      <c r="R7" s="8"/>
      <c r="S7" s="8"/>
      <c r="T7" s="8"/>
      <c r="U7" s="8"/>
      <c r="V7" s="8"/>
      <c r="W7" s="8"/>
      <c r="X7" s="9"/>
      <c r="Y7" s="4"/>
      <c r="Z7" s="1"/>
      <c r="AA7" s="8"/>
      <c r="AB7" s="8"/>
      <c r="AC7" s="8"/>
      <c r="AD7" s="8"/>
      <c r="AE7" s="8"/>
      <c r="AF7" s="9"/>
    </row>
    <row r="8" spans="1:32" ht="15.75">
      <c r="A8" s="575" t="s">
        <v>13</v>
      </c>
      <c r="B8" s="576"/>
      <c r="C8" s="576"/>
      <c r="D8" s="576"/>
      <c r="E8" s="576"/>
      <c r="F8" s="576"/>
      <c r="G8" s="577"/>
      <c r="H8" s="4"/>
      <c r="I8" s="533" t="s">
        <v>13</v>
      </c>
      <c r="J8" s="516"/>
      <c r="K8" s="516"/>
      <c r="L8" s="516"/>
      <c r="M8" s="516"/>
      <c r="N8" s="516"/>
      <c r="O8" s="517"/>
      <c r="P8" s="8"/>
      <c r="Q8" s="1"/>
      <c r="R8" s="534" t="s">
        <v>13</v>
      </c>
      <c r="S8" s="534"/>
      <c r="T8" s="534"/>
      <c r="U8" s="534"/>
      <c r="V8" s="534"/>
      <c r="W8" s="534"/>
      <c r="X8" s="535"/>
      <c r="Y8" s="4"/>
      <c r="Z8" s="544" t="s">
        <v>13</v>
      </c>
      <c r="AA8" s="545"/>
      <c r="AB8" s="545"/>
      <c r="AC8" s="545"/>
      <c r="AD8" s="545"/>
      <c r="AE8" s="545"/>
      <c r="AF8" s="546"/>
    </row>
    <row r="9" spans="1:32" ht="15.75">
      <c r="A9" s="19" t="s">
        <v>2</v>
      </c>
      <c r="B9" s="20" t="s">
        <v>3</v>
      </c>
      <c r="C9" s="21" t="s">
        <v>0</v>
      </c>
      <c r="D9" s="21" t="s">
        <v>4</v>
      </c>
      <c r="E9" s="21" t="s">
        <v>5</v>
      </c>
      <c r="F9" s="21" t="s">
        <v>6</v>
      </c>
      <c r="G9" s="22" t="s">
        <v>7</v>
      </c>
      <c r="H9" s="4"/>
      <c r="I9" s="106" t="s">
        <v>2</v>
      </c>
      <c r="J9" s="104" t="s">
        <v>3</v>
      </c>
      <c r="K9" s="270" t="s">
        <v>0</v>
      </c>
      <c r="L9" s="270" t="s">
        <v>4</v>
      </c>
      <c r="M9" s="270" t="s">
        <v>5</v>
      </c>
      <c r="N9" s="270" t="s">
        <v>6</v>
      </c>
      <c r="O9" s="105" t="s">
        <v>7</v>
      </c>
      <c r="P9" s="8"/>
      <c r="Q9" s="50"/>
      <c r="R9" s="104" t="s">
        <v>2</v>
      </c>
      <c r="S9" s="104" t="s">
        <v>3</v>
      </c>
      <c r="T9" s="270" t="s">
        <v>0</v>
      </c>
      <c r="U9" s="270" t="s">
        <v>4</v>
      </c>
      <c r="V9" s="270" t="s">
        <v>5</v>
      </c>
      <c r="W9" s="270" t="s">
        <v>6</v>
      </c>
      <c r="X9" s="105" t="s">
        <v>7</v>
      </c>
      <c r="Y9" s="49"/>
      <c r="Z9" s="19" t="s">
        <v>2</v>
      </c>
      <c r="AA9" s="20" t="s">
        <v>3</v>
      </c>
      <c r="AB9" s="21" t="s">
        <v>0</v>
      </c>
      <c r="AC9" s="21" t="s">
        <v>4</v>
      </c>
      <c r="AD9" s="21" t="s">
        <v>5</v>
      </c>
      <c r="AE9" s="21" t="s">
        <v>6</v>
      </c>
      <c r="AF9" s="22" t="s">
        <v>7</v>
      </c>
    </row>
    <row r="10" spans="1:32" ht="15.75">
      <c r="A10" s="313" t="s">
        <v>66</v>
      </c>
      <c r="B10" s="313" t="s">
        <v>107</v>
      </c>
      <c r="C10" s="314">
        <v>3</v>
      </c>
      <c r="D10" s="314">
        <v>2</v>
      </c>
      <c r="E10" s="314">
        <v>0</v>
      </c>
      <c r="F10" s="314">
        <v>4</v>
      </c>
      <c r="G10" s="315">
        <v>6</v>
      </c>
      <c r="H10" s="185"/>
      <c r="I10" s="284" t="s">
        <v>291</v>
      </c>
      <c r="J10" s="285" t="s">
        <v>292</v>
      </c>
      <c r="K10" s="290">
        <v>3</v>
      </c>
      <c r="L10" s="290">
        <v>0</v>
      </c>
      <c r="M10" s="290">
        <v>2</v>
      </c>
      <c r="N10" s="290">
        <v>4</v>
      </c>
      <c r="O10" s="291">
        <v>7</v>
      </c>
      <c r="P10" s="154"/>
      <c r="Q10" s="51" t="s">
        <v>39</v>
      </c>
      <c r="R10" s="284" t="s">
        <v>291</v>
      </c>
      <c r="S10" s="285" t="s">
        <v>292</v>
      </c>
      <c r="T10" s="290">
        <v>3</v>
      </c>
      <c r="U10" s="290">
        <v>0</v>
      </c>
      <c r="V10" s="290">
        <v>2</v>
      </c>
      <c r="W10" s="290">
        <v>4</v>
      </c>
      <c r="X10" s="291">
        <v>7</v>
      </c>
      <c r="Y10" s="44"/>
      <c r="Z10" s="284" t="s">
        <v>291</v>
      </c>
      <c r="AA10" s="285" t="s">
        <v>292</v>
      </c>
      <c r="AB10" s="290">
        <v>3</v>
      </c>
      <c r="AC10" s="290">
        <v>0</v>
      </c>
      <c r="AD10" s="290">
        <v>2</v>
      </c>
      <c r="AE10" s="290">
        <v>4</v>
      </c>
      <c r="AF10" s="291">
        <v>7</v>
      </c>
    </row>
    <row r="11" spans="1:32" ht="15.75">
      <c r="A11" s="313" t="s">
        <v>67</v>
      </c>
      <c r="B11" s="313" t="s">
        <v>106</v>
      </c>
      <c r="C11" s="314">
        <v>3</v>
      </c>
      <c r="D11" s="314">
        <v>0</v>
      </c>
      <c r="E11" s="314">
        <v>2</v>
      </c>
      <c r="F11" s="314">
        <v>4</v>
      </c>
      <c r="G11" s="315">
        <v>6</v>
      </c>
      <c r="H11" s="185"/>
      <c r="I11" s="286" t="s">
        <v>293</v>
      </c>
      <c r="J11" s="287" t="s">
        <v>294</v>
      </c>
      <c r="K11" s="292">
        <v>3</v>
      </c>
      <c r="L11" s="292">
        <v>2</v>
      </c>
      <c r="M11" s="292">
        <v>0</v>
      </c>
      <c r="N11" s="292">
        <v>4</v>
      </c>
      <c r="O11" s="292">
        <v>6</v>
      </c>
      <c r="P11" s="154"/>
      <c r="Q11" s="51"/>
      <c r="R11" s="510" t="s">
        <v>41</v>
      </c>
      <c r="S11" s="510"/>
      <c r="T11" s="273">
        <f>SUM(T10)</f>
        <v>3</v>
      </c>
      <c r="U11" s="273">
        <f>SUM(U10)</f>
        <v>0</v>
      </c>
      <c r="V11" s="273">
        <f>SUM(V10)</f>
        <v>2</v>
      </c>
      <c r="W11" s="273">
        <f>SUM(W10)</f>
        <v>4</v>
      </c>
      <c r="X11" s="52">
        <f>SUM(X10)</f>
        <v>7</v>
      </c>
      <c r="Y11" s="44"/>
      <c r="Z11" s="14"/>
      <c r="AA11" s="42"/>
      <c r="AB11" s="283"/>
      <c r="AC11" s="283"/>
      <c r="AD11" s="283"/>
      <c r="AE11" s="283"/>
      <c r="AF11" s="15"/>
    </row>
    <row r="12" spans="1:32" ht="15.75">
      <c r="A12" s="313" t="s">
        <v>8</v>
      </c>
      <c r="B12" s="316" t="s">
        <v>45</v>
      </c>
      <c r="C12" s="314">
        <v>3</v>
      </c>
      <c r="D12" s="314">
        <v>0</v>
      </c>
      <c r="E12" s="314">
        <v>2</v>
      </c>
      <c r="F12" s="314">
        <v>4</v>
      </c>
      <c r="G12" s="315">
        <v>6</v>
      </c>
      <c r="H12" s="185"/>
      <c r="I12" s="288" t="s">
        <v>295</v>
      </c>
      <c r="J12" s="289" t="s">
        <v>296</v>
      </c>
      <c r="K12" s="293">
        <v>3</v>
      </c>
      <c r="L12" s="293">
        <v>0</v>
      </c>
      <c r="M12" s="293">
        <v>2</v>
      </c>
      <c r="N12" s="293">
        <v>4</v>
      </c>
      <c r="O12" s="291">
        <v>6</v>
      </c>
      <c r="P12" s="154"/>
      <c r="Q12" s="45" t="s">
        <v>40</v>
      </c>
      <c r="R12" s="286" t="s">
        <v>293</v>
      </c>
      <c r="S12" s="287" t="s">
        <v>294</v>
      </c>
      <c r="T12" s="292">
        <v>3</v>
      </c>
      <c r="U12" s="292">
        <v>2</v>
      </c>
      <c r="V12" s="292">
        <v>0</v>
      </c>
      <c r="W12" s="292">
        <v>4</v>
      </c>
      <c r="X12" s="292">
        <v>6</v>
      </c>
      <c r="Y12" s="44"/>
      <c r="Z12" s="14"/>
      <c r="AA12" s="42"/>
      <c r="AB12" s="283"/>
      <c r="AC12" s="283"/>
      <c r="AD12" s="283"/>
      <c r="AE12" s="283"/>
      <c r="AF12" s="15"/>
    </row>
    <row r="13" spans="1:32" ht="15.75">
      <c r="A13" s="313" t="s">
        <v>378</v>
      </c>
      <c r="B13" s="316" t="s">
        <v>379</v>
      </c>
      <c r="C13" s="314">
        <v>2</v>
      </c>
      <c r="D13" s="314">
        <v>0</v>
      </c>
      <c r="E13" s="314">
        <v>0</v>
      </c>
      <c r="F13" s="314">
        <v>2</v>
      </c>
      <c r="G13" s="314">
        <v>3</v>
      </c>
      <c r="H13" s="185"/>
      <c r="I13" s="288" t="s">
        <v>297</v>
      </c>
      <c r="J13" s="289" t="s">
        <v>215</v>
      </c>
      <c r="K13" s="293">
        <v>3</v>
      </c>
      <c r="L13" s="293">
        <v>0</v>
      </c>
      <c r="M13" s="293">
        <v>2</v>
      </c>
      <c r="N13" s="293">
        <v>4</v>
      </c>
      <c r="O13" s="291">
        <v>6</v>
      </c>
      <c r="P13" s="154"/>
      <c r="Q13" s="45" t="s">
        <v>40</v>
      </c>
      <c r="R13" s="288" t="s">
        <v>295</v>
      </c>
      <c r="S13" s="289" t="s">
        <v>296</v>
      </c>
      <c r="T13" s="293">
        <v>3</v>
      </c>
      <c r="U13" s="293">
        <v>0</v>
      </c>
      <c r="V13" s="293">
        <v>2</v>
      </c>
      <c r="W13" s="293">
        <v>4</v>
      </c>
      <c r="X13" s="291">
        <v>6</v>
      </c>
      <c r="Y13" s="44"/>
      <c r="Z13" s="14"/>
      <c r="AA13" s="42"/>
      <c r="AB13" s="283"/>
      <c r="AC13" s="283"/>
      <c r="AD13" s="283"/>
      <c r="AE13" s="283"/>
      <c r="AF13" s="15"/>
    </row>
    <row r="14" spans="1:32" ht="15.75">
      <c r="A14" s="313" t="s">
        <v>68</v>
      </c>
      <c r="B14" s="316" t="s">
        <v>1</v>
      </c>
      <c r="C14" s="314">
        <v>3</v>
      </c>
      <c r="D14" s="314">
        <v>0</v>
      </c>
      <c r="E14" s="314">
        <v>0</v>
      </c>
      <c r="F14" s="314">
        <v>3</v>
      </c>
      <c r="G14" s="315">
        <v>3</v>
      </c>
      <c r="H14" s="185"/>
      <c r="I14" s="284" t="s">
        <v>298</v>
      </c>
      <c r="J14" s="285" t="s">
        <v>217</v>
      </c>
      <c r="K14" s="290">
        <v>0</v>
      </c>
      <c r="L14" s="290">
        <v>2</v>
      </c>
      <c r="M14" s="290">
        <v>0</v>
      </c>
      <c r="N14" s="290">
        <v>1</v>
      </c>
      <c r="O14" s="291">
        <v>1</v>
      </c>
      <c r="P14" s="154"/>
      <c r="Q14" s="45" t="s">
        <v>40</v>
      </c>
      <c r="R14" s="288" t="s">
        <v>297</v>
      </c>
      <c r="S14" s="289" t="s">
        <v>215</v>
      </c>
      <c r="T14" s="293">
        <v>3</v>
      </c>
      <c r="U14" s="293">
        <v>0</v>
      </c>
      <c r="V14" s="293">
        <v>2</v>
      </c>
      <c r="W14" s="293">
        <v>4</v>
      </c>
      <c r="X14" s="291">
        <v>6</v>
      </c>
      <c r="Y14" s="44"/>
      <c r="Z14" s="14"/>
      <c r="AA14" s="42"/>
      <c r="AB14" s="283"/>
      <c r="AC14" s="283"/>
      <c r="AD14" s="283"/>
      <c r="AE14" s="283"/>
      <c r="AF14" s="15"/>
    </row>
    <row r="15" spans="1:32" ht="31.5">
      <c r="A15" s="317" t="s">
        <v>92</v>
      </c>
      <c r="B15" s="317" t="s">
        <v>108</v>
      </c>
      <c r="C15" s="318">
        <v>3</v>
      </c>
      <c r="D15" s="318">
        <v>0</v>
      </c>
      <c r="E15" s="318">
        <v>0</v>
      </c>
      <c r="F15" s="318">
        <v>3</v>
      </c>
      <c r="G15" s="318">
        <v>5</v>
      </c>
      <c r="H15" s="186"/>
      <c r="I15" s="284" t="s">
        <v>218</v>
      </c>
      <c r="J15" s="285" t="s">
        <v>219</v>
      </c>
      <c r="K15" s="290">
        <v>3</v>
      </c>
      <c r="L15" s="290">
        <v>0</v>
      </c>
      <c r="M15" s="290">
        <v>0</v>
      </c>
      <c r="N15" s="290">
        <v>3</v>
      </c>
      <c r="O15" s="291">
        <v>5</v>
      </c>
      <c r="P15" s="155"/>
      <c r="Q15" s="45" t="s">
        <v>40</v>
      </c>
      <c r="R15" s="284" t="s">
        <v>298</v>
      </c>
      <c r="S15" s="285" t="s">
        <v>217</v>
      </c>
      <c r="T15" s="290">
        <v>0</v>
      </c>
      <c r="U15" s="290">
        <v>2</v>
      </c>
      <c r="V15" s="290">
        <v>0</v>
      </c>
      <c r="W15" s="290">
        <v>1</v>
      </c>
      <c r="X15" s="291">
        <v>1</v>
      </c>
      <c r="Y15" s="44"/>
      <c r="Z15" s="14"/>
      <c r="AA15" s="42"/>
      <c r="AB15" s="283"/>
      <c r="AC15" s="283"/>
      <c r="AD15" s="283"/>
      <c r="AE15" s="283"/>
      <c r="AF15" s="15"/>
    </row>
    <row r="16" spans="1:32" ht="15.75">
      <c r="A16" s="313" t="s">
        <v>91</v>
      </c>
      <c r="B16" s="316" t="s">
        <v>76</v>
      </c>
      <c r="C16" s="314">
        <v>0</v>
      </c>
      <c r="D16" s="314">
        <v>2</v>
      </c>
      <c r="E16" s="314">
        <v>0</v>
      </c>
      <c r="F16" s="314">
        <v>1</v>
      </c>
      <c r="G16" s="315">
        <v>1</v>
      </c>
      <c r="H16" s="185"/>
      <c r="I16" s="502" t="s">
        <v>146</v>
      </c>
      <c r="J16" s="503"/>
      <c r="K16" s="153">
        <f>SUM(K10:K16)</f>
        <v>15</v>
      </c>
      <c r="L16" s="153">
        <f>SUM(L10:L16)</f>
        <v>4</v>
      </c>
      <c r="M16" s="153">
        <f>SUM(M10:M16)</f>
        <v>6</v>
      </c>
      <c r="N16" s="153">
        <f>SUM(N10:N15)</f>
        <v>20</v>
      </c>
      <c r="O16" s="162">
        <f>SUM(O10:O15)</f>
        <v>31</v>
      </c>
      <c r="P16" s="156"/>
      <c r="Q16" s="45" t="s">
        <v>40</v>
      </c>
      <c r="R16" s="284" t="s">
        <v>218</v>
      </c>
      <c r="S16" s="285" t="s">
        <v>219</v>
      </c>
      <c r="T16" s="290">
        <v>3</v>
      </c>
      <c r="U16" s="290">
        <v>0</v>
      </c>
      <c r="V16" s="290">
        <v>0</v>
      </c>
      <c r="W16" s="290">
        <v>3</v>
      </c>
      <c r="X16" s="291">
        <v>5</v>
      </c>
      <c r="Y16" s="44"/>
      <c r="Z16" s="14"/>
      <c r="AA16" s="42"/>
      <c r="AB16" s="283"/>
      <c r="AC16" s="283"/>
      <c r="AD16" s="283"/>
      <c r="AE16" s="283"/>
      <c r="AF16" s="15"/>
    </row>
    <row r="17" spans="1:32" ht="15.75">
      <c r="A17" s="584" t="s">
        <v>72</v>
      </c>
      <c r="B17" s="585"/>
      <c r="C17" s="183">
        <f>SUM(C10:C16)</f>
        <v>17</v>
      </c>
      <c r="D17" s="183">
        <f>SUM(D10:D16)</f>
        <v>4</v>
      </c>
      <c r="E17" s="183">
        <f>SUM(E10:E16)</f>
        <v>4</v>
      </c>
      <c r="F17" s="183">
        <f>SUM(F10:F16)</f>
        <v>21</v>
      </c>
      <c r="G17" s="187">
        <f>SUM(G10:G16)</f>
        <v>30</v>
      </c>
      <c r="H17" s="147"/>
      <c r="I17" s="520"/>
      <c r="J17" s="521"/>
      <c r="K17" s="266"/>
      <c r="L17" s="266"/>
      <c r="M17" s="266"/>
      <c r="N17" s="266"/>
      <c r="O17" s="267"/>
      <c r="P17" s="11"/>
      <c r="Q17" s="2"/>
      <c r="R17" s="518" t="s">
        <v>42</v>
      </c>
      <c r="S17" s="518"/>
      <c r="T17" s="273">
        <f>SUM(T12:T16)</f>
        <v>12</v>
      </c>
      <c r="U17" s="273">
        <f>SUM(U12:U16)</f>
        <v>4</v>
      </c>
      <c r="V17" s="273">
        <f>SUM(V12:V16)</f>
        <v>4</v>
      </c>
      <c r="W17" s="273">
        <f>SUM(W12:W16)</f>
        <v>16</v>
      </c>
      <c r="X17" s="52">
        <f>SUM(X12:X16)</f>
        <v>24</v>
      </c>
      <c r="Y17" s="44"/>
      <c r="Z17" s="14"/>
      <c r="AA17" s="42"/>
      <c r="AB17" s="283"/>
      <c r="AC17" s="283"/>
      <c r="AD17" s="283"/>
      <c r="AE17" s="283"/>
      <c r="AF17" s="15"/>
    </row>
    <row r="18" spans="1:32" ht="15.75">
      <c r="A18" s="578"/>
      <c r="B18" s="579"/>
      <c r="C18" s="279"/>
      <c r="D18" s="279"/>
      <c r="E18" s="279"/>
      <c r="F18" s="279"/>
      <c r="G18" s="280"/>
      <c r="H18" s="3"/>
      <c r="I18" s="268"/>
      <c r="J18" s="269"/>
      <c r="K18" s="264"/>
      <c r="L18" s="264"/>
      <c r="M18" s="264"/>
      <c r="N18" s="264"/>
      <c r="O18" s="265"/>
      <c r="P18" s="11"/>
      <c r="Q18" s="45"/>
      <c r="R18" s="519" t="s">
        <v>43</v>
      </c>
      <c r="S18" s="519"/>
      <c r="T18" s="270">
        <f>SUM(T11,T17)</f>
        <v>15</v>
      </c>
      <c r="U18" s="270">
        <f>SUM(U11,U17)</f>
        <v>4</v>
      </c>
      <c r="V18" s="270">
        <f>SUM(V11,V17)</f>
        <v>6</v>
      </c>
      <c r="W18" s="270">
        <f>SUM(W11,W17)</f>
        <v>20</v>
      </c>
      <c r="X18" s="25">
        <f>SUM(X11,X17)</f>
        <v>31</v>
      </c>
      <c r="Y18" s="44"/>
      <c r="Z18" s="271" t="s">
        <v>43</v>
      </c>
      <c r="AA18" s="272"/>
      <c r="AB18" s="146">
        <f>SUM(AB10:AB17)</f>
        <v>3</v>
      </c>
      <c r="AC18" s="146">
        <f>SUM(AC10:AC17)</f>
        <v>0</v>
      </c>
      <c r="AD18" s="146">
        <f>SUM(AD10:AD17)</f>
        <v>2</v>
      </c>
      <c r="AE18" s="146">
        <f>SUM(AE10:AE17)</f>
        <v>4</v>
      </c>
      <c r="AF18" s="53">
        <f>SUM(AF10:AF17)</f>
        <v>7</v>
      </c>
    </row>
    <row r="19" spans="1:32" ht="15.75">
      <c r="A19" s="281"/>
      <c r="B19" s="282"/>
      <c r="C19" s="279"/>
      <c r="D19" s="279"/>
      <c r="E19" s="279"/>
      <c r="F19" s="279"/>
      <c r="G19" s="280"/>
      <c r="H19" s="3"/>
      <c r="I19" s="268"/>
      <c r="J19" s="269"/>
      <c r="K19" s="264"/>
      <c r="L19" s="264"/>
      <c r="M19" s="264"/>
      <c r="N19" s="264"/>
      <c r="O19" s="265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78"/>
      <c r="AD19" s="278"/>
      <c r="AE19" s="278"/>
      <c r="AF19" s="55"/>
    </row>
    <row r="20" spans="1:32" ht="15.75">
      <c r="A20" s="547" t="s">
        <v>14</v>
      </c>
      <c r="B20" s="548"/>
      <c r="C20" s="548"/>
      <c r="D20" s="548"/>
      <c r="E20" s="548"/>
      <c r="F20" s="548"/>
      <c r="G20" s="549"/>
      <c r="H20" s="3"/>
      <c r="I20" s="268"/>
      <c r="J20" s="11"/>
      <c r="K20" s="11"/>
      <c r="L20" s="11"/>
      <c r="M20" s="11"/>
      <c r="N20" s="11"/>
      <c r="O20" s="265"/>
      <c r="P20" s="11"/>
      <c r="Q20" s="2"/>
      <c r="R20" s="3"/>
      <c r="S20" s="3"/>
      <c r="T20" s="3"/>
      <c r="U20" s="3"/>
      <c r="V20" s="3"/>
      <c r="W20" s="3"/>
      <c r="X20" s="3"/>
      <c r="Y20" s="44"/>
      <c r="Z20" s="547" t="s">
        <v>14</v>
      </c>
      <c r="AA20" s="548"/>
      <c r="AB20" s="548"/>
      <c r="AC20" s="548"/>
      <c r="AD20" s="548"/>
      <c r="AE20" s="548"/>
      <c r="AF20" s="549"/>
    </row>
    <row r="21" spans="1:32" ht="15.75">
      <c r="A21" s="19" t="s">
        <v>2</v>
      </c>
      <c r="B21" s="20" t="s">
        <v>3</v>
      </c>
      <c r="C21" s="21" t="s">
        <v>0</v>
      </c>
      <c r="D21" s="21" t="s">
        <v>4</v>
      </c>
      <c r="E21" s="21" t="s">
        <v>5</v>
      </c>
      <c r="F21" s="21" t="s">
        <v>6</v>
      </c>
      <c r="G21" s="22" t="s">
        <v>7</v>
      </c>
      <c r="H21" s="3"/>
      <c r="I21" s="507" t="s">
        <v>14</v>
      </c>
      <c r="J21" s="508"/>
      <c r="K21" s="508"/>
      <c r="L21" s="508"/>
      <c r="M21" s="508"/>
      <c r="N21" s="508"/>
      <c r="O21" s="509"/>
      <c r="P21" s="8"/>
      <c r="Q21" s="1"/>
      <c r="R21" s="8"/>
      <c r="S21" s="8"/>
      <c r="T21" s="8"/>
      <c r="U21" s="8"/>
      <c r="V21" s="8"/>
      <c r="W21" s="8"/>
      <c r="X21" s="9"/>
      <c r="Y21" s="44"/>
      <c r="Z21" s="19" t="s">
        <v>2</v>
      </c>
      <c r="AA21" s="20" t="s">
        <v>3</v>
      </c>
      <c r="AB21" s="21" t="s">
        <v>0</v>
      </c>
      <c r="AC21" s="21" t="s">
        <v>4</v>
      </c>
      <c r="AD21" s="21" t="s">
        <v>5</v>
      </c>
      <c r="AE21" s="21" t="s">
        <v>6</v>
      </c>
      <c r="AF21" s="22" t="s">
        <v>7</v>
      </c>
    </row>
    <row r="22" spans="1:32" ht="31.5">
      <c r="A22" s="313" t="s">
        <v>120</v>
      </c>
      <c r="B22" s="313" t="s">
        <v>121</v>
      </c>
      <c r="C22" s="314">
        <v>2</v>
      </c>
      <c r="D22" s="314">
        <v>0</v>
      </c>
      <c r="E22" s="314">
        <v>2</v>
      </c>
      <c r="F22" s="314">
        <v>3</v>
      </c>
      <c r="G22" s="315">
        <v>4</v>
      </c>
      <c r="H22" s="3"/>
      <c r="I22" s="106" t="s">
        <v>2</v>
      </c>
      <c r="J22" s="104" t="s">
        <v>3</v>
      </c>
      <c r="K22" s="270" t="s">
        <v>0</v>
      </c>
      <c r="L22" s="270" t="s">
        <v>4</v>
      </c>
      <c r="M22" s="270" t="s">
        <v>5</v>
      </c>
      <c r="N22" s="270" t="s">
        <v>6</v>
      </c>
      <c r="O22" s="105" t="s">
        <v>7</v>
      </c>
      <c r="P22" s="11"/>
      <c r="Q22" s="45"/>
      <c r="R22" s="508" t="s">
        <v>14</v>
      </c>
      <c r="S22" s="508"/>
      <c r="T22" s="508"/>
      <c r="U22" s="508"/>
      <c r="V22" s="508"/>
      <c r="W22" s="508"/>
      <c r="X22" s="509"/>
      <c r="Y22" s="44"/>
      <c r="Z22" s="285" t="s">
        <v>299</v>
      </c>
      <c r="AA22" s="285" t="s">
        <v>300</v>
      </c>
      <c r="AB22" s="290">
        <v>3</v>
      </c>
      <c r="AC22" s="290">
        <v>0</v>
      </c>
      <c r="AD22" s="290">
        <v>2</v>
      </c>
      <c r="AE22" s="290">
        <v>4</v>
      </c>
      <c r="AF22" s="291">
        <v>7</v>
      </c>
    </row>
    <row r="23" spans="1:32" ht="15.75">
      <c r="A23" s="313" t="s">
        <v>380</v>
      </c>
      <c r="B23" s="313" t="s">
        <v>360</v>
      </c>
      <c r="C23" s="314">
        <v>3</v>
      </c>
      <c r="D23" s="314">
        <v>0</v>
      </c>
      <c r="E23" s="314">
        <v>0</v>
      </c>
      <c r="F23" s="314">
        <v>3</v>
      </c>
      <c r="G23" s="315">
        <v>5</v>
      </c>
      <c r="H23" s="3"/>
      <c r="I23" s="285" t="s">
        <v>299</v>
      </c>
      <c r="J23" s="285" t="s">
        <v>300</v>
      </c>
      <c r="K23" s="290">
        <v>3</v>
      </c>
      <c r="L23" s="290">
        <v>0</v>
      </c>
      <c r="M23" s="290">
        <v>2</v>
      </c>
      <c r="N23" s="290">
        <v>4</v>
      </c>
      <c r="O23" s="291">
        <v>7</v>
      </c>
      <c r="P23" s="154"/>
      <c r="Q23" s="50"/>
      <c r="R23" s="104" t="s">
        <v>2</v>
      </c>
      <c r="S23" s="104" t="s">
        <v>3</v>
      </c>
      <c r="T23" s="270" t="s">
        <v>0</v>
      </c>
      <c r="U23" s="270" t="s">
        <v>4</v>
      </c>
      <c r="V23" s="270" t="s">
        <v>5</v>
      </c>
      <c r="W23" s="270" t="s">
        <v>6</v>
      </c>
      <c r="X23" s="105" t="s">
        <v>7</v>
      </c>
      <c r="Y23" s="44"/>
      <c r="Z23" s="14"/>
      <c r="AA23" s="42"/>
      <c r="AB23" s="283"/>
      <c r="AC23" s="283"/>
      <c r="AD23" s="283"/>
      <c r="AE23" s="283"/>
      <c r="AF23" s="15"/>
    </row>
    <row r="24" spans="1:32" ht="15.75">
      <c r="A24" s="313" t="s">
        <v>78</v>
      </c>
      <c r="B24" s="313" t="s">
        <v>110</v>
      </c>
      <c r="C24" s="314">
        <v>3</v>
      </c>
      <c r="D24" s="314">
        <v>2</v>
      </c>
      <c r="E24" s="314">
        <v>0</v>
      </c>
      <c r="F24" s="314">
        <v>4</v>
      </c>
      <c r="G24" s="315">
        <v>6</v>
      </c>
      <c r="H24" s="3"/>
      <c r="I24" s="285" t="s">
        <v>301</v>
      </c>
      <c r="J24" s="285" t="s">
        <v>223</v>
      </c>
      <c r="K24" s="290">
        <v>3</v>
      </c>
      <c r="L24" s="290">
        <v>2</v>
      </c>
      <c r="M24" s="290">
        <v>0</v>
      </c>
      <c r="N24" s="290">
        <v>4</v>
      </c>
      <c r="O24" s="291">
        <v>6</v>
      </c>
      <c r="P24" s="154"/>
      <c r="Q24" s="51" t="s">
        <v>39</v>
      </c>
      <c r="R24" s="285" t="s">
        <v>299</v>
      </c>
      <c r="S24" s="285" t="s">
        <v>300</v>
      </c>
      <c r="T24" s="290">
        <v>3</v>
      </c>
      <c r="U24" s="290">
        <v>0</v>
      </c>
      <c r="V24" s="290">
        <v>2</v>
      </c>
      <c r="W24" s="290">
        <v>4</v>
      </c>
      <c r="X24" s="291">
        <v>7</v>
      </c>
      <c r="Y24" s="44"/>
      <c r="Z24" s="14"/>
      <c r="AA24" s="42"/>
      <c r="AB24" s="283"/>
      <c r="AC24" s="283"/>
      <c r="AD24" s="283"/>
      <c r="AE24" s="283"/>
      <c r="AF24" s="15"/>
    </row>
    <row r="25" spans="1:32" ht="15.75">
      <c r="A25" s="313" t="s">
        <v>177</v>
      </c>
      <c r="B25" s="313" t="s">
        <v>178</v>
      </c>
      <c r="C25" s="314">
        <v>2</v>
      </c>
      <c r="D25" s="314">
        <v>2</v>
      </c>
      <c r="E25" s="314">
        <v>0</v>
      </c>
      <c r="F25" s="314">
        <v>3</v>
      </c>
      <c r="G25" s="315">
        <v>5</v>
      </c>
      <c r="H25" s="3"/>
      <c r="I25" s="285" t="s">
        <v>302</v>
      </c>
      <c r="J25" s="285" t="s">
        <v>242</v>
      </c>
      <c r="K25" s="290">
        <v>3</v>
      </c>
      <c r="L25" s="290">
        <v>0</v>
      </c>
      <c r="M25" s="290">
        <v>2</v>
      </c>
      <c r="N25" s="290">
        <v>4</v>
      </c>
      <c r="O25" s="291">
        <v>6</v>
      </c>
      <c r="P25" s="154"/>
      <c r="Q25" s="51" t="s">
        <v>39</v>
      </c>
      <c r="R25" s="285" t="s">
        <v>303</v>
      </c>
      <c r="S25" s="285" t="s">
        <v>222</v>
      </c>
      <c r="T25" s="290">
        <v>3</v>
      </c>
      <c r="U25" s="290">
        <v>0</v>
      </c>
      <c r="V25" s="290">
        <v>2</v>
      </c>
      <c r="W25" s="290">
        <v>4</v>
      </c>
      <c r="X25" s="291">
        <v>6</v>
      </c>
      <c r="Y25" s="44"/>
      <c r="Z25" s="14"/>
      <c r="AA25" s="42"/>
      <c r="AB25" s="283"/>
      <c r="AC25" s="283"/>
      <c r="AD25" s="283"/>
      <c r="AE25" s="283"/>
      <c r="AF25" s="15"/>
    </row>
    <row r="26" spans="1:32" ht="15.75">
      <c r="A26" s="313" t="s">
        <v>79</v>
      </c>
      <c r="B26" s="313" t="s">
        <v>109</v>
      </c>
      <c r="C26" s="314">
        <v>3</v>
      </c>
      <c r="D26" s="314">
        <v>0</v>
      </c>
      <c r="E26" s="314">
        <v>2</v>
      </c>
      <c r="F26" s="314">
        <v>4</v>
      </c>
      <c r="G26" s="315">
        <v>6</v>
      </c>
      <c r="H26" s="3"/>
      <c r="I26" s="285" t="s">
        <v>303</v>
      </c>
      <c r="J26" s="285" t="s">
        <v>222</v>
      </c>
      <c r="K26" s="290">
        <v>3</v>
      </c>
      <c r="L26" s="290">
        <v>0</v>
      </c>
      <c r="M26" s="290">
        <v>2</v>
      </c>
      <c r="N26" s="290">
        <v>4</v>
      </c>
      <c r="O26" s="291">
        <v>6</v>
      </c>
      <c r="P26" s="154"/>
      <c r="Q26" s="51"/>
      <c r="R26" s="510" t="s">
        <v>41</v>
      </c>
      <c r="S26" s="510"/>
      <c r="T26" s="273">
        <f>SUM(T24:T25)</f>
        <v>6</v>
      </c>
      <c r="U26" s="273">
        <f>SUM(U24:U25)</f>
        <v>0</v>
      </c>
      <c r="V26" s="273">
        <f>SUM(V24:V25)</f>
        <v>4</v>
      </c>
      <c r="W26" s="273">
        <f>SUM(W24:W25)</f>
        <v>8</v>
      </c>
      <c r="X26" s="52">
        <f>SUM(X24:X25)</f>
        <v>13</v>
      </c>
      <c r="Y26" s="44"/>
      <c r="Z26" s="14"/>
      <c r="AA26" s="42"/>
      <c r="AB26" s="283"/>
      <c r="AC26" s="283"/>
      <c r="AD26" s="283"/>
      <c r="AE26" s="283"/>
      <c r="AF26" s="15"/>
    </row>
    <row r="27" spans="1:32" ht="15.75">
      <c r="A27" s="313" t="s">
        <v>80</v>
      </c>
      <c r="B27" s="316" t="s">
        <v>35</v>
      </c>
      <c r="C27" s="314">
        <v>3</v>
      </c>
      <c r="D27" s="314">
        <v>0</v>
      </c>
      <c r="E27" s="314">
        <v>0</v>
      </c>
      <c r="F27" s="314">
        <v>3</v>
      </c>
      <c r="G27" s="315">
        <v>3</v>
      </c>
      <c r="H27" s="3"/>
      <c r="I27" s="294" t="s">
        <v>304</v>
      </c>
      <c r="J27" s="294" t="s">
        <v>305</v>
      </c>
      <c r="K27" s="293">
        <v>1</v>
      </c>
      <c r="L27" s="293">
        <v>0</v>
      </c>
      <c r="M27" s="293">
        <v>2</v>
      </c>
      <c r="N27" s="293">
        <v>2</v>
      </c>
      <c r="O27" s="293">
        <v>3</v>
      </c>
      <c r="P27" s="154"/>
      <c r="Q27" s="45" t="s">
        <v>40</v>
      </c>
      <c r="R27" s="294" t="s">
        <v>304</v>
      </c>
      <c r="S27" s="294" t="s">
        <v>305</v>
      </c>
      <c r="T27" s="293">
        <v>1</v>
      </c>
      <c r="U27" s="293">
        <v>0</v>
      </c>
      <c r="V27" s="293">
        <v>2</v>
      </c>
      <c r="W27" s="293">
        <v>2</v>
      </c>
      <c r="X27" s="293">
        <v>3</v>
      </c>
      <c r="Y27" s="44"/>
      <c r="Z27" s="14"/>
      <c r="AA27" s="42"/>
      <c r="AB27" s="283"/>
      <c r="AC27" s="283"/>
      <c r="AD27" s="283"/>
      <c r="AE27" s="283"/>
      <c r="AF27" s="15"/>
    </row>
    <row r="28" spans="1:32" ht="15.75">
      <c r="A28" s="313" t="s">
        <v>93</v>
      </c>
      <c r="B28" s="316" t="s">
        <v>85</v>
      </c>
      <c r="C28" s="314">
        <v>0</v>
      </c>
      <c r="D28" s="314">
        <v>2</v>
      </c>
      <c r="E28" s="314">
        <v>0</v>
      </c>
      <c r="F28" s="314">
        <v>1</v>
      </c>
      <c r="G28" s="315">
        <v>1</v>
      </c>
      <c r="H28" s="3"/>
      <c r="I28" s="289" t="s">
        <v>306</v>
      </c>
      <c r="J28" s="289" t="s">
        <v>226</v>
      </c>
      <c r="K28" s="293">
        <v>0</v>
      </c>
      <c r="L28" s="293">
        <v>2</v>
      </c>
      <c r="M28" s="293">
        <v>0</v>
      </c>
      <c r="N28" s="293">
        <v>1</v>
      </c>
      <c r="O28" s="291">
        <v>1</v>
      </c>
      <c r="P28" s="154"/>
      <c r="Q28" s="45" t="s">
        <v>40</v>
      </c>
      <c r="R28" s="285" t="s">
        <v>301</v>
      </c>
      <c r="S28" s="285" t="s">
        <v>223</v>
      </c>
      <c r="T28" s="290">
        <v>3</v>
      </c>
      <c r="U28" s="290">
        <v>2</v>
      </c>
      <c r="V28" s="290">
        <v>0</v>
      </c>
      <c r="W28" s="290">
        <v>4</v>
      </c>
      <c r="X28" s="291">
        <v>6</v>
      </c>
      <c r="Y28" s="44"/>
      <c r="Z28" s="14"/>
      <c r="AA28" s="42"/>
      <c r="AB28" s="283"/>
      <c r="AC28" s="283"/>
      <c r="AD28" s="283"/>
      <c r="AE28" s="283"/>
      <c r="AF28" s="15"/>
    </row>
    <row r="29" spans="1:32" ht="15.75">
      <c r="A29" s="584" t="s">
        <v>72</v>
      </c>
      <c r="B29" s="585"/>
      <c r="C29" s="184">
        <f>SUM(C22:C28)</f>
        <v>16</v>
      </c>
      <c r="D29" s="184">
        <f>SUM(D22:D28)</f>
        <v>6</v>
      </c>
      <c r="E29" s="184">
        <f>SUM(E22:E28)</f>
        <v>4</v>
      </c>
      <c r="F29" s="184">
        <f>SUM(F22:F28)</f>
        <v>21</v>
      </c>
      <c r="G29" s="188">
        <f>SUM(G22:G28)</f>
        <v>30</v>
      </c>
      <c r="H29" s="3"/>
      <c r="I29" s="502" t="s">
        <v>146</v>
      </c>
      <c r="J29" s="503"/>
      <c r="K29" s="153">
        <f>SUM(K23:K28)</f>
        <v>13</v>
      </c>
      <c r="L29" s="153">
        <f>SUM(L23:L28)</f>
        <v>4</v>
      </c>
      <c r="M29" s="153">
        <f>SUM(M23:M28)</f>
        <v>8</v>
      </c>
      <c r="N29" s="153">
        <f>SUM(N23:N28)</f>
        <v>19</v>
      </c>
      <c r="O29" s="162">
        <f>SUM(O23:O28)</f>
        <v>29</v>
      </c>
      <c r="P29" s="156"/>
      <c r="Q29" s="45" t="s">
        <v>40</v>
      </c>
      <c r="R29" s="285" t="s">
        <v>302</v>
      </c>
      <c r="S29" s="285" t="s">
        <v>242</v>
      </c>
      <c r="T29" s="290">
        <v>3</v>
      </c>
      <c r="U29" s="290">
        <v>0</v>
      </c>
      <c r="V29" s="290">
        <v>2</v>
      </c>
      <c r="W29" s="290">
        <v>4</v>
      </c>
      <c r="X29" s="291">
        <v>6</v>
      </c>
      <c r="Y29" s="44"/>
      <c r="Z29" s="14"/>
      <c r="AA29" s="42"/>
      <c r="AB29" s="283"/>
      <c r="AC29" s="283"/>
      <c r="AD29" s="283"/>
      <c r="AE29" s="283"/>
      <c r="AF29" s="15"/>
    </row>
    <row r="30" spans="1:32" ht="15.75">
      <c r="A30" s="578"/>
      <c r="B30" s="579"/>
      <c r="C30" s="279"/>
      <c r="D30" s="279"/>
      <c r="E30" s="279"/>
      <c r="F30" s="279"/>
      <c r="G30" s="280"/>
      <c r="H30" s="3"/>
      <c r="I30" s="268"/>
      <c r="J30" s="269"/>
      <c r="K30" s="264"/>
      <c r="L30" s="264"/>
      <c r="M30" s="264"/>
      <c r="N30" s="264"/>
      <c r="O30" s="265"/>
      <c r="P30" s="11"/>
      <c r="Q30" s="45" t="s">
        <v>40</v>
      </c>
      <c r="R30" s="289" t="s">
        <v>306</v>
      </c>
      <c r="S30" s="289" t="s">
        <v>226</v>
      </c>
      <c r="T30" s="293">
        <v>0</v>
      </c>
      <c r="U30" s="293">
        <v>2</v>
      </c>
      <c r="V30" s="293">
        <v>0</v>
      </c>
      <c r="W30" s="293">
        <v>1</v>
      </c>
      <c r="X30" s="291">
        <v>1</v>
      </c>
      <c r="Y30" s="44"/>
      <c r="Z30" s="271" t="s">
        <v>43</v>
      </c>
      <c r="AA30" s="272"/>
      <c r="AB30" s="146">
        <f>SUM(AB22:AB29)</f>
        <v>3</v>
      </c>
      <c r="AC30" s="146">
        <f>SUM(AC22:AC29)</f>
        <v>0</v>
      </c>
      <c r="AD30" s="146">
        <f>SUM(AD22:AD29)</f>
        <v>2</v>
      </c>
      <c r="AE30" s="146">
        <f>SUM(AE22:AE29)</f>
        <v>4</v>
      </c>
      <c r="AF30" s="53">
        <f>SUM(AF22:AF29)</f>
        <v>7</v>
      </c>
    </row>
    <row r="31" spans="1:32" ht="15.75">
      <c r="A31" s="281"/>
      <c r="B31" s="282"/>
      <c r="C31" s="279"/>
      <c r="D31" s="279"/>
      <c r="E31" s="279"/>
      <c r="F31" s="279"/>
      <c r="G31" s="280"/>
      <c r="H31" s="3"/>
      <c r="I31" s="268"/>
      <c r="J31" s="269"/>
      <c r="K31" s="264"/>
      <c r="L31" s="264"/>
      <c r="M31" s="264"/>
      <c r="N31" s="264"/>
      <c r="O31" s="265"/>
      <c r="P31" s="11"/>
      <c r="Q31" s="45"/>
      <c r="R31" s="510" t="s">
        <v>42</v>
      </c>
      <c r="S31" s="510"/>
      <c r="T31" s="273">
        <f>SUM(T27:T30)</f>
        <v>7</v>
      </c>
      <c r="U31" s="273">
        <f>SUM(U27:U30)</f>
        <v>4</v>
      </c>
      <c r="V31" s="273">
        <f>SUM(V27:V30)</f>
        <v>4</v>
      </c>
      <c r="W31" s="273">
        <f>SUM(W27:W30)</f>
        <v>11</v>
      </c>
      <c r="X31" s="52">
        <f>SUM(X27:X30)</f>
        <v>16</v>
      </c>
      <c r="Y31" s="44"/>
      <c r="Z31" s="2"/>
      <c r="AA31" s="11"/>
      <c r="AB31" s="11"/>
      <c r="AC31" s="11"/>
      <c r="AD31" s="11"/>
      <c r="AE31" s="11"/>
      <c r="AF31" s="12"/>
    </row>
    <row r="32" spans="1:32" ht="15.75">
      <c r="A32" s="547" t="s">
        <v>19</v>
      </c>
      <c r="B32" s="548"/>
      <c r="C32" s="548"/>
      <c r="D32" s="548"/>
      <c r="E32" s="548"/>
      <c r="F32" s="548"/>
      <c r="G32" s="549"/>
      <c r="H32" s="3"/>
      <c r="I32" s="268"/>
      <c r="J32" s="11"/>
      <c r="K32" s="11"/>
      <c r="L32" s="11"/>
      <c r="M32" s="11"/>
      <c r="N32" s="11"/>
      <c r="O32" s="265"/>
      <c r="P32" s="11"/>
      <c r="Q32" s="45"/>
      <c r="R32" s="519" t="s">
        <v>43</v>
      </c>
      <c r="S32" s="519"/>
      <c r="T32" s="270">
        <f>SUM(T26,T31)</f>
        <v>13</v>
      </c>
      <c r="U32" s="270">
        <f>SUM(U26,U31)</f>
        <v>4</v>
      </c>
      <c r="V32" s="270">
        <f>SUM(V26,V31)</f>
        <v>8</v>
      </c>
      <c r="W32" s="270">
        <f>SUM(W26,W31)</f>
        <v>19</v>
      </c>
      <c r="X32" s="25">
        <f>SUM(X26,X31)</f>
        <v>29</v>
      </c>
      <c r="Y32" s="44"/>
      <c r="Z32" s="547" t="s">
        <v>19</v>
      </c>
      <c r="AA32" s="548"/>
      <c r="AB32" s="548"/>
      <c r="AC32" s="548"/>
      <c r="AD32" s="548"/>
      <c r="AE32" s="548"/>
      <c r="AF32" s="549"/>
    </row>
    <row r="33" spans="1:32" ht="15.75">
      <c r="A33" s="19" t="s">
        <v>2</v>
      </c>
      <c r="B33" s="20" t="s">
        <v>3</v>
      </c>
      <c r="C33" s="21" t="s">
        <v>0</v>
      </c>
      <c r="D33" s="21" t="s">
        <v>4</v>
      </c>
      <c r="E33" s="21" t="s">
        <v>5</v>
      </c>
      <c r="F33" s="21" t="s">
        <v>6</v>
      </c>
      <c r="G33" s="22" t="s">
        <v>7</v>
      </c>
      <c r="H33" s="3"/>
      <c r="I33" s="507" t="s">
        <v>19</v>
      </c>
      <c r="J33" s="508"/>
      <c r="K33" s="508"/>
      <c r="L33" s="508"/>
      <c r="M33" s="508"/>
      <c r="N33" s="508"/>
      <c r="O33" s="509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19" t="s">
        <v>2</v>
      </c>
      <c r="AA33" s="20" t="s">
        <v>3</v>
      </c>
      <c r="AB33" s="21" t="s">
        <v>0</v>
      </c>
      <c r="AC33" s="21" t="s">
        <v>4</v>
      </c>
      <c r="AD33" s="21" t="s">
        <v>5</v>
      </c>
      <c r="AE33" s="21" t="s">
        <v>6</v>
      </c>
      <c r="AF33" s="22" t="s">
        <v>7</v>
      </c>
    </row>
    <row r="34" spans="1:32" ht="15.75">
      <c r="A34" s="319" t="s">
        <v>373</v>
      </c>
      <c r="B34" s="320" t="s">
        <v>361</v>
      </c>
      <c r="C34" s="321">
        <v>3</v>
      </c>
      <c r="D34" s="321">
        <v>0</v>
      </c>
      <c r="E34" s="321">
        <v>2</v>
      </c>
      <c r="F34" s="321">
        <v>4</v>
      </c>
      <c r="G34" s="322">
        <v>5</v>
      </c>
      <c r="H34" s="3"/>
      <c r="I34" s="106" t="s">
        <v>2</v>
      </c>
      <c r="J34" s="104" t="s">
        <v>3</v>
      </c>
      <c r="K34" s="270" t="s">
        <v>0</v>
      </c>
      <c r="L34" s="270" t="s">
        <v>4</v>
      </c>
      <c r="M34" s="270" t="s">
        <v>5</v>
      </c>
      <c r="N34" s="270" t="s">
        <v>6</v>
      </c>
      <c r="O34" s="105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288" t="s">
        <v>307</v>
      </c>
      <c r="AA34" s="295" t="s">
        <v>308</v>
      </c>
      <c r="AB34" s="293">
        <v>3</v>
      </c>
      <c r="AC34" s="293">
        <v>0</v>
      </c>
      <c r="AD34" s="293">
        <v>2</v>
      </c>
      <c r="AE34" s="293">
        <v>4</v>
      </c>
      <c r="AF34" s="291">
        <v>7</v>
      </c>
    </row>
    <row r="35" spans="1:32" ht="31.5">
      <c r="A35" s="319" t="s">
        <v>374</v>
      </c>
      <c r="B35" s="320" t="s">
        <v>375</v>
      </c>
      <c r="C35" s="321">
        <v>3</v>
      </c>
      <c r="D35" s="321">
        <v>0</v>
      </c>
      <c r="E35" s="321">
        <v>0</v>
      </c>
      <c r="F35" s="321">
        <v>3</v>
      </c>
      <c r="G35" s="323">
        <v>4</v>
      </c>
      <c r="H35" s="3"/>
      <c r="I35" s="288" t="s">
        <v>307</v>
      </c>
      <c r="J35" s="295" t="s">
        <v>308</v>
      </c>
      <c r="K35" s="293">
        <v>3</v>
      </c>
      <c r="L35" s="293">
        <v>0</v>
      </c>
      <c r="M35" s="293">
        <v>2</v>
      </c>
      <c r="N35" s="293">
        <v>4</v>
      </c>
      <c r="O35" s="291">
        <v>7</v>
      </c>
      <c r="P35" s="154"/>
      <c r="Q35" s="2"/>
      <c r="R35" s="11"/>
      <c r="S35" s="11"/>
      <c r="T35" s="11"/>
      <c r="U35" s="11"/>
      <c r="V35" s="11"/>
      <c r="W35" s="11"/>
      <c r="X35" s="12"/>
      <c r="Y35" s="44"/>
      <c r="Z35" s="71"/>
      <c r="AA35" s="38"/>
      <c r="AB35" s="274"/>
      <c r="AC35" s="274"/>
      <c r="AD35" s="274"/>
      <c r="AE35" s="274"/>
      <c r="AF35" s="59"/>
    </row>
    <row r="36" spans="1:32" ht="15.75">
      <c r="A36" s="313" t="s">
        <v>376</v>
      </c>
      <c r="B36" s="313" t="s">
        <v>362</v>
      </c>
      <c r="C36" s="314">
        <v>3</v>
      </c>
      <c r="D36" s="314">
        <v>0</v>
      </c>
      <c r="E36" s="314">
        <v>2</v>
      </c>
      <c r="F36" s="314">
        <v>4</v>
      </c>
      <c r="G36" s="315">
        <v>6</v>
      </c>
      <c r="H36" s="3"/>
      <c r="I36" s="284" t="s">
        <v>309</v>
      </c>
      <c r="J36" s="296" t="s">
        <v>310</v>
      </c>
      <c r="K36" s="290">
        <v>3</v>
      </c>
      <c r="L36" s="290">
        <v>0</v>
      </c>
      <c r="M36" s="290">
        <v>2</v>
      </c>
      <c r="N36" s="290">
        <v>4</v>
      </c>
      <c r="O36" s="297">
        <v>6</v>
      </c>
      <c r="P36" s="154"/>
      <c r="Q36" s="45"/>
      <c r="R36" s="508" t="s">
        <v>19</v>
      </c>
      <c r="S36" s="508"/>
      <c r="T36" s="508"/>
      <c r="U36" s="508"/>
      <c r="V36" s="508"/>
      <c r="W36" s="508"/>
      <c r="X36" s="509"/>
      <c r="Y36" s="44"/>
      <c r="Z36" s="14"/>
      <c r="AA36" s="42"/>
      <c r="AB36" s="283"/>
      <c r="AC36" s="283"/>
      <c r="AD36" s="283"/>
      <c r="AE36" s="283"/>
      <c r="AF36" s="15"/>
    </row>
    <row r="37" spans="1:32" ht="15.75">
      <c r="A37" s="324" t="s">
        <v>377</v>
      </c>
      <c r="B37" s="324" t="s">
        <v>363</v>
      </c>
      <c r="C37" s="325">
        <v>3</v>
      </c>
      <c r="D37" s="325">
        <v>0</v>
      </c>
      <c r="E37" s="325">
        <v>0</v>
      </c>
      <c r="F37" s="325">
        <v>3</v>
      </c>
      <c r="G37" s="326">
        <v>4</v>
      </c>
      <c r="H37" s="3"/>
      <c r="I37" s="288" t="s">
        <v>311</v>
      </c>
      <c r="J37" s="295" t="s">
        <v>257</v>
      </c>
      <c r="K37" s="290">
        <v>3</v>
      </c>
      <c r="L37" s="290">
        <v>0</v>
      </c>
      <c r="M37" s="290">
        <v>0</v>
      </c>
      <c r="N37" s="290">
        <v>3</v>
      </c>
      <c r="O37" s="291">
        <v>5</v>
      </c>
      <c r="P37" s="154"/>
      <c r="Q37" s="50"/>
      <c r="R37" s="104" t="s">
        <v>2</v>
      </c>
      <c r="S37" s="104" t="s">
        <v>3</v>
      </c>
      <c r="T37" s="270" t="s">
        <v>0</v>
      </c>
      <c r="U37" s="270" t="s">
        <v>4</v>
      </c>
      <c r="V37" s="270" t="s">
        <v>5</v>
      </c>
      <c r="W37" s="270" t="s">
        <v>6</v>
      </c>
      <c r="X37" s="105" t="s">
        <v>7</v>
      </c>
      <c r="Y37" s="44"/>
      <c r="Z37" s="14"/>
      <c r="AA37" s="42"/>
      <c r="AB37" s="283"/>
      <c r="AC37" s="283"/>
      <c r="AD37" s="283"/>
      <c r="AE37" s="283"/>
      <c r="AF37" s="15"/>
    </row>
    <row r="38" spans="1:32" ht="15.75">
      <c r="A38" s="319" t="s">
        <v>11</v>
      </c>
      <c r="B38" s="319" t="s">
        <v>74</v>
      </c>
      <c r="C38" s="321">
        <v>2</v>
      </c>
      <c r="D38" s="321">
        <v>0</v>
      </c>
      <c r="E38" s="321">
        <v>0</v>
      </c>
      <c r="F38" s="321">
        <v>2</v>
      </c>
      <c r="G38" s="322">
        <v>3</v>
      </c>
      <c r="H38" s="3"/>
      <c r="I38" s="288" t="s">
        <v>11</v>
      </c>
      <c r="J38" s="295" t="s">
        <v>312</v>
      </c>
      <c r="K38" s="293">
        <v>2</v>
      </c>
      <c r="L38" s="293">
        <v>0</v>
      </c>
      <c r="M38" s="293">
        <v>0</v>
      </c>
      <c r="N38" s="293">
        <v>2</v>
      </c>
      <c r="O38" s="291">
        <v>3</v>
      </c>
      <c r="P38" s="154"/>
      <c r="Q38" s="51" t="s">
        <v>39</v>
      </c>
      <c r="R38" s="284" t="s">
        <v>309</v>
      </c>
      <c r="S38" s="296" t="s">
        <v>310</v>
      </c>
      <c r="T38" s="290">
        <v>3</v>
      </c>
      <c r="U38" s="290">
        <v>0</v>
      </c>
      <c r="V38" s="290">
        <v>2</v>
      </c>
      <c r="W38" s="290">
        <v>4</v>
      </c>
      <c r="X38" s="297">
        <v>6</v>
      </c>
      <c r="Y38" s="44"/>
      <c r="Z38" s="14"/>
      <c r="AA38" s="42"/>
      <c r="AB38" s="283"/>
      <c r="AC38" s="283"/>
      <c r="AD38" s="283"/>
      <c r="AE38" s="283"/>
      <c r="AF38" s="15"/>
    </row>
    <row r="39" spans="1:32" ht="31.5">
      <c r="A39" s="319" t="s">
        <v>12</v>
      </c>
      <c r="B39" s="319" t="s">
        <v>71</v>
      </c>
      <c r="C39" s="321">
        <v>2</v>
      </c>
      <c r="D39" s="321">
        <v>0</v>
      </c>
      <c r="E39" s="321">
        <v>0</v>
      </c>
      <c r="F39" s="321">
        <v>2</v>
      </c>
      <c r="G39" s="322">
        <v>3</v>
      </c>
      <c r="H39" s="3"/>
      <c r="I39" s="284" t="s">
        <v>12</v>
      </c>
      <c r="J39" s="296" t="s">
        <v>214</v>
      </c>
      <c r="K39" s="290">
        <v>2</v>
      </c>
      <c r="L39" s="290">
        <v>0</v>
      </c>
      <c r="M39" s="290">
        <v>0</v>
      </c>
      <c r="N39" s="290">
        <v>2</v>
      </c>
      <c r="O39" s="291">
        <v>3</v>
      </c>
      <c r="P39" s="154"/>
      <c r="Q39" s="51" t="s">
        <v>39</v>
      </c>
      <c r="R39" s="288" t="s">
        <v>307</v>
      </c>
      <c r="S39" s="295" t="s">
        <v>308</v>
      </c>
      <c r="T39" s="293">
        <v>3</v>
      </c>
      <c r="U39" s="293">
        <v>0</v>
      </c>
      <c r="V39" s="293">
        <v>2</v>
      </c>
      <c r="W39" s="293">
        <v>4</v>
      </c>
      <c r="X39" s="291">
        <v>7</v>
      </c>
      <c r="Y39" s="44"/>
      <c r="Z39" s="14"/>
      <c r="AA39" s="42"/>
      <c r="AB39" s="283"/>
      <c r="AC39" s="283"/>
      <c r="AD39" s="283"/>
      <c r="AE39" s="283"/>
      <c r="AF39" s="15"/>
    </row>
    <row r="40" spans="1:32" ht="15.75">
      <c r="A40" s="319" t="s">
        <v>134</v>
      </c>
      <c r="B40" s="320" t="s">
        <v>135</v>
      </c>
      <c r="C40" s="321">
        <v>2</v>
      </c>
      <c r="D40" s="321">
        <v>2</v>
      </c>
      <c r="E40" s="321">
        <v>0</v>
      </c>
      <c r="F40" s="321">
        <v>3</v>
      </c>
      <c r="G40" s="322">
        <v>5</v>
      </c>
      <c r="H40" s="4"/>
      <c r="I40" s="288" t="s">
        <v>313</v>
      </c>
      <c r="J40" s="295" t="s">
        <v>221</v>
      </c>
      <c r="K40" s="293">
        <v>3</v>
      </c>
      <c r="L40" s="293">
        <v>0</v>
      </c>
      <c r="M40" s="293">
        <v>0</v>
      </c>
      <c r="N40" s="293">
        <v>3</v>
      </c>
      <c r="O40" s="291">
        <v>3</v>
      </c>
      <c r="P40" s="155"/>
      <c r="Q40" s="51" t="s">
        <v>39</v>
      </c>
      <c r="R40" s="288" t="s">
        <v>311</v>
      </c>
      <c r="S40" s="295" t="s">
        <v>257</v>
      </c>
      <c r="T40" s="290">
        <v>3</v>
      </c>
      <c r="U40" s="290">
        <v>0</v>
      </c>
      <c r="V40" s="290">
        <v>0</v>
      </c>
      <c r="W40" s="290">
        <v>3</v>
      </c>
      <c r="X40" s="291">
        <v>5</v>
      </c>
      <c r="Y40" s="49"/>
      <c r="Z40" s="14"/>
      <c r="AA40" s="42"/>
      <c r="AB40" s="283"/>
      <c r="AC40" s="283"/>
      <c r="AD40" s="283"/>
      <c r="AE40" s="283"/>
      <c r="AF40" s="15"/>
    </row>
    <row r="41" spans="1:32" ht="15.75">
      <c r="A41" s="580" t="s">
        <v>72</v>
      </c>
      <c r="B41" s="581"/>
      <c r="C41" s="80">
        <f>SUM(C34:C40)</f>
        <v>18</v>
      </c>
      <c r="D41" s="80">
        <f>SUM(D34:D40)</f>
        <v>2</v>
      </c>
      <c r="E41" s="80">
        <f>SUM(E34:E40)</f>
        <v>4</v>
      </c>
      <c r="F41" s="80">
        <f>SUM(F34:F40)</f>
        <v>21</v>
      </c>
      <c r="G41" s="81">
        <f>SUM(G34:G40)</f>
        <v>30</v>
      </c>
      <c r="H41" s="3"/>
      <c r="I41" s="298" t="s">
        <v>314</v>
      </c>
      <c r="J41" s="299" t="s">
        <v>315</v>
      </c>
      <c r="K41" s="300">
        <v>2</v>
      </c>
      <c r="L41" s="300">
        <v>0</v>
      </c>
      <c r="M41" s="300">
        <v>0</v>
      </c>
      <c r="N41" s="300">
        <v>2</v>
      </c>
      <c r="O41" s="300">
        <v>3</v>
      </c>
      <c r="P41" s="157"/>
      <c r="Q41" s="45"/>
      <c r="R41" s="510" t="s">
        <v>41</v>
      </c>
      <c r="S41" s="510"/>
      <c r="T41" s="273">
        <f>SUM(T38:T40)</f>
        <v>9</v>
      </c>
      <c r="U41" s="273">
        <f>SUM(U38:U40)</f>
        <v>0</v>
      </c>
      <c r="V41" s="273">
        <f>SUM(V38:V40)</f>
        <v>4</v>
      </c>
      <c r="W41" s="273">
        <f>SUM(W38:W40)</f>
        <v>11</v>
      </c>
      <c r="X41" s="52">
        <f>SUM(X38:X40)</f>
        <v>18</v>
      </c>
      <c r="Y41" s="44"/>
      <c r="Z41" s="14"/>
      <c r="AA41" s="42"/>
      <c r="AB41" s="283"/>
      <c r="AC41" s="283"/>
      <c r="AD41" s="283"/>
      <c r="AE41" s="283"/>
      <c r="AF41" s="15"/>
    </row>
    <row r="42" spans="1:32" ht="15.75">
      <c r="A42" s="578"/>
      <c r="B42" s="579"/>
      <c r="C42" s="279"/>
      <c r="D42" s="279"/>
      <c r="E42" s="279"/>
      <c r="F42" s="279"/>
      <c r="G42" s="280"/>
      <c r="H42" s="3"/>
      <c r="I42" s="502" t="s">
        <v>146</v>
      </c>
      <c r="J42" s="503"/>
      <c r="K42" s="153">
        <f>SUM(K35:K41)</f>
        <v>18</v>
      </c>
      <c r="L42" s="153">
        <f>SUM(L35:L41)</f>
        <v>0</v>
      </c>
      <c r="M42" s="153">
        <f>SUM(M35:M41)</f>
        <v>4</v>
      </c>
      <c r="N42" s="153">
        <f>SUM(N35:N41)</f>
        <v>20</v>
      </c>
      <c r="O42" s="162">
        <f>SUM(O35:O41)</f>
        <v>30</v>
      </c>
      <c r="P42" s="156"/>
      <c r="Q42" s="45" t="s">
        <v>40</v>
      </c>
      <c r="R42" s="288" t="s">
        <v>11</v>
      </c>
      <c r="S42" s="295" t="s">
        <v>312</v>
      </c>
      <c r="T42" s="293">
        <v>2</v>
      </c>
      <c r="U42" s="293">
        <v>0</v>
      </c>
      <c r="V42" s="293">
        <v>0</v>
      </c>
      <c r="W42" s="293">
        <v>2</v>
      </c>
      <c r="X42" s="291">
        <v>3</v>
      </c>
      <c r="Y42" s="44"/>
      <c r="Z42" s="271" t="s">
        <v>43</v>
      </c>
      <c r="AA42" s="56"/>
      <c r="AB42" s="146">
        <f>SUM(AB34:AB41)</f>
        <v>3</v>
      </c>
      <c r="AC42" s="146">
        <f>SUM(AC34:AC41)</f>
        <v>0</v>
      </c>
      <c r="AD42" s="146">
        <f>SUM(AD34:AD41)</f>
        <v>2</v>
      </c>
      <c r="AE42" s="146">
        <f>SUM(AE34:AE41)</f>
        <v>4</v>
      </c>
      <c r="AF42" s="57">
        <f>SUM(AF34:AF41)</f>
        <v>7</v>
      </c>
    </row>
    <row r="43" spans="1:32" ht="15.75">
      <c r="A43" s="281"/>
      <c r="B43" s="282"/>
      <c r="C43" s="279"/>
      <c r="D43" s="279"/>
      <c r="E43" s="279"/>
      <c r="F43" s="279"/>
      <c r="G43" s="280"/>
      <c r="H43" s="3"/>
      <c r="I43" s="520"/>
      <c r="J43" s="521"/>
      <c r="K43" s="266"/>
      <c r="L43" s="266"/>
      <c r="M43" s="266"/>
      <c r="N43" s="266"/>
      <c r="O43" s="267"/>
      <c r="P43" s="11"/>
      <c r="Q43" s="45" t="s">
        <v>40</v>
      </c>
      <c r="R43" s="284" t="s">
        <v>12</v>
      </c>
      <c r="S43" s="296" t="s">
        <v>214</v>
      </c>
      <c r="T43" s="290">
        <v>2</v>
      </c>
      <c r="U43" s="290">
        <v>0</v>
      </c>
      <c r="V43" s="290">
        <v>0</v>
      </c>
      <c r="W43" s="290">
        <v>2</v>
      </c>
      <c r="X43" s="291">
        <v>3</v>
      </c>
      <c r="Y43" s="44"/>
      <c r="Z43" s="281"/>
      <c r="AA43" s="282"/>
      <c r="AB43" s="279"/>
      <c r="AC43" s="279"/>
      <c r="AD43" s="279"/>
      <c r="AE43" s="279"/>
      <c r="AF43" s="280"/>
    </row>
    <row r="44" spans="1:32" ht="15.75">
      <c r="A44" s="281"/>
      <c r="B44" s="282"/>
      <c r="C44" s="279"/>
      <c r="D44" s="279"/>
      <c r="E44" s="279"/>
      <c r="F44" s="279"/>
      <c r="G44" s="280"/>
      <c r="H44" s="3"/>
      <c r="I44" s="268"/>
      <c r="J44" s="269"/>
      <c r="K44" s="264"/>
      <c r="L44" s="264"/>
      <c r="M44" s="264"/>
      <c r="N44" s="264"/>
      <c r="O44" s="265"/>
      <c r="P44" s="8"/>
      <c r="Q44" s="45" t="s">
        <v>40</v>
      </c>
      <c r="R44" s="288" t="s">
        <v>313</v>
      </c>
      <c r="S44" s="295" t="s">
        <v>221</v>
      </c>
      <c r="T44" s="293">
        <v>3</v>
      </c>
      <c r="U44" s="293">
        <v>0</v>
      </c>
      <c r="V44" s="293">
        <v>0</v>
      </c>
      <c r="W44" s="293">
        <v>3</v>
      </c>
      <c r="X44" s="291">
        <v>3</v>
      </c>
      <c r="Y44" s="44"/>
      <c r="Z44" s="2"/>
      <c r="AA44" s="11"/>
      <c r="AB44" s="11"/>
      <c r="AC44" s="11"/>
      <c r="AD44" s="11"/>
      <c r="AE44" s="11"/>
      <c r="AF44" s="12"/>
    </row>
    <row r="45" spans="1:32" ht="15.75">
      <c r="A45" s="45"/>
      <c r="B45" s="46"/>
      <c r="C45" s="46"/>
      <c r="D45" s="46"/>
      <c r="E45" s="46"/>
      <c r="F45" s="46"/>
      <c r="G45" s="47"/>
      <c r="H45" s="3"/>
      <c r="I45" s="268"/>
      <c r="J45" s="269"/>
      <c r="K45" s="264"/>
      <c r="L45" s="264"/>
      <c r="M45" s="264"/>
      <c r="N45" s="264"/>
      <c r="O45" s="265"/>
      <c r="P45" s="11"/>
      <c r="Q45" s="45" t="s">
        <v>40</v>
      </c>
      <c r="R45" s="298" t="s">
        <v>314</v>
      </c>
      <c r="S45" s="299" t="s">
        <v>315</v>
      </c>
      <c r="T45" s="300">
        <v>2</v>
      </c>
      <c r="U45" s="300">
        <v>0</v>
      </c>
      <c r="V45" s="300">
        <v>0</v>
      </c>
      <c r="W45" s="300">
        <v>2</v>
      </c>
      <c r="X45" s="300">
        <v>3</v>
      </c>
      <c r="Y45" s="44"/>
      <c r="Z45" s="2"/>
      <c r="AA45" s="11"/>
      <c r="AB45" s="11"/>
      <c r="AC45" s="11"/>
      <c r="AD45" s="11"/>
      <c r="AE45" s="11"/>
      <c r="AF45" s="12"/>
    </row>
    <row r="46" spans="1:32" ht="15.75">
      <c r="A46" s="547" t="s">
        <v>20</v>
      </c>
      <c r="B46" s="548"/>
      <c r="C46" s="548"/>
      <c r="D46" s="548"/>
      <c r="E46" s="548"/>
      <c r="F46" s="548"/>
      <c r="G46" s="549"/>
      <c r="H46" s="3"/>
      <c r="I46" s="268"/>
      <c r="J46" s="269"/>
      <c r="K46" s="264"/>
      <c r="L46" s="264"/>
      <c r="M46" s="264"/>
      <c r="N46" s="264"/>
      <c r="O46" s="265"/>
      <c r="P46" s="11"/>
      <c r="Q46" s="45"/>
      <c r="R46" s="518" t="s">
        <v>42</v>
      </c>
      <c r="S46" s="518"/>
      <c r="T46" s="273">
        <f>SUM(T42:T45)</f>
        <v>9</v>
      </c>
      <c r="U46" s="273">
        <f>SUM(U42:U45)</f>
        <v>0</v>
      </c>
      <c r="V46" s="273">
        <f>SUM(V42:V45)</f>
        <v>0</v>
      </c>
      <c r="W46" s="273">
        <f>SUM(W42:W45)</f>
        <v>9</v>
      </c>
      <c r="X46" s="52">
        <f>SUM(X42:X45)</f>
        <v>12</v>
      </c>
      <c r="Y46" s="44"/>
      <c r="Z46" s="275" t="s">
        <v>20</v>
      </c>
      <c r="AA46" s="276"/>
      <c r="AB46" s="276"/>
      <c r="AC46" s="276"/>
      <c r="AD46" s="276"/>
      <c r="AE46" s="276"/>
      <c r="AF46" s="277"/>
    </row>
    <row r="47" spans="1:32" ht="15.75">
      <c r="A47" s="19" t="s">
        <v>2</v>
      </c>
      <c r="B47" s="20" t="s">
        <v>3</v>
      </c>
      <c r="C47" s="21" t="s">
        <v>0</v>
      </c>
      <c r="D47" s="21" t="s">
        <v>4</v>
      </c>
      <c r="E47" s="21" t="s">
        <v>5</v>
      </c>
      <c r="F47" s="21" t="s">
        <v>6</v>
      </c>
      <c r="G47" s="22" t="s">
        <v>7</v>
      </c>
      <c r="H47" s="3"/>
      <c r="I47" s="268"/>
      <c r="J47" s="11"/>
      <c r="K47" s="11"/>
      <c r="L47" s="11"/>
      <c r="M47" s="11"/>
      <c r="N47" s="11"/>
      <c r="O47" s="265"/>
      <c r="P47" s="11"/>
      <c r="Q47" s="45"/>
      <c r="R47" s="519" t="s">
        <v>43</v>
      </c>
      <c r="S47" s="519"/>
      <c r="T47" s="270">
        <f>SUM(T41,T46)</f>
        <v>18</v>
      </c>
      <c r="U47" s="270">
        <f>SUM(U41,U46)</f>
        <v>0</v>
      </c>
      <c r="V47" s="270">
        <f>SUM(V41,V46)</f>
        <v>4</v>
      </c>
      <c r="W47" s="270">
        <f>SUM(W41,W46)</f>
        <v>20</v>
      </c>
      <c r="X47" s="25">
        <f>SUM(X41,X46)</f>
        <v>30</v>
      </c>
      <c r="Y47" s="44"/>
      <c r="Z47" s="19" t="s">
        <v>2</v>
      </c>
      <c r="AA47" s="20" t="s">
        <v>3</v>
      </c>
      <c r="AB47" s="21" t="s">
        <v>0</v>
      </c>
      <c r="AC47" s="21" t="s">
        <v>4</v>
      </c>
      <c r="AD47" s="21" t="s">
        <v>5</v>
      </c>
      <c r="AE47" s="21" t="s">
        <v>6</v>
      </c>
      <c r="AF47" s="22" t="s">
        <v>7</v>
      </c>
    </row>
    <row r="48" spans="1:32" ht="15.75">
      <c r="A48" s="319" t="s">
        <v>381</v>
      </c>
      <c r="B48" s="320" t="s">
        <v>364</v>
      </c>
      <c r="C48" s="321">
        <v>3</v>
      </c>
      <c r="D48" s="321">
        <v>0</v>
      </c>
      <c r="E48" s="321">
        <v>2</v>
      </c>
      <c r="F48" s="321">
        <v>4</v>
      </c>
      <c r="G48" s="322">
        <v>5</v>
      </c>
      <c r="H48" s="3"/>
      <c r="I48" s="507" t="s">
        <v>20</v>
      </c>
      <c r="J48" s="508"/>
      <c r="K48" s="508"/>
      <c r="L48" s="508"/>
      <c r="M48" s="508"/>
      <c r="N48" s="508"/>
      <c r="O48" s="509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85" t="s">
        <v>316</v>
      </c>
      <c r="AA48" s="285" t="s">
        <v>317</v>
      </c>
      <c r="AB48" s="290">
        <v>3</v>
      </c>
      <c r="AC48" s="290">
        <v>0</v>
      </c>
      <c r="AD48" s="290">
        <v>0</v>
      </c>
      <c r="AE48" s="290">
        <v>3</v>
      </c>
      <c r="AF48" s="297">
        <v>4</v>
      </c>
    </row>
    <row r="49" spans="1:32" ht="15.75">
      <c r="A49" s="319" t="s">
        <v>382</v>
      </c>
      <c r="B49" s="320" t="s">
        <v>365</v>
      </c>
      <c r="C49" s="321">
        <v>3</v>
      </c>
      <c r="D49" s="321">
        <v>0</v>
      </c>
      <c r="E49" s="321">
        <v>0</v>
      </c>
      <c r="F49" s="321">
        <v>3</v>
      </c>
      <c r="G49" s="323">
        <v>5</v>
      </c>
      <c r="H49" s="3"/>
      <c r="I49" s="106" t="s">
        <v>2</v>
      </c>
      <c r="J49" s="104" t="s">
        <v>3</v>
      </c>
      <c r="K49" s="270" t="s">
        <v>0</v>
      </c>
      <c r="L49" s="270" t="s">
        <v>4</v>
      </c>
      <c r="M49" s="270" t="s">
        <v>5</v>
      </c>
      <c r="N49" s="270" t="s">
        <v>6</v>
      </c>
      <c r="O49" s="105" t="s">
        <v>7</v>
      </c>
      <c r="P49" s="11"/>
      <c r="Q49" s="2"/>
      <c r="R49" s="3"/>
      <c r="S49" s="3"/>
      <c r="T49" s="3"/>
      <c r="U49" s="3"/>
      <c r="V49" s="3"/>
      <c r="W49" s="3"/>
      <c r="X49" s="3"/>
      <c r="Y49" s="44"/>
      <c r="Z49" s="294" t="s">
        <v>318</v>
      </c>
      <c r="AA49" s="294" t="s">
        <v>319</v>
      </c>
      <c r="AB49" s="293">
        <v>2</v>
      </c>
      <c r="AC49" s="293">
        <v>2</v>
      </c>
      <c r="AD49" s="293">
        <v>0</v>
      </c>
      <c r="AE49" s="293">
        <v>3</v>
      </c>
      <c r="AF49" s="293">
        <v>5</v>
      </c>
    </row>
    <row r="50" spans="1:32" ht="31.5">
      <c r="A50" s="313" t="s">
        <v>383</v>
      </c>
      <c r="B50" s="313" t="s">
        <v>384</v>
      </c>
      <c r="C50" s="314">
        <v>3</v>
      </c>
      <c r="D50" s="314">
        <v>0</v>
      </c>
      <c r="E50" s="314">
        <v>0</v>
      </c>
      <c r="F50" s="314">
        <v>3</v>
      </c>
      <c r="G50" s="315">
        <v>5</v>
      </c>
      <c r="H50" s="3"/>
      <c r="I50" s="285" t="s">
        <v>316</v>
      </c>
      <c r="J50" s="285" t="s">
        <v>317</v>
      </c>
      <c r="K50" s="290">
        <v>3</v>
      </c>
      <c r="L50" s="290">
        <v>0</v>
      </c>
      <c r="M50" s="290">
        <v>0</v>
      </c>
      <c r="N50" s="290">
        <v>3</v>
      </c>
      <c r="O50" s="297">
        <v>4</v>
      </c>
      <c r="P50" s="154"/>
      <c r="Q50" s="2"/>
      <c r="R50" s="11"/>
      <c r="S50" s="11"/>
      <c r="T50" s="11"/>
      <c r="U50" s="11"/>
      <c r="V50" s="11"/>
      <c r="W50" s="11"/>
      <c r="X50" s="12"/>
      <c r="Y50" s="44"/>
      <c r="Z50" s="14"/>
      <c r="AA50" s="42"/>
      <c r="AB50" s="283"/>
      <c r="AC50" s="283"/>
      <c r="AD50" s="283"/>
      <c r="AE50" s="283"/>
      <c r="AF50" s="15"/>
    </row>
    <row r="51" spans="1:32" ht="15.75">
      <c r="A51" s="313" t="s">
        <v>385</v>
      </c>
      <c r="B51" s="313" t="s">
        <v>136</v>
      </c>
      <c r="C51" s="314">
        <v>2</v>
      </c>
      <c r="D51" s="314">
        <v>2</v>
      </c>
      <c r="E51" s="314">
        <v>0</v>
      </c>
      <c r="F51" s="314">
        <v>3</v>
      </c>
      <c r="G51" s="327">
        <v>5</v>
      </c>
      <c r="H51" s="3"/>
      <c r="I51" s="294" t="s">
        <v>318</v>
      </c>
      <c r="J51" s="294" t="s">
        <v>319</v>
      </c>
      <c r="K51" s="293">
        <v>2</v>
      </c>
      <c r="L51" s="293">
        <v>2</v>
      </c>
      <c r="M51" s="293">
        <v>0</v>
      </c>
      <c r="N51" s="293">
        <v>3</v>
      </c>
      <c r="O51" s="293">
        <v>5</v>
      </c>
      <c r="P51" s="154"/>
      <c r="Q51" s="50"/>
      <c r="R51" s="508" t="s">
        <v>20</v>
      </c>
      <c r="S51" s="508"/>
      <c r="T51" s="508"/>
      <c r="U51" s="508"/>
      <c r="V51" s="508"/>
      <c r="W51" s="508"/>
      <c r="X51" s="509"/>
      <c r="Y51" s="44"/>
      <c r="Z51" s="14"/>
      <c r="AA51" s="42"/>
      <c r="AB51" s="283"/>
      <c r="AC51" s="283"/>
      <c r="AD51" s="283"/>
      <c r="AE51" s="283"/>
      <c r="AF51" s="15"/>
    </row>
    <row r="52" spans="1:32" ht="15.75">
      <c r="A52" s="319" t="s">
        <v>17</v>
      </c>
      <c r="B52" s="319" t="s">
        <v>84</v>
      </c>
      <c r="C52" s="321">
        <v>2</v>
      </c>
      <c r="D52" s="321">
        <v>0</v>
      </c>
      <c r="E52" s="321">
        <v>0</v>
      </c>
      <c r="F52" s="321">
        <v>2</v>
      </c>
      <c r="G52" s="322">
        <v>3</v>
      </c>
      <c r="H52" s="3"/>
      <c r="I52" s="285" t="s">
        <v>320</v>
      </c>
      <c r="J52" s="285" t="s">
        <v>233</v>
      </c>
      <c r="K52" s="290">
        <v>3</v>
      </c>
      <c r="L52" s="290">
        <v>0</v>
      </c>
      <c r="M52" s="290">
        <v>2</v>
      </c>
      <c r="N52" s="290">
        <v>4</v>
      </c>
      <c r="O52" s="297">
        <v>6</v>
      </c>
      <c r="P52" s="154"/>
      <c r="Q52" s="45"/>
      <c r="R52" s="104" t="s">
        <v>2</v>
      </c>
      <c r="S52" s="104" t="s">
        <v>3</v>
      </c>
      <c r="T52" s="270" t="s">
        <v>0</v>
      </c>
      <c r="U52" s="270" t="s">
        <v>4</v>
      </c>
      <c r="V52" s="270" t="s">
        <v>5</v>
      </c>
      <c r="W52" s="270" t="s">
        <v>6</v>
      </c>
      <c r="X52" s="105" t="s">
        <v>7</v>
      </c>
      <c r="Y52" s="44"/>
      <c r="Z52" s="14"/>
      <c r="AA52" s="42"/>
      <c r="AB52" s="283"/>
      <c r="AC52" s="283"/>
      <c r="AD52" s="283"/>
      <c r="AE52" s="283"/>
      <c r="AF52" s="15"/>
    </row>
    <row r="53" spans="1:32" ht="31.5">
      <c r="A53" s="319" t="s">
        <v>18</v>
      </c>
      <c r="B53" s="319" t="s">
        <v>83</v>
      </c>
      <c r="C53" s="321">
        <v>2</v>
      </c>
      <c r="D53" s="321">
        <v>0</v>
      </c>
      <c r="E53" s="321">
        <v>0</v>
      </c>
      <c r="F53" s="321">
        <v>2</v>
      </c>
      <c r="G53" s="322">
        <v>3</v>
      </c>
      <c r="H53" s="3"/>
      <c r="I53" s="285" t="s">
        <v>321</v>
      </c>
      <c r="J53" s="285" t="s">
        <v>322</v>
      </c>
      <c r="K53" s="290">
        <v>3</v>
      </c>
      <c r="L53" s="290">
        <v>0</v>
      </c>
      <c r="M53" s="290">
        <v>2</v>
      </c>
      <c r="N53" s="290">
        <v>4</v>
      </c>
      <c r="O53" s="297">
        <v>6</v>
      </c>
      <c r="P53" s="154"/>
      <c r="Q53" s="51" t="s">
        <v>39</v>
      </c>
      <c r="R53" s="294" t="s">
        <v>318</v>
      </c>
      <c r="S53" s="294" t="s">
        <v>319</v>
      </c>
      <c r="T53" s="293">
        <v>2</v>
      </c>
      <c r="U53" s="293">
        <v>2</v>
      </c>
      <c r="V53" s="293">
        <v>0</v>
      </c>
      <c r="W53" s="293">
        <v>3</v>
      </c>
      <c r="X53" s="293">
        <v>5</v>
      </c>
      <c r="Y53" s="44"/>
      <c r="Z53" s="14"/>
      <c r="AA53" s="42"/>
      <c r="AB53" s="283"/>
      <c r="AC53" s="283"/>
      <c r="AD53" s="283"/>
      <c r="AE53" s="283"/>
      <c r="AF53" s="15"/>
    </row>
    <row r="54" spans="1:32" ht="15.75">
      <c r="A54" s="319" t="s">
        <v>386</v>
      </c>
      <c r="B54" s="319" t="s">
        <v>114</v>
      </c>
      <c r="C54" s="321">
        <v>0</v>
      </c>
      <c r="D54" s="321">
        <v>0</v>
      </c>
      <c r="E54" s="321">
        <v>0</v>
      </c>
      <c r="F54" s="321">
        <v>0</v>
      </c>
      <c r="G54" s="321">
        <v>4</v>
      </c>
      <c r="H54" s="3"/>
      <c r="I54" s="289" t="s">
        <v>17</v>
      </c>
      <c r="J54" s="289" t="s">
        <v>224</v>
      </c>
      <c r="K54" s="293">
        <v>2</v>
      </c>
      <c r="L54" s="293">
        <v>0</v>
      </c>
      <c r="M54" s="293">
        <v>0</v>
      </c>
      <c r="N54" s="293">
        <v>2</v>
      </c>
      <c r="O54" s="291">
        <v>3</v>
      </c>
      <c r="P54" s="154"/>
      <c r="Q54" s="51" t="s">
        <v>39</v>
      </c>
      <c r="R54" s="285" t="s">
        <v>316</v>
      </c>
      <c r="S54" s="285" t="s">
        <v>317</v>
      </c>
      <c r="T54" s="290">
        <v>3</v>
      </c>
      <c r="U54" s="290">
        <v>0</v>
      </c>
      <c r="V54" s="290">
        <v>0</v>
      </c>
      <c r="W54" s="290">
        <v>3</v>
      </c>
      <c r="X54" s="297">
        <v>4</v>
      </c>
      <c r="Y54" s="44"/>
      <c r="Z54" s="14"/>
      <c r="AA54" s="42"/>
      <c r="AB54" s="283"/>
      <c r="AC54" s="283"/>
      <c r="AD54" s="283"/>
      <c r="AE54" s="283"/>
      <c r="AF54" s="15"/>
    </row>
    <row r="55" spans="1:32" ht="15.75">
      <c r="A55" s="580" t="s">
        <v>72</v>
      </c>
      <c r="B55" s="581"/>
      <c r="C55" s="107">
        <f>SUM(C48:C54)</f>
        <v>15</v>
      </c>
      <c r="D55" s="107">
        <f>SUM(D48:D54)</f>
        <v>2</v>
      </c>
      <c r="E55" s="107">
        <f>SUM(E48:E54)</f>
        <v>2</v>
      </c>
      <c r="F55" s="107">
        <f>SUM(F48:F54)</f>
        <v>17</v>
      </c>
      <c r="G55" s="108">
        <f>SUM(G48:G54)</f>
        <v>30</v>
      </c>
      <c r="H55" s="3"/>
      <c r="I55" s="289" t="s">
        <v>18</v>
      </c>
      <c r="J55" s="289" t="s">
        <v>323</v>
      </c>
      <c r="K55" s="293">
        <v>2</v>
      </c>
      <c r="L55" s="293">
        <v>0</v>
      </c>
      <c r="M55" s="293">
        <v>0</v>
      </c>
      <c r="N55" s="293">
        <v>2</v>
      </c>
      <c r="O55" s="291">
        <v>3</v>
      </c>
      <c r="P55" s="154"/>
      <c r="Q55" s="51" t="s">
        <v>39</v>
      </c>
      <c r="R55" s="285" t="s">
        <v>321</v>
      </c>
      <c r="S55" s="285" t="s">
        <v>322</v>
      </c>
      <c r="T55" s="290">
        <v>3</v>
      </c>
      <c r="U55" s="290">
        <v>0</v>
      </c>
      <c r="V55" s="290">
        <v>2</v>
      </c>
      <c r="W55" s="290">
        <v>4</v>
      </c>
      <c r="X55" s="297">
        <v>6</v>
      </c>
      <c r="Y55" s="49"/>
      <c r="Z55" s="14"/>
      <c r="AA55" s="42"/>
      <c r="AB55" s="283"/>
      <c r="AC55" s="283"/>
      <c r="AD55" s="283"/>
      <c r="AE55" s="283"/>
      <c r="AF55" s="15"/>
    </row>
    <row r="56" spans="1:32" ht="15.75">
      <c r="A56" s="281"/>
      <c r="B56" s="282"/>
      <c r="C56" s="264"/>
      <c r="D56" s="264"/>
      <c r="E56" s="264"/>
      <c r="F56" s="264"/>
      <c r="G56" s="265"/>
      <c r="H56" s="4"/>
      <c r="I56" s="289" t="s">
        <v>324</v>
      </c>
      <c r="J56" s="289" t="s">
        <v>228</v>
      </c>
      <c r="K56" s="293">
        <v>3</v>
      </c>
      <c r="L56" s="293">
        <v>0</v>
      </c>
      <c r="M56" s="293">
        <v>0</v>
      </c>
      <c r="N56" s="293">
        <v>3</v>
      </c>
      <c r="O56" s="291">
        <v>3</v>
      </c>
      <c r="P56" s="155"/>
      <c r="Q56" s="51" t="s">
        <v>39</v>
      </c>
      <c r="R56" s="285" t="s">
        <v>320</v>
      </c>
      <c r="S56" s="285" t="s">
        <v>233</v>
      </c>
      <c r="T56" s="290">
        <v>3</v>
      </c>
      <c r="U56" s="290">
        <v>0</v>
      </c>
      <c r="V56" s="290">
        <v>2</v>
      </c>
      <c r="W56" s="290">
        <v>4</v>
      </c>
      <c r="X56" s="297">
        <v>6</v>
      </c>
      <c r="Y56" s="44"/>
      <c r="Z56" s="14"/>
      <c r="AA56" s="42"/>
      <c r="AB56" s="283"/>
      <c r="AC56" s="283"/>
      <c r="AD56" s="283"/>
      <c r="AE56" s="283"/>
      <c r="AF56" s="15"/>
    </row>
    <row r="57" spans="1:32" ht="15.75">
      <c r="A57" s="281"/>
      <c r="B57" s="282"/>
      <c r="C57" s="264"/>
      <c r="D57" s="264"/>
      <c r="E57" s="264"/>
      <c r="F57" s="264"/>
      <c r="G57" s="265"/>
      <c r="H57" s="3"/>
      <c r="I57" s="557" t="s">
        <v>146</v>
      </c>
      <c r="J57" s="558"/>
      <c r="K57" s="152">
        <f>SUM(K50:K56)</f>
        <v>18</v>
      </c>
      <c r="L57" s="152">
        <f>SUM(L50:L56)</f>
        <v>2</v>
      </c>
      <c r="M57" s="152">
        <f>SUM(M50:M56)</f>
        <v>4</v>
      </c>
      <c r="N57" s="152">
        <f>SUM(N50:N56)</f>
        <v>21</v>
      </c>
      <c r="O57" s="160">
        <f>SUM(O50:O56)</f>
        <v>30</v>
      </c>
      <c r="P57" s="156"/>
      <c r="Q57" s="2"/>
      <c r="R57" s="510" t="s">
        <v>41</v>
      </c>
      <c r="S57" s="510"/>
      <c r="T57" s="273">
        <f>SUM(T53:T56)</f>
        <v>11</v>
      </c>
      <c r="U57" s="273">
        <f>SUM(U53:U56)</f>
        <v>2</v>
      </c>
      <c r="V57" s="273">
        <f>SUM(V53:V56)</f>
        <v>4</v>
      </c>
      <c r="W57" s="273">
        <f>SUM(W53:W56)</f>
        <v>14</v>
      </c>
      <c r="X57" s="52">
        <f>SUM(X53:X56)</f>
        <v>21</v>
      </c>
      <c r="Y57" s="44"/>
      <c r="Z57" s="271" t="s">
        <v>43</v>
      </c>
      <c r="AA57" s="56"/>
      <c r="AB57" s="146">
        <f>SUM(AB48)</f>
        <v>3</v>
      </c>
      <c r="AC57" s="146">
        <f>SUM(AC48)</f>
        <v>0</v>
      </c>
      <c r="AD57" s="146">
        <f>SUM(AD48)</f>
        <v>0</v>
      </c>
      <c r="AE57" s="146">
        <f>SUM(AE48)</f>
        <v>3</v>
      </c>
      <c r="AF57" s="23">
        <f>SUM(AF48)</f>
        <v>4</v>
      </c>
    </row>
    <row r="58" spans="1:32" ht="15.75">
      <c r="A58" s="281"/>
      <c r="B58" s="282"/>
      <c r="C58" s="264"/>
      <c r="D58" s="264"/>
      <c r="E58" s="264"/>
      <c r="F58" s="264"/>
      <c r="G58" s="265"/>
      <c r="H58" s="3"/>
      <c r="I58" s="45"/>
      <c r="J58" s="46"/>
      <c r="K58" s="46"/>
      <c r="L58" s="46"/>
      <c r="M58" s="46"/>
      <c r="N58" s="46"/>
      <c r="O58" s="47"/>
      <c r="P58" s="11"/>
      <c r="Q58" s="45" t="s">
        <v>40</v>
      </c>
      <c r="R58" s="289" t="s">
        <v>17</v>
      </c>
      <c r="S58" s="289" t="s">
        <v>224</v>
      </c>
      <c r="T58" s="293">
        <v>2</v>
      </c>
      <c r="U58" s="293">
        <v>0</v>
      </c>
      <c r="V58" s="293">
        <v>0</v>
      </c>
      <c r="W58" s="293">
        <v>2</v>
      </c>
      <c r="X58" s="291">
        <v>3</v>
      </c>
      <c r="Y58" s="3"/>
      <c r="Z58" s="2"/>
      <c r="AA58" s="11"/>
      <c r="AB58" s="11"/>
      <c r="AC58" s="11"/>
      <c r="AD58" s="11"/>
      <c r="AE58" s="11"/>
      <c r="AF58" s="12"/>
    </row>
    <row r="59" spans="1:32" ht="15.75">
      <c r="A59" s="547" t="s">
        <v>22</v>
      </c>
      <c r="B59" s="548"/>
      <c r="C59" s="548"/>
      <c r="D59" s="548"/>
      <c r="E59" s="548"/>
      <c r="F59" s="548"/>
      <c r="G59" s="549"/>
      <c r="H59" s="3"/>
      <c r="I59" s="2"/>
      <c r="J59" s="11"/>
      <c r="K59" s="11"/>
      <c r="L59" s="11"/>
      <c r="M59" s="11"/>
      <c r="N59" s="11"/>
      <c r="O59" s="12"/>
      <c r="P59" s="11"/>
      <c r="Q59" s="45" t="s">
        <v>40</v>
      </c>
      <c r="R59" s="289" t="s">
        <v>18</v>
      </c>
      <c r="S59" s="289" t="s">
        <v>323</v>
      </c>
      <c r="T59" s="293">
        <v>2</v>
      </c>
      <c r="U59" s="293">
        <v>0</v>
      </c>
      <c r="V59" s="293">
        <v>0</v>
      </c>
      <c r="W59" s="293">
        <v>2</v>
      </c>
      <c r="X59" s="291">
        <v>3</v>
      </c>
      <c r="Y59" s="44"/>
      <c r="Z59" s="547" t="s">
        <v>22</v>
      </c>
      <c r="AA59" s="548"/>
      <c r="AB59" s="548"/>
      <c r="AC59" s="548"/>
      <c r="AD59" s="548"/>
      <c r="AE59" s="548"/>
      <c r="AF59" s="549"/>
    </row>
    <row r="60" spans="1:32" ht="15.75">
      <c r="A60" s="19" t="s">
        <v>2</v>
      </c>
      <c r="B60" s="20" t="s">
        <v>3</v>
      </c>
      <c r="C60" s="21" t="s">
        <v>0</v>
      </c>
      <c r="D60" s="21" t="s">
        <v>4</v>
      </c>
      <c r="E60" s="21" t="s">
        <v>5</v>
      </c>
      <c r="F60" s="21" t="s">
        <v>6</v>
      </c>
      <c r="G60" s="22" t="s">
        <v>7</v>
      </c>
      <c r="H60" s="3"/>
      <c r="I60" s="2"/>
      <c r="J60" s="11"/>
      <c r="K60" s="11"/>
      <c r="L60" s="11"/>
      <c r="M60" s="11"/>
      <c r="N60" s="11"/>
      <c r="O60" s="12"/>
      <c r="P60" s="8"/>
      <c r="Q60" s="45" t="s">
        <v>40</v>
      </c>
      <c r="R60" s="289" t="s">
        <v>324</v>
      </c>
      <c r="S60" s="289" t="s">
        <v>228</v>
      </c>
      <c r="T60" s="293">
        <v>3</v>
      </c>
      <c r="U60" s="293">
        <v>0</v>
      </c>
      <c r="V60" s="293">
        <v>0</v>
      </c>
      <c r="W60" s="293">
        <v>3</v>
      </c>
      <c r="X60" s="291">
        <v>3</v>
      </c>
      <c r="Y60" s="44"/>
      <c r="Z60" s="19" t="s">
        <v>2</v>
      </c>
      <c r="AA60" s="20" t="s">
        <v>3</v>
      </c>
      <c r="AB60" s="21" t="s">
        <v>0</v>
      </c>
      <c r="AC60" s="21" t="s">
        <v>4</v>
      </c>
      <c r="AD60" s="21" t="s">
        <v>5</v>
      </c>
      <c r="AE60" s="21" t="s">
        <v>6</v>
      </c>
      <c r="AF60" s="22" t="s">
        <v>7</v>
      </c>
    </row>
    <row r="61" spans="1:32" ht="15.75">
      <c r="A61" s="313" t="s">
        <v>387</v>
      </c>
      <c r="B61" s="313" t="s">
        <v>366</v>
      </c>
      <c r="C61" s="314">
        <v>3</v>
      </c>
      <c r="D61" s="314">
        <v>0</v>
      </c>
      <c r="E61" s="314">
        <v>2</v>
      </c>
      <c r="F61" s="314">
        <v>4</v>
      </c>
      <c r="G61" s="328">
        <v>6</v>
      </c>
      <c r="H61" s="3"/>
      <c r="I61" s="507" t="s">
        <v>22</v>
      </c>
      <c r="J61" s="508"/>
      <c r="K61" s="508"/>
      <c r="L61" s="508"/>
      <c r="M61" s="508"/>
      <c r="N61" s="508"/>
      <c r="O61" s="509"/>
      <c r="P61" s="11"/>
      <c r="Q61" s="45"/>
      <c r="R61" s="499" t="s">
        <v>42</v>
      </c>
      <c r="S61" s="501"/>
      <c r="T61" s="273">
        <f>SUM(T58:T60)</f>
        <v>7</v>
      </c>
      <c r="U61" s="273">
        <f>SUM(U58:U60)</f>
        <v>0</v>
      </c>
      <c r="V61" s="273">
        <f>SUM(V58:V60)</f>
        <v>0</v>
      </c>
      <c r="W61" s="273">
        <f>SUM(W58:W60)</f>
        <v>7</v>
      </c>
      <c r="X61" s="52">
        <f>SUM(X58:X60)</f>
        <v>9</v>
      </c>
      <c r="Y61" s="44"/>
      <c r="Z61" s="284" t="s">
        <v>327</v>
      </c>
      <c r="AA61" s="285" t="s">
        <v>328</v>
      </c>
      <c r="AB61" s="290">
        <v>3</v>
      </c>
      <c r="AC61" s="290">
        <v>0</v>
      </c>
      <c r="AD61" s="290">
        <v>0</v>
      </c>
      <c r="AE61" s="290">
        <v>3</v>
      </c>
      <c r="AF61" s="291">
        <v>4</v>
      </c>
    </row>
    <row r="62" spans="1:32" ht="15.75">
      <c r="A62" s="313" t="s">
        <v>388</v>
      </c>
      <c r="B62" s="313" t="s">
        <v>367</v>
      </c>
      <c r="C62" s="314">
        <v>3</v>
      </c>
      <c r="D62" s="314">
        <v>0</v>
      </c>
      <c r="E62" s="314">
        <v>2</v>
      </c>
      <c r="F62" s="314">
        <v>4</v>
      </c>
      <c r="G62" s="327">
        <v>6</v>
      </c>
      <c r="H62" s="3"/>
      <c r="I62" s="106" t="s">
        <v>2</v>
      </c>
      <c r="J62" s="104" t="s">
        <v>3</v>
      </c>
      <c r="K62" s="270" t="s">
        <v>0</v>
      </c>
      <c r="L62" s="270" t="s">
        <v>4</v>
      </c>
      <c r="M62" s="270" t="s">
        <v>5</v>
      </c>
      <c r="N62" s="270" t="s">
        <v>6</v>
      </c>
      <c r="O62" s="105" t="s">
        <v>7</v>
      </c>
      <c r="P62" s="11"/>
      <c r="Q62" s="45"/>
      <c r="R62" s="504" t="s">
        <v>43</v>
      </c>
      <c r="S62" s="506"/>
      <c r="T62" s="270">
        <f>SUM(T57,T61)</f>
        <v>18</v>
      </c>
      <c r="U62" s="270">
        <f>SUM(U57,U61)</f>
        <v>2</v>
      </c>
      <c r="V62" s="270">
        <f>SUM(V57,V61)</f>
        <v>4</v>
      </c>
      <c r="W62" s="270">
        <f>SUM(W57,W61)</f>
        <v>21</v>
      </c>
      <c r="X62" s="25">
        <f>SUM(X57,X61)</f>
        <v>30</v>
      </c>
      <c r="Y62" s="44"/>
      <c r="Z62" s="71"/>
      <c r="AA62" s="39"/>
      <c r="AB62" s="274"/>
      <c r="AC62" s="274"/>
      <c r="AD62" s="274"/>
      <c r="AE62" s="274"/>
      <c r="AF62" s="15"/>
    </row>
    <row r="63" spans="1:32" ht="15.75">
      <c r="A63" s="313" t="s">
        <v>389</v>
      </c>
      <c r="B63" s="316" t="s">
        <v>368</v>
      </c>
      <c r="C63" s="314">
        <v>2</v>
      </c>
      <c r="D63" s="314">
        <v>0</v>
      </c>
      <c r="E63" s="314">
        <v>2</v>
      </c>
      <c r="F63" s="314">
        <v>3</v>
      </c>
      <c r="G63" s="329">
        <v>5</v>
      </c>
      <c r="H63" s="3"/>
      <c r="I63" s="284" t="s">
        <v>325</v>
      </c>
      <c r="J63" s="285" t="s">
        <v>326</v>
      </c>
      <c r="K63" s="290">
        <v>3</v>
      </c>
      <c r="L63" s="290">
        <v>0</v>
      </c>
      <c r="M63" s="290">
        <v>2</v>
      </c>
      <c r="N63" s="290">
        <v>4</v>
      </c>
      <c r="O63" s="297">
        <v>7</v>
      </c>
      <c r="P63" s="154"/>
      <c r="Q63" s="45"/>
      <c r="R63" s="46"/>
      <c r="S63" s="46"/>
      <c r="T63" s="46"/>
      <c r="U63" s="46"/>
      <c r="V63" s="46"/>
      <c r="W63" s="46"/>
      <c r="X63" s="47"/>
      <c r="Y63" s="44"/>
      <c r="Z63" s="71"/>
      <c r="AA63" s="39"/>
      <c r="AB63" s="274"/>
      <c r="AC63" s="274"/>
      <c r="AD63" s="274"/>
      <c r="AE63" s="274"/>
      <c r="AF63" s="15"/>
    </row>
    <row r="64" spans="1:32" ht="15.75">
      <c r="A64" s="313" t="s">
        <v>390</v>
      </c>
      <c r="B64" s="313" t="s">
        <v>369</v>
      </c>
      <c r="C64" s="314">
        <v>3</v>
      </c>
      <c r="D64" s="314">
        <v>0</v>
      </c>
      <c r="E64" s="314">
        <v>0</v>
      </c>
      <c r="F64" s="314">
        <v>3</v>
      </c>
      <c r="G64" s="328">
        <v>5</v>
      </c>
      <c r="H64" s="3"/>
      <c r="I64" s="284" t="s">
        <v>327</v>
      </c>
      <c r="J64" s="285" t="s">
        <v>328</v>
      </c>
      <c r="K64" s="290">
        <v>3</v>
      </c>
      <c r="L64" s="290">
        <v>0</v>
      </c>
      <c r="M64" s="290">
        <v>0</v>
      </c>
      <c r="N64" s="290">
        <v>3</v>
      </c>
      <c r="O64" s="291">
        <v>4</v>
      </c>
      <c r="P64" s="154"/>
      <c r="Q64" s="2"/>
      <c r="R64" s="3"/>
      <c r="S64" s="3"/>
      <c r="T64" s="3"/>
      <c r="U64" s="3"/>
      <c r="V64" s="3"/>
      <c r="W64" s="3"/>
      <c r="X64" s="47"/>
      <c r="Y64" s="44"/>
      <c r="Z64" s="71"/>
      <c r="AA64" s="39"/>
      <c r="AB64" s="274"/>
      <c r="AC64" s="274"/>
      <c r="AD64" s="274"/>
      <c r="AE64" s="274"/>
      <c r="AF64" s="15"/>
    </row>
    <row r="65" spans="1:32" ht="15.75">
      <c r="A65" s="313" t="s">
        <v>95</v>
      </c>
      <c r="B65" s="313" t="s">
        <v>88</v>
      </c>
      <c r="C65" s="314">
        <v>2</v>
      </c>
      <c r="D65" s="314">
        <v>0</v>
      </c>
      <c r="E65" s="314">
        <v>0</v>
      </c>
      <c r="F65" s="314">
        <v>2</v>
      </c>
      <c r="G65" s="330">
        <v>3</v>
      </c>
      <c r="H65" s="3"/>
      <c r="I65" s="288" t="s">
        <v>329</v>
      </c>
      <c r="J65" s="289" t="s">
        <v>330</v>
      </c>
      <c r="K65" s="293">
        <v>0</v>
      </c>
      <c r="L65" s="293">
        <v>2</v>
      </c>
      <c r="M65" s="293">
        <v>0</v>
      </c>
      <c r="N65" s="293">
        <v>1</v>
      </c>
      <c r="O65" s="291">
        <v>1</v>
      </c>
      <c r="P65" s="158"/>
      <c r="Q65" s="50"/>
      <c r="R65" s="516" t="s">
        <v>22</v>
      </c>
      <c r="S65" s="516"/>
      <c r="T65" s="516"/>
      <c r="U65" s="516"/>
      <c r="V65" s="516"/>
      <c r="W65" s="516"/>
      <c r="X65" s="517"/>
      <c r="Y65" s="44"/>
      <c r="Z65" s="71"/>
      <c r="AA65" s="39"/>
      <c r="AB65" s="274"/>
      <c r="AC65" s="274"/>
      <c r="AD65" s="274"/>
      <c r="AE65" s="274"/>
      <c r="AF65" s="15"/>
    </row>
    <row r="66" spans="1:32" ht="15.75">
      <c r="A66" s="331" t="s">
        <v>25</v>
      </c>
      <c r="B66" s="313" t="s">
        <v>117</v>
      </c>
      <c r="C66" s="332">
        <v>3</v>
      </c>
      <c r="D66" s="332">
        <v>0</v>
      </c>
      <c r="E66" s="332">
        <v>0</v>
      </c>
      <c r="F66" s="332">
        <v>3</v>
      </c>
      <c r="G66" s="328">
        <v>5</v>
      </c>
      <c r="H66" s="3"/>
      <c r="I66" s="284" t="s">
        <v>311</v>
      </c>
      <c r="J66" s="285" t="s">
        <v>258</v>
      </c>
      <c r="K66" s="290">
        <v>3</v>
      </c>
      <c r="L66" s="290">
        <v>0</v>
      </c>
      <c r="M66" s="290">
        <v>0</v>
      </c>
      <c r="N66" s="290">
        <v>3</v>
      </c>
      <c r="O66" s="297">
        <v>5</v>
      </c>
      <c r="P66" s="157"/>
      <c r="Q66" s="51"/>
      <c r="R66" s="104" t="s">
        <v>2</v>
      </c>
      <c r="S66" s="104" t="s">
        <v>3</v>
      </c>
      <c r="T66" s="270" t="s">
        <v>0</v>
      </c>
      <c r="U66" s="270" t="s">
        <v>4</v>
      </c>
      <c r="V66" s="270" t="s">
        <v>5</v>
      </c>
      <c r="W66" s="270" t="s">
        <v>6</v>
      </c>
      <c r="X66" s="105" t="s">
        <v>7</v>
      </c>
      <c r="Y66" s="44"/>
      <c r="Z66" s="71"/>
      <c r="AA66" s="39"/>
      <c r="AB66" s="274"/>
      <c r="AC66" s="274"/>
      <c r="AD66" s="274"/>
      <c r="AE66" s="274"/>
      <c r="AF66" s="15"/>
    </row>
    <row r="67" spans="1:32" ht="15.75">
      <c r="A67" s="121"/>
      <c r="B67" s="79"/>
      <c r="C67" s="103"/>
      <c r="D67" s="103"/>
      <c r="E67" s="103"/>
      <c r="F67" s="103"/>
      <c r="G67" s="161"/>
      <c r="H67" s="3"/>
      <c r="I67" s="284" t="s">
        <v>210</v>
      </c>
      <c r="J67" s="285" t="s">
        <v>331</v>
      </c>
      <c r="K67" s="290">
        <v>3</v>
      </c>
      <c r="L67" s="290">
        <v>0</v>
      </c>
      <c r="M67" s="290">
        <v>0</v>
      </c>
      <c r="N67" s="290">
        <v>3</v>
      </c>
      <c r="O67" s="297">
        <v>5</v>
      </c>
      <c r="P67" s="157"/>
      <c r="Q67" s="51" t="s">
        <v>39</v>
      </c>
      <c r="R67" s="284" t="s">
        <v>327</v>
      </c>
      <c r="S67" s="285" t="s">
        <v>328</v>
      </c>
      <c r="T67" s="290">
        <v>3</v>
      </c>
      <c r="U67" s="290">
        <v>0</v>
      </c>
      <c r="V67" s="290">
        <v>0</v>
      </c>
      <c r="W67" s="290">
        <v>3</v>
      </c>
      <c r="X67" s="291">
        <v>4</v>
      </c>
      <c r="Y67" s="44"/>
      <c r="Z67" s="71"/>
      <c r="AA67" s="39"/>
      <c r="AB67" s="274"/>
      <c r="AC67" s="274"/>
      <c r="AD67" s="274"/>
      <c r="AE67" s="274"/>
      <c r="AF67" s="15"/>
    </row>
    <row r="68" spans="1:32" ht="15.75">
      <c r="A68" s="586" t="s">
        <v>72</v>
      </c>
      <c r="B68" s="587"/>
      <c r="C68" s="183">
        <f>SUM(C61:C67)</f>
        <v>16</v>
      </c>
      <c r="D68" s="183">
        <f>SUM(D61:D67)</f>
        <v>0</v>
      </c>
      <c r="E68" s="183">
        <f>SUM(E61:E67)</f>
        <v>6</v>
      </c>
      <c r="F68" s="183">
        <f>SUM(F61:F67)</f>
        <v>19</v>
      </c>
      <c r="G68" s="187">
        <f>SUM(G61:G67)</f>
        <v>30</v>
      </c>
      <c r="H68" s="3"/>
      <c r="I68" s="284" t="s">
        <v>210</v>
      </c>
      <c r="J68" s="285" t="s">
        <v>332</v>
      </c>
      <c r="K68" s="290">
        <v>3</v>
      </c>
      <c r="L68" s="290">
        <v>0</v>
      </c>
      <c r="M68" s="290">
        <v>0</v>
      </c>
      <c r="N68" s="290">
        <v>3</v>
      </c>
      <c r="O68" s="297">
        <v>5</v>
      </c>
      <c r="P68" s="154"/>
      <c r="Q68" s="51" t="s">
        <v>39</v>
      </c>
      <c r="R68" s="288" t="s">
        <v>329</v>
      </c>
      <c r="S68" s="289" t="s">
        <v>330</v>
      </c>
      <c r="T68" s="293">
        <v>0</v>
      </c>
      <c r="U68" s="293">
        <v>2</v>
      </c>
      <c r="V68" s="293">
        <v>0</v>
      </c>
      <c r="W68" s="293">
        <v>1</v>
      </c>
      <c r="X68" s="291">
        <v>1</v>
      </c>
      <c r="Y68" s="49"/>
      <c r="Z68" s="71"/>
      <c r="AA68" s="39"/>
      <c r="AB68" s="274"/>
      <c r="AC68" s="274"/>
      <c r="AD68" s="274"/>
      <c r="AE68" s="274"/>
      <c r="AF68" s="15"/>
    </row>
    <row r="69" spans="1:32" ht="15.75">
      <c r="A69" s="578"/>
      <c r="B69" s="579"/>
      <c r="C69" s="279"/>
      <c r="D69" s="279"/>
      <c r="E69" s="279"/>
      <c r="F69" s="279"/>
      <c r="G69" s="280"/>
      <c r="H69" s="4"/>
      <c r="I69" s="301" t="s">
        <v>210</v>
      </c>
      <c r="J69" s="302" t="s">
        <v>333</v>
      </c>
      <c r="K69" s="303">
        <v>3</v>
      </c>
      <c r="L69" s="303">
        <v>0</v>
      </c>
      <c r="M69" s="303">
        <v>0</v>
      </c>
      <c r="N69" s="303">
        <v>3</v>
      </c>
      <c r="O69" s="149">
        <v>5</v>
      </c>
      <c r="P69" s="154"/>
      <c r="Q69" s="51" t="s">
        <v>39</v>
      </c>
      <c r="R69" s="284" t="s">
        <v>311</v>
      </c>
      <c r="S69" s="285" t="s">
        <v>258</v>
      </c>
      <c r="T69" s="290">
        <v>3</v>
      </c>
      <c r="U69" s="290">
        <v>0</v>
      </c>
      <c r="V69" s="290">
        <v>0</v>
      </c>
      <c r="W69" s="290">
        <v>3</v>
      </c>
      <c r="X69" s="297">
        <v>5</v>
      </c>
      <c r="Y69" s="44"/>
      <c r="Z69" s="14"/>
      <c r="AA69" s="42"/>
      <c r="AB69" s="283"/>
      <c r="AC69" s="283"/>
      <c r="AD69" s="283"/>
      <c r="AE69" s="283"/>
      <c r="AF69" s="15"/>
    </row>
    <row r="70" spans="1:32" ht="15.75">
      <c r="A70" s="578"/>
      <c r="B70" s="579"/>
      <c r="C70" s="279"/>
      <c r="D70" s="279"/>
      <c r="E70" s="279"/>
      <c r="F70" s="279"/>
      <c r="G70" s="280"/>
      <c r="H70" s="3"/>
      <c r="I70" s="555" t="s">
        <v>146</v>
      </c>
      <c r="J70" s="556"/>
      <c r="K70" s="174">
        <f>SUM(K63:K69)</f>
        <v>18</v>
      </c>
      <c r="L70" s="174">
        <f>SUM(L63:L69)</f>
        <v>2</v>
      </c>
      <c r="M70" s="174">
        <f>SUM(M63:M69)</f>
        <v>2</v>
      </c>
      <c r="N70" s="174">
        <f>SUM(N63:N69)</f>
        <v>20</v>
      </c>
      <c r="O70" s="175">
        <f>SUM(O63:O69)</f>
        <v>32</v>
      </c>
      <c r="P70" s="156"/>
      <c r="Q70" s="51" t="s">
        <v>39</v>
      </c>
      <c r="R70" s="284" t="s">
        <v>325</v>
      </c>
      <c r="S70" s="285" t="s">
        <v>326</v>
      </c>
      <c r="T70" s="290">
        <v>3</v>
      </c>
      <c r="U70" s="290">
        <v>0</v>
      </c>
      <c r="V70" s="290">
        <v>2</v>
      </c>
      <c r="W70" s="290">
        <v>4</v>
      </c>
      <c r="X70" s="297">
        <v>7</v>
      </c>
      <c r="Y70" s="44"/>
      <c r="Z70" s="271" t="s">
        <v>43</v>
      </c>
      <c r="AA70" s="56"/>
      <c r="AB70" s="146">
        <f>SUM(AB61:AB69)</f>
        <v>3</v>
      </c>
      <c r="AC70" s="146">
        <f>SUM(AC61:AC69)</f>
        <v>0</v>
      </c>
      <c r="AD70" s="146">
        <f>SUM(AD61:AD69)</f>
        <v>0</v>
      </c>
      <c r="AE70" s="146">
        <f>SUM(AE61:AE69)</f>
        <v>3</v>
      </c>
      <c r="AF70" s="57">
        <f>SUM(AF61:AF69)</f>
        <v>4</v>
      </c>
    </row>
    <row r="71" spans="1:32" ht="15.75">
      <c r="A71" s="281"/>
      <c r="B71" s="282"/>
      <c r="C71" s="279"/>
      <c r="D71" s="279"/>
      <c r="E71" s="279"/>
      <c r="F71" s="279"/>
      <c r="G71" s="280"/>
      <c r="H71" s="3"/>
      <c r="I71" s="489"/>
      <c r="J71" s="490"/>
      <c r="K71" s="173"/>
      <c r="L71" s="173"/>
      <c r="M71" s="173"/>
      <c r="N71" s="173"/>
      <c r="O71" s="178"/>
      <c r="P71" s="11"/>
      <c r="Q71" s="51"/>
      <c r="R71" s="518" t="s">
        <v>41</v>
      </c>
      <c r="S71" s="518"/>
      <c r="T71" s="273">
        <f>SUM(T67:T70)</f>
        <v>9</v>
      </c>
      <c r="U71" s="273">
        <f>SUM(U67:U70)</f>
        <v>2</v>
      </c>
      <c r="V71" s="273">
        <f>SUM(V67:V70)</f>
        <v>2</v>
      </c>
      <c r="W71" s="273">
        <f>SUM(W67:W70)</f>
        <v>11</v>
      </c>
      <c r="X71" s="52">
        <f>SUM(X67:X70)</f>
        <v>17</v>
      </c>
      <c r="Y71" s="44"/>
      <c r="Z71" s="2"/>
      <c r="AA71" s="11"/>
      <c r="AB71" s="11"/>
      <c r="AC71" s="11"/>
      <c r="AD71" s="11"/>
      <c r="AE71" s="11"/>
      <c r="AF71" s="12"/>
    </row>
    <row r="72" spans="1:32" ht="15.75">
      <c r="A72" s="281"/>
      <c r="B72" s="282"/>
      <c r="C72" s="279"/>
      <c r="D72" s="279"/>
      <c r="E72" s="279"/>
      <c r="F72" s="279"/>
      <c r="G72" s="280"/>
      <c r="H72" s="3"/>
      <c r="I72" s="268"/>
      <c r="J72" s="269"/>
      <c r="K72" s="264"/>
      <c r="L72" s="264"/>
      <c r="M72" s="264"/>
      <c r="N72" s="264"/>
      <c r="O72" s="265"/>
      <c r="P72" s="11"/>
      <c r="Q72" s="45" t="s">
        <v>40</v>
      </c>
      <c r="R72" s="284" t="s">
        <v>210</v>
      </c>
      <c r="S72" s="285" t="s">
        <v>331</v>
      </c>
      <c r="T72" s="290">
        <v>3</v>
      </c>
      <c r="U72" s="290">
        <v>0</v>
      </c>
      <c r="V72" s="290">
        <v>0</v>
      </c>
      <c r="W72" s="290">
        <v>3</v>
      </c>
      <c r="X72" s="297">
        <v>5</v>
      </c>
      <c r="Y72" s="3"/>
      <c r="Z72" s="2"/>
      <c r="AA72" s="11"/>
      <c r="AB72" s="11"/>
      <c r="AC72" s="11"/>
      <c r="AD72" s="11"/>
      <c r="AE72" s="11"/>
      <c r="AF72" s="12"/>
    </row>
    <row r="73" spans="1:32" ht="15.75">
      <c r="A73" s="547" t="s">
        <v>24</v>
      </c>
      <c r="B73" s="548"/>
      <c r="C73" s="548"/>
      <c r="D73" s="548"/>
      <c r="E73" s="548"/>
      <c r="F73" s="548"/>
      <c r="G73" s="549"/>
      <c r="H73" s="3"/>
      <c r="I73" s="268"/>
      <c r="J73" s="269"/>
      <c r="K73" s="264"/>
      <c r="L73" s="264"/>
      <c r="M73" s="264"/>
      <c r="N73" s="264"/>
      <c r="O73" s="265"/>
      <c r="P73" s="8"/>
      <c r="Q73" s="45" t="s">
        <v>40</v>
      </c>
      <c r="R73" s="284" t="s">
        <v>210</v>
      </c>
      <c r="S73" s="285" t="s">
        <v>332</v>
      </c>
      <c r="T73" s="290">
        <v>3</v>
      </c>
      <c r="U73" s="290">
        <v>0</v>
      </c>
      <c r="V73" s="290">
        <v>0</v>
      </c>
      <c r="W73" s="290">
        <v>3</v>
      </c>
      <c r="X73" s="297">
        <v>5</v>
      </c>
      <c r="Y73" s="44"/>
      <c r="Z73" s="547" t="s">
        <v>24</v>
      </c>
      <c r="AA73" s="548"/>
      <c r="AB73" s="548"/>
      <c r="AC73" s="548"/>
      <c r="AD73" s="548"/>
      <c r="AE73" s="548"/>
      <c r="AF73" s="549"/>
    </row>
    <row r="74" spans="1:32" ht="15.75">
      <c r="A74" s="19" t="s">
        <v>2</v>
      </c>
      <c r="B74" s="20" t="s">
        <v>3</v>
      </c>
      <c r="C74" s="21" t="s">
        <v>0</v>
      </c>
      <c r="D74" s="21" t="s">
        <v>4</v>
      </c>
      <c r="E74" s="21" t="s">
        <v>5</v>
      </c>
      <c r="F74" s="21" t="s">
        <v>6</v>
      </c>
      <c r="G74" s="22" t="s">
        <v>7</v>
      </c>
      <c r="H74" s="3"/>
      <c r="I74" s="2"/>
      <c r="J74" s="11"/>
      <c r="K74" s="11"/>
      <c r="L74" s="11"/>
      <c r="M74" s="11"/>
      <c r="N74" s="11"/>
      <c r="O74" s="12"/>
      <c r="P74" s="11"/>
      <c r="Q74" s="45" t="s">
        <v>40</v>
      </c>
      <c r="R74" s="301" t="s">
        <v>210</v>
      </c>
      <c r="S74" s="302" t="s">
        <v>333</v>
      </c>
      <c r="T74" s="303">
        <v>3</v>
      </c>
      <c r="U74" s="303">
        <v>0</v>
      </c>
      <c r="V74" s="303">
        <v>0</v>
      </c>
      <c r="W74" s="303">
        <v>3</v>
      </c>
      <c r="X74" s="149">
        <v>5</v>
      </c>
      <c r="Y74" s="44"/>
      <c r="Z74" s="19" t="s">
        <v>2</v>
      </c>
      <c r="AA74" s="20" t="s">
        <v>3</v>
      </c>
      <c r="AB74" s="21" t="s">
        <v>0</v>
      </c>
      <c r="AC74" s="21" t="s">
        <v>4</v>
      </c>
      <c r="AD74" s="21" t="s">
        <v>5</v>
      </c>
      <c r="AE74" s="21" t="s">
        <v>6</v>
      </c>
      <c r="AF74" s="22" t="s">
        <v>7</v>
      </c>
    </row>
    <row r="75" spans="1:32" ht="15.75">
      <c r="A75" s="319" t="s">
        <v>391</v>
      </c>
      <c r="B75" s="319" t="s">
        <v>370</v>
      </c>
      <c r="C75" s="321">
        <v>3</v>
      </c>
      <c r="D75" s="321">
        <v>0</v>
      </c>
      <c r="E75" s="321">
        <v>2</v>
      </c>
      <c r="F75" s="321">
        <v>4</v>
      </c>
      <c r="G75" s="322">
        <v>6</v>
      </c>
      <c r="H75" s="3"/>
      <c r="I75" s="507" t="s">
        <v>24</v>
      </c>
      <c r="J75" s="508"/>
      <c r="K75" s="508"/>
      <c r="L75" s="508"/>
      <c r="M75" s="508"/>
      <c r="N75" s="508"/>
      <c r="O75" s="509"/>
      <c r="P75" s="11"/>
      <c r="Q75" s="45"/>
      <c r="R75" s="518" t="s">
        <v>42</v>
      </c>
      <c r="S75" s="518"/>
      <c r="T75" s="273">
        <f>SUM(T72:T74)</f>
        <v>9</v>
      </c>
      <c r="U75" s="273">
        <f>SUM(U72:U74)</f>
        <v>0</v>
      </c>
      <c r="V75" s="273">
        <f>SUM(V72:V74)</f>
        <v>0</v>
      </c>
      <c r="W75" s="273">
        <f>SUM(W72:W74)</f>
        <v>9</v>
      </c>
      <c r="X75" s="52">
        <f>SUM(X72:X74)</f>
        <v>15</v>
      </c>
      <c r="Y75" s="44"/>
      <c r="Z75" s="285" t="s">
        <v>338</v>
      </c>
      <c r="AA75" s="304" t="s">
        <v>339</v>
      </c>
      <c r="AB75" s="290">
        <v>3</v>
      </c>
      <c r="AC75" s="290">
        <v>0</v>
      </c>
      <c r="AD75" s="290">
        <v>2</v>
      </c>
      <c r="AE75" s="290">
        <v>4</v>
      </c>
      <c r="AF75" s="291">
        <v>7</v>
      </c>
    </row>
    <row r="76" spans="1:32" ht="15.75">
      <c r="A76" s="319" t="s">
        <v>392</v>
      </c>
      <c r="B76" s="320" t="s">
        <v>371</v>
      </c>
      <c r="C76" s="321">
        <v>3</v>
      </c>
      <c r="D76" s="321">
        <v>0</v>
      </c>
      <c r="E76" s="321">
        <v>0</v>
      </c>
      <c r="F76" s="321">
        <v>3</v>
      </c>
      <c r="G76" s="323">
        <v>5</v>
      </c>
      <c r="H76" s="3"/>
      <c r="I76" s="106" t="s">
        <v>2</v>
      </c>
      <c r="J76" s="104" t="s">
        <v>3</v>
      </c>
      <c r="K76" s="270" t="s">
        <v>0</v>
      </c>
      <c r="L76" s="270" t="s">
        <v>4</v>
      </c>
      <c r="M76" s="270" t="s">
        <v>5</v>
      </c>
      <c r="N76" s="270" t="s">
        <v>6</v>
      </c>
      <c r="O76" s="105" t="s">
        <v>7</v>
      </c>
      <c r="P76" s="11"/>
      <c r="Q76" s="45"/>
      <c r="R76" s="519" t="s">
        <v>43</v>
      </c>
      <c r="S76" s="519"/>
      <c r="T76" s="115">
        <f>SUM(T71,T75)</f>
        <v>18</v>
      </c>
      <c r="U76" s="115">
        <f>SUM(U71,U75)</f>
        <v>2</v>
      </c>
      <c r="V76" s="115">
        <f>SUM(V71,V75)</f>
        <v>2</v>
      </c>
      <c r="W76" s="115">
        <f>SUM(W71,W75)</f>
        <v>20</v>
      </c>
      <c r="X76" s="120">
        <f>SUM(X71,X75)</f>
        <v>32</v>
      </c>
      <c r="Y76" s="44"/>
      <c r="Z76" s="14"/>
      <c r="AA76" s="42"/>
      <c r="AB76" s="283"/>
      <c r="AC76" s="283"/>
      <c r="AD76" s="283"/>
      <c r="AE76" s="283"/>
      <c r="AF76" s="15"/>
    </row>
    <row r="77" spans="1:32" ht="15.75">
      <c r="A77" s="319" t="s">
        <v>393</v>
      </c>
      <c r="B77" s="319" t="s">
        <v>61</v>
      </c>
      <c r="C77" s="321">
        <v>3</v>
      </c>
      <c r="D77" s="321">
        <v>0</v>
      </c>
      <c r="E77" s="321">
        <v>0</v>
      </c>
      <c r="F77" s="321">
        <v>3</v>
      </c>
      <c r="G77" s="322">
        <v>5</v>
      </c>
      <c r="H77" s="3"/>
      <c r="I77" s="285" t="s">
        <v>334</v>
      </c>
      <c r="J77" s="285" t="s">
        <v>335</v>
      </c>
      <c r="K77" s="290">
        <v>3</v>
      </c>
      <c r="L77" s="290">
        <v>0</v>
      </c>
      <c r="M77" s="290">
        <v>2</v>
      </c>
      <c r="N77" s="290">
        <v>4</v>
      </c>
      <c r="O77" s="297">
        <v>7</v>
      </c>
      <c r="P77" s="154"/>
      <c r="Q77" s="45"/>
      <c r="R77" s="11"/>
      <c r="S77" s="11"/>
      <c r="T77" s="11"/>
      <c r="U77" s="11"/>
      <c r="V77" s="11"/>
      <c r="W77" s="11"/>
      <c r="X77" s="12"/>
      <c r="Y77" s="49"/>
      <c r="Z77" s="14"/>
      <c r="AA77" s="42"/>
      <c r="AB77" s="283"/>
      <c r="AC77" s="283"/>
      <c r="AD77" s="283"/>
      <c r="AE77" s="283"/>
      <c r="AF77" s="15"/>
    </row>
    <row r="78" spans="1:32" ht="15.75">
      <c r="A78" s="319" t="s">
        <v>393</v>
      </c>
      <c r="B78" s="319" t="s">
        <v>36</v>
      </c>
      <c r="C78" s="321">
        <v>3</v>
      </c>
      <c r="D78" s="321">
        <v>0</v>
      </c>
      <c r="E78" s="321">
        <v>0</v>
      </c>
      <c r="F78" s="321">
        <v>3</v>
      </c>
      <c r="G78" s="322">
        <v>5</v>
      </c>
      <c r="H78" s="3"/>
      <c r="I78" s="285" t="s">
        <v>336</v>
      </c>
      <c r="J78" s="285" t="s">
        <v>337</v>
      </c>
      <c r="K78" s="290">
        <v>3</v>
      </c>
      <c r="L78" s="290">
        <v>2</v>
      </c>
      <c r="M78" s="290">
        <v>0</v>
      </c>
      <c r="N78" s="290">
        <v>4</v>
      </c>
      <c r="O78" s="291">
        <v>7</v>
      </c>
      <c r="P78" s="154"/>
      <c r="Q78" s="50"/>
      <c r="R78" s="269"/>
      <c r="S78" s="269"/>
      <c r="T78" s="264"/>
      <c r="U78" s="264"/>
      <c r="V78" s="264"/>
      <c r="W78" s="264"/>
      <c r="X78" s="265"/>
      <c r="Y78" s="44"/>
      <c r="Z78" s="14"/>
      <c r="AA78" s="42"/>
      <c r="AB78" s="283"/>
      <c r="AC78" s="283"/>
      <c r="AD78" s="283"/>
      <c r="AE78" s="283"/>
      <c r="AF78" s="15"/>
    </row>
    <row r="79" spans="1:32" ht="15.75">
      <c r="A79" s="319" t="s">
        <v>25</v>
      </c>
      <c r="B79" s="320" t="s">
        <v>116</v>
      </c>
      <c r="C79" s="321">
        <v>3</v>
      </c>
      <c r="D79" s="321">
        <v>0</v>
      </c>
      <c r="E79" s="321">
        <v>0</v>
      </c>
      <c r="F79" s="321">
        <v>3</v>
      </c>
      <c r="G79" s="323">
        <v>5</v>
      </c>
      <c r="H79" s="4"/>
      <c r="I79" s="285" t="s">
        <v>338</v>
      </c>
      <c r="J79" s="304" t="s">
        <v>339</v>
      </c>
      <c r="K79" s="290">
        <v>3</v>
      </c>
      <c r="L79" s="290">
        <v>0</v>
      </c>
      <c r="M79" s="290">
        <v>2</v>
      </c>
      <c r="N79" s="290">
        <v>4</v>
      </c>
      <c r="O79" s="291">
        <v>7</v>
      </c>
      <c r="P79" s="154"/>
      <c r="Q79" s="2"/>
      <c r="R79" s="11"/>
      <c r="S79" s="11"/>
      <c r="T79" s="11"/>
      <c r="U79" s="11"/>
      <c r="V79" s="11"/>
      <c r="W79" s="11"/>
      <c r="X79" s="12"/>
      <c r="Y79" s="44"/>
      <c r="Z79" s="14"/>
      <c r="AA79" s="42"/>
      <c r="AB79" s="283"/>
      <c r="AC79" s="283"/>
      <c r="AD79" s="283"/>
      <c r="AE79" s="283"/>
      <c r="AF79" s="15"/>
    </row>
    <row r="80" spans="1:32" ht="15.75">
      <c r="A80" s="319" t="s">
        <v>394</v>
      </c>
      <c r="B80" s="319" t="s">
        <v>119</v>
      </c>
      <c r="C80" s="321">
        <v>0</v>
      </c>
      <c r="D80" s="321">
        <v>0</v>
      </c>
      <c r="E80" s="321">
        <v>0</v>
      </c>
      <c r="F80" s="321">
        <v>0</v>
      </c>
      <c r="G80" s="321">
        <v>5</v>
      </c>
      <c r="H80" s="3"/>
      <c r="I80" s="285" t="s">
        <v>311</v>
      </c>
      <c r="J80" s="285" t="s">
        <v>260</v>
      </c>
      <c r="K80" s="290">
        <v>3</v>
      </c>
      <c r="L80" s="290">
        <v>0</v>
      </c>
      <c r="M80" s="290">
        <v>0</v>
      </c>
      <c r="N80" s="290">
        <v>3</v>
      </c>
      <c r="O80" s="297">
        <v>5</v>
      </c>
      <c r="P80" s="158"/>
      <c r="Q80" s="45"/>
      <c r="R80" s="516" t="s">
        <v>24</v>
      </c>
      <c r="S80" s="516"/>
      <c r="T80" s="516"/>
      <c r="U80" s="516"/>
      <c r="V80" s="516"/>
      <c r="W80" s="516"/>
      <c r="X80" s="517"/>
      <c r="Y80" s="44"/>
      <c r="Z80" s="14"/>
      <c r="AA80" s="42"/>
      <c r="AB80" s="283"/>
      <c r="AC80" s="283"/>
      <c r="AD80" s="283"/>
      <c r="AE80" s="283"/>
      <c r="AF80" s="15"/>
    </row>
    <row r="81" spans="1:32" ht="15.75">
      <c r="A81" s="109"/>
      <c r="B81" s="82"/>
      <c r="C81" s="82"/>
      <c r="D81" s="82"/>
      <c r="E81" s="82"/>
      <c r="F81" s="82"/>
      <c r="G81" s="189"/>
      <c r="H81" s="3"/>
      <c r="I81" s="304" t="s">
        <v>557</v>
      </c>
      <c r="J81" s="304" t="s">
        <v>340</v>
      </c>
      <c r="K81" s="290">
        <v>0</v>
      </c>
      <c r="L81" s="290">
        <v>0</v>
      </c>
      <c r="M81" s="290">
        <v>0</v>
      </c>
      <c r="N81" s="290">
        <v>0</v>
      </c>
      <c r="O81" s="290">
        <v>5</v>
      </c>
      <c r="P81" s="159"/>
      <c r="Q81" s="51"/>
      <c r="R81" s="104" t="s">
        <v>2</v>
      </c>
      <c r="S81" s="104" t="s">
        <v>3</v>
      </c>
      <c r="T81" s="270" t="s">
        <v>0</v>
      </c>
      <c r="U81" s="270" t="s">
        <v>4</v>
      </c>
      <c r="V81" s="270" t="s">
        <v>5</v>
      </c>
      <c r="W81" s="270" t="s">
        <v>6</v>
      </c>
      <c r="X81" s="105" t="s">
        <v>7</v>
      </c>
      <c r="Y81" s="44"/>
      <c r="Z81" s="14"/>
      <c r="AA81" s="42"/>
      <c r="AB81" s="283"/>
      <c r="AC81" s="283"/>
      <c r="AD81" s="283"/>
      <c r="AE81" s="283"/>
      <c r="AF81" s="15"/>
    </row>
    <row r="82" spans="1:32" ht="15.75">
      <c r="A82" s="588" t="s">
        <v>72</v>
      </c>
      <c r="B82" s="589"/>
      <c r="C82" s="107">
        <f>SUM(C75:C80)</f>
        <v>15</v>
      </c>
      <c r="D82" s="107">
        <f>SUM(D75:D80)</f>
        <v>0</v>
      </c>
      <c r="E82" s="107">
        <f>SUM(E75:E80)</f>
        <v>2</v>
      </c>
      <c r="F82" s="107">
        <f>SUM(F75:F80)</f>
        <v>16</v>
      </c>
      <c r="G82" s="108">
        <f>SUM(G75:G80)</f>
        <v>31</v>
      </c>
      <c r="H82" s="3"/>
      <c r="I82" s="562" t="s">
        <v>72</v>
      </c>
      <c r="J82" s="563"/>
      <c r="K82" s="174">
        <f>SUM(K77:K81)</f>
        <v>12</v>
      </c>
      <c r="L82" s="174">
        <f>SUM(L77:L81)</f>
        <v>2</v>
      </c>
      <c r="M82" s="174">
        <f>SUM(M77:M81)</f>
        <v>4</v>
      </c>
      <c r="N82" s="174">
        <f>SUM(N77:N81)</f>
        <v>15</v>
      </c>
      <c r="O82" s="175">
        <f>SUM(O77:O81)</f>
        <v>31</v>
      </c>
      <c r="P82" s="156"/>
      <c r="Q82" s="51" t="s">
        <v>39</v>
      </c>
      <c r="R82" s="285" t="s">
        <v>334</v>
      </c>
      <c r="S82" s="285" t="s">
        <v>335</v>
      </c>
      <c r="T82" s="290">
        <v>3</v>
      </c>
      <c r="U82" s="290">
        <v>0</v>
      </c>
      <c r="V82" s="290">
        <v>2</v>
      </c>
      <c r="W82" s="290">
        <v>4</v>
      </c>
      <c r="X82" s="297">
        <v>7</v>
      </c>
      <c r="Y82" s="44"/>
      <c r="Z82" s="14"/>
      <c r="AA82" s="42"/>
      <c r="AB82" s="283"/>
      <c r="AC82" s="283"/>
      <c r="AD82" s="283"/>
      <c r="AE82" s="283"/>
      <c r="AF82" s="15"/>
    </row>
    <row r="83" spans="1:32" ht="15.75">
      <c r="A83" s="578"/>
      <c r="B83" s="579"/>
      <c r="C83" s="264"/>
      <c r="D83" s="264"/>
      <c r="E83" s="264"/>
      <c r="F83" s="264"/>
      <c r="G83" s="265"/>
      <c r="H83" s="3"/>
      <c r="I83" s="179"/>
      <c r="J83" s="176"/>
      <c r="K83" s="177"/>
      <c r="L83" s="177"/>
      <c r="M83" s="177"/>
      <c r="N83" s="177"/>
      <c r="O83" s="180"/>
      <c r="P83" s="8"/>
      <c r="Q83" s="51" t="s">
        <v>39</v>
      </c>
      <c r="R83" s="285" t="s">
        <v>311</v>
      </c>
      <c r="S83" s="285" t="s">
        <v>260</v>
      </c>
      <c r="T83" s="290">
        <v>3</v>
      </c>
      <c r="U83" s="290">
        <v>0</v>
      </c>
      <c r="V83" s="290">
        <v>0</v>
      </c>
      <c r="W83" s="290">
        <v>3</v>
      </c>
      <c r="X83" s="297">
        <v>5</v>
      </c>
      <c r="Y83" s="44"/>
      <c r="Z83" s="271" t="s">
        <v>43</v>
      </c>
      <c r="AA83" s="56"/>
      <c r="AB83" s="146">
        <f>SUM(AB75)</f>
        <v>3</v>
      </c>
      <c r="AC83" s="146">
        <f>SUM(AC75)</f>
        <v>0</v>
      </c>
      <c r="AD83" s="146">
        <f>SUM(AD75)</f>
        <v>2</v>
      </c>
      <c r="AE83" s="146">
        <f>SUM(AE75)</f>
        <v>4</v>
      </c>
      <c r="AF83" s="23">
        <f>SUM(AF75)</f>
        <v>7</v>
      </c>
    </row>
    <row r="84" spans="1:32" ht="15.75">
      <c r="A84" s="578"/>
      <c r="B84" s="579"/>
      <c r="C84" s="264"/>
      <c r="D84" s="264"/>
      <c r="E84" s="264"/>
      <c r="F84" s="264"/>
      <c r="G84" s="265"/>
      <c r="H84" s="3"/>
      <c r="I84" s="520"/>
      <c r="J84" s="521"/>
      <c r="K84" s="264"/>
      <c r="L84" s="264"/>
      <c r="M84" s="264"/>
      <c r="N84" s="264"/>
      <c r="O84" s="265"/>
      <c r="P84" s="11"/>
      <c r="Q84" s="51" t="s">
        <v>39</v>
      </c>
      <c r="R84" s="285" t="s">
        <v>336</v>
      </c>
      <c r="S84" s="285" t="s">
        <v>337</v>
      </c>
      <c r="T84" s="290">
        <v>3</v>
      </c>
      <c r="U84" s="290">
        <v>2</v>
      </c>
      <c r="V84" s="290">
        <v>0</v>
      </c>
      <c r="W84" s="290">
        <v>4</v>
      </c>
      <c r="X84" s="291">
        <v>7</v>
      </c>
      <c r="Y84" s="44"/>
      <c r="Z84" s="2"/>
      <c r="AA84" s="11"/>
      <c r="AB84" s="11"/>
      <c r="AC84" s="11"/>
      <c r="AD84" s="11"/>
      <c r="AE84" s="11"/>
      <c r="AF84" s="12"/>
    </row>
    <row r="85" spans="1:32" ht="15.75">
      <c r="A85" s="547" t="s">
        <v>26</v>
      </c>
      <c r="B85" s="548"/>
      <c r="C85" s="548"/>
      <c r="D85" s="548"/>
      <c r="E85" s="548"/>
      <c r="F85" s="548"/>
      <c r="G85" s="549"/>
      <c r="H85" s="3"/>
      <c r="I85" s="45"/>
      <c r="J85" s="46"/>
      <c r="K85" s="46"/>
      <c r="L85" s="46"/>
      <c r="M85" s="46"/>
      <c r="N85" s="46"/>
      <c r="O85" s="47"/>
      <c r="P85" s="11"/>
      <c r="Q85" s="51" t="s">
        <v>39</v>
      </c>
      <c r="R85" s="285" t="s">
        <v>338</v>
      </c>
      <c r="S85" s="304" t="s">
        <v>339</v>
      </c>
      <c r="T85" s="290">
        <v>3</v>
      </c>
      <c r="U85" s="290">
        <v>0</v>
      </c>
      <c r="V85" s="290">
        <v>2</v>
      </c>
      <c r="W85" s="290">
        <v>4</v>
      </c>
      <c r="X85" s="291">
        <v>7</v>
      </c>
      <c r="Y85" s="44"/>
      <c r="Z85" s="547" t="s">
        <v>26</v>
      </c>
      <c r="AA85" s="548"/>
      <c r="AB85" s="548"/>
      <c r="AC85" s="548"/>
      <c r="AD85" s="548"/>
      <c r="AE85" s="548"/>
      <c r="AF85" s="549"/>
    </row>
    <row r="86" spans="1:32" ht="15.75">
      <c r="A86" s="19" t="s">
        <v>2</v>
      </c>
      <c r="B86" s="20" t="s">
        <v>3</v>
      </c>
      <c r="C86" s="21" t="s">
        <v>0</v>
      </c>
      <c r="D86" s="21" t="s">
        <v>4</v>
      </c>
      <c r="E86" s="21" t="s">
        <v>5</v>
      </c>
      <c r="F86" s="21" t="s">
        <v>6</v>
      </c>
      <c r="G86" s="22" t="s">
        <v>7</v>
      </c>
      <c r="H86" s="3"/>
      <c r="I86" s="268"/>
      <c r="J86" s="11"/>
      <c r="K86" s="11"/>
      <c r="L86" s="11"/>
      <c r="M86" s="11"/>
      <c r="N86" s="11"/>
      <c r="O86" s="265"/>
      <c r="P86" s="11"/>
      <c r="Q86" s="51"/>
      <c r="R86" s="499" t="s">
        <v>41</v>
      </c>
      <c r="S86" s="501"/>
      <c r="T86" s="273">
        <f>SUM(T82:T85)</f>
        <v>12</v>
      </c>
      <c r="U86" s="273">
        <f>SUM(U82:U85)</f>
        <v>2</v>
      </c>
      <c r="V86" s="273">
        <f>SUM(V82:V85)</f>
        <v>4</v>
      </c>
      <c r="W86" s="273">
        <f>SUM(W82:W85)</f>
        <v>15</v>
      </c>
      <c r="X86" s="52">
        <f>SUM(X82:X85)</f>
        <v>26</v>
      </c>
      <c r="Y86" s="44"/>
      <c r="Z86" s="19" t="s">
        <v>2</v>
      </c>
      <c r="AA86" s="20" t="s">
        <v>3</v>
      </c>
      <c r="AB86" s="21" t="s">
        <v>0</v>
      </c>
      <c r="AC86" s="21" t="s">
        <v>4</v>
      </c>
      <c r="AD86" s="21" t="s">
        <v>5</v>
      </c>
      <c r="AE86" s="21" t="s">
        <v>6</v>
      </c>
      <c r="AF86" s="22" t="s">
        <v>7</v>
      </c>
    </row>
    <row r="87" spans="1:32" ht="15.75">
      <c r="A87" s="319" t="s">
        <v>395</v>
      </c>
      <c r="B87" s="320" t="s">
        <v>96</v>
      </c>
      <c r="C87" s="321">
        <v>2</v>
      </c>
      <c r="D87" s="321">
        <v>0</v>
      </c>
      <c r="E87" s="321">
        <v>0</v>
      </c>
      <c r="F87" s="321">
        <v>2</v>
      </c>
      <c r="G87" s="323">
        <v>8</v>
      </c>
      <c r="H87" s="3"/>
      <c r="I87" s="507" t="s">
        <v>26</v>
      </c>
      <c r="J87" s="508"/>
      <c r="K87" s="508"/>
      <c r="L87" s="508"/>
      <c r="M87" s="508"/>
      <c r="N87" s="508"/>
      <c r="O87" s="509"/>
      <c r="P87" s="11"/>
      <c r="Q87" s="45" t="s">
        <v>40</v>
      </c>
      <c r="R87" s="304" t="s">
        <v>557</v>
      </c>
      <c r="S87" s="304" t="s">
        <v>340</v>
      </c>
      <c r="T87" s="290">
        <v>0</v>
      </c>
      <c r="U87" s="290">
        <v>0</v>
      </c>
      <c r="V87" s="290">
        <v>0</v>
      </c>
      <c r="W87" s="290">
        <v>0</v>
      </c>
      <c r="X87" s="290">
        <v>5</v>
      </c>
      <c r="Y87" s="44"/>
      <c r="Z87" s="14"/>
      <c r="AA87" s="42"/>
      <c r="AB87" s="283"/>
      <c r="AC87" s="283"/>
      <c r="AD87" s="283"/>
      <c r="AE87" s="283"/>
      <c r="AF87" s="15"/>
    </row>
    <row r="88" spans="1:32" ht="15.75">
      <c r="A88" s="319" t="s">
        <v>396</v>
      </c>
      <c r="B88" s="319" t="s">
        <v>62</v>
      </c>
      <c r="C88" s="321">
        <v>3</v>
      </c>
      <c r="D88" s="321">
        <v>0</v>
      </c>
      <c r="E88" s="321">
        <v>0</v>
      </c>
      <c r="F88" s="321">
        <v>3</v>
      </c>
      <c r="G88" s="323">
        <v>5</v>
      </c>
      <c r="H88" s="3"/>
      <c r="I88" s="106" t="s">
        <v>2</v>
      </c>
      <c r="J88" s="104" t="s">
        <v>3</v>
      </c>
      <c r="K88" s="270" t="s">
        <v>0</v>
      </c>
      <c r="L88" s="270" t="s">
        <v>4</v>
      </c>
      <c r="M88" s="270" t="s">
        <v>5</v>
      </c>
      <c r="N88" s="270" t="s">
        <v>6</v>
      </c>
      <c r="O88" s="105" t="s">
        <v>7</v>
      </c>
      <c r="P88" s="11"/>
      <c r="Q88" s="45"/>
      <c r="R88" s="499" t="s">
        <v>42</v>
      </c>
      <c r="S88" s="501"/>
      <c r="T88" s="273">
        <v>0</v>
      </c>
      <c r="U88" s="273">
        <v>0</v>
      </c>
      <c r="V88" s="273">
        <v>0</v>
      </c>
      <c r="W88" s="273">
        <v>0</v>
      </c>
      <c r="X88" s="52">
        <v>5</v>
      </c>
      <c r="Y88" s="44"/>
      <c r="Z88" s="14"/>
      <c r="AA88" s="42"/>
      <c r="AB88" s="283"/>
      <c r="AC88" s="283"/>
      <c r="AD88" s="283"/>
      <c r="AE88" s="283"/>
      <c r="AF88" s="15"/>
    </row>
    <row r="89" spans="1:32" ht="15.75">
      <c r="A89" s="319" t="s">
        <v>396</v>
      </c>
      <c r="B89" s="319" t="s">
        <v>63</v>
      </c>
      <c r="C89" s="321">
        <v>3</v>
      </c>
      <c r="D89" s="321">
        <v>0</v>
      </c>
      <c r="E89" s="321">
        <v>0</v>
      </c>
      <c r="F89" s="321">
        <v>3</v>
      </c>
      <c r="G89" s="323">
        <v>5</v>
      </c>
      <c r="H89" s="3"/>
      <c r="I89" s="305" t="s">
        <v>341</v>
      </c>
      <c r="J89" s="289" t="s">
        <v>342</v>
      </c>
      <c r="K89" s="293">
        <v>0</v>
      </c>
      <c r="L89" s="293">
        <v>0</v>
      </c>
      <c r="M89" s="293">
        <v>6</v>
      </c>
      <c r="N89" s="293">
        <v>3</v>
      </c>
      <c r="O89" s="291">
        <v>5</v>
      </c>
      <c r="P89" s="159"/>
      <c r="Q89" s="45"/>
      <c r="R89" s="504" t="s">
        <v>43</v>
      </c>
      <c r="S89" s="506"/>
      <c r="T89" s="270">
        <f>SUM(T86,T88)</f>
        <v>12</v>
      </c>
      <c r="U89" s="270">
        <f>SUM(U86,U88)</f>
        <v>2</v>
      </c>
      <c r="V89" s="270">
        <f>SUM(V86,V88)</f>
        <v>4</v>
      </c>
      <c r="W89" s="270">
        <f>SUM(W86,W88)</f>
        <v>15</v>
      </c>
      <c r="X89" s="25">
        <f>SUM(X86,X88)</f>
        <v>31</v>
      </c>
      <c r="Y89" s="44"/>
      <c r="Z89" s="14"/>
      <c r="AA89" s="42"/>
      <c r="AB89" s="283"/>
      <c r="AC89" s="283"/>
      <c r="AD89" s="283"/>
      <c r="AE89" s="283"/>
      <c r="AF89" s="15"/>
    </row>
    <row r="90" spans="1:32" ht="15.75">
      <c r="A90" s="319" t="s">
        <v>25</v>
      </c>
      <c r="B90" s="319" t="s">
        <v>94</v>
      </c>
      <c r="C90" s="321">
        <v>3</v>
      </c>
      <c r="D90" s="321">
        <v>0</v>
      </c>
      <c r="E90" s="321">
        <v>0</v>
      </c>
      <c r="F90" s="321">
        <v>3</v>
      </c>
      <c r="G90" s="323">
        <v>5</v>
      </c>
      <c r="H90" s="4"/>
      <c r="I90" s="306" t="s">
        <v>343</v>
      </c>
      <c r="J90" s="285" t="s">
        <v>344</v>
      </c>
      <c r="K90" s="290">
        <v>2</v>
      </c>
      <c r="L90" s="290">
        <v>0</v>
      </c>
      <c r="M90" s="290">
        <v>0</v>
      </c>
      <c r="N90" s="290">
        <v>2</v>
      </c>
      <c r="O90" s="290">
        <v>3</v>
      </c>
      <c r="P90" s="154"/>
      <c r="Q90" s="2"/>
      <c r="R90" s="3"/>
      <c r="S90" s="3"/>
      <c r="T90" s="3"/>
      <c r="U90" s="3"/>
      <c r="V90" s="3"/>
      <c r="W90" s="3"/>
      <c r="X90" s="265"/>
      <c r="Y90" s="44"/>
      <c r="Z90" s="14"/>
      <c r="AA90" s="42"/>
      <c r="AB90" s="283"/>
      <c r="AC90" s="283"/>
      <c r="AD90" s="283"/>
      <c r="AE90" s="283"/>
      <c r="AF90" s="15"/>
    </row>
    <row r="91" spans="1:32" ht="15.75">
      <c r="A91" s="319" t="s">
        <v>148</v>
      </c>
      <c r="B91" s="320" t="s">
        <v>182</v>
      </c>
      <c r="C91" s="321">
        <v>2</v>
      </c>
      <c r="D91" s="321">
        <v>0</v>
      </c>
      <c r="E91" s="321">
        <v>0</v>
      </c>
      <c r="F91" s="321">
        <v>2</v>
      </c>
      <c r="G91" s="333">
        <v>2</v>
      </c>
      <c r="H91" s="3"/>
      <c r="I91" s="307" t="s">
        <v>311</v>
      </c>
      <c r="J91" s="285" t="s">
        <v>345</v>
      </c>
      <c r="K91" s="290">
        <v>3</v>
      </c>
      <c r="L91" s="290">
        <v>0</v>
      </c>
      <c r="M91" s="290">
        <v>0</v>
      </c>
      <c r="N91" s="290">
        <v>3</v>
      </c>
      <c r="O91" s="291">
        <v>5</v>
      </c>
      <c r="P91" s="154"/>
      <c r="Q91" s="2"/>
      <c r="R91" s="3"/>
      <c r="S91" s="3"/>
      <c r="T91" s="3"/>
      <c r="U91" s="3"/>
      <c r="V91" s="3"/>
      <c r="W91" s="3"/>
      <c r="X91" s="265"/>
      <c r="Y91" s="44"/>
      <c r="Z91" s="14"/>
      <c r="AA91" s="42"/>
      <c r="AB91" s="283"/>
      <c r="AC91" s="283"/>
      <c r="AD91" s="283"/>
      <c r="AE91" s="283"/>
      <c r="AF91" s="15"/>
    </row>
    <row r="92" spans="1:32" ht="15.75">
      <c r="A92" s="319" t="s">
        <v>25</v>
      </c>
      <c r="B92" s="320" t="s">
        <v>206</v>
      </c>
      <c r="C92" s="321">
        <v>3</v>
      </c>
      <c r="D92" s="321">
        <v>0</v>
      </c>
      <c r="E92" s="321">
        <v>0</v>
      </c>
      <c r="F92" s="321">
        <v>3</v>
      </c>
      <c r="G92" s="322">
        <v>5</v>
      </c>
      <c r="H92" s="3"/>
      <c r="I92" s="307" t="s">
        <v>25</v>
      </c>
      <c r="J92" s="285" t="s">
        <v>346</v>
      </c>
      <c r="K92" s="290">
        <v>3</v>
      </c>
      <c r="L92" s="290">
        <v>0</v>
      </c>
      <c r="M92" s="290">
        <v>0</v>
      </c>
      <c r="N92" s="290">
        <v>3</v>
      </c>
      <c r="O92" s="291">
        <v>5</v>
      </c>
      <c r="P92" s="154"/>
      <c r="Q92" s="45"/>
      <c r="R92" s="269"/>
      <c r="S92" s="269"/>
      <c r="T92" s="264"/>
      <c r="U92" s="264"/>
      <c r="V92" s="264"/>
      <c r="W92" s="264"/>
      <c r="X92" s="265"/>
      <c r="Y92" s="44"/>
      <c r="Z92" s="14"/>
      <c r="AA92" s="42"/>
      <c r="AB92" s="283"/>
      <c r="AC92" s="283"/>
      <c r="AD92" s="283"/>
      <c r="AE92" s="283"/>
      <c r="AF92" s="15"/>
    </row>
    <row r="93" spans="1:32" ht="15.75">
      <c r="A93" s="580" t="s">
        <v>72</v>
      </c>
      <c r="B93" s="581"/>
      <c r="C93" s="80">
        <f>SUM(C87:C92)</f>
        <v>16</v>
      </c>
      <c r="D93" s="80">
        <f>SUM(D87:D92)</f>
        <v>0</v>
      </c>
      <c r="E93" s="80">
        <f>SUM(E87:E92)</f>
        <v>0</v>
      </c>
      <c r="F93" s="80">
        <f>SUM(F87:F92)</f>
        <v>16</v>
      </c>
      <c r="G93" s="108">
        <f>SUM(G87:G92)</f>
        <v>30</v>
      </c>
      <c r="H93" s="3"/>
      <c r="I93" s="307" t="s">
        <v>25</v>
      </c>
      <c r="J93" s="285" t="s">
        <v>347</v>
      </c>
      <c r="K93" s="290">
        <v>3</v>
      </c>
      <c r="L93" s="290">
        <v>0</v>
      </c>
      <c r="M93" s="290">
        <v>0</v>
      </c>
      <c r="N93" s="290">
        <v>3</v>
      </c>
      <c r="O93" s="291">
        <v>5</v>
      </c>
      <c r="P93" s="154"/>
      <c r="Q93" s="51"/>
      <c r="R93" s="516" t="s">
        <v>26</v>
      </c>
      <c r="S93" s="516"/>
      <c r="T93" s="516"/>
      <c r="U93" s="516"/>
      <c r="V93" s="516"/>
      <c r="W93" s="516"/>
      <c r="X93" s="517"/>
      <c r="Y93" s="44"/>
      <c r="Z93" s="14"/>
      <c r="AA93" s="42"/>
      <c r="AB93" s="283"/>
      <c r="AC93" s="283"/>
      <c r="AD93" s="283"/>
      <c r="AE93" s="283"/>
      <c r="AF93" s="15"/>
    </row>
    <row r="94" spans="1:32" ht="15.75">
      <c r="A94" s="578"/>
      <c r="B94" s="579"/>
      <c r="C94" s="279"/>
      <c r="D94" s="279"/>
      <c r="E94" s="279"/>
      <c r="F94" s="279"/>
      <c r="G94" s="280"/>
      <c r="H94" s="3"/>
      <c r="I94" s="307" t="s">
        <v>348</v>
      </c>
      <c r="J94" s="289" t="s">
        <v>349</v>
      </c>
      <c r="K94" s="293">
        <v>2</v>
      </c>
      <c r="L94" s="293">
        <v>0</v>
      </c>
      <c r="M94" s="293">
        <v>0</v>
      </c>
      <c r="N94" s="293">
        <v>2</v>
      </c>
      <c r="O94" s="293">
        <v>2</v>
      </c>
      <c r="P94" s="154"/>
      <c r="Q94" s="51"/>
      <c r="R94" s="104" t="s">
        <v>2</v>
      </c>
      <c r="S94" s="104" t="s">
        <v>3</v>
      </c>
      <c r="T94" s="270" t="s">
        <v>0</v>
      </c>
      <c r="U94" s="270" t="s">
        <v>4</v>
      </c>
      <c r="V94" s="270" t="s">
        <v>5</v>
      </c>
      <c r="W94" s="270" t="s">
        <v>6</v>
      </c>
      <c r="X94" s="105" t="s">
        <v>7</v>
      </c>
      <c r="Y94" s="44"/>
      <c r="Z94" s="14"/>
      <c r="AA94" s="42"/>
      <c r="AB94" s="283"/>
      <c r="AC94" s="283"/>
      <c r="AD94" s="283"/>
      <c r="AE94" s="283"/>
      <c r="AF94" s="15"/>
    </row>
    <row r="95" spans="1:32" ht="15.75">
      <c r="A95" s="281"/>
      <c r="B95" s="282"/>
      <c r="C95" s="279"/>
      <c r="D95" s="279"/>
      <c r="E95" s="279"/>
      <c r="F95" s="279"/>
      <c r="G95" s="280"/>
      <c r="H95" s="3"/>
      <c r="I95" s="307" t="s">
        <v>25</v>
      </c>
      <c r="J95" s="285" t="s">
        <v>350</v>
      </c>
      <c r="K95" s="290">
        <v>3</v>
      </c>
      <c r="L95" s="290">
        <v>0</v>
      </c>
      <c r="M95" s="290">
        <v>0</v>
      </c>
      <c r="N95" s="290">
        <v>3</v>
      </c>
      <c r="O95" s="291">
        <v>5</v>
      </c>
      <c r="P95" s="155"/>
      <c r="Q95" s="51" t="s">
        <v>39</v>
      </c>
      <c r="R95" s="305" t="s">
        <v>341</v>
      </c>
      <c r="S95" s="289" t="s">
        <v>342</v>
      </c>
      <c r="T95" s="293">
        <v>0</v>
      </c>
      <c r="U95" s="293">
        <v>0</v>
      </c>
      <c r="V95" s="293">
        <v>6</v>
      </c>
      <c r="W95" s="293">
        <v>3</v>
      </c>
      <c r="X95" s="291">
        <v>5</v>
      </c>
      <c r="Y95" s="44"/>
      <c r="Z95" s="271" t="s">
        <v>43</v>
      </c>
      <c r="AA95" s="56"/>
      <c r="AB95" s="146">
        <f>SUM(AB87:AB95)</f>
        <v>0</v>
      </c>
      <c r="AC95" s="146">
        <f>SUM(AC87:AC95)</f>
        <v>0</v>
      </c>
      <c r="AD95" s="146">
        <f>SUM(AD87:AD95)</f>
        <v>0</v>
      </c>
      <c r="AE95" s="146">
        <f>SUM(AE87:AE95)</f>
        <v>0</v>
      </c>
      <c r="AF95" s="57">
        <v>0</v>
      </c>
    </row>
    <row r="96" spans="1:32" ht="15.75">
      <c r="A96" s="281"/>
      <c r="B96" s="282"/>
      <c r="C96" s="279"/>
      <c r="D96" s="279"/>
      <c r="E96" s="279"/>
      <c r="F96" s="279"/>
      <c r="G96" s="280"/>
      <c r="H96" s="3"/>
      <c r="I96" s="564" t="s">
        <v>146</v>
      </c>
      <c r="J96" s="565"/>
      <c r="K96" s="152">
        <f>SUM(K89:K95)</f>
        <v>16</v>
      </c>
      <c r="L96" s="152">
        <f>SUM(L89:L95)</f>
        <v>0</v>
      </c>
      <c r="M96" s="152">
        <f>SUM(M89:M95)</f>
        <v>6</v>
      </c>
      <c r="N96" s="152">
        <f>SUM(N89:N95)</f>
        <v>19</v>
      </c>
      <c r="O96" s="160">
        <f>SUM(O89:O95)</f>
        <v>30</v>
      </c>
      <c r="P96" s="156"/>
      <c r="Q96" s="51" t="s">
        <v>39</v>
      </c>
      <c r="R96" s="307" t="s">
        <v>311</v>
      </c>
      <c r="S96" s="285" t="s">
        <v>345</v>
      </c>
      <c r="T96" s="290">
        <v>3</v>
      </c>
      <c r="U96" s="290">
        <v>0</v>
      </c>
      <c r="V96" s="290">
        <v>0</v>
      </c>
      <c r="W96" s="290">
        <v>3</v>
      </c>
      <c r="X96" s="291">
        <v>5</v>
      </c>
      <c r="Y96" s="49"/>
      <c r="Z96" s="45"/>
      <c r="AA96" s="46"/>
      <c r="AB96" s="46"/>
      <c r="AC96" s="46"/>
      <c r="AD96" s="46"/>
      <c r="AE96" s="46"/>
      <c r="AF96" s="47"/>
    </row>
    <row r="97" spans="1:32" ht="15.75">
      <c r="A97" s="547" t="s">
        <v>28</v>
      </c>
      <c r="B97" s="548"/>
      <c r="C97" s="548"/>
      <c r="D97" s="548"/>
      <c r="E97" s="548"/>
      <c r="F97" s="548"/>
      <c r="G97" s="549"/>
      <c r="H97" s="3"/>
      <c r="I97" s="268"/>
      <c r="J97" s="269"/>
      <c r="K97" s="264"/>
      <c r="L97" s="264"/>
      <c r="M97" s="264"/>
      <c r="N97" s="264"/>
      <c r="O97" s="265"/>
      <c r="P97" s="11"/>
      <c r="Q97" s="51" t="s">
        <v>39</v>
      </c>
      <c r="R97" s="306" t="s">
        <v>343</v>
      </c>
      <c r="S97" s="285" t="s">
        <v>344</v>
      </c>
      <c r="T97" s="290">
        <v>2</v>
      </c>
      <c r="U97" s="290">
        <v>0</v>
      </c>
      <c r="V97" s="290">
        <v>0</v>
      </c>
      <c r="W97" s="290">
        <v>2</v>
      </c>
      <c r="X97" s="290">
        <v>3</v>
      </c>
      <c r="Y97" s="44"/>
      <c r="Z97" s="547" t="s">
        <v>28</v>
      </c>
      <c r="AA97" s="548"/>
      <c r="AB97" s="548"/>
      <c r="AC97" s="548"/>
      <c r="AD97" s="548"/>
      <c r="AE97" s="548"/>
      <c r="AF97" s="549"/>
    </row>
    <row r="98" spans="1:32" ht="15.75">
      <c r="A98" s="19" t="s">
        <v>2</v>
      </c>
      <c r="B98" s="20" t="s">
        <v>3</v>
      </c>
      <c r="C98" s="21" t="s">
        <v>0</v>
      </c>
      <c r="D98" s="21" t="s">
        <v>4</v>
      </c>
      <c r="E98" s="21" t="s">
        <v>5</v>
      </c>
      <c r="F98" s="21" t="s">
        <v>6</v>
      </c>
      <c r="G98" s="22" t="s">
        <v>7</v>
      </c>
      <c r="H98" s="3"/>
      <c r="I98" s="268"/>
      <c r="J98" s="269"/>
      <c r="K98" s="264"/>
      <c r="L98" s="264"/>
      <c r="M98" s="264"/>
      <c r="N98" s="264"/>
      <c r="O98" s="265"/>
      <c r="P98" s="11"/>
      <c r="Q98" s="51"/>
      <c r="R98" s="510" t="s">
        <v>41</v>
      </c>
      <c r="S98" s="510"/>
      <c r="T98" s="273">
        <f>SUM(T95:T97)</f>
        <v>5</v>
      </c>
      <c r="U98" s="273">
        <f>SUM(U95:U97)</f>
        <v>0</v>
      </c>
      <c r="V98" s="273">
        <f>SUM(V95:V97)</f>
        <v>6</v>
      </c>
      <c r="W98" s="273">
        <f>SUM(W95:W97)</f>
        <v>8</v>
      </c>
      <c r="X98" s="52">
        <f>SUM(X95:X97)</f>
        <v>13</v>
      </c>
      <c r="Y98" s="44"/>
      <c r="Z98" s="19" t="s">
        <v>2</v>
      </c>
      <c r="AA98" s="20" t="s">
        <v>3</v>
      </c>
      <c r="AB98" s="21" t="s">
        <v>0</v>
      </c>
      <c r="AC98" s="21" t="s">
        <v>4</v>
      </c>
      <c r="AD98" s="21" t="s">
        <v>5</v>
      </c>
      <c r="AE98" s="21" t="s">
        <v>6</v>
      </c>
      <c r="AF98" s="22" t="s">
        <v>7</v>
      </c>
    </row>
    <row r="99" spans="1:32" ht="15.75">
      <c r="A99" s="319" t="s">
        <v>397</v>
      </c>
      <c r="B99" s="319" t="s">
        <v>90</v>
      </c>
      <c r="C99" s="321">
        <v>0</v>
      </c>
      <c r="D99" s="321">
        <v>4</v>
      </c>
      <c r="E99" s="321">
        <v>0</v>
      </c>
      <c r="F99" s="321">
        <v>2</v>
      </c>
      <c r="G99" s="322">
        <v>8</v>
      </c>
      <c r="H99" s="3"/>
      <c r="I99" s="507" t="s">
        <v>28</v>
      </c>
      <c r="J99" s="508"/>
      <c r="K99" s="508"/>
      <c r="L99" s="508"/>
      <c r="M99" s="508"/>
      <c r="N99" s="508"/>
      <c r="O99" s="509"/>
      <c r="P99" s="11"/>
      <c r="Q99" s="45" t="s">
        <v>40</v>
      </c>
      <c r="R99" s="307" t="s">
        <v>25</v>
      </c>
      <c r="S99" s="285" t="s">
        <v>346</v>
      </c>
      <c r="T99" s="290">
        <v>3</v>
      </c>
      <c r="U99" s="290">
        <v>0</v>
      </c>
      <c r="V99" s="290">
        <v>0</v>
      </c>
      <c r="W99" s="290">
        <v>3</v>
      </c>
      <c r="X99" s="291">
        <v>5</v>
      </c>
      <c r="Y99" s="44"/>
      <c r="Z99" s="14"/>
      <c r="AA99" s="42"/>
      <c r="AB99" s="283"/>
      <c r="AC99" s="283"/>
      <c r="AD99" s="283"/>
      <c r="AE99" s="283"/>
      <c r="AF99" s="15"/>
    </row>
    <row r="100" spans="1:32" ht="15.75">
      <c r="A100" s="319" t="s">
        <v>396</v>
      </c>
      <c r="B100" s="319" t="s">
        <v>64</v>
      </c>
      <c r="C100" s="321">
        <v>3</v>
      </c>
      <c r="D100" s="321">
        <v>0</v>
      </c>
      <c r="E100" s="321">
        <v>0</v>
      </c>
      <c r="F100" s="321">
        <v>3</v>
      </c>
      <c r="G100" s="323">
        <v>5</v>
      </c>
      <c r="H100" s="3"/>
      <c r="I100" s="106" t="s">
        <v>2</v>
      </c>
      <c r="J100" s="104" t="s">
        <v>3</v>
      </c>
      <c r="K100" s="270" t="s">
        <v>0</v>
      </c>
      <c r="L100" s="270" t="s">
        <v>4</v>
      </c>
      <c r="M100" s="270" t="s">
        <v>5</v>
      </c>
      <c r="N100" s="270" t="s">
        <v>6</v>
      </c>
      <c r="O100" s="105" t="s">
        <v>7</v>
      </c>
      <c r="P100" s="11"/>
      <c r="Q100" s="45" t="s">
        <v>40</v>
      </c>
      <c r="R100" s="307" t="s">
        <v>25</v>
      </c>
      <c r="S100" s="285" t="s">
        <v>347</v>
      </c>
      <c r="T100" s="290">
        <v>3</v>
      </c>
      <c r="U100" s="290">
        <v>0</v>
      </c>
      <c r="V100" s="290">
        <v>0</v>
      </c>
      <c r="W100" s="290">
        <v>3</v>
      </c>
      <c r="X100" s="291">
        <v>5</v>
      </c>
      <c r="Y100" s="44"/>
      <c r="Z100" s="14"/>
      <c r="AA100" s="42"/>
      <c r="AB100" s="283"/>
      <c r="AC100" s="283"/>
      <c r="AD100" s="283"/>
      <c r="AE100" s="283"/>
      <c r="AF100" s="15"/>
    </row>
    <row r="101" spans="1:32" ht="15.75">
      <c r="A101" s="319" t="s">
        <v>396</v>
      </c>
      <c r="B101" s="319" t="s">
        <v>65</v>
      </c>
      <c r="C101" s="321">
        <v>3</v>
      </c>
      <c r="D101" s="321">
        <v>0</v>
      </c>
      <c r="E101" s="321">
        <v>0</v>
      </c>
      <c r="F101" s="321">
        <v>3</v>
      </c>
      <c r="G101" s="323">
        <v>5</v>
      </c>
      <c r="H101" s="3"/>
      <c r="I101" s="285" t="s">
        <v>351</v>
      </c>
      <c r="J101" s="308" t="s">
        <v>352</v>
      </c>
      <c r="K101" s="290">
        <v>0</v>
      </c>
      <c r="L101" s="290">
        <v>0</v>
      </c>
      <c r="M101" s="290">
        <v>6</v>
      </c>
      <c r="N101" s="290">
        <v>3</v>
      </c>
      <c r="O101" s="291">
        <v>10</v>
      </c>
      <c r="P101" s="159"/>
      <c r="Q101" s="45" t="s">
        <v>40</v>
      </c>
      <c r="R101" s="307" t="s">
        <v>25</v>
      </c>
      <c r="S101" s="285" t="s">
        <v>350</v>
      </c>
      <c r="T101" s="290">
        <v>3</v>
      </c>
      <c r="U101" s="290">
        <v>0</v>
      </c>
      <c r="V101" s="290">
        <v>0</v>
      </c>
      <c r="W101" s="290">
        <v>3</v>
      </c>
      <c r="X101" s="291">
        <v>5</v>
      </c>
      <c r="Y101" s="44"/>
      <c r="Z101" s="14"/>
      <c r="AA101" s="42"/>
      <c r="AB101" s="283"/>
      <c r="AC101" s="283"/>
      <c r="AD101" s="283"/>
      <c r="AE101" s="283"/>
      <c r="AF101" s="15"/>
    </row>
    <row r="102" spans="1:32" ht="15.75">
      <c r="A102" s="319" t="s">
        <v>25</v>
      </c>
      <c r="B102" s="319" t="s">
        <v>97</v>
      </c>
      <c r="C102" s="321">
        <v>3</v>
      </c>
      <c r="D102" s="321">
        <v>0</v>
      </c>
      <c r="E102" s="321">
        <v>0</v>
      </c>
      <c r="F102" s="321">
        <v>3</v>
      </c>
      <c r="G102" s="323">
        <v>5</v>
      </c>
      <c r="H102" s="3"/>
      <c r="I102" s="304" t="s">
        <v>311</v>
      </c>
      <c r="J102" s="309" t="s">
        <v>266</v>
      </c>
      <c r="K102" s="290">
        <v>3</v>
      </c>
      <c r="L102" s="290">
        <v>0</v>
      </c>
      <c r="M102" s="290">
        <v>0</v>
      </c>
      <c r="N102" s="290">
        <v>3</v>
      </c>
      <c r="O102" s="290">
        <v>5</v>
      </c>
      <c r="P102" s="154"/>
      <c r="Q102" s="45" t="s">
        <v>40</v>
      </c>
      <c r="R102" s="307" t="s">
        <v>348</v>
      </c>
      <c r="S102" s="289" t="s">
        <v>349</v>
      </c>
      <c r="T102" s="293">
        <v>2</v>
      </c>
      <c r="U102" s="293">
        <v>0</v>
      </c>
      <c r="V102" s="293">
        <v>0</v>
      </c>
      <c r="W102" s="293">
        <v>2</v>
      </c>
      <c r="X102" s="293">
        <v>2</v>
      </c>
      <c r="Y102" s="44"/>
      <c r="Z102" s="14"/>
      <c r="AA102" s="42"/>
      <c r="AB102" s="283"/>
      <c r="AC102" s="283"/>
      <c r="AD102" s="283"/>
      <c r="AE102" s="283"/>
      <c r="AF102" s="15"/>
    </row>
    <row r="103" spans="1:32" ht="15.75">
      <c r="A103" s="319" t="s">
        <v>150</v>
      </c>
      <c r="B103" s="320" t="s">
        <v>183</v>
      </c>
      <c r="C103" s="321">
        <v>2</v>
      </c>
      <c r="D103" s="321">
        <v>0</v>
      </c>
      <c r="E103" s="321">
        <v>0</v>
      </c>
      <c r="F103" s="321">
        <v>2</v>
      </c>
      <c r="G103" s="333">
        <v>2</v>
      </c>
      <c r="H103" s="3"/>
      <c r="I103" s="285" t="s">
        <v>311</v>
      </c>
      <c r="J103" s="308" t="s">
        <v>353</v>
      </c>
      <c r="K103" s="290">
        <v>3</v>
      </c>
      <c r="L103" s="290">
        <v>0</v>
      </c>
      <c r="M103" s="290">
        <v>0</v>
      </c>
      <c r="N103" s="290">
        <v>3</v>
      </c>
      <c r="O103" s="291">
        <v>5</v>
      </c>
      <c r="P103" s="154"/>
      <c r="Q103" s="45"/>
      <c r="R103" s="518" t="s">
        <v>42</v>
      </c>
      <c r="S103" s="518"/>
      <c r="T103" s="273">
        <f>SUM(T99:T102)</f>
        <v>11</v>
      </c>
      <c r="U103" s="273">
        <f>SUM(U99:U102)</f>
        <v>0</v>
      </c>
      <c r="V103" s="273">
        <f>SUM(V99:V102)</f>
        <v>0</v>
      </c>
      <c r="W103" s="273">
        <f>SUM(W99:W102)</f>
        <v>11</v>
      </c>
      <c r="X103" s="52">
        <f>SUM(X99:X102)</f>
        <v>17</v>
      </c>
      <c r="Y103" s="44"/>
      <c r="Z103" s="14"/>
      <c r="AA103" s="42"/>
      <c r="AB103" s="283"/>
      <c r="AC103" s="283"/>
      <c r="AD103" s="283"/>
      <c r="AE103" s="283"/>
      <c r="AF103" s="15"/>
    </row>
    <row r="104" spans="1:32" ht="15.75">
      <c r="A104" s="319" t="s">
        <v>25</v>
      </c>
      <c r="B104" s="319" t="s">
        <v>147</v>
      </c>
      <c r="C104" s="321">
        <v>3</v>
      </c>
      <c r="D104" s="321">
        <v>0</v>
      </c>
      <c r="E104" s="321">
        <v>0</v>
      </c>
      <c r="F104" s="321">
        <v>3</v>
      </c>
      <c r="G104" s="323">
        <v>5</v>
      </c>
      <c r="H104" s="4"/>
      <c r="I104" s="310" t="s">
        <v>25</v>
      </c>
      <c r="J104" s="311" t="s">
        <v>354</v>
      </c>
      <c r="K104" s="293">
        <v>3</v>
      </c>
      <c r="L104" s="293">
        <v>0</v>
      </c>
      <c r="M104" s="293">
        <v>0</v>
      </c>
      <c r="N104" s="293">
        <v>3</v>
      </c>
      <c r="O104" s="291">
        <v>5</v>
      </c>
      <c r="P104" s="154"/>
      <c r="Q104" s="1"/>
      <c r="R104" s="126" t="s">
        <v>43</v>
      </c>
      <c r="S104" s="126"/>
      <c r="T104" s="270">
        <f>SUM(T98,T103)</f>
        <v>16</v>
      </c>
      <c r="U104" s="270">
        <f>SUM(U98,U103)</f>
        <v>0</v>
      </c>
      <c r="V104" s="270">
        <f>SUM(V98,V103)</f>
        <v>6</v>
      </c>
      <c r="W104" s="270">
        <f>SUM(W98,W103)</f>
        <v>19</v>
      </c>
      <c r="X104" s="25">
        <f>SUM(X98,X103)</f>
        <v>30</v>
      </c>
      <c r="Y104" s="44"/>
      <c r="Z104" s="14"/>
      <c r="AA104" s="42"/>
      <c r="AB104" s="283"/>
      <c r="AC104" s="283"/>
      <c r="AD104" s="283"/>
      <c r="AE104" s="283"/>
      <c r="AF104" s="15"/>
    </row>
    <row r="105" spans="1:32" ht="15.75">
      <c r="A105" s="580" t="s">
        <v>72</v>
      </c>
      <c r="B105" s="581"/>
      <c r="C105" s="107">
        <f>SUM(C99:C104)</f>
        <v>14</v>
      </c>
      <c r="D105" s="107">
        <f>SUM(D99:D104)</f>
        <v>4</v>
      </c>
      <c r="E105" s="107">
        <f>SUM(E99:E104)</f>
        <v>0</v>
      </c>
      <c r="F105" s="107">
        <f>SUM(F99:F104)</f>
        <v>16</v>
      </c>
      <c r="G105" s="108">
        <f>SUM(G99:G104)</f>
        <v>30</v>
      </c>
      <c r="H105" s="4"/>
      <c r="I105" s="310" t="s">
        <v>355</v>
      </c>
      <c r="J105" s="312" t="s">
        <v>356</v>
      </c>
      <c r="K105" s="293">
        <v>2</v>
      </c>
      <c r="L105" s="293">
        <v>0</v>
      </c>
      <c r="M105" s="293">
        <v>0</v>
      </c>
      <c r="N105" s="293">
        <v>2</v>
      </c>
      <c r="O105" s="293">
        <v>3</v>
      </c>
      <c r="P105" s="154"/>
      <c r="Q105" s="2"/>
      <c r="R105" s="516" t="s">
        <v>28</v>
      </c>
      <c r="S105" s="516"/>
      <c r="T105" s="516"/>
      <c r="U105" s="516"/>
      <c r="V105" s="516"/>
      <c r="W105" s="516"/>
      <c r="X105" s="517"/>
      <c r="Y105" s="44"/>
      <c r="Z105" s="14"/>
      <c r="AA105" s="42"/>
      <c r="AB105" s="283"/>
      <c r="AC105" s="283"/>
      <c r="AD105" s="283"/>
      <c r="AE105" s="283"/>
      <c r="AF105" s="15"/>
    </row>
    <row r="106" spans="1:32" ht="15.75">
      <c r="A106" s="578"/>
      <c r="B106" s="579"/>
      <c r="C106" s="264"/>
      <c r="D106" s="264"/>
      <c r="E106" s="264"/>
      <c r="F106" s="264"/>
      <c r="G106" s="265"/>
      <c r="H106" s="3"/>
      <c r="I106" s="285" t="s">
        <v>357</v>
      </c>
      <c r="J106" s="308" t="s">
        <v>358</v>
      </c>
      <c r="K106" s="290">
        <v>2</v>
      </c>
      <c r="L106" s="290">
        <v>0</v>
      </c>
      <c r="M106" s="290">
        <v>0</v>
      </c>
      <c r="N106" s="290">
        <v>2</v>
      </c>
      <c r="O106" s="291">
        <v>2</v>
      </c>
      <c r="P106" s="159"/>
      <c r="Q106" s="2"/>
      <c r="R106" s="104" t="s">
        <v>2</v>
      </c>
      <c r="S106" s="104" t="s">
        <v>3</v>
      </c>
      <c r="T106" s="270" t="s">
        <v>0</v>
      </c>
      <c r="U106" s="270" t="s">
        <v>4</v>
      </c>
      <c r="V106" s="270" t="s">
        <v>5</v>
      </c>
      <c r="W106" s="270" t="s">
        <v>6</v>
      </c>
      <c r="X106" s="105" t="s">
        <v>7</v>
      </c>
      <c r="Y106" s="44"/>
      <c r="Z106" s="14"/>
      <c r="AA106" s="42"/>
      <c r="AB106" s="283"/>
      <c r="AC106" s="283"/>
      <c r="AD106" s="283"/>
      <c r="AE106" s="283"/>
      <c r="AF106" s="15"/>
    </row>
    <row r="107" spans="1:32" ht="15.75">
      <c r="A107" s="29"/>
      <c r="B107" s="27"/>
      <c r="C107" s="27"/>
      <c r="D107" s="27"/>
      <c r="E107" s="27"/>
      <c r="F107" s="27"/>
      <c r="G107" s="28"/>
      <c r="H107" s="3"/>
      <c r="I107" s="573" t="s">
        <v>72</v>
      </c>
      <c r="J107" s="574"/>
      <c r="K107" s="153">
        <f>SUM(K101:K106)</f>
        <v>13</v>
      </c>
      <c r="L107" s="153">
        <f>SUM(L101:L106)</f>
        <v>0</v>
      </c>
      <c r="M107" s="153">
        <f>SUM(M101:M106)</f>
        <v>6</v>
      </c>
      <c r="N107" s="153">
        <f>SUM(N101:N106)</f>
        <v>16</v>
      </c>
      <c r="O107" s="162">
        <f>SUM(O101:O106)</f>
        <v>30</v>
      </c>
      <c r="P107" s="156"/>
      <c r="Q107" s="51" t="s">
        <v>39</v>
      </c>
      <c r="R107" s="285" t="s">
        <v>351</v>
      </c>
      <c r="S107" s="308" t="s">
        <v>352</v>
      </c>
      <c r="T107" s="290">
        <v>0</v>
      </c>
      <c r="U107" s="290">
        <v>0</v>
      </c>
      <c r="V107" s="290">
        <v>6</v>
      </c>
      <c r="W107" s="290">
        <v>3</v>
      </c>
      <c r="X107" s="291">
        <v>10</v>
      </c>
      <c r="Y107" s="44"/>
      <c r="Z107" s="271" t="s">
        <v>43</v>
      </c>
      <c r="AA107" s="56"/>
      <c r="AB107" s="146">
        <f>SUM(AB99:AB107)</f>
        <v>0</v>
      </c>
      <c r="AC107" s="146">
        <f>SUM(AC99:AC107)</f>
        <v>0</v>
      </c>
      <c r="AD107" s="146">
        <f>SUM(AD99:AD107)</f>
        <v>0</v>
      </c>
      <c r="AE107" s="146">
        <f>SUM(AE99:AE107)</f>
        <v>0</v>
      </c>
      <c r="AF107" s="57">
        <v>0</v>
      </c>
    </row>
    <row r="108" spans="1:32" ht="15.75">
      <c r="A108" s="29"/>
      <c r="B108" s="27"/>
      <c r="C108" s="27"/>
      <c r="D108" s="27"/>
      <c r="E108" s="27"/>
      <c r="F108" s="27"/>
      <c r="G108" s="28"/>
      <c r="H108" s="3"/>
      <c r="I108" s="26"/>
      <c r="J108" s="27"/>
      <c r="K108" s="27"/>
      <c r="L108" s="27"/>
      <c r="M108" s="27"/>
      <c r="N108" s="27"/>
      <c r="O108" s="28"/>
      <c r="P108" s="8"/>
      <c r="Q108" s="51" t="s">
        <v>39</v>
      </c>
      <c r="R108" s="304" t="s">
        <v>311</v>
      </c>
      <c r="S108" s="309" t="s">
        <v>266</v>
      </c>
      <c r="T108" s="290">
        <v>3</v>
      </c>
      <c r="U108" s="290">
        <v>0</v>
      </c>
      <c r="V108" s="290">
        <v>0</v>
      </c>
      <c r="W108" s="290">
        <v>3</v>
      </c>
      <c r="X108" s="290">
        <v>5</v>
      </c>
      <c r="Y108" s="44"/>
      <c r="Z108" s="64"/>
      <c r="AA108" s="65"/>
      <c r="AB108" s="61"/>
      <c r="AC108" s="66"/>
      <c r="AD108" s="66"/>
      <c r="AE108" s="66"/>
      <c r="AF108" s="67"/>
    </row>
    <row r="109" spans="1:32" ht="15.75">
      <c r="A109" s="26"/>
      <c r="B109" s="30" t="s">
        <v>29</v>
      </c>
      <c r="C109" s="583">
        <f>SUM(F105,F93,F82,F68,F55,F41,F29,F17)</f>
        <v>147</v>
      </c>
      <c r="D109" s="583"/>
      <c r="E109" s="583"/>
      <c r="F109" s="583"/>
      <c r="G109" s="31"/>
      <c r="H109" s="3"/>
      <c r="I109" s="26"/>
      <c r="J109" s="27"/>
      <c r="K109" s="27"/>
      <c r="L109" s="27"/>
      <c r="M109" s="27"/>
      <c r="N109" s="27"/>
      <c r="O109" s="12"/>
      <c r="P109" s="8"/>
      <c r="Q109" s="51" t="s">
        <v>39</v>
      </c>
      <c r="R109" s="285" t="s">
        <v>311</v>
      </c>
      <c r="S109" s="308" t="s">
        <v>353</v>
      </c>
      <c r="T109" s="290">
        <v>3</v>
      </c>
      <c r="U109" s="290">
        <v>0</v>
      </c>
      <c r="V109" s="290">
        <v>0</v>
      </c>
      <c r="W109" s="290">
        <v>3</v>
      </c>
      <c r="X109" s="291">
        <v>5</v>
      </c>
      <c r="Y109" s="44"/>
      <c r="Z109" s="51"/>
      <c r="AA109" s="30" t="s">
        <v>44</v>
      </c>
      <c r="AB109" s="566">
        <f>AE18+AE30+AE42+AE57+AE70+AE83</f>
        <v>22</v>
      </c>
      <c r="AC109" s="567"/>
      <c r="AD109" s="567"/>
      <c r="AE109" s="568"/>
      <c r="AF109" s="60"/>
    </row>
    <row r="110" spans="1:32" ht="15.75">
      <c r="A110" s="32"/>
      <c r="B110" s="33" t="s">
        <v>7</v>
      </c>
      <c r="C110" s="494">
        <f>SUM(G105,G55,G41,G93,G29,G82,G68,G17)</f>
        <v>241</v>
      </c>
      <c r="D110" s="494"/>
      <c r="E110" s="494"/>
      <c r="F110" s="494"/>
      <c r="G110" s="34"/>
      <c r="H110" s="3"/>
      <c r="I110" s="26"/>
      <c r="J110" s="11"/>
      <c r="K110" s="11"/>
      <c r="L110" s="11"/>
      <c r="M110" s="11"/>
      <c r="N110" s="11"/>
      <c r="O110" s="12"/>
      <c r="P110" s="11"/>
      <c r="Q110" s="51" t="s">
        <v>39</v>
      </c>
      <c r="R110" s="310" t="s">
        <v>355</v>
      </c>
      <c r="S110" s="312" t="s">
        <v>356</v>
      </c>
      <c r="T110" s="293">
        <v>2</v>
      </c>
      <c r="U110" s="293">
        <v>0</v>
      </c>
      <c r="V110" s="293">
        <v>0</v>
      </c>
      <c r="W110" s="293">
        <v>2</v>
      </c>
      <c r="X110" s="293">
        <v>3</v>
      </c>
      <c r="Y110" s="44"/>
      <c r="Z110" s="51"/>
      <c r="AA110" s="30"/>
      <c r="AB110" s="569"/>
      <c r="AC110" s="570"/>
      <c r="AD110" s="570"/>
      <c r="AE110" s="571"/>
      <c r="AF110" s="60"/>
    </row>
    <row r="111" spans="1:32" ht="15.75">
      <c r="A111" s="26"/>
      <c r="B111" s="27"/>
      <c r="C111" s="27"/>
      <c r="D111" s="27"/>
      <c r="E111" s="27"/>
      <c r="F111" s="27"/>
      <c r="G111" s="28"/>
      <c r="H111" s="3"/>
      <c r="I111" s="2"/>
      <c r="J111" s="11"/>
      <c r="K111" s="11"/>
      <c r="L111" s="11"/>
      <c r="M111" s="11"/>
      <c r="N111" s="11"/>
      <c r="O111" s="12"/>
      <c r="P111" s="3"/>
      <c r="Q111" s="51"/>
      <c r="R111" s="510" t="s">
        <v>41</v>
      </c>
      <c r="S111" s="510"/>
      <c r="T111" s="62">
        <f>SUM(T107:T110)</f>
        <v>8</v>
      </c>
      <c r="U111" s="62">
        <f>SUM(U107:U110)</f>
        <v>0</v>
      </c>
      <c r="V111" s="62">
        <f>SUM(V107:V110)</f>
        <v>6</v>
      </c>
      <c r="W111" s="62">
        <f>SUM(W107:W110)</f>
        <v>11</v>
      </c>
      <c r="X111" s="63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</row>
    <row r="112" spans="1:32" ht="16.5" thickBot="1">
      <c r="A112" s="35"/>
      <c r="B112" s="36"/>
      <c r="C112" s="36"/>
      <c r="D112" s="36"/>
      <c r="E112" s="36"/>
      <c r="F112" s="36"/>
      <c r="G112" s="37"/>
      <c r="H112" s="3"/>
      <c r="I112" s="2"/>
      <c r="J112" s="30" t="s">
        <v>29</v>
      </c>
      <c r="K112" s="504">
        <f>SUM(N16,N29,N42,N57,N70,N82,N96,N107)</f>
        <v>150</v>
      </c>
      <c r="L112" s="505"/>
      <c r="M112" s="505"/>
      <c r="N112" s="506"/>
      <c r="O112" s="12"/>
      <c r="P112" s="3"/>
      <c r="Q112" s="45" t="s">
        <v>40</v>
      </c>
      <c r="R112" s="310" t="s">
        <v>25</v>
      </c>
      <c r="S112" s="311" t="s">
        <v>354</v>
      </c>
      <c r="T112" s="293">
        <v>3</v>
      </c>
      <c r="U112" s="293">
        <v>0</v>
      </c>
      <c r="V112" s="293">
        <v>0</v>
      </c>
      <c r="W112" s="293">
        <v>3</v>
      </c>
      <c r="X112" s="291">
        <v>5</v>
      </c>
      <c r="Y112" s="44"/>
      <c r="Z112" s="68"/>
      <c r="AA112" s="69"/>
      <c r="AB112" s="69"/>
      <c r="AC112" s="69"/>
      <c r="AD112" s="69"/>
      <c r="AE112" s="69"/>
      <c r="AF112" s="70"/>
    </row>
    <row r="113" spans="1:32" ht="15.75">
      <c r="A113" s="27"/>
      <c r="B113" s="74"/>
      <c r="C113" s="582"/>
      <c r="D113" s="582"/>
      <c r="E113" s="582"/>
      <c r="F113" s="582"/>
      <c r="G113" s="75"/>
      <c r="H113" s="3"/>
      <c r="I113" s="2"/>
      <c r="J113" s="30" t="s">
        <v>7</v>
      </c>
      <c r="K113" s="499">
        <f>SUM(O16,O29,O42,O57,O70,O82,O96,O107,)</f>
        <v>243</v>
      </c>
      <c r="L113" s="500"/>
      <c r="M113" s="500"/>
      <c r="N113" s="501"/>
      <c r="O113" s="12"/>
      <c r="P113" s="3"/>
      <c r="Q113" s="45" t="s">
        <v>40</v>
      </c>
      <c r="R113" s="285" t="s">
        <v>357</v>
      </c>
      <c r="S113" s="308" t="s">
        <v>358</v>
      </c>
      <c r="T113" s="290">
        <v>2</v>
      </c>
      <c r="U113" s="290">
        <v>0</v>
      </c>
      <c r="V113" s="290">
        <v>0</v>
      </c>
      <c r="W113" s="290">
        <v>2</v>
      </c>
      <c r="X113" s="291">
        <v>2</v>
      </c>
      <c r="Y113" s="3"/>
      <c r="Z113" s="3"/>
      <c r="AA113" s="3"/>
      <c r="AB113" s="3"/>
      <c r="AC113" s="3"/>
      <c r="AD113" s="3"/>
      <c r="AE113" s="3"/>
      <c r="AF113" s="3"/>
    </row>
    <row r="114" spans="1:32" ht="16.5" thickBot="1">
      <c r="A114" s="76"/>
      <c r="B114" s="77"/>
      <c r="C114" s="495"/>
      <c r="D114" s="495"/>
      <c r="E114" s="495"/>
      <c r="F114" s="495"/>
      <c r="G114" s="78"/>
      <c r="H114" s="3"/>
      <c r="I114" s="83"/>
      <c r="J114" s="84"/>
      <c r="K114" s="84"/>
      <c r="L114" s="84"/>
      <c r="M114" s="84"/>
      <c r="N114" s="84"/>
      <c r="O114" s="85"/>
      <c r="P114" s="3"/>
      <c r="Q114" s="45"/>
      <c r="R114" s="510" t="s">
        <v>42</v>
      </c>
      <c r="S114" s="510"/>
      <c r="T114" s="62">
        <f>SUM(T112:T113)</f>
        <v>5</v>
      </c>
      <c r="U114" s="62">
        <f>SUM(U112:U113)</f>
        <v>0</v>
      </c>
      <c r="V114" s="62">
        <f>SUM(V112:V113)</f>
        <v>0</v>
      </c>
      <c r="W114" s="62">
        <f>SUM(W112:W113)</f>
        <v>5</v>
      </c>
      <c r="X114" s="63">
        <f>SUM(X112:X113)</f>
        <v>7</v>
      </c>
      <c r="Y114" s="3"/>
      <c r="Z114" s="3"/>
      <c r="AA114" s="3"/>
      <c r="AB114" s="3"/>
      <c r="AC114" s="3"/>
      <c r="AD114" s="3"/>
      <c r="AE114" s="3"/>
      <c r="AF114" s="3"/>
    </row>
    <row r="115" spans="1:32" ht="15.75">
      <c r="A115" s="27"/>
      <c r="B115" s="27"/>
      <c r="C115" s="27"/>
      <c r="D115" s="27"/>
      <c r="E115" s="27"/>
      <c r="F115" s="27"/>
      <c r="G115" s="27"/>
      <c r="H115" s="3"/>
      <c r="I115" s="165"/>
      <c r="J115" s="27"/>
      <c r="K115" s="27"/>
      <c r="L115" s="27"/>
      <c r="M115" s="27"/>
      <c r="N115" s="27"/>
      <c r="O115" s="27"/>
      <c r="P115" s="3"/>
      <c r="Q115" s="45"/>
      <c r="R115" s="126" t="s">
        <v>43</v>
      </c>
      <c r="S115" s="126"/>
      <c r="T115" s="270">
        <f>SUM(T111,T114)</f>
        <v>13</v>
      </c>
      <c r="U115" s="270">
        <f>SUM(U111,U114)</f>
        <v>0</v>
      </c>
      <c r="V115" s="270">
        <f>SUM(V111,V114)</f>
        <v>6</v>
      </c>
      <c r="W115" s="270">
        <f>SUM(W111,W114)</f>
        <v>16</v>
      </c>
      <c r="X115" s="25">
        <f>SUM(X111,X114)</f>
        <v>30</v>
      </c>
      <c r="Y115" s="3"/>
      <c r="Z115" s="3"/>
      <c r="AA115" s="3"/>
      <c r="AB115" s="3"/>
      <c r="AC115" s="3"/>
      <c r="AD115" s="3"/>
      <c r="AE115" s="3"/>
      <c r="AF115" s="3"/>
    </row>
    <row r="116" spans="1:32" ht="15.75">
      <c r="A116" s="27"/>
      <c r="B116" s="27"/>
      <c r="C116" s="27"/>
      <c r="D116" s="27"/>
      <c r="E116" s="27"/>
      <c r="F116" s="27"/>
      <c r="G116" s="27"/>
      <c r="H116" s="3"/>
      <c r="I116" s="165"/>
      <c r="J116" s="27"/>
      <c r="K116" s="27"/>
      <c r="L116" s="27"/>
      <c r="M116" s="27"/>
      <c r="N116" s="27"/>
      <c r="O116" s="27"/>
      <c r="P116" s="3"/>
      <c r="Q116" s="45"/>
      <c r="R116" s="269"/>
      <c r="S116" s="269"/>
      <c r="T116" s="264"/>
      <c r="U116" s="264"/>
      <c r="V116" s="264"/>
      <c r="W116" s="264"/>
      <c r="X116" s="265"/>
      <c r="Y116" s="3"/>
      <c r="Z116" s="3"/>
      <c r="AA116" s="3"/>
      <c r="AB116" s="3"/>
      <c r="AC116" s="3"/>
      <c r="AD116" s="3"/>
      <c r="AE116" s="3"/>
      <c r="AF116" s="3"/>
    </row>
    <row r="117" spans="1:32" ht="15.75">
      <c r="A117" s="3"/>
      <c r="B117" s="3"/>
      <c r="C117" s="3"/>
      <c r="D117" s="3"/>
      <c r="E117" s="3"/>
      <c r="F117" s="3"/>
      <c r="G117" s="3"/>
      <c r="H117" s="3"/>
      <c r="I117" s="27"/>
      <c r="J117" s="74"/>
      <c r="K117" s="515"/>
      <c r="L117" s="515"/>
      <c r="M117" s="515"/>
      <c r="N117" s="515"/>
      <c r="O117" s="75"/>
      <c r="P117" s="3"/>
      <c r="Q117" s="45"/>
      <c r="R117" s="269"/>
      <c r="S117" s="30" t="s">
        <v>44</v>
      </c>
      <c r="T117" s="496">
        <f>SUM(W111,W98,W86,W71,W57,W41,W26,W11)</f>
        <v>82</v>
      </c>
      <c r="U117" s="497"/>
      <c r="V117" s="497"/>
      <c r="W117" s="498"/>
      <c r="X117" s="265"/>
      <c r="Y117" s="3"/>
      <c r="Z117" s="3"/>
      <c r="AA117" s="3"/>
      <c r="AB117" s="3"/>
      <c r="AC117" s="3"/>
      <c r="AD117" s="3"/>
      <c r="AE117" s="3"/>
      <c r="AF117" s="3"/>
    </row>
    <row r="118" spans="1:32" ht="15.75">
      <c r="A118" s="3"/>
      <c r="B118" s="3"/>
      <c r="C118" s="3"/>
      <c r="D118" s="3"/>
      <c r="E118" s="3"/>
      <c r="F118" s="3"/>
      <c r="G118" s="3"/>
      <c r="H118" s="3"/>
      <c r="I118" s="76"/>
      <c r="J118" s="77"/>
      <c r="K118" s="495"/>
      <c r="L118" s="495"/>
      <c r="M118" s="495"/>
      <c r="N118" s="495"/>
      <c r="O118" s="78"/>
      <c r="P118" s="3"/>
      <c r="Q118" s="45"/>
      <c r="R118" s="269"/>
      <c r="S118" s="30" t="s">
        <v>29</v>
      </c>
      <c r="T118" s="491">
        <f>SUM(W115,W104,W89,W76,W62,W47,W32,W18)</f>
        <v>150</v>
      </c>
      <c r="U118" s="497"/>
      <c r="V118" s="497"/>
      <c r="W118" s="498"/>
      <c r="X118" s="265"/>
      <c r="Y118" s="3"/>
      <c r="Z118" s="3"/>
      <c r="AA118" s="3"/>
      <c r="AB118" s="3"/>
      <c r="AC118" s="3"/>
      <c r="AD118" s="3"/>
      <c r="AE118" s="3"/>
      <c r="AF118" s="3"/>
    </row>
    <row r="119" spans="1:32" ht="15.75">
      <c r="A119" s="3"/>
      <c r="B119" s="3"/>
      <c r="C119" s="3"/>
      <c r="D119" s="3"/>
      <c r="E119" s="3"/>
      <c r="F119" s="3"/>
      <c r="G119" s="3"/>
      <c r="H119" s="3"/>
      <c r="I119" s="27"/>
      <c r="J119" s="27"/>
      <c r="K119" s="27"/>
      <c r="L119" s="27"/>
      <c r="M119" s="27"/>
      <c r="N119" s="27"/>
      <c r="O119" s="27"/>
      <c r="P119" s="3"/>
      <c r="Q119" s="45"/>
      <c r="R119" s="46"/>
      <c r="S119" s="33" t="s">
        <v>7</v>
      </c>
      <c r="T119" s="572">
        <f>SUM(X115,X62,X47,X104,X32,X89,X76,X18)</f>
        <v>243</v>
      </c>
      <c r="U119" s="512"/>
      <c r="V119" s="512"/>
      <c r="W119" s="513"/>
      <c r="X119" s="47"/>
      <c r="Y119" s="3"/>
      <c r="Z119" s="3"/>
      <c r="AA119" s="3"/>
      <c r="AB119" s="3"/>
      <c r="AC119" s="3"/>
      <c r="AD119" s="3"/>
      <c r="AE119" s="3"/>
      <c r="AF119" s="3"/>
    </row>
    <row r="120" spans="1:32" ht="16.5" thickBot="1">
      <c r="A120" s="3"/>
      <c r="B120" s="3"/>
      <c r="C120" s="3"/>
      <c r="D120" s="3"/>
      <c r="E120" s="3"/>
      <c r="F120" s="3"/>
      <c r="G120" s="3"/>
      <c r="H120" s="3"/>
      <c r="I120" s="27"/>
      <c r="J120" s="27"/>
      <c r="K120" s="27"/>
      <c r="L120" s="27"/>
      <c r="M120" s="27"/>
      <c r="N120" s="27"/>
      <c r="O120" s="27"/>
      <c r="P120" s="3"/>
      <c r="Q120" s="68"/>
      <c r="R120" s="69"/>
      <c r="S120" s="69"/>
      <c r="T120" s="69"/>
      <c r="U120" s="69"/>
      <c r="V120" s="69"/>
      <c r="W120" s="69"/>
      <c r="X120" s="70"/>
      <c r="Y120" s="3"/>
      <c r="Z120" s="3"/>
      <c r="AA120" s="3"/>
      <c r="AB120" s="3"/>
      <c r="AC120" s="3"/>
      <c r="AD120" s="3"/>
      <c r="AE120" s="3"/>
      <c r="AF120" s="3"/>
    </row>
    <row r="121" spans="1:32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0"/>
      <c r="S121" s="3"/>
      <c r="T121" s="3"/>
      <c r="U121" s="3"/>
      <c r="V121" s="3"/>
      <c r="W121" s="3"/>
      <c r="X121" s="13"/>
      <c r="Y121" s="3"/>
      <c r="Z121" s="3"/>
      <c r="AA121" s="3"/>
      <c r="AB121" s="3"/>
      <c r="AC121" s="3"/>
      <c r="AD121" s="3"/>
      <c r="AE121" s="3"/>
      <c r="AF121" s="3"/>
    </row>
  </sheetData>
  <sheetProtection/>
  <mergeCells count="106">
    <mergeCell ref="A6:G6"/>
    <mergeCell ref="A106:B106"/>
    <mergeCell ref="A68:B68"/>
    <mergeCell ref="A82:B82"/>
    <mergeCell ref="A73:G73"/>
    <mergeCell ref="A83:B83"/>
    <mergeCell ref="A55:B55"/>
    <mergeCell ref="A84:B84"/>
    <mergeCell ref="A1:AF1"/>
    <mergeCell ref="I3:O3"/>
    <mergeCell ref="I4:O4"/>
    <mergeCell ref="A5:G5"/>
    <mergeCell ref="I5:O5"/>
    <mergeCell ref="R5:X6"/>
    <mergeCell ref="Z5:AF6"/>
    <mergeCell ref="I6:O6"/>
    <mergeCell ref="A3:G3"/>
    <mergeCell ref="A4:G4"/>
    <mergeCell ref="I8:O8"/>
    <mergeCell ref="R8:X8"/>
    <mergeCell ref="Z8:AF8"/>
    <mergeCell ref="R11:S11"/>
    <mergeCell ref="I16:J16"/>
    <mergeCell ref="A17:B17"/>
    <mergeCell ref="I17:J17"/>
    <mergeCell ref="R17:S17"/>
    <mergeCell ref="A8:G8"/>
    <mergeCell ref="R18:S18"/>
    <mergeCell ref="A20:G20"/>
    <mergeCell ref="Z20:AF20"/>
    <mergeCell ref="I21:O21"/>
    <mergeCell ref="R22:X22"/>
    <mergeCell ref="R26:S26"/>
    <mergeCell ref="A18:B18"/>
    <mergeCell ref="I29:J29"/>
    <mergeCell ref="A30:B30"/>
    <mergeCell ref="R31:S31"/>
    <mergeCell ref="A32:G32"/>
    <mergeCell ref="R32:S32"/>
    <mergeCell ref="Z32:AF32"/>
    <mergeCell ref="A29:B29"/>
    <mergeCell ref="I33:O33"/>
    <mergeCell ref="R36:X36"/>
    <mergeCell ref="A41:B41"/>
    <mergeCell ref="R41:S41"/>
    <mergeCell ref="A42:B42"/>
    <mergeCell ref="I42:J42"/>
    <mergeCell ref="I43:J43"/>
    <mergeCell ref="A46:G46"/>
    <mergeCell ref="R46:S46"/>
    <mergeCell ref="R47:S47"/>
    <mergeCell ref="I48:O48"/>
    <mergeCell ref="R51:X51"/>
    <mergeCell ref="I57:J57"/>
    <mergeCell ref="R57:S57"/>
    <mergeCell ref="A59:G59"/>
    <mergeCell ref="Z59:AF59"/>
    <mergeCell ref="I61:O61"/>
    <mergeCell ref="R61:S61"/>
    <mergeCell ref="R62:S62"/>
    <mergeCell ref="R65:X65"/>
    <mergeCell ref="A69:B69"/>
    <mergeCell ref="A70:B70"/>
    <mergeCell ref="I70:J70"/>
    <mergeCell ref="I71:J71"/>
    <mergeCell ref="R71:S71"/>
    <mergeCell ref="Z73:AF73"/>
    <mergeCell ref="I75:O75"/>
    <mergeCell ref="R75:S75"/>
    <mergeCell ref="R76:S76"/>
    <mergeCell ref="R80:X80"/>
    <mergeCell ref="I82:J82"/>
    <mergeCell ref="I84:J84"/>
    <mergeCell ref="A85:G85"/>
    <mergeCell ref="Z85:AF85"/>
    <mergeCell ref="R86:S86"/>
    <mergeCell ref="I87:O87"/>
    <mergeCell ref="R88:S88"/>
    <mergeCell ref="R89:S89"/>
    <mergeCell ref="A93:B93"/>
    <mergeCell ref="R93:X93"/>
    <mergeCell ref="A94:B94"/>
    <mergeCell ref="I96:J96"/>
    <mergeCell ref="Z97:AF97"/>
    <mergeCell ref="R98:S98"/>
    <mergeCell ref="I99:O99"/>
    <mergeCell ref="R103:S103"/>
    <mergeCell ref="A105:B105"/>
    <mergeCell ref="R105:X105"/>
    <mergeCell ref="A97:G97"/>
    <mergeCell ref="I107:J107"/>
    <mergeCell ref="C109:F109"/>
    <mergeCell ref="AB109:AE109"/>
    <mergeCell ref="C110:F110"/>
    <mergeCell ref="AB110:AE110"/>
    <mergeCell ref="R111:S111"/>
    <mergeCell ref="T117:W117"/>
    <mergeCell ref="K118:N118"/>
    <mergeCell ref="T118:W118"/>
    <mergeCell ref="T119:W119"/>
    <mergeCell ref="K112:N112"/>
    <mergeCell ref="C113:F113"/>
    <mergeCell ref="K113:N113"/>
    <mergeCell ref="C114:F114"/>
    <mergeCell ref="R114:S114"/>
    <mergeCell ref="K117:N1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I112"/>
  <sheetViews>
    <sheetView tabSelected="1" zoomScalePageLayoutView="0" workbookViewId="0" topLeftCell="A34">
      <selection activeCell="E109" sqref="E109:H109"/>
    </sheetView>
  </sheetViews>
  <sheetFormatPr defaultColWidth="9.140625" defaultRowHeight="12.75"/>
  <cols>
    <col min="3" max="3" width="10.00390625" style="0" customWidth="1"/>
    <col min="4" max="4" width="39.140625" style="0" bestFit="1" customWidth="1"/>
    <col min="5" max="5" width="2.421875" style="0" bestFit="1" customWidth="1"/>
    <col min="6" max="7" width="2.28125" style="0" bestFit="1" customWidth="1"/>
    <col min="8" max="8" width="3.421875" style="0" bestFit="1" customWidth="1"/>
    <col min="9" max="9" width="5.7109375" style="0" bestFit="1" customWidth="1"/>
  </cols>
  <sheetData>
    <row r="2" ht="13.5" thickBot="1"/>
    <row r="3" spans="3:9" ht="15.75">
      <c r="C3" s="5"/>
      <c r="D3" s="6"/>
      <c r="E3" s="6"/>
      <c r="F3" s="6"/>
      <c r="G3" s="6"/>
      <c r="H3" s="6"/>
      <c r="I3" s="7"/>
    </row>
    <row r="4" spans="3:9" ht="15.75">
      <c r="C4" s="1"/>
      <c r="D4" s="8"/>
      <c r="E4" s="8"/>
      <c r="F4" s="8"/>
      <c r="G4" s="8"/>
      <c r="H4" s="8"/>
      <c r="I4" s="9"/>
    </row>
    <row r="5" spans="3:9" ht="12.75">
      <c r="C5" s="526" t="s">
        <v>38</v>
      </c>
      <c r="D5" s="524"/>
      <c r="E5" s="524"/>
      <c r="F5" s="524"/>
      <c r="G5" s="524"/>
      <c r="H5" s="524"/>
      <c r="I5" s="525"/>
    </row>
    <row r="6" spans="3:9" ht="12.75">
      <c r="C6" s="526"/>
      <c r="D6" s="524"/>
      <c r="E6" s="524"/>
      <c r="F6" s="524"/>
      <c r="G6" s="524"/>
      <c r="H6" s="524"/>
      <c r="I6" s="525"/>
    </row>
    <row r="7" spans="3:9" ht="15.75">
      <c r="C7" s="1"/>
      <c r="D7" s="8"/>
      <c r="E7" s="8"/>
      <c r="F7" s="8"/>
      <c r="G7" s="8"/>
      <c r="H7" s="8"/>
      <c r="I7" s="9"/>
    </row>
    <row r="8" spans="3:9" ht="15.75">
      <c r="C8" s="544" t="s">
        <v>13</v>
      </c>
      <c r="D8" s="545"/>
      <c r="E8" s="545"/>
      <c r="F8" s="545"/>
      <c r="G8" s="545"/>
      <c r="H8" s="545"/>
      <c r="I8" s="546"/>
    </row>
    <row r="9" spans="3:9" ht="12.75">
      <c r="C9" s="19" t="s">
        <v>2</v>
      </c>
      <c r="D9" s="20" t="s">
        <v>3</v>
      </c>
      <c r="E9" s="21" t="s">
        <v>0</v>
      </c>
      <c r="F9" s="21" t="s">
        <v>4</v>
      </c>
      <c r="G9" s="21" t="s">
        <v>5</v>
      </c>
      <c r="H9" s="21" t="s">
        <v>6</v>
      </c>
      <c r="I9" s="22" t="s">
        <v>7</v>
      </c>
    </row>
    <row r="10" spans="3:9" ht="12.75">
      <c r="C10" s="284" t="s">
        <v>291</v>
      </c>
      <c r="D10" s="285" t="s">
        <v>292</v>
      </c>
      <c r="E10" s="290">
        <v>3</v>
      </c>
      <c r="F10" s="290">
        <v>0</v>
      </c>
      <c r="G10" s="290">
        <v>2</v>
      </c>
      <c r="H10" s="290">
        <v>4</v>
      </c>
      <c r="I10" s="291">
        <v>7</v>
      </c>
    </row>
    <row r="11" spans="3:9" ht="12.75">
      <c r="C11" s="14"/>
      <c r="D11" s="42"/>
      <c r="E11" s="486"/>
      <c r="F11" s="486"/>
      <c r="G11" s="486"/>
      <c r="H11" s="486"/>
      <c r="I11" s="15"/>
    </row>
    <row r="12" spans="3:9" ht="12.75">
      <c r="C12" s="14"/>
      <c r="D12" s="42"/>
      <c r="E12" s="486"/>
      <c r="F12" s="486"/>
      <c r="G12" s="486"/>
      <c r="H12" s="486"/>
      <c r="I12" s="15"/>
    </row>
    <row r="13" spans="3:9" ht="12.75">
      <c r="C13" s="14"/>
      <c r="D13" s="42"/>
      <c r="E13" s="486"/>
      <c r="F13" s="486"/>
      <c r="G13" s="486"/>
      <c r="H13" s="486"/>
      <c r="I13" s="15"/>
    </row>
    <row r="14" spans="3:9" ht="12.75">
      <c r="C14" s="14"/>
      <c r="D14" s="42"/>
      <c r="E14" s="486"/>
      <c r="F14" s="486"/>
      <c r="G14" s="486"/>
      <c r="H14" s="486"/>
      <c r="I14" s="15"/>
    </row>
    <row r="15" spans="3:9" ht="12.75">
      <c r="C15" s="14"/>
      <c r="D15" s="42"/>
      <c r="E15" s="486"/>
      <c r="F15" s="486"/>
      <c r="G15" s="486"/>
      <c r="H15" s="486"/>
      <c r="I15" s="15"/>
    </row>
    <row r="16" spans="3:9" ht="12.75">
      <c r="C16" s="14"/>
      <c r="D16" s="42"/>
      <c r="E16" s="486"/>
      <c r="F16" s="486"/>
      <c r="G16" s="486"/>
      <c r="H16" s="486"/>
      <c r="I16" s="15"/>
    </row>
    <row r="17" spans="3:9" ht="12.75">
      <c r="C17" s="14"/>
      <c r="D17" s="42"/>
      <c r="E17" s="486"/>
      <c r="F17" s="486"/>
      <c r="G17" s="486"/>
      <c r="H17" s="486"/>
      <c r="I17" s="15"/>
    </row>
    <row r="18" spans="3:9" ht="12.75">
      <c r="C18" s="476" t="s">
        <v>43</v>
      </c>
      <c r="D18" s="477"/>
      <c r="E18" s="146">
        <f>SUM(E10:E17)</f>
        <v>3</v>
      </c>
      <c r="F18" s="146">
        <f>SUM(F10:F17)</f>
        <v>0</v>
      </c>
      <c r="G18" s="146">
        <f>SUM(G10:G17)</f>
        <v>2</v>
      </c>
      <c r="H18" s="146">
        <f>SUM(H10:H17)</f>
        <v>4</v>
      </c>
      <c r="I18" s="53">
        <f>SUM(I10:I17)</f>
        <v>7</v>
      </c>
    </row>
    <row r="19" spans="3:9" ht="12.75">
      <c r="C19" s="45"/>
      <c r="D19" s="46"/>
      <c r="E19" s="46"/>
      <c r="F19" s="481"/>
      <c r="G19" s="481"/>
      <c r="H19" s="481"/>
      <c r="I19" s="55"/>
    </row>
    <row r="20" spans="3:9" ht="12.75">
      <c r="C20" s="547" t="s">
        <v>14</v>
      </c>
      <c r="D20" s="548"/>
      <c r="E20" s="548"/>
      <c r="F20" s="548"/>
      <c r="G20" s="548"/>
      <c r="H20" s="548"/>
      <c r="I20" s="549"/>
    </row>
    <row r="21" spans="3:9" ht="12.75">
      <c r="C21" s="19" t="s">
        <v>2</v>
      </c>
      <c r="D21" s="20" t="s">
        <v>3</v>
      </c>
      <c r="E21" s="21" t="s">
        <v>0</v>
      </c>
      <c r="F21" s="21" t="s">
        <v>4</v>
      </c>
      <c r="G21" s="21" t="s">
        <v>5</v>
      </c>
      <c r="H21" s="21" t="s">
        <v>6</v>
      </c>
      <c r="I21" s="22" t="s">
        <v>7</v>
      </c>
    </row>
    <row r="22" spans="3:9" ht="12.75">
      <c r="C22" s="285" t="s">
        <v>299</v>
      </c>
      <c r="D22" s="285" t="s">
        <v>300</v>
      </c>
      <c r="E22" s="290">
        <v>3</v>
      </c>
      <c r="F22" s="290">
        <v>0</v>
      </c>
      <c r="G22" s="290">
        <v>2</v>
      </c>
      <c r="H22" s="290">
        <v>4</v>
      </c>
      <c r="I22" s="291">
        <v>7</v>
      </c>
    </row>
    <row r="23" spans="3:9" ht="12.75">
      <c r="C23" s="14"/>
      <c r="D23" s="42"/>
      <c r="E23" s="486"/>
      <c r="F23" s="486"/>
      <c r="G23" s="486"/>
      <c r="H23" s="486"/>
      <c r="I23" s="15"/>
    </row>
    <row r="24" spans="3:9" ht="12.75">
      <c r="C24" s="14"/>
      <c r="D24" s="42"/>
      <c r="E24" s="486"/>
      <c r="F24" s="486"/>
      <c r="G24" s="486"/>
      <c r="H24" s="486"/>
      <c r="I24" s="15"/>
    </row>
    <row r="25" spans="3:9" ht="12.75">
      <c r="C25" s="14"/>
      <c r="D25" s="42"/>
      <c r="E25" s="486"/>
      <c r="F25" s="486"/>
      <c r="G25" s="486"/>
      <c r="H25" s="486"/>
      <c r="I25" s="15"/>
    </row>
    <row r="26" spans="3:9" ht="12.75">
      <c r="C26" s="14"/>
      <c r="D26" s="42"/>
      <c r="E26" s="486"/>
      <c r="F26" s="486"/>
      <c r="G26" s="486"/>
      <c r="H26" s="486"/>
      <c r="I26" s="15"/>
    </row>
    <row r="27" spans="3:9" ht="12.75">
      <c r="C27" s="14"/>
      <c r="D27" s="42"/>
      <c r="E27" s="486"/>
      <c r="F27" s="486"/>
      <c r="G27" s="486"/>
      <c r="H27" s="486"/>
      <c r="I27" s="15"/>
    </row>
    <row r="28" spans="3:9" ht="12.75">
      <c r="C28" s="14"/>
      <c r="D28" s="42"/>
      <c r="E28" s="486"/>
      <c r="F28" s="486"/>
      <c r="G28" s="486"/>
      <c r="H28" s="486"/>
      <c r="I28" s="15"/>
    </row>
    <row r="29" spans="3:9" ht="12.75">
      <c r="C29" s="14"/>
      <c r="D29" s="42"/>
      <c r="E29" s="486"/>
      <c r="F29" s="486"/>
      <c r="G29" s="486"/>
      <c r="H29" s="486"/>
      <c r="I29" s="15"/>
    </row>
    <row r="30" spans="3:9" ht="12.75">
      <c r="C30" s="476" t="s">
        <v>43</v>
      </c>
      <c r="D30" s="477"/>
      <c r="E30" s="146">
        <f>SUM(E22:E29)</f>
        <v>3</v>
      </c>
      <c r="F30" s="146">
        <f>SUM(F22:F29)</f>
        <v>0</v>
      </c>
      <c r="G30" s="146">
        <f>SUM(G22:G29)</f>
        <v>2</v>
      </c>
      <c r="H30" s="146">
        <f>SUM(H22:H29)</f>
        <v>4</v>
      </c>
      <c r="I30" s="53">
        <f>SUM(I22:I29)</f>
        <v>7</v>
      </c>
    </row>
    <row r="31" spans="3:9" ht="15.75">
      <c r="C31" s="2"/>
      <c r="D31" s="11"/>
      <c r="E31" s="11"/>
      <c r="F31" s="11"/>
      <c r="G31" s="11"/>
      <c r="H31" s="11"/>
      <c r="I31" s="12"/>
    </row>
    <row r="32" spans="3:9" ht="12.75">
      <c r="C32" s="547" t="s">
        <v>19</v>
      </c>
      <c r="D32" s="548"/>
      <c r="E32" s="548"/>
      <c r="F32" s="548"/>
      <c r="G32" s="548"/>
      <c r="H32" s="548"/>
      <c r="I32" s="549"/>
    </row>
    <row r="33" spans="3:9" ht="12.75">
      <c r="C33" s="19" t="s">
        <v>2</v>
      </c>
      <c r="D33" s="20" t="s">
        <v>3</v>
      </c>
      <c r="E33" s="21" t="s">
        <v>0</v>
      </c>
      <c r="F33" s="21" t="s">
        <v>4</v>
      </c>
      <c r="G33" s="21" t="s">
        <v>5</v>
      </c>
      <c r="H33" s="21" t="s">
        <v>6</v>
      </c>
      <c r="I33" s="22" t="s">
        <v>7</v>
      </c>
    </row>
    <row r="34" spans="3:9" ht="12.75">
      <c r="C34" s="288" t="s">
        <v>307</v>
      </c>
      <c r="D34" s="295" t="s">
        <v>308</v>
      </c>
      <c r="E34" s="293">
        <v>3</v>
      </c>
      <c r="F34" s="293">
        <v>0</v>
      </c>
      <c r="G34" s="293">
        <v>2</v>
      </c>
      <c r="H34" s="293">
        <v>4</v>
      </c>
      <c r="I34" s="291">
        <v>7</v>
      </c>
    </row>
    <row r="35" spans="3:9" ht="12.75">
      <c r="C35" s="71"/>
      <c r="D35" s="38"/>
      <c r="E35" s="475"/>
      <c r="F35" s="475"/>
      <c r="G35" s="475"/>
      <c r="H35" s="475"/>
      <c r="I35" s="59"/>
    </row>
    <row r="36" spans="3:9" ht="12.75">
      <c r="C36" s="14"/>
      <c r="D36" s="42"/>
      <c r="E36" s="486"/>
      <c r="F36" s="486"/>
      <c r="G36" s="486"/>
      <c r="H36" s="486"/>
      <c r="I36" s="15"/>
    </row>
    <row r="37" spans="3:9" ht="12.75">
      <c r="C37" s="14"/>
      <c r="D37" s="42"/>
      <c r="E37" s="486"/>
      <c r="F37" s="486"/>
      <c r="G37" s="486"/>
      <c r="H37" s="486"/>
      <c r="I37" s="15"/>
    </row>
    <row r="38" spans="3:9" ht="12.75">
      <c r="C38" s="14"/>
      <c r="D38" s="42"/>
      <c r="E38" s="486"/>
      <c r="F38" s="486"/>
      <c r="G38" s="486"/>
      <c r="H38" s="486"/>
      <c r="I38" s="15"/>
    </row>
    <row r="39" spans="3:9" ht="12.75">
      <c r="C39" s="14"/>
      <c r="D39" s="42"/>
      <c r="E39" s="486"/>
      <c r="F39" s="486"/>
      <c r="G39" s="486"/>
      <c r="H39" s="486"/>
      <c r="I39" s="15"/>
    </row>
    <row r="40" spans="3:9" ht="12.75">
      <c r="C40" s="14"/>
      <c r="D40" s="42"/>
      <c r="E40" s="486"/>
      <c r="F40" s="486"/>
      <c r="G40" s="486"/>
      <c r="H40" s="486"/>
      <c r="I40" s="15"/>
    </row>
    <row r="41" spans="3:9" ht="12.75">
      <c r="C41" s="14"/>
      <c r="D41" s="42"/>
      <c r="E41" s="486"/>
      <c r="F41" s="486"/>
      <c r="G41" s="486"/>
      <c r="H41" s="486"/>
      <c r="I41" s="15"/>
    </row>
    <row r="42" spans="3:9" ht="12.75">
      <c r="C42" s="476" t="s">
        <v>43</v>
      </c>
      <c r="D42" s="56"/>
      <c r="E42" s="146">
        <f>SUM(E34:E41)</f>
        <v>3</v>
      </c>
      <c r="F42" s="146">
        <f>SUM(F34:F41)</f>
        <v>0</v>
      </c>
      <c r="G42" s="146">
        <f>SUM(G34:G41)</f>
        <v>2</v>
      </c>
      <c r="H42" s="146">
        <f>SUM(H34:H41)</f>
        <v>4</v>
      </c>
      <c r="I42" s="57">
        <f>SUM(I34:I41)</f>
        <v>7</v>
      </c>
    </row>
    <row r="43" spans="3:9" ht="12.75">
      <c r="C43" s="484"/>
      <c r="D43" s="485"/>
      <c r="E43" s="482"/>
      <c r="F43" s="482"/>
      <c r="G43" s="482"/>
      <c r="H43" s="482"/>
      <c r="I43" s="483"/>
    </row>
    <row r="44" spans="3:9" ht="15.75">
      <c r="C44" s="2"/>
      <c r="D44" s="11"/>
      <c r="E44" s="11"/>
      <c r="F44" s="11"/>
      <c r="G44" s="11"/>
      <c r="H44" s="11"/>
      <c r="I44" s="12"/>
    </row>
    <row r="45" spans="3:9" ht="15.75">
      <c r="C45" s="2"/>
      <c r="D45" s="11"/>
      <c r="E45" s="11"/>
      <c r="F45" s="11"/>
      <c r="G45" s="11"/>
      <c r="H45" s="11"/>
      <c r="I45" s="12"/>
    </row>
    <row r="46" spans="3:9" ht="12.75">
      <c r="C46" s="478" t="s">
        <v>20</v>
      </c>
      <c r="D46" s="479"/>
      <c r="E46" s="479"/>
      <c r="F46" s="479"/>
      <c r="G46" s="479"/>
      <c r="H46" s="479"/>
      <c r="I46" s="480"/>
    </row>
    <row r="47" spans="3:9" ht="12.75">
      <c r="C47" s="19" t="s">
        <v>2</v>
      </c>
      <c r="D47" s="20" t="s">
        <v>3</v>
      </c>
      <c r="E47" s="21" t="s">
        <v>0</v>
      </c>
      <c r="F47" s="21" t="s">
        <v>4</v>
      </c>
      <c r="G47" s="21" t="s">
        <v>5</v>
      </c>
      <c r="H47" s="21" t="s">
        <v>6</v>
      </c>
      <c r="I47" s="22" t="s">
        <v>7</v>
      </c>
    </row>
    <row r="48" spans="3:9" ht="12.75">
      <c r="C48" s="285" t="s">
        <v>316</v>
      </c>
      <c r="D48" s="285" t="s">
        <v>317</v>
      </c>
      <c r="E48" s="290">
        <v>3</v>
      </c>
      <c r="F48" s="290">
        <v>0</v>
      </c>
      <c r="G48" s="290">
        <v>0</v>
      </c>
      <c r="H48" s="290">
        <v>3</v>
      </c>
      <c r="I48" s="297">
        <v>4</v>
      </c>
    </row>
    <row r="49" spans="3:9" ht="12.75">
      <c r="C49" s="294" t="s">
        <v>318</v>
      </c>
      <c r="D49" s="294" t="s">
        <v>319</v>
      </c>
      <c r="E49" s="293">
        <v>2</v>
      </c>
      <c r="F49" s="293">
        <v>2</v>
      </c>
      <c r="G49" s="293">
        <v>0</v>
      </c>
      <c r="H49" s="293">
        <v>3</v>
      </c>
      <c r="I49" s="293">
        <v>5</v>
      </c>
    </row>
    <row r="50" spans="3:9" ht="12.75">
      <c r="C50" s="14"/>
      <c r="D50" s="42"/>
      <c r="E50" s="486"/>
      <c r="F50" s="486"/>
      <c r="G50" s="486"/>
      <c r="H50" s="486"/>
      <c r="I50" s="15"/>
    </row>
    <row r="51" spans="3:9" ht="12.75">
      <c r="C51" s="14"/>
      <c r="D51" s="42"/>
      <c r="E51" s="486"/>
      <c r="F51" s="486"/>
      <c r="G51" s="486"/>
      <c r="H51" s="486"/>
      <c r="I51" s="15"/>
    </row>
    <row r="52" spans="3:9" ht="12.75">
      <c r="C52" s="14"/>
      <c r="D52" s="42"/>
      <c r="E52" s="486"/>
      <c r="F52" s="486"/>
      <c r="G52" s="486"/>
      <c r="H52" s="486"/>
      <c r="I52" s="15"/>
    </row>
    <row r="53" spans="3:9" ht="12.75">
      <c r="C53" s="14"/>
      <c r="D53" s="42"/>
      <c r="E53" s="486"/>
      <c r="F53" s="486"/>
      <c r="G53" s="486"/>
      <c r="H53" s="486"/>
      <c r="I53" s="15"/>
    </row>
    <row r="54" spans="3:9" ht="12.75">
      <c r="C54" s="14"/>
      <c r="D54" s="42"/>
      <c r="E54" s="486"/>
      <c r="F54" s="486"/>
      <c r="G54" s="486"/>
      <c r="H54" s="486"/>
      <c r="I54" s="15"/>
    </row>
    <row r="55" spans="3:9" ht="12.75">
      <c r="C55" s="14"/>
      <c r="D55" s="42"/>
      <c r="E55" s="486"/>
      <c r="F55" s="486"/>
      <c r="G55" s="486"/>
      <c r="H55" s="486"/>
      <c r="I55" s="15"/>
    </row>
    <row r="56" spans="3:9" ht="12.75">
      <c r="C56" s="14"/>
      <c r="D56" s="42"/>
      <c r="E56" s="486"/>
      <c r="F56" s="486"/>
      <c r="G56" s="486"/>
      <c r="H56" s="486"/>
      <c r="I56" s="15"/>
    </row>
    <row r="57" spans="3:9" ht="12.75">
      <c r="C57" s="476" t="s">
        <v>43</v>
      </c>
      <c r="D57" s="56"/>
      <c r="E57" s="146">
        <f>SUM(E48)</f>
        <v>3</v>
      </c>
      <c r="F57" s="146">
        <f>SUM(F48)</f>
        <v>0</v>
      </c>
      <c r="G57" s="146">
        <f>SUM(G48)</f>
        <v>0</v>
      </c>
      <c r="H57" s="146">
        <f>SUM(H48)</f>
        <v>3</v>
      </c>
      <c r="I57" s="23">
        <f>SUM(I48)</f>
        <v>4</v>
      </c>
    </row>
    <row r="58" spans="3:9" ht="15.75">
      <c r="C58" s="2"/>
      <c r="D58" s="11"/>
      <c r="E58" s="11"/>
      <c r="F58" s="11"/>
      <c r="G58" s="11"/>
      <c r="H58" s="11"/>
      <c r="I58" s="12"/>
    </row>
    <row r="59" spans="3:9" ht="12.75">
      <c r="C59" s="547" t="s">
        <v>22</v>
      </c>
      <c r="D59" s="548"/>
      <c r="E59" s="548"/>
      <c r="F59" s="548"/>
      <c r="G59" s="548"/>
      <c r="H59" s="548"/>
      <c r="I59" s="549"/>
    </row>
    <row r="60" spans="3:9" ht="12.75">
      <c r="C60" s="19" t="s">
        <v>2</v>
      </c>
      <c r="D60" s="20" t="s">
        <v>3</v>
      </c>
      <c r="E60" s="21" t="s">
        <v>0</v>
      </c>
      <c r="F60" s="21" t="s">
        <v>4</v>
      </c>
      <c r="G60" s="21" t="s">
        <v>5</v>
      </c>
      <c r="H60" s="21" t="s">
        <v>6</v>
      </c>
      <c r="I60" s="22" t="s">
        <v>7</v>
      </c>
    </row>
    <row r="61" spans="3:9" ht="12.75">
      <c r="C61" s="284" t="s">
        <v>327</v>
      </c>
      <c r="D61" s="285" t="s">
        <v>328</v>
      </c>
      <c r="E61" s="290">
        <v>3</v>
      </c>
      <c r="F61" s="290">
        <v>0</v>
      </c>
      <c r="G61" s="290">
        <v>0</v>
      </c>
      <c r="H61" s="290">
        <v>3</v>
      </c>
      <c r="I61" s="291">
        <v>4</v>
      </c>
    </row>
    <row r="62" spans="3:9" ht="12.75">
      <c r="C62" s="71"/>
      <c r="D62" s="39"/>
      <c r="E62" s="475"/>
      <c r="F62" s="475"/>
      <c r="G62" s="475"/>
      <c r="H62" s="475"/>
      <c r="I62" s="15"/>
    </row>
    <row r="63" spans="3:9" ht="12.75">
      <c r="C63" s="71"/>
      <c r="D63" s="39"/>
      <c r="E63" s="475"/>
      <c r="F63" s="475"/>
      <c r="G63" s="475"/>
      <c r="H63" s="475"/>
      <c r="I63" s="15"/>
    </row>
    <row r="64" spans="3:9" ht="12.75">
      <c r="C64" s="71"/>
      <c r="D64" s="39"/>
      <c r="E64" s="475"/>
      <c r="F64" s="475"/>
      <c r="G64" s="475"/>
      <c r="H64" s="475"/>
      <c r="I64" s="15"/>
    </row>
    <row r="65" spans="3:9" ht="12.75">
      <c r="C65" s="71"/>
      <c r="D65" s="39"/>
      <c r="E65" s="475"/>
      <c r="F65" s="475"/>
      <c r="G65" s="475"/>
      <c r="H65" s="475"/>
      <c r="I65" s="15"/>
    </row>
    <row r="66" spans="3:9" ht="12.75">
      <c r="C66" s="71"/>
      <c r="D66" s="39"/>
      <c r="E66" s="475"/>
      <c r="F66" s="475"/>
      <c r="G66" s="475"/>
      <c r="H66" s="475"/>
      <c r="I66" s="15"/>
    </row>
    <row r="67" spans="3:9" ht="12.75">
      <c r="C67" s="71"/>
      <c r="D67" s="39"/>
      <c r="E67" s="475"/>
      <c r="F67" s="475"/>
      <c r="G67" s="475"/>
      <c r="H67" s="475"/>
      <c r="I67" s="15"/>
    </row>
    <row r="68" spans="3:9" ht="12.75">
      <c r="C68" s="71"/>
      <c r="D68" s="39"/>
      <c r="E68" s="475"/>
      <c r="F68" s="475"/>
      <c r="G68" s="475"/>
      <c r="H68" s="475"/>
      <c r="I68" s="15"/>
    </row>
    <row r="69" spans="3:9" ht="12.75">
      <c r="C69" s="14"/>
      <c r="D69" s="42"/>
      <c r="E69" s="486"/>
      <c r="F69" s="486"/>
      <c r="G69" s="486"/>
      <c r="H69" s="486"/>
      <c r="I69" s="15"/>
    </row>
    <row r="70" spans="3:9" ht="12.75">
      <c r="C70" s="476" t="s">
        <v>43</v>
      </c>
      <c r="D70" s="56"/>
      <c r="E70" s="146">
        <f>SUM(E61:E69)</f>
        <v>3</v>
      </c>
      <c r="F70" s="146">
        <f>SUM(F61:F69)</f>
        <v>0</v>
      </c>
      <c r="G70" s="146">
        <f>SUM(G61:G69)</f>
        <v>0</v>
      </c>
      <c r="H70" s="146">
        <f>SUM(H61:H69)</f>
        <v>3</v>
      </c>
      <c r="I70" s="57">
        <f>SUM(I61:I69)</f>
        <v>4</v>
      </c>
    </row>
    <row r="71" spans="3:9" ht="15.75">
      <c r="C71" s="2"/>
      <c r="D71" s="11"/>
      <c r="E71" s="11"/>
      <c r="F71" s="11"/>
      <c r="G71" s="11"/>
      <c r="H71" s="11"/>
      <c r="I71" s="12"/>
    </row>
    <row r="72" spans="3:9" ht="15.75">
      <c r="C72" s="2"/>
      <c r="D72" s="11"/>
      <c r="E72" s="11"/>
      <c r="F72" s="11"/>
      <c r="G72" s="11"/>
      <c r="H72" s="11"/>
      <c r="I72" s="12"/>
    </row>
    <row r="73" spans="3:9" ht="12.75">
      <c r="C73" s="547" t="s">
        <v>24</v>
      </c>
      <c r="D73" s="548"/>
      <c r="E73" s="548"/>
      <c r="F73" s="548"/>
      <c r="G73" s="548"/>
      <c r="H73" s="548"/>
      <c r="I73" s="549"/>
    </row>
    <row r="74" spans="3:9" ht="12.75">
      <c r="C74" s="19" t="s">
        <v>2</v>
      </c>
      <c r="D74" s="20" t="s">
        <v>3</v>
      </c>
      <c r="E74" s="21" t="s">
        <v>0</v>
      </c>
      <c r="F74" s="21" t="s">
        <v>4</v>
      </c>
      <c r="G74" s="21" t="s">
        <v>5</v>
      </c>
      <c r="H74" s="21" t="s">
        <v>6</v>
      </c>
      <c r="I74" s="22" t="s">
        <v>7</v>
      </c>
    </row>
    <row r="75" spans="3:9" ht="12.75">
      <c r="C75" s="285" t="s">
        <v>338</v>
      </c>
      <c r="D75" s="304" t="s">
        <v>339</v>
      </c>
      <c r="E75" s="290">
        <v>3</v>
      </c>
      <c r="F75" s="290">
        <v>0</v>
      </c>
      <c r="G75" s="290">
        <v>2</v>
      </c>
      <c r="H75" s="290">
        <v>4</v>
      </c>
      <c r="I75" s="291">
        <v>7</v>
      </c>
    </row>
    <row r="76" spans="3:9" ht="12.75">
      <c r="C76" s="14"/>
      <c r="D76" s="42"/>
      <c r="E76" s="486"/>
      <c r="F76" s="486"/>
      <c r="G76" s="486"/>
      <c r="H76" s="486"/>
      <c r="I76" s="15"/>
    </row>
    <row r="77" spans="3:9" ht="12.75">
      <c r="C77" s="14"/>
      <c r="D77" s="42"/>
      <c r="E77" s="486"/>
      <c r="F77" s="486"/>
      <c r="G77" s="486"/>
      <c r="H77" s="486"/>
      <c r="I77" s="15"/>
    </row>
    <row r="78" spans="3:9" ht="12.75">
      <c r="C78" s="14"/>
      <c r="D78" s="42"/>
      <c r="E78" s="486"/>
      <c r="F78" s="486"/>
      <c r="G78" s="486"/>
      <c r="H78" s="486"/>
      <c r="I78" s="15"/>
    </row>
    <row r="79" spans="3:9" ht="12.75">
      <c r="C79" s="14"/>
      <c r="D79" s="42"/>
      <c r="E79" s="486"/>
      <c r="F79" s="486"/>
      <c r="G79" s="486"/>
      <c r="H79" s="486"/>
      <c r="I79" s="15"/>
    </row>
    <row r="80" spans="3:9" ht="12.75">
      <c r="C80" s="14"/>
      <c r="D80" s="42"/>
      <c r="E80" s="486"/>
      <c r="F80" s="486"/>
      <c r="G80" s="486"/>
      <c r="H80" s="486"/>
      <c r="I80" s="15"/>
    </row>
    <row r="81" spans="3:9" ht="12.75">
      <c r="C81" s="14"/>
      <c r="D81" s="42"/>
      <c r="E81" s="486"/>
      <c r="F81" s="486"/>
      <c r="G81" s="486"/>
      <c r="H81" s="486"/>
      <c r="I81" s="15"/>
    </row>
    <row r="82" spans="3:9" ht="12.75">
      <c r="C82" s="14"/>
      <c r="D82" s="42"/>
      <c r="E82" s="486"/>
      <c r="F82" s="486"/>
      <c r="G82" s="486"/>
      <c r="H82" s="486"/>
      <c r="I82" s="15"/>
    </row>
    <row r="83" spans="3:9" ht="12.75">
      <c r="C83" s="476" t="s">
        <v>43</v>
      </c>
      <c r="D83" s="56"/>
      <c r="E83" s="146">
        <f>SUM(E75)</f>
        <v>3</v>
      </c>
      <c r="F83" s="146">
        <f>SUM(F75)</f>
        <v>0</v>
      </c>
      <c r="G83" s="146">
        <f>SUM(G75)</f>
        <v>2</v>
      </c>
      <c r="H83" s="146">
        <f>SUM(H75)</f>
        <v>4</v>
      </c>
      <c r="I83" s="23">
        <f>SUM(I75)</f>
        <v>7</v>
      </c>
    </row>
    <row r="84" spans="3:9" ht="15.75">
      <c r="C84" s="2"/>
      <c r="D84" s="11"/>
      <c r="E84" s="11"/>
      <c r="F84" s="11"/>
      <c r="G84" s="11"/>
      <c r="H84" s="11"/>
      <c r="I84" s="12"/>
    </row>
    <row r="85" spans="3:9" ht="12.75">
      <c r="C85" s="547" t="s">
        <v>26</v>
      </c>
      <c r="D85" s="548"/>
      <c r="E85" s="548"/>
      <c r="F85" s="548"/>
      <c r="G85" s="548"/>
      <c r="H85" s="548"/>
      <c r="I85" s="549"/>
    </row>
    <row r="86" spans="3:9" ht="12.75">
      <c r="C86" s="19" t="s">
        <v>2</v>
      </c>
      <c r="D86" s="20" t="s">
        <v>3</v>
      </c>
      <c r="E86" s="21" t="s">
        <v>0</v>
      </c>
      <c r="F86" s="21" t="s">
        <v>4</v>
      </c>
      <c r="G86" s="21" t="s">
        <v>5</v>
      </c>
      <c r="H86" s="21" t="s">
        <v>6</v>
      </c>
      <c r="I86" s="22" t="s">
        <v>7</v>
      </c>
    </row>
    <row r="87" spans="3:9" ht="12.75">
      <c r="C87" s="14"/>
      <c r="D87" s="42"/>
      <c r="E87" s="486"/>
      <c r="F87" s="486"/>
      <c r="G87" s="486"/>
      <c r="H87" s="486"/>
      <c r="I87" s="15"/>
    </row>
    <row r="88" spans="3:9" ht="12.75">
      <c r="C88" s="14"/>
      <c r="D88" s="42"/>
      <c r="E88" s="486"/>
      <c r="F88" s="486"/>
      <c r="G88" s="486"/>
      <c r="H88" s="486"/>
      <c r="I88" s="15"/>
    </row>
    <row r="89" spans="3:9" ht="12.75">
      <c r="C89" s="14"/>
      <c r="D89" s="42"/>
      <c r="E89" s="486"/>
      <c r="F89" s="486"/>
      <c r="G89" s="486"/>
      <c r="H89" s="486"/>
      <c r="I89" s="15"/>
    </row>
    <row r="90" spans="3:9" ht="12.75">
      <c r="C90" s="14"/>
      <c r="D90" s="42"/>
      <c r="E90" s="486"/>
      <c r="F90" s="486"/>
      <c r="G90" s="486"/>
      <c r="H90" s="486"/>
      <c r="I90" s="15"/>
    </row>
    <row r="91" spans="3:9" ht="12.75">
      <c r="C91" s="14"/>
      <c r="D91" s="42"/>
      <c r="E91" s="486"/>
      <c r="F91" s="486"/>
      <c r="G91" s="486"/>
      <c r="H91" s="486"/>
      <c r="I91" s="15"/>
    </row>
    <row r="92" spans="3:9" ht="12.75">
      <c r="C92" s="14"/>
      <c r="D92" s="42"/>
      <c r="E92" s="486"/>
      <c r="F92" s="486"/>
      <c r="G92" s="486"/>
      <c r="H92" s="486"/>
      <c r="I92" s="15"/>
    </row>
    <row r="93" spans="3:9" ht="12.75">
      <c r="C93" s="14"/>
      <c r="D93" s="42"/>
      <c r="E93" s="486"/>
      <c r="F93" s="486"/>
      <c r="G93" s="486"/>
      <c r="H93" s="486"/>
      <c r="I93" s="15"/>
    </row>
    <row r="94" spans="3:9" ht="12.75">
      <c r="C94" s="14"/>
      <c r="D94" s="42"/>
      <c r="E94" s="486"/>
      <c r="F94" s="486"/>
      <c r="G94" s="486"/>
      <c r="H94" s="486"/>
      <c r="I94" s="15"/>
    </row>
    <row r="95" spans="3:9" ht="12.75">
      <c r="C95" s="476" t="s">
        <v>43</v>
      </c>
      <c r="D95" s="56"/>
      <c r="E95" s="146">
        <f>SUM(E87:E95)</f>
        <v>0</v>
      </c>
      <c r="F95" s="146">
        <f>SUM(F87:F95)</f>
        <v>0</v>
      </c>
      <c r="G95" s="146">
        <f>SUM(G87:G95)</f>
        <v>0</v>
      </c>
      <c r="H95" s="146">
        <f>SUM(H87:H95)</f>
        <v>0</v>
      </c>
      <c r="I95" s="57">
        <v>0</v>
      </c>
    </row>
    <row r="96" spans="3:9" ht="12.75">
      <c r="C96" s="45"/>
      <c r="D96" s="46"/>
      <c r="E96" s="46"/>
      <c r="F96" s="46"/>
      <c r="G96" s="46"/>
      <c r="H96" s="46"/>
      <c r="I96" s="47"/>
    </row>
    <row r="97" spans="3:9" ht="12.75">
      <c r="C97" s="547" t="s">
        <v>28</v>
      </c>
      <c r="D97" s="548"/>
      <c r="E97" s="548"/>
      <c r="F97" s="548"/>
      <c r="G97" s="548"/>
      <c r="H97" s="548"/>
      <c r="I97" s="549"/>
    </row>
    <row r="98" spans="3:9" ht="12.75">
      <c r="C98" s="19" t="s">
        <v>2</v>
      </c>
      <c r="D98" s="20" t="s">
        <v>3</v>
      </c>
      <c r="E98" s="21" t="s">
        <v>0</v>
      </c>
      <c r="F98" s="21" t="s">
        <v>4</v>
      </c>
      <c r="G98" s="21" t="s">
        <v>5</v>
      </c>
      <c r="H98" s="21" t="s">
        <v>6</v>
      </c>
      <c r="I98" s="22" t="s">
        <v>7</v>
      </c>
    </row>
    <row r="99" spans="3:9" ht="12.75">
      <c r="C99" s="14"/>
      <c r="D99" s="42"/>
      <c r="E99" s="486"/>
      <c r="F99" s="486"/>
      <c r="G99" s="486"/>
      <c r="H99" s="486"/>
      <c r="I99" s="15"/>
    </row>
    <row r="100" spans="3:9" ht="12.75">
      <c r="C100" s="14"/>
      <c r="D100" s="42"/>
      <c r="E100" s="486"/>
      <c r="F100" s="486"/>
      <c r="G100" s="486"/>
      <c r="H100" s="486"/>
      <c r="I100" s="15"/>
    </row>
    <row r="101" spans="3:9" ht="12.75">
      <c r="C101" s="14"/>
      <c r="D101" s="42"/>
      <c r="E101" s="486"/>
      <c r="F101" s="486"/>
      <c r="G101" s="486"/>
      <c r="H101" s="486"/>
      <c r="I101" s="15"/>
    </row>
    <row r="102" spans="3:9" ht="12.75">
      <c r="C102" s="14"/>
      <c r="D102" s="42"/>
      <c r="E102" s="486"/>
      <c r="F102" s="486"/>
      <c r="G102" s="486"/>
      <c r="H102" s="486"/>
      <c r="I102" s="15"/>
    </row>
    <row r="103" spans="3:9" ht="12.75">
      <c r="C103" s="14"/>
      <c r="D103" s="42"/>
      <c r="E103" s="486"/>
      <c r="F103" s="486"/>
      <c r="G103" s="486"/>
      <c r="H103" s="486"/>
      <c r="I103" s="15"/>
    </row>
    <row r="104" spans="3:9" ht="12.75">
      <c r="C104" s="14"/>
      <c r="D104" s="42"/>
      <c r="E104" s="486"/>
      <c r="F104" s="486"/>
      <c r="G104" s="486"/>
      <c r="H104" s="486"/>
      <c r="I104" s="15"/>
    </row>
    <row r="105" spans="3:9" ht="12.75">
      <c r="C105" s="14"/>
      <c r="D105" s="42"/>
      <c r="E105" s="486"/>
      <c r="F105" s="486"/>
      <c r="G105" s="486"/>
      <c r="H105" s="486"/>
      <c r="I105" s="15"/>
    </row>
    <row r="106" spans="3:9" ht="12.75">
      <c r="C106" s="14"/>
      <c r="D106" s="42"/>
      <c r="E106" s="486"/>
      <c r="F106" s="486"/>
      <c r="G106" s="486"/>
      <c r="H106" s="486"/>
      <c r="I106" s="15"/>
    </row>
    <row r="107" spans="3:9" ht="12.75">
      <c r="C107" s="476" t="s">
        <v>43</v>
      </c>
      <c r="D107" s="56"/>
      <c r="E107" s="146">
        <f>SUM(E99:E107)</f>
        <v>0</v>
      </c>
      <c r="F107" s="146">
        <f>SUM(F99:F107)</f>
        <v>0</v>
      </c>
      <c r="G107" s="146">
        <f>SUM(G99:G107)</f>
        <v>0</v>
      </c>
      <c r="H107" s="146">
        <f>SUM(H99:H107)</f>
        <v>0</v>
      </c>
      <c r="I107" s="57">
        <v>0</v>
      </c>
    </row>
    <row r="108" spans="3:9" ht="12.75">
      <c r="C108" s="64"/>
      <c r="D108" s="65"/>
      <c r="E108" s="61"/>
      <c r="F108" s="66"/>
      <c r="G108" s="66"/>
      <c r="H108" s="66"/>
      <c r="I108" s="67"/>
    </row>
    <row r="109" spans="3:9" ht="12.75">
      <c r="C109" s="51"/>
      <c r="D109" s="30" t="s">
        <v>44</v>
      </c>
      <c r="E109" s="566">
        <f>H18+H30+H42+H57+H70+H83</f>
        <v>22</v>
      </c>
      <c r="F109" s="567"/>
      <c r="G109" s="567"/>
      <c r="H109" s="568"/>
      <c r="I109" s="60"/>
    </row>
    <row r="110" spans="3:9" ht="12.75">
      <c r="C110" s="51"/>
      <c r="D110" s="30"/>
      <c r="E110" s="569"/>
      <c r="F110" s="570"/>
      <c r="G110" s="570"/>
      <c r="H110" s="571"/>
      <c r="I110" s="60"/>
    </row>
    <row r="111" spans="3:9" ht="12.75">
      <c r="C111" s="45"/>
      <c r="D111" s="46"/>
      <c r="E111" s="46"/>
      <c r="F111" s="46"/>
      <c r="G111" s="46"/>
      <c r="H111" s="46"/>
      <c r="I111" s="47"/>
    </row>
    <row r="112" spans="3:9" ht="13.5" thickBot="1">
      <c r="C112" s="68"/>
      <c r="D112" s="69"/>
      <c r="E112" s="69"/>
      <c r="F112" s="69"/>
      <c r="G112" s="69"/>
      <c r="H112" s="69"/>
      <c r="I112" s="70"/>
    </row>
  </sheetData>
  <sheetProtection/>
  <mergeCells count="10">
    <mergeCell ref="C85:I85"/>
    <mergeCell ref="C97:I97"/>
    <mergeCell ref="E109:H109"/>
    <mergeCell ref="E110:H110"/>
    <mergeCell ref="C5:I6"/>
    <mergeCell ref="C8:I8"/>
    <mergeCell ref="C20:I20"/>
    <mergeCell ref="C32:I32"/>
    <mergeCell ref="C59:I59"/>
    <mergeCell ref="C73:I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Seda Kuşoğlu</cp:lastModifiedBy>
  <cp:lastPrinted>2016-10-26T09:31:06Z</cp:lastPrinted>
  <dcterms:created xsi:type="dcterms:W3CDTF">2009-10-21T06:43:23Z</dcterms:created>
  <dcterms:modified xsi:type="dcterms:W3CDTF">2021-12-02T08:11:37Z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