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7"/>
  </bookViews>
  <sheets>
    <sheet name="Bioeng-SE" sheetId="1" r:id="rId1"/>
    <sheet name="Industrial-SE" sheetId="2" r:id="rId2"/>
    <sheet name="MBG-SE" sheetId="3" r:id="rId3"/>
    <sheet name="Che-SE" sheetId="4" r:id="rId4"/>
    <sheet name="Forensic-SE" sheetId="5" r:id="rId5"/>
    <sheet name="Electronic-SE" sheetId="6" r:id="rId6"/>
    <sheet name="Computer-SE" sheetId="7" r:id="rId7"/>
    <sheet name="Fakülte Dışı Yandal" sheetId="8" r:id="rId8"/>
  </sheets>
  <definedNames>
    <definedName name="_xlnm.Print_Area" localSheetId="0">'Bioeng-SE'!$A$1:$AF$117</definedName>
    <definedName name="_xlnm.Print_Area" localSheetId="3">'Che-SE'!$A$1:$AF$116</definedName>
    <definedName name="_xlnm.Print_Area" localSheetId="6">'Computer-SE'!$A$1:$AF$117</definedName>
    <definedName name="_xlnm.Print_Area" localSheetId="4">'Forensic-SE'!$A$1:$AF$117</definedName>
    <definedName name="_xlnm.Print_Area" localSheetId="1">'Industrial-SE'!$A$1:$AF$117</definedName>
    <definedName name="_xlnm.Print_Area" localSheetId="2">'MBG-SE'!$A$1:$AF$116</definedName>
  </definedNames>
  <calcPr fullCalcOnLoad="1"/>
</workbook>
</file>

<file path=xl/sharedStrings.xml><?xml version="1.0" encoding="utf-8"?>
<sst xmlns="http://schemas.openxmlformats.org/spreadsheetml/2006/main" count="5074" uniqueCount="543">
  <si>
    <t>T</t>
  </si>
  <si>
    <t>U</t>
  </si>
  <si>
    <t>L</t>
  </si>
  <si>
    <t>K</t>
  </si>
  <si>
    <t>English - I</t>
  </si>
  <si>
    <t>TURK 101</t>
  </si>
  <si>
    <t>ATA 101</t>
  </si>
  <si>
    <t>English - II</t>
  </si>
  <si>
    <t>TURK 102</t>
  </si>
  <si>
    <t>ATA 102</t>
  </si>
  <si>
    <t>Bölüm Seçmeli-II</t>
  </si>
  <si>
    <t>XXXXXX</t>
  </si>
  <si>
    <t>Bölüm Seçmeli-V</t>
  </si>
  <si>
    <t>Atatürk İlkeleri ve İnkılap Tarihi-I</t>
  </si>
  <si>
    <t>MBG XXX</t>
  </si>
  <si>
    <t>İngilizce-II</t>
  </si>
  <si>
    <t>English-I</t>
  </si>
  <si>
    <t>RPSI 109</t>
  </si>
  <si>
    <t>Pozitif Psikoloji ve İletişim Becerileri</t>
  </si>
  <si>
    <t>English-II</t>
  </si>
  <si>
    <t>Seçmeli (2.Yabancı Dil)</t>
  </si>
  <si>
    <t>Sosyal Seçmeli - I</t>
  </si>
  <si>
    <t>MBG 101</t>
  </si>
  <si>
    <t xml:space="preserve">General Biology-I </t>
  </si>
  <si>
    <t>MATH 101</t>
  </si>
  <si>
    <t xml:space="preserve">Calculus-I </t>
  </si>
  <si>
    <t>PHYS 101</t>
  </si>
  <si>
    <t xml:space="preserve">Physics-I </t>
  </si>
  <si>
    <t>CHEM 101</t>
  </si>
  <si>
    <t xml:space="preserve">General Chemistry-I </t>
  </si>
  <si>
    <t>ENG 101</t>
  </si>
  <si>
    <t>RCUL 101</t>
  </si>
  <si>
    <t>RPSC 109</t>
  </si>
  <si>
    <t>Total Credits</t>
  </si>
  <si>
    <t>MBG 102</t>
  </si>
  <si>
    <t xml:space="preserve">General Biology-II </t>
  </si>
  <si>
    <t>MATH 102</t>
  </si>
  <si>
    <t xml:space="preserve">Calculus-II </t>
  </si>
  <si>
    <t>PHYS 102</t>
  </si>
  <si>
    <t xml:space="preserve">Physics-II </t>
  </si>
  <si>
    <t>CHEM 102</t>
  </si>
  <si>
    <t xml:space="preserve">General Chemistry-II </t>
  </si>
  <si>
    <t>ENG 102</t>
  </si>
  <si>
    <t>RCUL 102</t>
  </si>
  <si>
    <t>MBG 211</t>
  </si>
  <si>
    <t>Genetics</t>
  </si>
  <si>
    <t>MBG 209</t>
  </si>
  <si>
    <t>Microbiology</t>
  </si>
  <si>
    <t>Departmental Elective-I</t>
  </si>
  <si>
    <t>Introduction to Programming for Engineers</t>
  </si>
  <si>
    <t>Turkish Language - I</t>
  </si>
  <si>
    <t>Principles of Atatürk and History of Revolutions - I</t>
  </si>
  <si>
    <t>MBG 212</t>
  </si>
  <si>
    <t>Molecular Genetics</t>
  </si>
  <si>
    <t>MBG 204</t>
  </si>
  <si>
    <t>Introduction to Bioinformatics</t>
  </si>
  <si>
    <t>CHEM 104</t>
  </si>
  <si>
    <t>Organic Chemistry</t>
  </si>
  <si>
    <t>MBG 210</t>
  </si>
  <si>
    <t>Physiology</t>
  </si>
  <si>
    <t>Turkish Language - II</t>
  </si>
  <si>
    <t>Principles of Atatürk and History of Revolutions - II</t>
  </si>
  <si>
    <t>MBG 309</t>
  </si>
  <si>
    <t>Biochemistry-I</t>
  </si>
  <si>
    <t xml:space="preserve">Molecular Cell Biology </t>
  </si>
  <si>
    <t>Bioethics</t>
  </si>
  <si>
    <t>Departmental Elective-II</t>
  </si>
  <si>
    <t>Field Elective - I</t>
  </si>
  <si>
    <t>RPRE 104</t>
  </si>
  <si>
    <t>Entrepreneurship and Project Culture</t>
  </si>
  <si>
    <t>MBG 310</t>
  </si>
  <si>
    <t>Biochemistry-II</t>
  </si>
  <si>
    <t>MBG 304</t>
  </si>
  <si>
    <t>Recombinant DNA Technology</t>
  </si>
  <si>
    <t>Biotechnology</t>
  </si>
  <si>
    <t>Departmental Elective - III</t>
  </si>
  <si>
    <t>Social Elective - II</t>
  </si>
  <si>
    <t>MBG 382</t>
  </si>
  <si>
    <t>Summer Practice</t>
  </si>
  <si>
    <t>Graduation Project</t>
  </si>
  <si>
    <t>MBG 405</t>
  </si>
  <si>
    <t>Immunology</t>
  </si>
  <si>
    <t>Departmental Elective - IV</t>
  </si>
  <si>
    <t>Departmental Elective-V</t>
  </si>
  <si>
    <t>Graduation Thesis</t>
  </si>
  <si>
    <t>Departmental Elective -VI</t>
  </si>
  <si>
    <t>Field Elective - II</t>
  </si>
  <si>
    <t>Elective (2.Foreign Language)</t>
  </si>
  <si>
    <t>COME 101</t>
  </si>
  <si>
    <t>Introduction to Computer Engineering</t>
  </si>
  <si>
    <t>Calculus-I</t>
  </si>
  <si>
    <t>Physics-I</t>
  </si>
  <si>
    <t>General Chemistry-I</t>
  </si>
  <si>
    <t>Turkish Language-I</t>
  </si>
  <si>
    <t>Positive Phychology and Communication Skills</t>
  </si>
  <si>
    <t>COME 102</t>
  </si>
  <si>
    <t>COME 104</t>
  </si>
  <si>
    <t xml:space="preserve">Discrete Mathematics </t>
  </si>
  <si>
    <t>Calculus-II</t>
  </si>
  <si>
    <t>Physics-II</t>
  </si>
  <si>
    <t>Turkish Language-II</t>
  </si>
  <si>
    <t>COME 201</t>
  </si>
  <si>
    <t>Object Oriented Programming-I</t>
  </si>
  <si>
    <t>Logic Circuits</t>
  </si>
  <si>
    <t>COME 205</t>
  </si>
  <si>
    <t>Data Structures</t>
  </si>
  <si>
    <t>MATH 203</t>
  </si>
  <si>
    <t>Differential Equations</t>
  </si>
  <si>
    <t>Principles of Atatürk and History of Revolutions-I</t>
  </si>
  <si>
    <t>COME 202</t>
  </si>
  <si>
    <t>Object Oriented Programming-II</t>
  </si>
  <si>
    <t>Computer Architecture</t>
  </si>
  <si>
    <t>Signals and Systems</t>
  </si>
  <si>
    <t>Electronic Circuits</t>
  </si>
  <si>
    <t>COME 282</t>
  </si>
  <si>
    <t>Summer Practice-I</t>
  </si>
  <si>
    <t>Principles of Atatürk and History of Revolutions-II</t>
  </si>
  <si>
    <t>COME 301</t>
  </si>
  <si>
    <t>Database Management Systems</t>
  </si>
  <si>
    <t>Microprocessors</t>
  </si>
  <si>
    <t>Computer Networks</t>
  </si>
  <si>
    <t>COME 307</t>
  </si>
  <si>
    <t>Operating Systems</t>
  </si>
  <si>
    <t>COME XXX</t>
  </si>
  <si>
    <t>Departmental Elective - I</t>
  </si>
  <si>
    <t>Departmental Elective - II</t>
  </si>
  <si>
    <t>MATH 302</t>
  </si>
  <si>
    <t>Numerical Analysis</t>
  </si>
  <si>
    <t>Social Elective - I</t>
  </si>
  <si>
    <t>COME 382</t>
  </si>
  <si>
    <t>Summer Practice-II</t>
  </si>
  <si>
    <t>COME 491</t>
  </si>
  <si>
    <t>COME 492</t>
  </si>
  <si>
    <t>Departmental Elective - V</t>
  </si>
  <si>
    <t>Departmental Elective - VI</t>
  </si>
  <si>
    <t>Elective (2nd Foreign Language)</t>
  </si>
  <si>
    <t>Introduction to Bioengineering</t>
  </si>
  <si>
    <t>General Biology</t>
  </si>
  <si>
    <t>BEN XXX</t>
  </si>
  <si>
    <t>Physicalchemistry</t>
  </si>
  <si>
    <t>Molecular Cell Biology</t>
  </si>
  <si>
    <t>Linear Algebra and Differential Equations</t>
  </si>
  <si>
    <t>Mathematical Modeling</t>
  </si>
  <si>
    <t>Bioengineering Laboratory - I</t>
  </si>
  <si>
    <t>Stoichiometry</t>
  </si>
  <si>
    <t>Fluid Mechanics</t>
  </si>
  <si>
    <t>Social Elective-I</t>
  </si>
  <si>
    <t>Bioengineering Laboratory - II</t>
  </si>
  <si>
    <t>Heat and Mass Transfer</t>
  </si>
  <si>
    <t>Field Elective-I</t>
  </si>
  <si>
    <t>Process Dynamics and Control</t>
  </si>
  <si>
    <t>Social Elective-II</t>
  </si>
  <si>
    <t xml:space="preserve">Graduation Thesis </t>
  </si>
  <si>
    <t>Field Elective-II</t>
  </si>
  <si>
    <t>Field Elective-III</t>
  </si>
  <si>
    <t>COME102</t>
  </si>
  <si>
    <t xml:space="preserve">Introduction to Algorithms and Programming </t>
  </si>
  <si>
    <t>Statistical Quality Control</t>
  </si>
  <si>
    <t>XXXXX</t>
  </si>
  <si>
    <t>ENG101</t>
  </si>
  <si>
    <t>University Culture-I</t>
  </si>
  <si>
    <t>Introduction to Algorithms and Programming</t>
  </si>
  <si>
    <t>MATH 104</t>
  </si>
  <si>
    <t>Basic Linear Algebra</t>
  </si>
  <si>
    <t>ENG102</t>
  </si>
  <si>
    <t>University Culture-II</t>
  </si>
  <si>
    <t>COME 207</t>
  </si>
  <si>
    <t>MATH 204</t>
  </si>
  <si>
    <t>Statistics</t>
  </si>
  <si>
    <t>COME 413</t>
  </si>
  <si>
    <t>Field Elective - III</t>
  </si>
  <si>
    <t>OHS 401</t>
  </si>
  <si>
    <t>Occupational Health and Safety - I</t>
  </si>
  <si>
    <t>Field Elective - IV</t>
  </si>
  <si>
    <t>OHS 402</t>
  </si>
  <si>
    <t>Occupational Health and Safety - II</t>
  </si>
  <si>
    <t>Introduction to Industrial Engineering</t>
  </si>
  <si>
    <t xml:space="preserve">Basic Linear Algebra </t>
  </si>
  <si>
    <t>RCUL102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</si>
  <si>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</si>
  <si>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</si>
  <si>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</si>
  <si>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</si>
  <si>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</si>
  <si>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</si>
  <si>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>IE 282</t>
  </si>
  <si>
    <t xml:space="preserve">Entrepreneurship and Project Culture </t>
  </si>
  <si>
    <t>IE XXX</t>
  </si>
  <si>
    <t>IE 322</t>
  </si>
  <si>
    <t>IE 491</t>
  </si>
  <si>
    <t>IE 413</t>
  </si>
  <si>
    <t>Elective (2nd Foreign Language Elective Course)</t>
  </si>
  <si>
    <t>IE 492</t>
  </si>
  <si>
    <t>PHYS101</t>
  </si>
  <si>
    <t>MATH101</t>
  </si>
  <si>
    <t>CHEM101</t>
  </si>
  <si>
    <t>TURK101</t>
  </si>
  <si>
    <t>RPSC109</t>
  </si>
  <si>
    <t>RCUL101</t>
  </si>
  <si>
    <t>PHYS102</t>
  </si>
  <si>
    <t>MATH102</t>
  </si>
  <si>
    <t>CHEM104</t>
  </si>
  <si>
    <t>TURK102</t>
  </si>
  <si>
    <t>BEN102</t>
  </si>
  <si>
    <t>MBG151</t>
  </si>
  <si>
    <t>BEN205</t>
  </si>
  <si>
    <t>BENXXX</t>
  </si>
  <si>
    <t>CHEM203</t>
  </si>
  <si>
    <t>COME211</t>
  </si>
  <si>
    <t>ATA101</t>
  </si>
  <si>
    <t>MBG408</t>
  </si>
  <si>
    <t>MATH202</t>
  </si>
  <si>
    <t>ATA102</t>
  </si>
  <si>
    <t>BEN282</t>
  </si>
  <si>
    <t>RPRE104</t>
  </si>
  <si>
    <t>BEN304</t>
  </si>
  <si>
    <t>BEN382</t>
  </si>
  <si>
    <t>BEN491</t>
  </si>
  <si>
    <t>BEN401</t>
  </si>
  <si>
    <t>OHS401</t>
  </si>
  <si>
    <t>Occupational Health and Safety -I</t>
  </si>
  <si>
    <t>BEN492</t>
  </si>
  <si>
    <t>Field Elective-IV</t>
  </si>
  <si>
    <t>OHS402</t>
  </si>
  <si>
    <t>Occupational Health and Safety -II</t>
  </si>
  <si>
    <t>University Culture I</t>
  </si>
  <si>
    <t>Positive Psychology and Communcation Skills</t>
  </si>
  <si>
    <t>MBG 108</t>
  </si>
  <si>
    <t>Introduction to Programming</t>
  </si>
  <si>
    <t>University Culture II</t>
  </si>
  <si>
    <r>
      <t xml:space="preserve">MBG </t>
    </r>
    <r>
      <rPr>
        <sz val="11"/>
        <rFont val="Calibri"/>
        <family val="2"/>
      </rPr>
      <t>XXX</t>
    </r>
  </si>
  <si>
    <t>MBG 325</t>
  </si>
  <si>
    <t>MBG 331</t>
  </si>
  <si>
    <t>Current Developments in Molecular Biology</t>
  </si>
  <si>
    <t>MBG 314</t>
  </si>
  <si>
    <r>
      <t xml:space="preserve">MBG </t>
    </r>
    <r>
      <rPr>
        <sz val="11"/>
        <rFont val="Calibri"/>
        <family val="2"/>
      </rPr>
      <t>493</t>
    </r>
  </si>
  <si>
    <t>Occupational Health and Safety I</t>
  </si>
  <si>
    <t>MBG 408</t>
  </si>
  <si>
    <r>
      <t xml:space="preserve">MBG </t>
    </r>
    <r>
      <rPr>
        <sz val="11"/>
        <rFont val="Calibri"/>
        <family val="2"/>
      </rPr>
      <t>494</t>
    </r>
  </si>
  <si>
    <t>MBG101</t>
  </si>
  <si>
    <t>General Biology-I</t>
  </si>
  <si>
    <t>CBE201</t>
  </si>
  <si>
    <t>Organic Chemistry-I</t>
  </si>
  <si>
    <t>CBE102</t>
  </si>
  <si>
    <t>Introduction to Chemical and Biological Engineering</t>
  </si>
  <si>
    <t>CHEM102</t>
  </si>
  <si>
    <t>General Chemistry-II</t>
  </si>
  <si>
    <t>MBG102</t>
  </si>
  <si>
    <t>General Biology-II</t>
  </si>
  <si>
    <t>CBE202</t>
  </si>
  <si>
    <t>Organic Chemistry-II</t>
  </si>
  <si>
    <t>CBE204</t>
  </si>
  <si>
    <t>Chemical Engineering Thermodynamics</t>
  </si>
  <si>
    <t>CBE282</t>
  </si>
  <si>
    <t>CBEXXX</t>
  </si>
  <si>
    <t>CBE304</t>
  </si>
  <si>
    <t>Chemical and Biological Reaction Engineering</t>
  </si>
  <si>
    <t>CBE382</t>
  </si>
  <si>
    <t>CBE491</t>
  </si>
  <si>
    <t>CBE XXX</t>
  </si>
  <si>
    <t>Occupational Health and Safety-I</t>
  </si>
  <si>
    <t>CBE492</t>
  </si>
  <si>
    <t>Occupational Health and Safety-II</t>
  </si>
  <si>
    <t xml:space="preserve">Türk Dili-I </t>
  </si>
  <si>
    <t>RKUL101</t>
  </si>
  <si>
    <t>Üniversite Kültürü-I</t>
  </si>
  <si>
    <t>ING101</t>
  </si>
  <si>
    <t>İngilizce-I</t>
  </si>
  <si>
    <t>Türk Dili-II</t>
  </si>
  <si>
    <t>RKUL102</t>
  </si>
  <si>
    <t>Üniversite Kültürü-II</t>
  </si>
  <si>
    <t>ING102</t>
  </si>
  <si>
    <t>Anayasa Hukukunun Genel İlkeleri</t>
  </si>
  <si>
    <t>ABL201</t>
  </si>
  <si>
    <t>Adli Bilimlere Giriş-I</t>
  </si>
  <si>
    <t>ABL205</t>
  </si>
  <si>
    <t>ABL209</t>
  </si>
  <si>
    <t>Türk Ceza Hukukuna Giriş ve Ceza Yargılaması-I</t>
  </si>
  <si>
    <t>ABL211</t>
  </si>
  <si>
    <t>ABL108</t>
  </si>
  <si>
    <t>Türk Anayasa Hukuku</t>
  </si>
  <si>
    <t>ABL202</t>
  </si>
  <si>
    <t>Adli Bilimlere Giriş-II</t>
  </si>
  <si>
    <t>ABL204</t>
  </si>
  <si>
    <t>Adli Biyoloji</t>
  </si>
  <si>
    <t>ABL206</t>
  </si>
  <si>
    <t>ABL208</t>
  </si>
  <si>
    <t>ABL210</t>
  </si>
  <si>
    <t>Türk Ceza Hukukuna Giriş ve Ceza Yargılaması-II</t>
  </si>
  <si>
    <t>ABL212</t>
  </si>
  <si>
    <t>ABL301</t>
  </si>
  <si>
    <t>Kriminalistik-I</t>
  </si>
  <si>
    <t>ABL303</t>
  </si>
  <si>
    <t>Bilirkişilik ve Etik</t>
  </si>
  <si>
    <t>ABL311</t>
  </si>
  <si>
    <t>Olay Yeri İnceleme-I</t>
  </si>
  <si>
    <t>ABL302</t>
  </si>
  <si>
    <t>Kriminalistik-II</t>
  </si>
  <si>
    <t>ABL306</t>
  </si>
  <si>
    <t>Olay yeri İnceleme-II</t>
  </si>
  <si>
    <t>ABLXXX</t>
  </si>
  <si>
    <t>Bölüm Seçmeli-I</t>
  </si>
  <si>
    <t>ABL401</t>
  </si>
  <si>
    <t>Adli Bilimler Laboratuvar Stajı-I</t>
  </si>
  <si>
    <t>Bölüm Seçmeli-III</t>
  </si>
  <si>
    <t>ABL407</t>
  </si>
  <si>
    <t>Klinik Çalışma</t>
  </si>
  <si>
    <t>ABL409</t>
  </si>
  <si>
    <t>Bitirme Projesi-I</t>
  </si>
  <si>
    <t>Bölüm Seçmeli-IV</t>
  </si>
  <si>
    <t>ABL402</t>
  </si>
  <si>
    <t>Adli Bilimler Laboratuvar Stajı-II</t>
  </si>
  <si>
    <t>Bölüm Seçmeli-VI</t>
  </si>
  <si>
    <t>Bitirme Projesi-II</t>
  </si>
  <si>
    <t>Alan Seçmeli-I</t>
  </si>
  <si>
    <t>ABL408</t>
  </si>
  <si>
    <t>Adli Tıp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</si>
  <si>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</si>
  <si>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</si>
  <si>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</si>
  <si>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</si>
  <si>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</si>
  <si>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</si>
  <si>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</si>
  <si>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</si>
  <si>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</si>
  <si>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</si>
  <si>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</si>
  <si>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</si>
  <si>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</si>
  <si>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</si>
  <si>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</si>
  <si>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</si>
  <si>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</si>
  <si>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CHEM103</t>
  </si>
  <si>
    <t>Fundamentals of Chemistry</t>
  </si>
  <si>
    <t>MBG314</t>
  </si>
  <si>
    <t>MATH203</t>
  </si>
  <si>
    <t xml:space="preserve"> Differential Equations</t>
  </si>
  <si>
    <t>BEN202</t>
  </si>
  <si>
    <t xml:space="preserve"> Biochemistry</t>
  </si>
  <si>
    <t>BEN 204</t>
  </si>
  <si>
    <t>Statistics for Bioengineering</t>
  </si>
  <si>
    <t>BEN207</t>
  </si>
  <si>
    <t>BEN 210</t>
  </si>
  <si>
    <t>BEN 216</t>
  </si>
  <si>
    <t xml:space="preserve">Kinetics and Reactor Design </t>
  </si>
  <si>
    <t>BEN301</t>
  </si>
  <si>
    <t>BEN 303</t>
  </si>
  <si>
    <t xml:space="preserve">Introduction to Analysis of Algorithms </t>
  </si>
  <si>
    <t>BEN 329</t>
  </si>
  <si>
    <t>Human Physiology</t>
  </si>
  <si>
    <t>BEN 326</t>
  </si>
  <si>
    <t>Bioinformatics I</t>
  </si>
  <si>
    <t>BEN320</t>
  </si>
  <si>
    <t>BEN 328</t>
  </si>
  <si>
    <t>Genetic Engineering</t>
  </si>
  <si>
    <t>Bioprocess Dynamics and Control</t>
  </si>
  <si>
    <t>Calculus I</t>
  </si>
  <si>
    <t>Physics I</t>
  </si>
  <si>
    <t>General Chemistry I</t>
  </si>
  <si>
    <t>English I</t>
  </si>
  <si>
    <t>Principles of Atatürk and History of Revolutions I</t>
  </si>
  <si>
    <t>IE 110</t>
  </si>
  <si>
    <t>Calculus II</t>
  </si>
  <si>
    <t>Physics II</t>
  </si>
  <si>
    <t>English II</t>
  </si>
  <si>
    <t>Principles of Atatürk and History of Revolutions II</t>
  </si>
  <si>
    <t>MATH 207</t>
  </si>
  <si>
    <t>IE 217</t>
  </si>
  <si>
    <t>IE 211</t>
  </si>
  <si>
    <t xml:space="preserve">Probability  </t>
  </si>
  <si>
    <t>Manufacturing Systems Analysis</t>
  </si>
  <si>
    <t>Turkish Language I</t>
  </si>
  <si>
    <t>Engineering Economics</t>
  </si>
  <si>
    <t>IE 248</t>
  </si>
  <si>
    <t xml:space="preserve">Statistics </t>
  </si>
  <si>
    <t>Operations Research II</t>
  </si>
  <si>
    <t>Decision  Making  Techniques</t>
  </si>
  <si>
    <t>Turkish Language II</t>
  </si>
  <si>
    <t>Summer Practice  I</t>
  </si>
  <si>
    <t>IE 305</t>
  </si>
  <si>
    <t>IE 325</t>
  </si>
  <si>
    <t>IE 351</t>
  </si>
  <si>
    <t xml:space="preserve">System Simulation </t>
  </si>
  <si>
    <t>Production and Inventory Systems</t>
  </si>
  <si>
    <t>Ergonomics</t>
  </si>
  <si>
    <t>Departmental Elective I</t>
  </si>
  <si>
    <t>Field Elective I</t>
  </si>
  <si>
    <t>Social Elective I</t>
  </si>
  <si>
    <t>IE 346</t>
  </si>
  <si>
    <t>IE 382</t>
  </si>
  <si>
    <t>Introduction to Management Systems</t>
  </si>
  <si>
    <t>Management Information Systems</t>
  </si>
  <si>
    <t>Departmental Elective II</t>
  </si>
  <si>
    <t>Field Elective II</t>
  </si>
  <si>
    <t>Social Elective II</t>
  </si>
  <si>
    <t>Summer Practice II</t>
  </si>
  <si>
    <t>Departmental Elective III</t>
  </si>
  <si>
    <t>Departmental Elective IV</t>
  </si>
  <si>
    <t xml:space="preserve">Field Elective III </t>
  </si>
  <si>
    <t>IE 404</t>
  </si>
  <si>
    <t>IE 408</t>
  </si>
  <si>
    <t>Facility Planning and Design</t>
  </si>
  <si>
    <t>Supply Chain Management</t>
  </si>
  <si>
    <t>Departmental Elective V</t>
  </si>
  <si>
    <t>Departmental Elective VI</t>
  </si>
  <si>
    <t>Occupational Health and Safety II</t>
  </si>
  <si>
    <t>CBE313</t>
  </si>
  <si>
    <t>Structural Biology</t>
  </si>
  <si>
    <t>CBE321</t>
  </si>
  <si>
    <t xml:space="preserve">Fundamentals of Biochemistry </t>
  </si>
  <si>
    <t>CBE317</t>
  </si>
  <si>
    <t>Fluid Dynamics</t>
  </si>
  <si>
    <t>MBG304</t>
  </si>
  <si>
    <t>CBE326</t>
  </si>
  <si>
    <t>Chemical Engineering Laboratory</t>
  </si>
  <si>
    <t>CBE328</t>
  </si>
  <si>
    <t>Fundamentals of Heat and Mass Transfer</t>
  </si>
  <si>
    <t>ABL113</t>
  </si>
  <si>
    <t>Adli Biyolojiye Giriş-I</t>
  </si>
  <si>
    <t>ABL115</t>
  </si>
  <si>
    <t>Adli Kimyaya Giriş-I</t>
  </si>
  <si>
    <t>ABL117</t>
  </si>
  <si>
    <t>Adli Matematik-I</t>
  </si>
  <si>
    <t>Adli Biyolojiye Giriş-II</t>
  </si>
  <si>
    <t>Adli Kimyaya Giriş-II</t>
  </si>
  <si>
    <t>Adli Matematik-II</t>
  </si>
  <si>
    <t>Atatürk İlkeleri ve İnkılap Tarihi-II</t>
  </si>
  <si>
    <t>ABL114</t>
  </si>
  <si>
    <t>ABL116</t>
  </si>
  <si>
    <t>ABL118</t>
  </si>
  <si>
    <t>Adli Fiziğe Giriş-I</t>
  </si>
  <si>
    <t>Adli Bilimlerde Mesleki İngilizce-I</t>
  </si>
  <si>
    <t>Adli Fiziğe Giriş-II</t>
  </si>
  <si>
    <t>Adli Bilimlerde İstatistik</t>
  </si>
  <si>
    <t>Adli Bilimlerde Mesleki İngilizce-II</t>
  </si>
  <si>
    <t>ABL312</t>
  </si>
  <si>
    <t>Bölüm Seçmeli-VII</t>
  </si>
  <si>
    <t>RPRG104</t>
  </si>
  <si>
    <t>Girişimcilik ve Proje Kültürü</t>
  </si>
  <si>
    <t>İletişim Becerileri Akademik Raporlama</t>
  </si>
  <si>
    <t>Bölüm Seçmeli-VIII</t>
  </si>
  <si>
    <t>Bölüm Seçmeli-IX</t>
  </si>
  <si>
    <t>Bölüm Seçmeli-X</t>
  </si>
  <si>
    <t>ABL410</t>
  </si>
  <si>
    <t>General Chemistry- I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</si>
  <si>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</si>
  <si>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</si>
  <si>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</si>
  <si>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</si>
  <si>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</si>
  <si>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</si>
  <si>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</si>
  <si>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</si>
  <si>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</si>
  <si>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</si>
  <si>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</si>
  <si>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</si>
  <si>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EE 101</t>
  </si>
  <si>
    <t>Orientation to Electronics Engineering</t>
  </si>
  <si>
    <t>EE 102</t>
  </si>
  <si>
    <t>Introduction to Digital Systems</t>
  </si>
  <si>
    <t>EE 201</t>
  </si>
  <si>
    <t>Circuit Theory-I</t>
  </si>
  <si>
    <t>EE 203</t>
  </si>
  <si>
    <t>Computer Tools for EE</t>
  </si>
  <si>
    <t>EE 205</t>
  </si>
  <si>
    <t>Digital Systems Design</t>
  </si>
  <si>
    <t>EE 207</t>
  </si>
  <si>
    <t>Probability and Random Variables</t>
  </si>
  <si>
    <t>EE 202</t>
  </si>
  <si>
    <t>Circuit Theory-II</t>
  </si>
  <si>
    <t>EE 204</t>
  </si>
  <si>
    <t>Electromagnetic Field Theory</t>
  </si>
  <si>
    <t>EE 206</t>
  </si>
  <si>
    <t>Numerical Methods for EE</t>
  </si>
  <si>
    <t>EE 208</t>
  </si>
  <si>
    <t>EE 282</t>
  </si>
  <si>
    <t>EE 301</t>
  </si>
  <si>
    <t>Electronics-I</t>
  </si>
  <si>
    <t>EE 303</t>
  </si>
  <si>
    <t>Communication Engineering</t>
  </si>
  <si>
    <t>EE 307</t>
  </si>
  <si>
    <t>Introduction to Microprocessors</t>
  </si>
  <si>
    <t>EE 305</t>
  </si>
  <si>
    <t>Electromagnetic Waves</t>
  </si>
  <si>
    <t>EE 302</t>
  </si>
  <si>
    <t>Electronics-II</t>
  </si>
  <si>
    <t>EE 304</t>
  </si>
  <si>
    <t>Control Systems</t>
  </si>
  <si>
    <t>EE 3XX</t>
  </si>
  <si>
    <t>EE 382</t>
  </si>
  <si>
    <t>EE 491</t>
  </si>
  <si>
    <t>EE 4XX</t>
  </si>
  <si>
    <t>Social Elective – II</t>
  </si>
  <si>
    <t>EE 492</t>
  </si>
  <si>
    <t>ABL213</t>
  </si>
  <si>
    <t>Course Code</t>
  </si>
  <si>
    <t>Course Name</t>
  </si>
  <si>
    <t>ECTS</t>
  </si>
  <si>
    <t>1. Term</t>
  </si>
  <si>
    <t>2. Term</t>
  </si>
  <si>
    <t>3. Term</t>
  </si>
  <si>
    <t>4. Term</t>
  </si>
  <si>
    <t>5. Term</t>
  </si>
  <si>
    <t>6. Term</t>
  </si>
  <si>
    <t>7. Term</t>
  </si>
  <si>
    <t>8. Term</t>
  </si>
  <si>
    <t>P</t>
  </si>
  <si>
    <t>FACULTY OF ENGINEERING AND NATURAL SCIENCES</t>
  </si>
  <si>
    <t>DEPARTMENT OF COMPUTER ENGINEERING</t>
  </si>
  <si>
    <t>UNDERGRADUATE 4 YEAR COURSE PLAN</t>
  </si>
  <si>
    <t>SOFTWARE ENGINEERING DEPARTMENT</t>
  </si>
  <si>
    <t>DOUBLE MAJOR COURSES</t>
  </si>
  <si>
    <t>MINOR COURSES</t>
  </si>
  <si>
    <t>Total Credits for Graduation</t>
  </si>
  <si>
    <t>Total Compulsory ECTS Credits</t>
  </si>
  <si>
    <t>USKUDAR UNIVERSITY</t>
  </si>
  <si>
    <t>Equivalent Total:</t>
  </si>
  <si>
    <t xml:space="preserve">Equivalent Total: </t>
  </si>
  <si>
    <t>Equivalent</t>
  </si>
  <si>
    <t>Compulsory Total Creditsı:</t>
  </si>
  <si>
    <t>Compulsory</t>
  </si>
  <si>
    <t>Compulsory Credit Required for DMP</t>
  </si>
  <si>
    <t>Total Compulsory Local Credit</t>
  </si>
  <si>
    <t>Total Credits Kredi</t>
  </si>
  <si>
    <t>Compulsory Total Credits:</t>
  </si>
  <si>
    <t>DEPARTMENT OF BIOENGINEERING</t>
  </si>
  <si>
    <t>DEPARTMENT OF INDUSTRIAL ENGINEERING</t>
  </si>
  <si>
    <t>DEPARTMENT OF MOLECULAR BIOLOGY AND GENETICS (ENGLISH)</t>
  </si>
  <si>
    <t>DEPARTMENT OF CHEMICAL ENGINEERING (ENGLISH)</t>
  </si>
  <si>
    <t>DEPARTMENT OF FORENSIC SCIENCES</t>
  </si>
  <si>
    <t>DEPARTMENT OF ELECTRONIC ENGINEERING</t>
  </si>
  <si>
    <t xml:space="preserve">Total Credits </t>
  </si>
  <si>
    <t>Compulsory Total:</t>
  </si>
  <si>
    <t xml:space="preserve">DOUBLE MAJOR AND MINOR PROGRAM COURSES BETWEEN SOFTWARE ENGINEERING DEPARTMENT (ENGLISH) AND FORENSIC SCIENCE DEPARTMENT (ENGLISH)  </t>
  </si>
  <si>
    <t>DOUBLE MAJOR AND MINOR PROGRAM COURSES BETWEEN SOFTWARE ENGINEERING DEPARTMENT (ENGLISH) AND CHEMICAL ENGINEERING (ENGLISH) DEPARTMENT</t>
  </si>
  <si>
    <t xml:space="preserve">DOUBLE MAJOR AND MINOR PROGRAM COURSES BETWEEN SOFTWARE ENGINEERING DEPARTMENT (ENGLISH) AND ELECTRONICS ENGINEERING DEPARTMENT (ENGLISH)  </t>
  </si>
  <si>
    <t xml:space="preserve">DOUBLE MAJOR AND MINOR PROGRAM COURSES BETWEEN SOFTWARE ENGINEERING DEPARTMENT (ENGLISH) AND COMPUTER ENGINEERING DEPARTMENT (ENGLISH) </t>
  </si>
  <si>
    <t>DOUBLE MAJOR AND MINOR PROGRAM COURSES BETWEEN SOFTWARE ENGINEERING DEPARTMENT (ENGLISH) AND MOLECULAR BIOLOGY AND GENETICS (ENGLISH) DEPARTMENT</t>
  </si>
  <si>
    <t>DOUBLE MAJOR AND MINOR PROGRAM COURSES BETWEEN SOFTWARE ENGINEERING DEPARTMENT (ENGLISH) AND INDUSTRIAL ENGINEERING (ENGLISH) DEPARTMENT</t>
  </si>
  <si>
    <t>DOUBLE MAJOR AND MINOR PROGRAM COURSES BETWEEN SOFTWARE ENGINEERING DEPARTMENT (ENGLISH) AND BIOENGINEERING (ENGLISH) DEPARTMENT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</si>
</sst>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  <numFmt numFmtId="198" formatCode="[$¥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6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83" fontId="0" fillId="0" borderId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35" fillId="22" borderId="8" applyNumberFormat="0" applyAlignment="0" applyProtection="0"/>
    <xf numFmtId="0" fontId="36" fillId="23" borderId="9" applyNumberFormat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10" applyNumberFormat="0" applyAlignment="0" applyProtection="0"/>
    <xf numFmtId="0" fontId="42" fillId="28" borderId="0" applyNumberFormat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ill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9" fontId="0" fillId="0" borderId="0" applyFill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66" applyFont="1" applyFill="1" applyAlignment="1">
      <alignment vertical="center"/>
      <protection/>
    </xf>
    <xf numFmtId="0" fontId="23" fillId="0" borderId="0" xfId="66" applyFont="1" applyFill="1" applyAlignment="1">
      <alignment vertical="center"/>
      <protection/>
    </xf>
    <xf numFmtId="0" fontId="23" fillId="0" borderId="0" xfId="66" applyFont="1" applyFill="1" applyBorder="1" applyAlignment="1">
      <alignment vertical="center"/>
      <protection/>
    </xf>
    <xf numFmtId="0" fontId="0" fillId="0" borderId="0" xfId="67" applyFont="1" applyFill="1">
      <alignment/>
      <protection/>
    </xf>
    <xf numFmtId="0" fontId="0" fillId="0" borderId="0" xfId="67" applyFont="1" applyFill="1" applyBorder="1">
      <alignment/>
      <protection/>
    </xf>
    <xf numFmtId="0" fontId="20" fillId="0" borderId="0" xfId="67" applyFont="1" applyFill="1" applyBorder="1">
      <alignment/>
      <protection/>
    </xf>
    <xf numFmtId="0" fontId="21" fillId="0" borderId="0" xfId="67" applyFont="1" applyFill="1" applyBorder="1" applyAlignment="1">
      <alignment horizontal="center"/>
      <protection/>
    </xf>
    <xf numFmtId="0" fontId="22" fillId="0" borderId="0" xfId="0" applyFont="1" applyBorder="1" applyAlignment="1">
      <alignment vertical="center"/>
    </xf>
    <xf numFmtId="0" fontId="21" fillId="0" borderId="0" xfId="66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/>
      <protection/>
    </xf>
    <xf numFmtId="0" fontId="20" fillId="0" borderId="0" xfId="67" applyFont="1" applyFill="1" applyAlignment="1">
      <alignment horizontal="center" wrapText="1"/>
      <protection/>
    </xf>
    <xf numFmtId="0" fontId="20" fillId="0" borderId="12" xfId="67" applyFont="1" applyFill="1" applyBorder="1">
      <alignment/>
      <protection/>
    </xf>
    <xf numFmtId="0" fontId="0" fillId="0" borderId="13" xfId="67" applyFont="1" applyFill="1" applyBorder="1" applyAlignment="1">
      <alignment horizontal="center"/>
      <protection/>
    </xf>
    <xf numFmtId="0" fontId="23" fillId="0" borderId="12" xfId="67" applyFont="1" applyFill="1" applyBorder="1">
      <alignment/>
      <protection/>
    </xf>
    <xf numFmtId="0" fontId="23" fillId="0" borderId="0" xfId="67" applyFont="1" applyFill="1" applyBorder="1">
      <alignment/>
      <protection/>
    </xf>
    <xf numFmtId="0" fontId="0" fillId="0" borderId="13" xfId="67" applyFont="1" applyFill="1" applyBorder="1">
      <alignment/>
      <protection/>
    </xf>
    <xf numFmtId="0" fontId="0" fillId="0" borderId="12" xfId="67" applyFont="1" applyFill="1" applyBorder="1">
      <alignment/>
      <protection/>
    </xf>
    <xf numFmtId="0" fontId="0" fillId="0" borderId="12" xfId="66" applyFont="1" applyFill="1" applyBorder="1" applyAlignment="1">
      <alignment vertical="center"/>
      <protection/>
    </xf>
    <xf numFmtId="0" fontId="21" fillId="0" borderId="13" xfId="67" applyFont="1" applyFill="1" applyBorder="1" applyAlignment="1">
      <alignment horizontal="center"/>
      <protection/>
    </xf>
    <xf numFmtId="0" fontId="0" fillId="0" borderId="14" xfId="67" applyFont="1" applyFill="1" applyBorder="1">
      <alignment/>
      <protection/>
    </xf>
    <xf numFmtId="0" fontId="0" fillId="0" borderId="15" xfId="67" applyFont="1" applyFill="1" applyBorder="1">
      <alignment/>
      <protection/>
    </xf>
    <xf numFmtId="0" fontId="0" fillId="0" borderId="16" xfId="67" applyFont="1" applyFill="1" applyBorder="1">
      <alignment/>
      <protection/>
    </xf>
    <xf numFmtId="0" fontId="27" fillId="35" borderId="17" xfId="0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justify" vertical="center" wrapText="1"/>
    </xf>
    <xf numFmtId="0" fontId="20" fillId="0" borderId="0" xfId="66" applyFont="1" applyFill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right" vertical="center"/>
    </xf>
    <xf numFmtId="0" fontId="20" fillId="0" borderId="0" xfId="66" applyFont="1" applyFill="1" applyBorder="1" applyAlignment="1">
      <alignment horizontal="center" vertical="center"/>
      <protection/>
    </xf>
    <xf numFmtId="0" fontId="24" fillId="0" borderId="17" xfId="67" applyFont="1" applyFill="1" applyBorder="1" applyAlignment="1">
      <alignment horizontal="right"/>
      <protection/>
    </xf>
    <xf numFmtId="0" fontId="27" fillId="0" borderId="17" xfId="67" applyFont="1" applyFill="1" applyBorder="1">
      <alignment/>
      <protection/>
    </xf>
    <xf numFmtId="0" fontId="44" fillId="0" borderId="17" xfId="0" applyFont="1" applyBorder="1" applyAlignment="1">
      <alignment horizontal="justify" vertical="center" wrapText="1"/>
    </xf>
    <xf numFmtId="0" fontId="27" fillId="0" borderId="0" xfId="67" applyFont="1" applyFill="1" applyBorder="1" applyAlignment="1">
      <alignment horizontal="right"/>
      <protection/>
    </xf>
    <xf numFmtId="0" fontId="27" fillId="0" borderId="0" xfId="67" applyFont="1" applyFill="1" applyBorder="1">
      <alignment/>
      <protection/>
    </xf>
    <xf numFmtId="0" fontId="44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justify" vertical="center" wrapText="1"/>
    </xf>
    <xf numFmtId="0" fontId="27" fillId="35" borderId="18" xfId="0" applyFont="1" applyFill="1" applyBorder="1" applyAlignment="1">
      <alignment vertical="center" wrapText="1"/>
    </xf>
    <xf numFmtId="0" fontId="27" fillId="35" borderId="19" xfId="66" applyFont="1" applyFill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24" fillId="0" borderId="19" xfId="67" applyFont="1" applyFill="1" applyBorder="1" applyAlignment="1">
      <alignment horizontal="center" vertical="center"/>
      <protection/>
    </xf>
    <xf numFmtId="0" fontId="27" fillId="0" borderId="19" xfId="0" applyFont="1" applyFill="1" applyBorder="1" applyAlignment="1">
      <alignment horizontal="center" vertical="center" wrapText="1"/>
    </xf>
    <xf numFmtId="0" fontId="20" fillId="0" borderId="12" xfId="66" applyFont="1" applyFill="1" applyBorder="1" applyAlignment="1">
      <alignment horizontal="center" vertical="center" wrapText="1"/>
      <protection/>
    </xf>
    <xf numFmtId="0" fontId="20" fillId="0" borderId="13" xfId="66" applyFont="1" applyFill="1" applyBorder="1" applyAlignment="1">
      <alignment horizontal="center" vertical="center"/>
      <protection/>
    </xf>
    <xf numFmtId="0" fontId="24" fillId="36" borderId="18" xfId="0" applyFont="1" applyFill="1" applyBorder="1" applyAlignment="1">
      <alignment horizontal="left" vertical="center" wrapText="1"/>
    </xf>
    <xf numFmtId="0" fontId="24" fillId="36" borderId="19" xfId="67" applyFont="1" applyFill="1" applyBorder="1" applyAlignment="1">
      <alignment horizontal="center" vertical="center"/>
      <protection/>
    </xf>
    <xf numFmtId="0" fontId="24" fillId="0" borderId="18" xfId="0" applyFont="1" applyFill="1" applyBorder="1" applyAlignment="1">
      <alignment horizontal="left" vertical="center" wrapText="1"/>
    </xf>
    <xf numFmtId="0" fontId="24" fillId="0" borderId="13" xfId="67" applyFont="1" applyFill="1" applyBorder="1" applyAlignment="1">
      <alignment horizontal="center" vertical="center"/>
      <protection/>
    </xf>
    <xf numFmtId="0" fontId="23" fillId="0" borderId="12" xfId="66" applyFont="1" applyFill="1" applyBorder="1" applyAlignment="1">
      <alignment vertical="center"/>
      <protection/>
    </xf>
    <xf numFmtId="0" fontId="24" fillId="0" borderId="12" xfId="0" applyFont="1" applyBorder="1" applyAlignment="1">
      <alignment horizontal="left" vertical="center" wrapText="1"/>
    </xf>
    <xf numFmtId="0" fontId="21" fillId="0" borderId="12" xfId="66" applyFont="1" applyFill="1" applyBorder="1" applyAlignment="1">
      <alignment horizontal="center" vertical="center" wrapText="1"/>
      <protection/>
    </xf>
    <xf numFmtId="0" fontId="21" fillId="0" borderId="13" xfId="66" applyFont="1" applyFill="1" applyBorder="1" applyAlignment="1">
      <alignment horizontal="center" vertical="center"/>
      <protection/>
    </xf>
    <xf numFmtId="0" fontId="24" fillId="0" borderId="12" xfId="67" applyFont="1" applyFill="1" applyBorder="1">
      <alignment/>
      <protection/>
    </xf>
    <xf numFmtId="0" fontId="24" fillId="0" borderId="0" xfId="67" applyFont="1" applyFill="1" applyBorder="1">
      <alignment/>
      <protection/>
    </xf>
    <xf numFmtId="0" fontId="24" fillId="0" borderId="13" xfId="67" applyFont="1" applyFill="1" applyBorder="1">
      <alignment/>
      <protection/>
    </xf>
    <xf numFmtId="0" fontId="24" fillId="0" borderId="12" xfId="66" applyFont="1" applyFill="1" applyBorder="1" applyAlignment="1">
      <alignment vertical="center"/>
      <protection/>
    </xf>
    <xf numFmtId="0" fontId="24" fillId="0" borderId="0" xfId="66" applyFont="1" applyFill="1" applyBorder="1" applyAlignment="1">
      <alignment vertical="center"/>
      <protection/>
    </xf>
    <xf numFmtId="0" fontId="24" fillId="0" borderId="13" xfId="66" applyFont="1" applyFill="1" applyBorder="1" applyAlignment="1">
      <alignment vertical="center"/>
      <protection/>
    </xf>
    <xf numFmtId="0" fontId="24" fillId="0" borderId="17" xfId="0" applyFont="1" applyFill="1" applyBorder="1" applyAlignment="1">
      <alignment horizontal="justify" vertical="center" wrapText="1"/>
    </xf>
    <xf numFmtId="0" fontId="24" fillId="0" borderId="19" xfId="67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18" xfId="67" applyFont="1" applyFill="1" applyBorder="1" applyAlignment="1">
      <alignment horizontal="center"/>
      <protection/>
    </xf>
    <xf numFmtId="0" fontId="24" fillId="0" borderId="19" xfId="67" applyFont="1" applyFill="1" applyBorder="1" applyAlignment="1">
      <alignment horizontal="center"/>
      <protection/>
    </xf>
    <xf numFmtId="0" fontId="24" fillId="0" borderId="18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2" xfId="67" applyFont="1" applyFill="1" applyBorder="1" applyAlignment="1">
      <alignment horizontal="center" vertical="center" wrapText="1"/>
      <protection/>
    </xf>
    <xf numFmtId="0" fontId="24" fillId="0" borderId="13" xfId="67" applyFont="1" applyFill="1" applyBorder="1" applyAlignment="1">
      <alignment horizontal="center" vertical="center" wrapText="1"/>
      <protection/>
    </xf>
    <xf numFmtId="0" fontId="27" fillId="0" borderId="19" xfId="67" applyFont="1" applyFill="1" applyBorder="1" applyAlignment="1">
      <alignment horizontal="center" vertical="center" wrapText="1"/>
      <protection/>
    </xf>
    <xf numFmtId="0" fontId="27" fillId="0" borderId="22" xfId="67" applyFont="1" applyFill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justify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justify" vertical="center" wrapText="1"/>
    </xf>
    <xf numFmtId="1" fontId="27" fillId="0" borderId="13" xfId="67" applyNumberFormat="1" applyFont="1" applyFill="1" applyBorder="1" applyAlignment="1">
      <alignment horizontal="center" vertical="center"/>
      <protection/>
    </xf>
    <xf numFmtId="0" fontId="20" fillId="0" borderId="0" xfId="67" applyFont="1" applyFill="1" applyAlignment="1">
      <alignment wrapText="1"/>
      <protection/>
    </xf>
    <xf numFmtId="0" fontId="0" fillId="0" borderId="13" xfId="67" applyFont="1" applyFill="1" applyBorder="1" applyAlignment="1">
      <alignment/>
      <protection/>
    </xf>
    <xf numFmtId="0" fontId="0" fillId="0" borderId="0" xfId="67" applyFont="1" applyFill="1" applyAlignment="1">
      <alignment/>
      <protection/>
    </xf>
    <xf numFmtId="0" fontId="27" fillId="0" borderId="0" xfId="0" applyFont="1" applyFill="1" applyBorder="1" applyAlignment="1">
      <alignment vertical="center" wrapText="1"/>
    </xf>
    <xf numFmtId="0" fontId="0" fillId="0" borderId="0" xfId="67" applyFont="1" applyFill="1" applyBorder="1" applyAlignment="1">
      <alignment/>
      <protection/>
    </xf>
    <xf numFmtId="0" fontId="20" fillId="0" borderId="0" xfId="66" applyFont="1" applyFill="1" applyBorder="1" applyAlignment="1">
      <alignment vertic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19" xfId="67" applyFont="1" applyFill="1" applyBorder="1" applyAlignment="1">
      <alignment horizontal="center"/>
      <protection/>
    </xf>
    <xf numFmtId="0" fontId="27" fillId="0" borderId="13" xfId="67" applyFont="1" applyFill="1" applyBorder="1" applyAlignment="1">
      <alignment horizontal="center"/>
      <protection/>
    </xf>
    <xf numFmtId="0" fontId="27" fillId="0" borderId="23" xfId="0" applyFont="1" applyFill="1" applyBorder="1" applyAlignment="1">
      <alignment horizontal="center" vertical="center" wrapText="1"/>
    </xf>
    <xf numFmtId="0" fontId="0" fillId="0" borderId="0" xfId="67" applyFont="1" applyFill="1" applyAlignment="1">
      <alignment horizontal="center"/>
      <protection/>
    </xf>
    <xf numFmtId="0" fontId="0" fillId="0" borderId="16" xfId="67" applyFont="1" applyFill="1" applyBorder="1" applyAlignment="1">
      <alignment horizontal="center"/>
      <protection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2" xfId="67" applyFont="1" applyFill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24" fillId="0" borderId="17" xfId="67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32" fillId="0" borderId="17" xfId="0" applyFont="1" applyBorder="1" applyAlignment="1">
      <alignment vertical="center" wrapText="1"/>
    </xf>
    <xf numFmtId="0" fontId="27" fillId="37" borderId="18" xfId="0" applyFont="1" applyFill="1" applyBorder="1" applyAlignment="1">
      <alignment vertical="center" wrapText="1"/>
    </xf>
    <xf numFmtId="0" fontId="27" fillId="37" borderId="17" xfId="0" applyFont="1" applyFill="1" applyBorder="1" applyAlignment="1">
      <alignment vertical="center" wrapText="1"/>
    </xf>
    <xf numFmtId="0" fontId="27" fillId="37" borderId="17" xfId="0" applyFont="1" applyFill="1" applyBorder="1" applyAlignment="1">
      <alignment horizontal="center" vertical="center" wrapText="1"/>
    </xf>
    <xf numFmtId="0" fontId="27" fillId="37" borderId="19" xfId="66" applyFont="1" applyFill="1" applyBorder="1" applyAlignment="1">
      <alignment horizontal="center" vertical="center"/>
      <protection/>
    </xf>
    <xf numFmtId="0" fontId="30" fillId="36" borderId="24" xfId="0" applyFont="1" applyFill="1" applyBorder="1" applyAlignment="1">
      <alignment horizontal="justify" vertical="center" wrapText="1"/>
    </xf>
    <xf numFmtId="0" fontId="24" fillId="36" borderId="24" xfId="0" applyFont="1" applyFill="1" applyBorder="1" applyAlignment="1">
      <alignment horizontal="center" vertical="center" wrapText="1"/>
    </xf>
    <xf numFmtId="0" fontId="30" fillId="38" borderId="24" xfId="0" applyFont="1" applyFill="1" applyBorder="1" applyAlignment="1">
      <alignment horizontal="justify" vertical="center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36" borderId="24" xfId="0" applyFont="1" applyFill="1" applyBorder="1" applyAlignment="1">
      <alignment horizontal="center" vertical="center" wrapText="1"/>
    </xf>
    <xf numFmtId="0" fontId="24" fillId="0" borderId="12" xfId="67" applyFont="1" applyFill="1" applyBorder="1">
      <alignment/>
      <protection/>
    </xf>
    <xf numFmtId="0" fontId="24" fillId="0" borderId="0" xfId="67" applyFont="1" applyFill="1" applyBorder="1">
      <alignment/>
      <protection/>
    </xf>
    <xf numFmtId="0" fontId="24" fillId="0" borderId="13" xfId="67" applyFont="1" applyFill="1" applyBorder="1">
      <alignment/>
      <protection/>
    </xf>
    <xf numFmtId="0" fontId="24" fillId="39" borderId="2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7" fillId="0" borderId="17" xfId="67" applyFont="1" applyFill="1" applyBorder="1" applyAlignment="1">
      <alignment horizontal="center"/>
      <protection/>
    </xf>
    <xf numFmtId="0" fontId="30" fillId="36" borderId="26" xfId="0" applyFont="1" applyFill="1" applyBorder="1" applyAlignment="1">
      <alignment horizontal="justify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6" borderId="22" xfId="67" applyFont="1" applyFill="1" applyBorder="1" applyAlignment="1">
      <alignment horizontal="center" vertical="center"/>
      <protection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justify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67" applyFont="1" applyFill="1" applyBorder="1" applyAlignment="1">
      <alignment horizontal="center" vertical="center" wrapText="1"/>
      <protection/>
    </xf>
    <xf numFmtId="0" fontId="30" fillId="38" borderId="26" xfId="0" applyFont="1" applyFill="1" applyBorder="1" applyAlignment="1">
      <alignment horizontal="justify" vertical="center" wrapText="1"/>
    </xf>
    <xf numFmtId="0" fontId="24" fillId="39" borderId="13" xfId="67" applyFont="1" applyFill="1" applyBorder="1" applyAlignment="1">
      <alignment horizontal="center" vertical="center"/>
      <protection/>
    </xf>
    <xf numFmtId="0" fontId="24" fillId="0" borderId="27" xfId="0" applyFont="1" applyFill="1" applyBorder="1" applyAlignment="1">
      <alignment horizontal="left" vertical="center" wrapText="1"/>
    </xf>
    <xf numFmtId="0" fontId="24" fillId="0" borderId="13" xfId="67" applyFont="1" applyFill="1" applyBorder="1" applyAlignment="1">
      <alignment horizontal="center" vertical="center"/>
      <protection/>
    </xf>
    <xf numFmtId="0" fontId="46" fillId="0" borderId="18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32" fillId="0" borderId="18" xfId="0" applyFont="1" applyBorder="1" applyAlignment="1">
      <alignment vertical="center" wrapText="1"/>
    </xf>
    <xf numFmtId="0" fontId="24" fillId="0" borderId="17" xfId="0" applyFont="1" applyBorder="1" applyAlignment="1">
      <alignment horizontal="justify" vertical="center" wrapText="1"/>
    </xf>
    <xf numFmtId="0" fontId="44" fillId="0" borderId="17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67" applyFont="1" applyFill="1" applyBorder="1" applyAlignment="1">
      <alignment horizontal="center" vertical="center" wrapText="1"/>
      <protection/>
    </xf>
    <xf numFmtId="0" fontId="24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justify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14" xfId="66" applyFont="1" applyFill="1" applyBorder="1" applyAlignment="1">
      <alignment vertical="center"/>
      <protection/>
    </xf>
    <xf numFmtId="0" fontId="0" fillId="0" borderId="16" xfId="66" applyFont="1" applyFill="1" applyBorder="1" applyAlignment="1">
      <alignment vertic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5" xfId="66" applyFont="1" applyFill="1" applyBorder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67" applyFont="1" applyFill="1">
      <alignment/>
      <protection/>
    </xf>
    <xf numFmtId="0" fontId="24" fillId="36" borderId="17" xfId="0" applyFont="1" applyFill="1" applyBorder="1" applyAlignment="1">
      <alignment horizontal="left" vertical="center" wrapText="1"/>
    </xf>
    <xf numFmtId="0" fontId="27" fillId="0" borderId="17" xfId="67" applyFont="1" applyFill="1" applyBorder="1">
      <alignment/>
      <protection/>
    </xf>
    <xf numFmtId="0" fontId="27" fillId="0" borderId="19" xfId="67" applyFont="1" applyFill="1" applyBorder="1" applyAlignment="1">
      <alignment horizontal="center"/>
      <protection/>
    </xf>
    <xf numFmtId="0" fontId="32" fillId="0" borderId="17" xfId="0" applyFont="1" applyBorder="1" applyAlignment="1">
      <alignment vertical="center" wrapText="1"/>
    </xf>
    <xf numFmtId="0" fontId="27" fillId="0" borderId="12" xfId="67" applyFont="1" applyFill="1" applyBorder="1">
      <alignment/>
      <protection/>
    </xf>
    <xf numFmtId="0" fontId="45" fillId="0" borderId="17" xfId="0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vertical="center" wrapText="1"/>
    </xf>
    <xf numFmtId="0" fontId="24" fillId="36" borderId="18" xfId="0" applyFont="1" applyFill="1" applyBorder="1" applyAlignment="1">
      <alignment horizontal="left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19" xfId="67" applyFont="1" applyFill="1" applyBorder="1" applyAlignment="1">
      <alignment horizontal="center" vertical="center" wrapText="1"/>
      <protection/>
    </xf>
    <xf numFmtId="0" fontId="27" fillId="0" borderId="18" xfId="0" applyFont="1" applyFill="1" applyBorder="1" applyAlignment="1">
      <alignment vertical="center" wrapText="1"/>
    </xf>
    <xf numFmtId="0" fontId="0" fillId="36" borderId="0" xfId="67" applyFont="1" applyFill="1">
      <alignment/>
      <protection/>
    </xf>
    <xf numFmtId="0" fontId="24" fillId="36" borderId="22" xfId="67" applyFont="1" applyFill="1" applyBorder="1" applyAlignment="1">
      <alignment horizontal="center" vertical="center" wrapText="1"/>
      <protection/>
    </xf>
    <xf numFmtId="0" fontId="24" fillId="36" borderId="19" xfId="0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center" wrapText="1"/>
    </xf>
    <xf numFmtId="0" fontId="24" fillId="36" borderId="12" xfId="67" applyFont="1" applyFill="1" applyBorder="1">
      <alignment/>
      <protection/>
    </xf>
    <xf numFmtId="0" fontId="24" fillId="36" borderId="0" xfId="67" applyFont="1" applyFill="1" applyBorder="1">
      <alignment/>
      <protection/>
    </xf>
    <xf numFmtId="0" fontId="24" fillId="36" borderId="13" xfId="67" applyFont="1" applyFill="1" applyBorder="1">
      <alignment/>
      <protection/>
    </xf>
    <xf numFmtId="0" fontId="27" fillId="36" borderId="12" xfId="0" applyFont="1" applyFill="1" applyBorder="1" applyAlignment="1">
      <alignment horizontal="left" vertical="center" wrapText="1"/>
    </xf>
    <xf numFmtId="0" fontId="27" fillId="36" borderId="0" xfId="0" applyFont="1" applyFill="1" applyBorder="1" applyAlignment="1">
      <alignment horizontal="left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justify" vertical="center" wrapText="1"/>
    </xf>
    <xf numFmtId="0" fontId="24" fillId="36" borderId="13" xfId="67" applyFont="1" applyFill="1" applyBorder="1" applyAlignment="1">
      <alignment horizontal="center" vertical="center" wrapText="1"/>
      <protection/>
    </xf>
    <xf numFmtId="0" fontId="24" fillId="36" borderId="18" xfId="0" applyFont="1" applyFill="1" applyBorder="1" applyAlignment="1">
      <alignment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vertical="center" wrapText="1"/>
    </xf>
    <xf numFmtId="0" fontId="24" fillId="36" borderId="17" xfId="0" applyFont="1" applyFill="1" applyBorder="1" applyAlignment="1">
      <alignment vertical="center" wrapText="1"/>
    </xf>
    <xf numFmtId="0" fontId="24" fillId="40" borderId="25" xfId="0" applyFont="1" applyFill="1" applyBorder="1" applyAlignment="1">
      <alignment horizontal="center" vertical="center" wrapText="1"/>
    </xf>
    <xf numFmtId="0" fontId="24" fillId="40" borderId="13" xfId="67" applyFont="1" applyFill="1" applyBorder="1" applyAlignment="1">
      <alignment horizontal="center" vertical="center"/>
      <protection/>
    </xf>
    <xf numFmtId="0" fontId="24" fillId="36" borderId="27" xfId="0" applyFont="1" applyFill="1" applyBorder="1" applyAlignment="1">
      <alignment horizontal="left" vertical="center" wrapText="1"/>
    </xf>
    <xf numFmtId="0" fontId="24" fillId="36" borderId="25" xfId="0" applyFont="1" applyFill="1" applyBorder="1" applyAlignment="1">
      <alignment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13" xfId="67" applyFont="1" applyFill="1" applyBorder="1" applyAlignment="1">
      <alignment horizontal="center" vertical="center"/>
      <protection/>
    </xf>
    <xf numFmtId="0" fontId="20" fillId="36" borderId="12" xfId="66" applyFont="1" applyFill="1" applyBorder="1" applyAlignment="1">
      <alignment horizontal="center" vertical="center" wrapText="1"/>
      <protection/>
    </xf>
    <xf numFmtId="0" fontId="0" fillId="36" borderId="0" xfId="67" applyFont="1" applyFill="1" applyBorder="1">
      <alignment/>
      <protection/>
    </xf>
    <xf numFmtId="0" fontId="0" fillId="36" borderId="13" xfId="67" applyFont="1" applyFill="1" applyBorder="1">
      <alignment/>
      <protection/>
    </xf>
    <xf numFmtId="0" fontId="44" fillId="36" borderId="17" xfId="0" applyFont="1" applyFill="1" applyBorder="1" applyAlignment="1">
      <alignment horizontal="justify" vertical="center" wrapText="1"/>
    </xf>
    <xf numFmtId="0" fontId="27" fillId="36" borderId="28" xfId="0" applyFont="1" applyFill="1" applyBorder="1" applyAlignment="1">
      <alignment horizontal="center" vertical="center" wrapText="1"/>
    </xf>
    <xf numFmtId="0" fontId="27" fillId="36" borderId="29" xfId="0" applyFont="1" applyFill="1" applyBorder="1" applyAlignment="1">
      <alignment horizontal="center" vertical="center" wrapText="1"/>
    </xf>
    <xf numFmtId="0" fontId="0" fillId="36" borderId="12" xfId="67" applyFont="1" applyFill="1" applyBorder="1">
      <alignment/>
      <protection/>
    </xf>
    <xf numFmtId="0" fontId="27" fillId="36" borderId="17" xfId="0" applyFont="1" applyFill="1" applyBorder="1" applyAlignment="1">
      <alignment horizontal="right" vertical="center"/>
    </xf>
    <xf numFmtId="0" fontId="20" fillId="36" borderId="13" xfId="66" applyFont="1" applyFill="1" applyBorder="1" applyAlignment="1">
      <alignment horizontal="center" vertical="center"/>
      <protection/>
    </xf>
    <xf numFmtId="0" fontId="20" fillId="36" borderId="12" xfId="67" applyFont="1" applyFill="1" applyBorder="1">
      <alignment/>
      <protection/>
    </xf>
    <xf numFmtId="0" fontId="24" fillId="36" borderId="17" xfId="67" applyFont="1" applyFill="1" applyBorder="1" applyAlignment="1">
      <alignment horizontal="right"/>
      <protection/>
    </xf>
    <xf numFmtId="0" fontId="0" fillId="36" borderId="13" xfId="67" applyFont="1" applyFill="1" applyBorder="1" applyAlignment="1">
      <alignment horizontal="center"/>
      <protection/>
    </xf>
    <xf numFmtId="0" fontId="24" fillId="36" borderId="1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justify" vertical="center" wrapText="1"/>
    </xf>
    <xf numFmtId="0" fontId="30" fillId="0" borderId="24" xfId="0" applyFont="1" applyFill="1" applyBorder="1" applyAlignment="1">
      <alignment horizontal="justify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2" xfId="67" applyFont="1" applyFill="1" applyBorder="1" applyAlignment="1">
      <alignment horizontal="center" vertical="center"/>
      <protection/>
    </xf>
    <xf numFmtId="0" fontId="24" fillId="0" borderId="22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18" xfId="65" applyFont="1" applyFill="1" applyBorder="1" applyAlignment="1">
      <alignment horizontal="left" vertical="center" wrapText="1"/>
      <protection/>
    </xf>
    <xf numFmtId="0" fontId="24" fillId="0" borderId="17" xfId="65" applyFont="1" applyFill="1" applyBorder="1" applyAlignment="1">
      <alignment horizontal="left" vertical="center" wrapText="1"/>
      <protection/>
    </xf>
    <xf numFmtId="0" fontId="24" fillId="36" borderId="17" xfId="65" applyFont="1" applyFill="1" applyBorder="1" applyAlignment="1">
      <alignment horizontal="center" vertical="center" wrapText="1"/>
      <protection/>
    </xf>
    <xf numFmtId="0" fontId="24" fillId="36" borderId="17" xfId="67" applyFont="1" applyFill="1" applyBorder="1" applyAlignment="1">
      <alignment horizontal="center" vertical="center"/>
      <protection/>
    </xf>
    <xf numFmtId="0" fontId="24" fillId="0" borderId="17" xfId="65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/>
      <protection/>
    </xf>
    <xf numFmtId="0" fontId="24" fillId="0" borderId="18" xfId="65" applyFont="1" applyFill="1" applyBorder="1" applyAlignment="1">
      <alignment vertical="center" wrapText="1"/>
      <protection/>
    </xf>
    <xf numFmtId="0" fontId="24" fillId="36" borderId="30" xfId="65" applyFont="1" applyFill="1" applyBorder="1" applyAlignment="1">
      <alignment horizontal="left" vertical="center" wrapText="1"/>
      <protection/>
    </xf>
    <xf numFmtId="0" fontId="24" fillId="36" borderId="31" xfId="65" applyFont="1" applyFill="1" applyBorder="1" applyAlignment="1">
      <alignment horizontal="center" vertical="center" wrapText="1"/>
      <protection/>
    </xf>
    <xf numFmtId="0" fontId="24" fillId="36" borderId="31" xfId="67" applyFont="1" applyFill="1" applyBorder="1" applyAlignment="1">
      <alignment horizontal="center" vertical="center"/>
      <protection/>
    </xf>
    <xf numFmtId="0" fontId="46" fillId="0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67" applyFont="1" applyFill="1" applyBorder="1" applyAlignment="1">
      <alignment horizontal="center" vertical="center"/>
      <protection/>
    </xf>
    <xf numFmtId="0" fontId="46" fillId="0" borderId="30" xfId="0" applyFont="1" applyBorder="1" applyAlignment="1">
      <alignment vertical="center"/>
    </xf>
    <xf numFmtId="0" fontId="24" fillId="36" borderId="31" xfId="0" applyFont="1" applyFill="1" applyBorder="1" applyAlignment="1">
      <alignment horizontal="center" vertical="center" wrapText="1"/>
    </xf>
    <xf numFmtId="0" fontId="46" fillId="0" borderId="32" xfId="65" applyFont="1" applyFill="1" applyBorder="1" applyAlignment="1">
      <alignment vertical="center"/>
      <protection/>
    </xf>
    <xf numFmtId="0" fontId="46" fillId="0" borderId="17" xfId="65" applyFont="1" applyFill="1" applyBorder="1" applyAlignment="1">
      <alignment vertical="center"/>
      <protection/>
    </xf>
    <xf numFmtId="0" fontId="24" fillId="0" borderId="17" xfId="65" applyFont="1" applyFill="1" applyBorder="1" applyAlignment="1">
      <alignment horizontal="center" vertical="center"/>
      <protection/>
    </xf>
    <xf numFmtId="0" fontId="24" fillId="0" borderId="33" xfId="65" applyFont="1" applyFill="1" applyBorder="1" applyAlignment="1">
      <alignment horizontal="left" vertical="center" wrapText="1"/>
      <protection/>
    </xf>
    <xf numFmtId="0" fontId="24" fillId="0" borderId="31" xfId="65" applyFont="1" applyBorder="1" applyAlignment="1">
      <alignment horizontal="center" vertical="center" wrapText="1"/>
      <protection/>
    </xf>
    <xf numFmtId="0" fontId="24" fillId="0" borderId="31" xfId="67" applyFont="1" applyFill="1" applyBorder="1" applyAlignment="1">
      <alignment horizontal="center" vertical="center"/>
      <protection/>
    </xf>
    <xf numFmtId="0" fontId="46" fillId="0" borderId="30" xfId="65" applyFont="1" applyFill="1" applyBorder="1" applyAlignment="1">
      <alignment vertical="center"/>
      <protection/>
    </xf>
    <xf numFmtId="0" fontId="46" fillId="0" borderId="17" xfId="65" applyFont="1" applyFill="1" applyBorder="1" applyAlignment="1">
      <alignment horizontal="center" vertical="center"/>
      <protection/>
    </xf>
    <xf numFmtId="0" fontId="46" fillId="0" borderId="18" xfId="65" applyFont="1" applyFill="1" applyBorder="1" applyAlignment="1">
      <alignment vertical="center"/>
      <protection/>
    </xf>
    <xf numFmtId="0" fontId="24" fillId="0" borderId="18" xfId="65" applyFont="1" applyFill="1" applyBorder="1" applyAlignment="1">
      <alignment horizontal="left" vertical="center"/>
      <protection/>
    </xf>
    <xf numFmtId="0" fontId="46" fillId="36" borderId="30" xfId="65" applyFont="1" applyFill="1" applyBorder="1" applyAlignment="1">
      <alignment vertical="center"/>
      <protection/>
    </xf>
    <xf numFmtId="0" fontId="46" fillId="36" borderId="31" xfId="65" applyFont="1" applyFill="1" applyBorder="1" applyAlignment="1">
      <alignment horizontal="center" vertical="center"/>
      <protection/>
    </xf>
    <xf numFmtId="0" fontId="24" fillId="0" borderId="18" xfId="65" applyFont="1" applyBorder="1" applyAlignment="1">
      <alignment vertical="center" wrapText="1"/>
      <protection/>
    </xf>
    <xf numFmtId="0" fontId="24" fillId="0" borderId="17" xfId="65" applyFont="1" applyBorder="1" applyAlignment="1">
      <alignment horizontal="center" vertical="center" wrapText="1"/>
      <protection/>
    </xf>
    <xf numFmtId="0" fontId="46" fillId="0" borderId="18" xfId="65" applyFont="1" applyFill="1" applyBorder="1" applyAlignment="1">
      <alignment horizontal="left" vertical="center"/>
      <protection/>
    </xf>
    <xf numFmtId="0" fontId="24" fillId="0" borderId="18" xfId="65" applyFont="1" applyFill="1" applyBorder="1" applyAlignment="1">
      <alignment vertical="center"/>
      <protection/>
    </xf>
    <xf numFmtId="0" fontId="24" fillId="0" borderId="17" xfId="65" applyFont="1" applyFill="1" applyBorder="1" applyAlignment="1">
      <alignment vertical="center"/>
      <protection/>
    </xf>
    <xf numFmtId="0" fontId="24" fillId="36" borderId="17" xfId="65" applyFont="1" applyFill="1" applyBorder="1" applyAlignment="1">
      <alignment horizontal="center" vertical="center"/>
      <protection/>
    </xf>
    <xf numFmtId="0" fontId="24" fillId="36" borderId="18" xfId="65" applyFont="1" applyFill="1" applyBorder="1" applyAlignment="1">
      <alignment vertical="center"/>
      <protection/>
    </xf>
    <xf numFmtId="0" fontId="24" fillId="36" borderId="17" xfId="65" applyFont="1" applyFill="1" applyBorder="1" applyAlignment="1">
      <alignment horizontal="left" vertical="center" wrapText="1"/>
      <protection/>
    </xf>
    <xf numFmtId="0" fontId="24" fillId="0" borderId="30" xfId="65" applyFont="1" applyFill="1" applyBorder="1" applyAlignment="1">
      <alignment vertical="center" wrapText="1"/>
      <protection/>
    </xf>
    <xf numFmtId="0" fontId="24" fillId="0" borderId="31" xfId="65" applyFont="1" applyFill="1" applyBorder="1" applyAlignment="1">
      <alignment horizontal="center" vertical="center" wrapText="1"/>
      <protection/>
    </xf>
    <xf numFmtId="0" fontId="46" fillId="36" borderId="17" xfId="65" applyFont="1" applyFill="1" applyBorder="1" applyAlignment="1">
      <alignment vertical="center"/>
      <protection/>
    </xf>
    <xf numFmtId="0" fontId="24" fillId="38" borderId="26" xfId="64" applyFont="1" applyFill="1" applyBorder="1" applyAlignment="1">
      <alignment horizontal="left" vertical="center" wrapText="1"/>
      <protection/>
    </xf>
    <xf numFmtId="0" fontId="24" fillId="38" borderId="24" xfId="64" applyFont="1" applyFill="1" applyBorder="1" applyAlignment="1">
      <alignment horizontal="center" vertical="center" wrapText="1"/>
      <protection/>
    </xf>
    <xf numFmtId="0" fontId="24" fillId="0" borderId="26" xfId="64" applyFont="1" applyFill="1" applyBorder="1" applyAlignment="1">
      <alignment horizontal="left" vertical="center" wrapText="1"/>
      <protection/>
    </xf>
    <xf numFmtId="0" fontId="24" fillId="0" borderId="24" xfId="64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0" fontId="25" fillId="0" borderId="17" xfId="60" applyFont="1" applyFill="1" applyBorder="1" applyAlignment="1">
      <alignment horizontal="left" vertical="center" wrapText="1"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17" xfId="67" applyFont="1" applyFill="1" applyBorder="1" applyAlignment="1">
      <alignment horizontal="center" vertical="center"/>
      <protection/>
    </xf>
    <xf numFmtId="0" fontId="25" fillId="0" borderId="17" xfId="60" applyFont="1" applyBorder="1" applyAlignment="1">
      <alignment vertical="center"/>
      <protection/>
    </xf>
    <xf numFmtId="0" fontId="25" fillId="0" borderId="17" xfId="60" applyFont="1" applyBorder="1" applyAlignment="1">
      <alignment horizontal="center" vertical="center"/>
      <protection/>
    </xf>
    <xf numFmtId="0" fontId="25" fillId="0" borderId="17" xfId="60" applyFont="1" applyBorder="1" applyAlignment="1">
      <alignment horizontal="left" vertical="center" wrapText="1"/>
      <protection/>
    </xf>
    <xf numFmtId="0" fontId="25" fillId="0" borderId="17" xfId="60" applyFont="1" applyBorder="1" applyAlignment="1">
      <alignment horizontal="center" vertical="center" wrapText="1"/>
      <protection/>
    </xf>
    <xf numFmtId="0" fontId="25" fillId="0" borderId="17" xfId="60" applyFont="1" applyBorder="1" applyAlignment="1">
      <alignment vertical="center" wrapText="1"/>
      <protection/>
    </xf>
    <xf numFmtId="0" fontId="25" fillId="0" borderId="24" xfId="67" applyFont="1" applyFill="1" applyBorder="1" applyAlignment="1">
      <alignment horizontal="center" vertical="center"/>
      <protection/>
    </xf>
    <xf numFmtId="0" fontId="25" fillId="0" borderId="34" xfId="67" applyFont="1" applyFill="1" applyBorder="1" applyAlignment="1">
      <alignment horizontal="center" vertical="center"/>
      <protection/>
    </xf>
    <xf numFmtId="0" fontId="25" fillId="0" borderId="31" xfId="60" applyFont="1" applyFill="1" applyBorder="1" applyAlignment="1">
      <alignment horizontal="left" vertical="center" wrapText="1"/>
      <protection/>
    </xf>
    <xf numFmtId="0" fontId="25" fillId="0" borderId="31" xfId="60" applyFont="1" applyFill="1" applyBorder="1" applyAlignment="1">
      <alignment horizontal="center" vertical="center" wrapText="1"/>
      <protection/>
    </xf>
    <xf numFmtId="0" fontId="25" fillId="0" borderId="17" xfId="60" applyFont="1" applyFill="1" applyBorder="1" applyAlignment="1">
      <alignment vertical="center" wrapText="1"/>
      <protection/>
    </xf>
    <xf numFmtId="0" fontId="25" fillId="0" borderId="17" xfId="67" applyFont="1" applyFill="1" applyBorder="1" applyAlignment="1">
      <alignment vertical="center"/>
      <protection/>
    </xf>
    <xf numFmtId="0" fontId="25" fillId="0" borderId="20" xfId="60" applyFont="1" applyFill="1" applyBorder="1" applyAlignment="1">
      <alignment horizontal="left" vertical="center" wrapText="1"/>
      <protection/>
    </xf>
    <xf numFmtId="0" fontId="25" fillId="0" borderId="20" xfId="60" applyFont="1" applyFill="1" applyBorder="1" applyAlignment="1">
      <alignment horizontal="center" vertical="center" wrapText="1"/>
      <protection/>
    </xf>
    <xf numFmtId="0" fontId="25" fillId="0" borderId="25" xfId="67" applyFont="1" applyFill="1" applyBorder="1" applyAlignment="1">
      <alignment horizontal="center" vertical="center"/>
      <protection/>
    </xf>
    <xf numFmtId="0" fontId="24" fillId="0" borderId="17" xfId="0" applyFont="1" applyFill="1" applyBorder="1" applyAlignment="1">
      <alignment vertical="top" wrapText="1"/>
    </xf>
    <xf numFmtId="1" fontId="44" fillId="0" borderId="17" xfId="0" applyNumberFormat="1" applyFont="1" applyFill="1" applyBorder="1" applyAlignment="1">
      <alignment horizontal="center" vertical="center" shrinkToFit="1"/>
    </xf>
    <xf numFmtId="0" fontId="24" fillId="36" borderId="12" xfId="0" applyFont="1" applyFill="1" applyBorder="1" applyAlignment="1">
      <alignment horizontal="left" vertical="center" wrapText="1"/>
    </xf>
    <xf numFmtId="0" fontId="24" fillId="36" borderId="0" xfId="0" applyFont="1" applyFill="1" applyBorder="1" applyAlignment="1">
      <alignment horizontal="left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24" fillId="0" borderId="17" xfId="65" applyFont="1" applyFill="1" applyBorder="1" applyAlignment="1">
      <alignment horizontal="justify" vertical="center" wrapText="1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4" fillId="0" borderId="31" xfId="65" applyFont="1" applyFill="1" applyBorder="1" applyAlignment="1">
      <alignment horizontal="left" vertical="center" wrapText="1"/>
      <protection/>
    </xf>
    <xf numFmtId="0" fontId="24" fillId="0" borderId="31" xfId="67" applyFont="1" applyFill="1" applyBorder="1" applyAlignment="1">
      <alignment horizontal="center" vertical="center" wrapText="1"/>
      <protection/>
    </xf>
    <xf numFmtId="0" fontId="24" fillId="0" borderId="35" xfId="67" applyFont="1" applyFill="1" applyBorder="1" applyAlignment="1">
      <alignment horizontal="center" vertical="center" wrapText="1"/>
      <protection/>
    </xf>
    <xf numFmtId="0" fontId="24" fillId="0" borderId="36" xfId="67" applyFont="1" applyFill="1" applyBorder="1" applyAlignment="1">
      <alignment horizontal="center" vertical="center" wrapText="1"/>
      <protection/>
    </xf>
    <xf numFmtId="0" fontId="24" fillId="0" borderId="20" xfId="65" applyFont="1" applyFill="1" applyBorder="1" applyAlignment="1">
      <alignment horizontal="left" vertical="center" wrapText="1"/>
      <protection/>
    </xf>
    <xf numFmtId="0" fontId="24" fillId="0" borderId="20" xfId="65" applyFont="1" applyFill="1" applyBorder="1" applyAlignment="1">
      <alignment horizontal="center" vertical="center" wrapText="1"/>
      <protection/>
    </xf>
    <xf numFmtId="0" fontId="24" fillId="0" borderId="25" xfId="67" applyFont="1" applyFill="1" applyBorder="1" applyAlignment="1">
      <alignment horizontal="center" vertical="center" wrapText="1"/>
      <protection/>
    </xf>
    <xf numFmtId="0" fontId="24" fillId="0" borderId="24" xfId="67" applyFont="1" applyFill="1" applyBorder="1" applyAlignment="1">
      <alignment horizontal="center" vertical="center" wrapText="1"/>
      <protection/>
    </xf>
    <xf numFmtId="0" fontId="24" fillId="0" borderId="34" xfId="67" applyFont="1" applyFill="1" applyBorder="1" applyAlignment="1">
      <alignment horizontal="center" vertical="center" wrapText="1"/>
      <protection/>
    </xf>
    <xf numFmtId="0" fontId="26" fillId="0" borderId="17" xfId="61" applyFont="1" applyFill="1" applyBorder="1" applyAlignment="1">
      <alignment horizontal="left" vertical="center" wrapText="1"/>
      <protection/>
    </xf>
    <xf numFmtId="0" fontId="26" fillId="0" borderId="17" xfId="61" applyFont="1" applyFill="1" applyBorder="1" applyAlignment="1">
      <alignment horizontal="justify" vertical="center" wrapText="1"/>
      <protection/>
    </xf>
    <xf numFmtId="0" fontId="26" fillId="0" borderId="17" xfId="61" applyFont="1" applyFill="1" applyBorder="1" applyAlignment="1">
      <alignment horizontal="center" vertical="center" wrapText="1"/>
      <protection/>
    </xf>
    <xf numFmtId="0" fontId="26" fillId="0" borderId="17" xfId="67" applyFont="1" applyFill="1" applyBorder="1" applyAlignment="1">
      <alignment horizontal="center" vertical="center"/>
      <protection/>
    </xf>
    <xf numFmtId="0" fontId="26" fillId="0" borderId="24" xfId="67" applyFont="1" applyFill="1" applyBorder="1" applyAlignment="1">
      <alignment horizontal="center" vertical="center"/>
      <protection/>
    </xf>
    <xf numFmtId="0" fontId="26" fillId="0" borderId="24" xfId="67" applyFont="1" applyFill="1" applyBorder="1" applyAlignment="1">
      <alignment horizontal="center" vertical="center" wrapText="1"/>
      <protection/>
    </xf>
    <xf numFmtId="0" fontId="20" fillId="0" borderId="12" xfId="67" applyFont="1" applyFill="1" applyBorder="1" applyAlignment="1">
      <alignment vertical="center"/>
      <protection/>
    </xf>
    <xf numFmtId="0" fontId="27" fillId="0" borderId="18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9" xfId="67" applyFont="1" applyFill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horizontal="left" vertical="center" wrapText="1"/>
      <protection/>
    </xf>
    <xf numFmtId="0" fontId="24" fillId="0" borderId="17" xfId="61" applyFont="1" applyFill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horizontal="justify" vertical="center" wrapText="1"/>
      <protection/>
    </xf>
    <xf numFmtId="0" fontId="24" fillId="0" borderId="17" xfId="61" applyFont="1" applyFill="1" applyBorder="1" applyAlignment="1">
      <alignment horizontal="left" vertical="center" wrapText="1"/>
      <protection/>
    </xf>
    <xf numFmtId="0" fontId="24" fillId="0" borderId="17" xfId="61" applyFont="1" applyFill="1" applyBorder="1" applyAlignment="1">
      <alignment horizontal="justify" vertical="center" wrapText="1"/>
      <protection/>
    </xf>
    <xf numFmtId="0" fontId="24" fillId="0" borderId="17" xfId="61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/>
      <protection/>
    </xf>
    <xf numFmtId="0" fontId="24" fillId="0" borderId="24" xfId="67" applyFont="1" applyFill="1" applyBorder="1" applyAlignment="1">
      <alignment horizontal="center" vertic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4" fillId="0" borderId="20" xfId="61" applyFont="1" applyFill="1" applyBorder="1" applyAlignment="1">
      <alignment horizontal="left" vertical="center" wrapText="1"/>
      <protection/>
    </xf>
    <xf numFmtId="0" fontId="24" fillId="0" borderId="20" xfId="61" applyFont="1" applyFill="1" applyBorder="1" applyAlignment="1">
      <alignment horizontal="center" vertical="center" wrapText="1"/>
      <protection/>
    </xf>
    <xf numFmtId="0" fontId="24" fillId="0" borderId="25" xfId="67" applyFont="1" applyFill="1" applyBorder="1" applyAlignment="1">
      <alignment horizontal="center" vertical="center"/>
      <protection/>
    </xf>
    <xf numFmtId="0" fontId="24" fillId="0" borderId="24" xfId="67" applyFont="1" applyFill="1" applyBorder="1" applyAlignment="1">
      <alignment horizontal="center" vertical="center" wrapText="1"/>
      <protection/>
    </xf>
    <xf numFmtId="0" fontId="24" fillId="0" borderId="24" xfId="67" applyFont="1" applyFill="1" applyBorder="1" applyAlignment="1">
      <alignment horizontal="center" vertical="center"/>
      <protection/>
    </xf>
    <xf numFmtId="0" fontId="24" fillId="0" borderId="0" xfId="67" applyFont="1" applyFill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7" fillId="0" borderId="22" xfId="67" applyFont="1" applyFill="1" applyBorder="1" applyAlignment="1">
      <alignment horizontal="center" vertical="center" wrapText="1"/>
      <protection/>
    </xf>
    <xf numFmtId="0" fontId="27" fillId="0" borderId="17" xfId="67" applyFont="1" applyFill="1" applyBorder="1" applyAlignment="1">
      <alignment horizontal="center" vertical="center"/>
      <protection/>
    </xf>
    <xf numFmtId="0" fontId="27" fillId="0" borderId="19" xfId="67" applyFont="1" applyFill="1" applyBorder="1" applyAlignment="1">
      <alignment horizontal="center" vertical="center"/>
      <protection/>
    </xf>
    <xf numFmtId="0" fontId="27" fillId="0" borderId="23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left" vertical="center" wrapText="1"/>
    </xf>
    <xf numFmtId="0" fontId="27" fillId="36" borderId="17" xfId="0" applyFont="1" applyFill="1" applyBorder="1" applyAlignment="1">
      <alignment horizontal="left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27" fillId="36" borderId="22" xfId="67" applyFont="1" applyFill="1" applyBorder="1" applyAlignment="1">
      <alignment horizontal="center" vertical="center" wrapText="1"/>
      <protection/>
    </xf>
    <xf numFmtId="0" fontId="27" fillId="36" borderId="17" xfId="0" applyFont="1" applyFill="1" applyBorder="1" applyAlignment="1">
      <alignment horizontal="justify" vertical="center" wrapText="1"/>
    </xf>
    <xf numFmtId="0" fontId="27" fillId="36" borderId="18" xfId="0" applyFont="1" applyFill="1" applyBorder="1" applyAlignment="1">
      <alignment vertical="center" wrapText="1"/>
    </xf>
    <xf numFmtId="0" fontId="27" fillId="36" borderId="17" xfId="0" applyFont="1" applyFill="1" applyBorder="1" applyAlignment="1">
      <alignment vertical="center" wrapText="1"/>
    </xf>
    <xf numFmtId="0" fontId="27" fillId="36" borderId="19" xfId="67" applyFont="1" applyFill="1" applyBorder="1" applyAlignment="1">
      <alignment horizontal="center" vertical="center" wrapText="1"/>
      <protection/>
    </xf>
    <xf numFmtId="0" fontId="27" fillId="36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justify"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0" fillId="0" borderId="33" xfId="67" applyFont="1" applyFill="1" applyBorder="1">
      <alignment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67" applyFont="1" applyFill="1" applyBorder="1" applyAlignment="1">
      <alignment horizontal="center"/>
      <protection/>
    </xf>
    <xf numFmtId="0" fontId="24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17" xfId="65" applyFont="1" applyFill="1" applyBorder="1" applyAlignment="1">
      <alignment vertical="center" wrapText="1"/>
      <protection/>
    </xf>
    <xf numFmtId="0" fontId="44" fillId="0" borderId="17" xfId="65" applyFont="1" applyFill="1" applyBorder="1" applyAlignment="1">
      <alignment horizontal="justify" vertical="center" wrapText="1"/>
      <protection/>
    </xf>
    <xf numFmtId="0" fontId="44" fillId="0" borderId="31" xfId="0" applyFont="1" applyFill="1" applyBorder="1" applyAlignment="1">
      <alignment horizontal="justify" vertical="center" wrapText="1"/>
    </xf>
    <xf numFmtId="0" fontId="30" fillId="0" borderId="35" xfId="64" applyFont="1" applyFill="1" applyBorder="1" applyAlignment="1">
      <alignment vertical="center"/>
      <protection/>
    </xf>
    <xf numFmtId="0" fontId="30" fillId="0" borderId="26" xfId="0" applyFont="1" applyFill="1" applyBorder="1" applyAlignment="1">
      <alignment horizontal="justify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47" fillId="0" borderId="35" xfId="64" applyFont="1" applyFill="1" applyBorder="1" applyAlignment="1">
      <alignment vertical="center"/>
      <protection/>
    </xf>
    <xf numFmtId="0" fontId="25" fillId="0" borderId="17" xfId="60" applyFont="1" applyFill="1" applyBorder="1" applyAlignment="1">
      <alignment vertical="center"/>
      <protection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9" xfId="66" applyFont="1" applyFill="1" applyBorder="1" applyAlignment="1">
      <alignment horizontal="center" vertical="center"/>
      <protection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center" wrapText="1"/>
    </xf>
    <xf numFmtId="0" fontId="24" fillId="0" borderId="37" xfId="0" applyFont="1" applyFill="1" applyBorder="1" applyAlignment="1">
      <alignment horizontal="justify" vertical="center" wrapText="1"/>
    </xf>
    <xf numFmtId="0" fontId="24" fillId="0" borderId="38" xfId="0" applyFont="1" applyFill="1" applyBorder="1" applyAlignment="1">
      <alignment horizontal="justify" vertical="center" wrapText="1"/>
    </xf>
    <xf numFmtId="0" fontId="24" fillId="0" borderId="0" xfId="65" applyFont="1" applyFill="1" applyAlignment="1">
      <alignment vertical="center" wrapText="1"/>
      <protection/>
    </xf>
    <xf numFmtId="0" fontId="24" fillId="0" borderId="36" xfId="65" applyFont="1" applyFill="1" applyBorder="1" applyAlignment="1">
      <alignment horizontal="center" vertical="center" wrapText="1"/>
      <protection/>
    </xf>
    <xf numFmtId="0" fontId="24" fillId="0" borderId="39" xfId="67" applyFont="1" applyFill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justify" vertical="center" wrapText="1"/>
    </xf>
    <xf numFmtId="0" fontId="27" fillId="0" borderId="17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36" borderId="40" xfId="66" applyFont="1" applyFill="1" applyBorder="1" applyAlignment="1">
      <alignment horizontal="center" vertical="center" wrapText="1"/>
      <protection/>
    </xf>
    <xf numFmtId="0" fontId="20" fillId="36" borderId="41" xfId="66" applyFont="1" applyFill="1" applyBorder="1" applyAlignment="1">
      <alignment horizontal="center" vertical="center" wrapText="1"/>
      <protection/>
    </xf>
    <xf numFmtId="0" fontId="20" fillId="36" borderId="42" xfId="66" applyFont="1" applyFill="1" applyBorder="1" applyAlignment="1">
      <alignment horizontal="center" vertical="center" wrapText="1"/>
      <protection/>
    </xf>
    <xf numFmtId="0" fontId="20" fillId="36" borderId="12" xfId="66" applyFont="1" applyFill="1" applyBorder="1" applyAlignment="1">
      <alignment horizontal="center" vertical="center" wrapText="1"/>
      <protection/>
    </xf>
    <xf numFmtId="0" fontId="20" fillId="36" borderId="0" xfId="66" applyFont="1" applyFill="1" applyBorder="1" applyAlignment="1">
      <alignment horizontal="center" vertical="center" wrapText="1"/>
      <protection/>
    </xf>
    <xf numFmtId="0" fontId="20" fillId="36" borderId="13" xfId="66" applyFont="1" applyFill="1" applyBorder="1" applyAlignment="1">
      <alignment horizontal="center" vertical="center" wrapText="1"/>
      <protection/>
    </xf>
    <xf numFmtId="0" fontId="20" fillId="36" borderId="14" xfId="66" applyFont="1" applyFill="1" applyBorder="1" applyAlignment="1">
      <alignment horizontal="center" vertical="center" wrapText="1"/>
      <protection/>
    </xf>
    <xf numFmtId="0" fontId="20" fillId="36" borderId="15" xfId="66" applyFont="1" applyFill="1" applyBorder="1" applyAlignment="1">
      <alignment horizontal="center" vertical="center" wrapText="1"/>
      <protection/>
    </xf>
    <xf numFmtId="0" fontId="20" fillId="36" borderId="16" xfId="66" applyFont="1" applyFill="1" applyBorder="1" applyAlignment="1">
      <alignment horizontal="center" vertical="center" wrapText="1"/>
      <protection/>
    </xf>
    <xf numFmtId="0" fontId="20" fillId="0" borderId="40" xfId="66" applyFont="1" applyFill="1" applyBorder="1" applyAlignment="1">
      <alignment horizontal="center" vertical="center" wrapText="1"/>
      <protection/>
    </xf>
    <xf numFmtId="0" fontId="20" fillId="0" borderId="41" xfId="66" applyFont="1" applyFill="1" applyBorder="1" applyAlignment="1">
      <alignment horizontal="center" vertical="center" wrapText="1"/>
      <protection/>
    </xf>
    <xf numFmtId="0" fontId="20" fillId="0" borderId="42" xfId="66" applyFont="1" applyFill="1" applyBorder="1" applyAlignment="1">
      <alignment horizontal="center" vertical="center" wrapText="1"/>
      <protection/>
    </xf>
    <xf numFmtId="0" fontId="20" fillId="0" borderId="12" xfId="66" applyFont="1" applyFill="1" applyBorder="1" applyAlignment="1">
      <alignment horizontal="center" vertical="center" wrapText="1"/>
      <protection/>
    </xf>
    <xf numFmtId="0" fontId="20" fillId="0" borderId="0" xfId="66" applyFont="1" applyFill="1" applyBorder="1" applyAlignment="1">
      <alignment horizontal="center" vertical="center" wrapText="1"/>
      <protection/>
    </xf>
    <xf numFmtId="0" fontId="20" fillId="0" borderId="13" xfId="66" applyFont="1" applyFill="1" applyBorder="1" applyAlignment="1">
      <alignment horizontal="center" vertical="center" wrapText="1"/>
      <protection/>
    </xf>
    <xf numFmtId="0" fontId="20" fillId="0" borderId="14" xfId="66" applyFont="1" applyFill="1" applyBorder="1" applyAlignment="1">
      <alignment horizontal="center" vertical="center" wrapText="1"/>
      <protection/>
    </xf>
    <xf numFmtId="0" fontId="20" fillId="0" borderId="15" xfId="66" applyFont="1" applyFill="1" applyBorder="1" applyAlignment="1">
      <alignment horizontal="center" vertical="center" wrapText="1"/>
      <protection/>
    </xf>
    <xf numFmtId="0" fontId="20" fillId="0" borderId="16" xfId="66" applyFont="1" applyFill="1" applyBorder="1" applyAlignment="1">
      <alignment horizontal="center" vertical="center" wrapText="1"/>
      <protection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6" xfId="67" applyFont="1" applyFill="1" applyBorder="1" applyAlignment="1">
      <alignment horizontal="center"/>
      <protection/>
    </xf>
    <xf numFmtId="0" fontId="24" fillId="0" borderId="46" xfId="67" applyFont="1" applyFill="1" applyBorder="1" applyAlignment="1">
      <alignment horizontal="center"/>
      <protection/>
    </xf>
    <xf numFmtId="0" fontId="24" fillId="0" borderId="38" xfId="67" applyFont="1" applyFill="1" applyBorder="1" applyAlignment="1">
      <alignment horizontal="center"/>
      <protection/>
    </xf>
    <xf numFmtId="0" fontId="27" fillId="0" borderId="36" xfId="67" applyFont="1" applyFill="1" applyBorder="1" applyAlignment="1">
      <alignment horizontal="right"/>
      <protection/>
    </xf>
    <xf numFmtId="0" fontId="27" fillId="0" borderId="38" xfId="67" applyFont="1" applyFill="1" applyBorder="1" applyAlignment="1">
      <alignment horizontal="right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67" applyFont="1" applyFill="1" applyBorder="1" applyAlignment="1">
      <alignment horizontal="right"/>
      <protection/>
    </xf>
    <xf numFmtId="0" fontId="27" fillId="0" borderId="26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36" borderId="26" xfId="0" applyFont="1" applyFill="1" applyBorder="1" applyAlignment="1">
      <alignment horizontal="left" vertical="center" wrapText="1"/>
    </xf>
    <xf numFmtId="0" fontId="27" fillId="36" borderId="24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4" fillId="0" borderId="17" xfId="67" applyFont="1" applyFill="1" applyBorder="1" applyAlignment="1">
      <alignment horizontal="center"/>
      <protection/>
    </xf>
    <xf numFmtId="0" fontId="24" fillId="0" borderId="3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36" borderId="43" xfId="0" applyFont="1" applyFill="1" applyBorder="1" applyAlignment="1">
      <alignment horizontal="center" vertical="center" wrapText="1"/>
    </xf>
    <xf numFmtId="0" fontId="27" fillId="36" borderId="44" xfId="0" applyFont="1" applyFill="1" applyBorder="1" applyAlignment="1">
      <alignment horizontal="center" vertical="center" wrapText="1"/>
    </xf>
    <xf numFmtId="0" fontId="27" fillId="36" borderId="45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0" fillId="0" borderId="47" xfId="67" applyFont="1" applyFill="1" applyBorder="1" applyAlignment="1">
      <alignment horizontal="center" vertical="center"/>
      <protection/>
    </xf>
    <xf numFmtId="0" fontId="20" fillId="0" borderId="48" xfId="67" applyFont="1" applyFill="1" applyBorder="1" applyAlignment="1">
      <alignment horizontal="center" vertical="center"/>
      <protection/>
    </xf>
    <xf numFmtId="0" fontId="20" fillId="0" borderId="49" xfId="67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7" fillId="0" borderId="17" xfId="67" applyFont="1" applyFill="1" applyBorder="1" applyAlignment="1">
      <alignment horizontal="right"/>
      <protection/>
    </xf>
    <xf numFmtId="0" fontId="24" fillId="36" borderId="17" xfId="67" applyFont="1" applyFill="1" applyBorder="1" applyAlignment="1">
      <alignment horizontal="center"/>
      <protection/>
    </xf>
    <xf numFmtId="0" fontId="24" fillId="36" borderId="17" xfId="0" applyFont="1" applyFill="1" applyBorder="1" applyAlignment="1">
      <alignment horizontal="center" vertical="center" wrapText="1"/>
    </xf>
    <xf numFmtId="0" fontId="27" fillId="36" borderId="50" xfId="0" applyFont="1" applyFill="1" applyBorder="1" applyAlignment="1">
      <alignment horizontal="left" vertical="center" wrapText="1"/>
    </xf>
    <xf numFmtId="0" fontId="27" fillId="36" borderId="28" xfId="0" applyFont="1" applyFill="1" applyBorder="1" applyAlignment="1">
      <alignment horizontal="left" vertical="center" wrapText="1"/>
    </xf>
    <xf numFmtId="0" fontId="27" fillId="36" borderId="12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0" fillId="0" borderId="47" xfId="67" applyFont="1" applyFill="1" applyBorder="1" applyAlignment="1">
      <alignment horizontal="center" vertical="center" wrapText="1"/>
      <protection/>
    </xf>
    <xf numFmtId="0" fontId="20" fillId="0" borderId="48" xfId="67" applyFont="1" applyFill="1" applyBorder="1" applyAlignment="1">
      <alignment horizontal="center" vertical="center" wrapText="1"/>
      <protection/>
    </xf>
    <xf numFmtId="0" fontId="20" fillId="0" borderId="49" xfId="67" applyFont="1" applyFill="1" applyBorder="1" applyAlignment="1">
      <alignment horizontal="center" vertical="center" wrapText="1"/>
      <protection/>
    </xf>
    <xf numFmtId="0" fontId="27" fillId="0" borderId="37" xfId="63" applyFont="1" applyBorder="1" applyAlignment="1">
      <alignment horizontal="left" vertical="center" wrapText="1"/>
      <protection/>
    </xf>
    <xf numFmtId="0" fontId="27" fillId="0" borderId="38" xfId="63" applyFont="1" applyBorder="1" applyAlignment="1">
      <alignment horizontal="left" vertical="center" wrapText="1"/>
      <protection/>
    </xf>
    <xf numFmtId="0" fontId="27" fillId="0" borderId="37" xfId="63" applyFont="1" applyFill="1" applyBorder="1" applyAlignment="1">
      <alignment horizontal="left" vertical="center" wrapText="1"/>
      <protection/>
    </xf>
    <xf numFmtId="0" fontId="27" fillId="0" borderId="38" xfId="63" applyFont="1" applyFill="1" applyBorder="1" applyAlignment="1">
      <alignment horizontal="left" vertical="center" wrapText="1"/>
      <protection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3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44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54" xfId="0" applyFont="1" applyFill="1" applyBorder="1" applyAlignment="1">
      <alignment horizontal="left" vertical="center" wrapText="1"/>
    </xf>
    <xf numFmtId="0" fontId="27" fillId="0" borderId="55" xfId="0" applyFont="1" applyFill="1" applyBorder="1" applyAlignment="1">
      <alignment horizontal="left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</cellXfs>
  <cellStyles count="6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 [0]" xfId="47"/>
    <cellStyle name="Calculation" xfId="48"/>
    <cellStyle name="Check Cell" xfId="49"/>
    <cellStyle name="Çıkış" xfId="50"/>
    <cellStyle name="Giriş" xfId="51"/>
    <cellStyle name="Good" xfId="52"/>
    <cellStyle name="Hesaplama" xfId="53"/>
    <cellStyle name="İşaretli Hücre" xfId="54"/>
    <cellStyle name="İyi" xfId="55"/>
    <cellStyle name="Followed Hyperlink" xfId="56"/>
    <cellStyle name="Hyperlink" xfId="57"/>
    <cellStyle name="Kötü" xfId="58"/>
    <cellStyle name="Neutral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_EEE UNDERGRADUATE22062009" xfId="66"/>
    <cellStyle name="Normal_SON_AREL_CENG_UNDERGRADUATE_CURRICULUM_ENG_3" xfId="67"/>
    <cellStyle name="Not" xfId="68"/>
    <cellStyle name="Nötr" xfId="69"/>
    <cellStyle name="Currency" xfId="70"/>
    <cellStyle name="Currency [0]" xfId="71"/>
    <cellStyle name="Toplam" xfId="72"/>
    <cellStyle name="Uyarı Metni" xfId="73"/>
    <cellStyle name="Comma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hyperlink" Target="http://tureng.com/tr/turkce-ingilizce/physicochemistry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8"/>
  <sheetViews>
    <sheetView zoomScale="75" zoomScaleNormal="75" zoomScalePageLayoutView="0" workbookViewId="0" topLeftCell="A1">
      <selection activeCell="I7" sqref="I7"/>
    </sheetView>
  </sheetViews>
  <sheetFormatPr defaultColWidth="9.140625" defaultRowHeight="12.75"/>
  <cols>
    <col min="1" max="1" width="11.421875" style="4" bestFit="1" customWidth="1"/>
    <col min="2" max="2" width="40.57421875" style="4" bestFit="1" customWidth="1"/>
    <col min="3" max="3" width="3.00390625" style="4" bestFit="1" customWidth="1"/>
    <col min="4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11.421875" style="4" bestFit="1" customWidth="1"/>
    <col min="10" max="10" width="44.281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1.421875" style="4" bestFit="1" customWidth="1"/>
    <col min="19" max="19" width="40.57421875" style="4" bestFit="1" customWidth="1"/>
    <col min="20" max="20" width="3.28125" style="4" bestFit="1" customWidth="1"/>
    <col min="21" max="22" width="2.140625" style="4" bestFit="1" customWidth="1"/>
    <col min="23" max="23" width="3.28125" style="4" bestFit="1" customWidth="1"/>
    <col min="24" max="24" width="5.57421875" style="99" bestFit="1" customWidth="1"/>
    <col min="25" max="25" width="3.8515625" style="4" customWidth="1"/>
    <col min="26" max="26" width="11.421875" style="4" bestFit="1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18" t="s">
        <v>542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20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97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524" t="s">
        <v>518</v>
      </c>
      <c r="B3" s="525"/>
      <c r="C3" s="525"/>
      <c r="D3" s="525"/>
      <c r="E3" s="525"/>
      <c r="F3" s="525"/>
      <c r="G3" s="526"/>
      <c r="I3" s="524" t="s">
        <v>518</v>
      </c>
      <c r="J3" s="525"/>
      <c r="K3" s="525"/>
      <c r="L3" s="525"/>
      <c r="M3" s="525"/>
      <c r="N3" s="525"/>
      <c r="O3" s="526"/>
      <c r="Q3" s="459" t="s">
        <v>514</v>
      </c>
      <c r="R3" s="460"/>
      <c r="S3" s="460"/>
      <c r="T3" s="460"/>
      <c r="U3" s="460"/>
      <c r="V3" s="460"/>
      <c r="W3" s="460"/>
      <c r="X3" s="461"/>
      <c r="Z3" s="468" t="s">
        <v>515</v>
      </c>
      <c r="AA3" s="469"/>
      <c r="AB3" s="469"/>
      <c r="AC3" s="469"/>
      <c r="AD3" s="469"/>
      <c r="AE3" s="469"/>
      <c r="AF3" s="470"/>
    </row>
    <row r="4" spans="1:32" s="1" customFormat="1" ht="19.5" customHeight="1">
      <c r="A4" s="510" t="s">
        <v>510</v>
      </c>
      <c r="B4" s="511"/>
      <c r="C4" s="511"/>
      <c r="D4" s="511"/>
      <c r="E4" s="511"/>
      <c r="F4" s="511"/>
      <c r="G4" s="512"/>
      <c r="I4" s="510" t="s">
        <v>510</v>
      </c>
      <c r="J4" s="511"/>
      <c r="K4" s="511"/>
      <c r="L4" s="511"/>
      <c r="M4" s="511"/>
      <c r="N4" s="511"/>
      <c r="O4" s="512"/>
      <c r="Q4" s="462"/>
      <c r="R4" s="463"/>
      <c r="S4" s="463"/>
      <c r="T4" s="463"/>
      <c r="U4" s="463"/>
      <c r="V4" s="463"/>
      <c r="W4" s="463"/>
      <c r="X4" s="464"/>
      <c r="Z4" s="471"/>
      <c r="AA4" s="472"/>
      <c r="AB4" s="472"/>
      <c r="AC4" s="472"/>
      <c r="AD4" s="472"/>
      <c r="AE4" s="472"/>
      <c r="AF4" s="473"/>
    </row>
    <row r="5" spans="1:32" s="1" customFormat="1" ht="19.5" customHeight="1">
      <c r="A5" s="521" t="s">
        <v>528</v>
      </c>
      <c r="B5" s="522"/>
      <c r="C5" s="522"/>
      <c r="D5" s="522"/>
      <c r="E5" s="522"/>
      <c r="F5" s="522"/>
      <c r="G5" s="523"/>
      <c r="I5" s="510" t="s">
        <v>513</v>
      </c>
      <c r="J5" s="511"/>
      <c r="K5" s="511"/>
      <c r="L5" s="511"/>
      <c r="M5" s="511"/>
      <c r="N5" s="511"/>
      <c r="O5" s="512"/>
      <c r="Q5" s="462"/>
      <c r="R5" s="463"/>
      <c r="S5" s="463"/>
      <c r="T5" s="463"/>
      <c r="U5" s="463"/>
      <c r="V5" s="463"/>
      <c r="W5" s="463"/>
      <c r="X5" s="464"/>
      <c r="Z5" s="471"/>
      <c r="AA5" s="472"/>
      <c r="AB5" s="472"/>
      <c r="AC5" s="472"/>
      <c r="AD5" s="472"/>
      <c r="AE5" s="472"/>
      <c r="AF5" s="473"/>
    </row>
    <row r="6" spans="1:32" s="1" customFormat="1" ht="19.5" customHeight="1">
      <c r="A6" s="510" t="s">
        <v>512</v>
      </c>
      <c r="B6" s="511"/>
      <c r="C6" s="511"/>
      <c r="D6" s="511"/>
      <c r="E6" s="511"/>
      <c r="F6" s="511"/>
      <c r="G6" s="512"/>
      <c r="I6" s="510" t="s">
        <v>512</v>
      </c>
      <c r="J6" s="511"/>
      <c r="K6" s="511"/>
      <c r="L6" s="511"/>
      <c r="M6" s="511"/>
      <c r="N6" s="511"/>
      <c r="O6" s="512"/>
      <c r="Q6" s="462"/>
      <c r="R6" s="463"/>
      <c r="S6" s="463"/>
      <c r="T6" s="463"/>
      <c r="U6" s="463"/>
      <c r="V6" s="463"/>
      <c r="W6" s="463"/>
      <c r="X6" s="464"/>
      <c r="Z6" s="471"/>
      <c r="AA6" s="472"/>
      <c r="AB6" s="472"/>
      <c r="AC6" s="472"/>
      <c r="AD6" s="472"/>
      <c r="AE6" s="472"/>
      <c r="AF6" s="473"/>
    </row>
    <row r="7" spans="1:32" s="1" customFormat="1" ht="11.25" customHeight="1" thickBot="1">
      <c r="A7" s="212"/>
      <c r="B7" s="213"/>
      <c r="C7" s="213"/>
      <c r="D7" s="213"/>
      <c r="E7" s="213"/>
      <c r="F7" s="213"/>
      <c r="G7" s="211"/>
      <c r="I7" s="457"/>
      <c r="J7" s="458"/>
      <c r="K7" s="458"/>
      <c r="L7" s="458"/>
      <c r="M7" s="458"/>
      <c r="N7" s="458"/>
      <c r="O7" s="211"/>
      <c r="Q7" s="465"/>
      <c r="R7" s="466"/>
      <c r="S7" s="466"/>
      <c r="T7" s="466"/>
      <c r="U7" s="466"/>
      <c r="V7" s="466"/>
      <c r="W7" s="466"/>
      <c r="X7" s="467"/>
      <c r="Z7" s="474"/>
      <c r="AA7" s="475"/>
      <c r="AB7" s="475"/>
      <c r="AC7" s="475"/>
      <c r="AD7" s="475"/>
      <c r="AE7" s="475"/>
      <c r="AF7" s="476"/>
    </row>
    <row r="8" spans="1:32" s="1" customFormat="1" ht="19.5" customHeight="1">
      <c r="A8" s="487" t="s">
        <v>501</v>
      </c>
      <c r="B8" s="488"/>
      <c r="C8" s="488"/>
      <c r="D8" s="488"/>
      <c r="E8" s="488"/>
      <c r="F8" s="488"/>
      <c r="G8" s="489"/>
      <c r="I8" s="513" t="s">
        <v>501</v>
      </c>
      <c r="J8" s="514"/>
      <c r="K8" s="514"/>
      <c r="L8" s="514"/>
      <c r="M8" s="514"/>
      <c r="N8" s="514"/>
      <c r="O8" s="515"/>
      <c r="Q8" s="18"/>
      <c r="R8" s="488" t="s">
        <v>501</v>
      </c>
      <c r="S8" s="488"/>
      <c r="T8" s="488"/>
      <c r="U8" s="488"/>
      <c r="V8" s="488"/>
      <c r="W8" s="488"/>
      <c r="X8" s="489"/>
      <c r="Z8" s="487" t="s">
        <v>501</v>
      </c>
      <c r="AA8" s="488"/>
      <c r="AB8" s="488"/>
      <c r="AC8" s="488"/>
      <c r="AD8" s="488"/>
      <c r="AE8" s="488"/>
      <c r="AF8" s="489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278" t="s">
        <v>193</v>
      </c>
      <c r="B10" s="279" t="s">
        <v>91</v>
      </c>
      <c r="C10" s="280">
        <v>3</v>
      </c>
      <c r="D10" s="280">
        <v>0</v>
      </c>
      <c r="E10" s="280">
        <v>2</v>
      </c>
      <c r="F10" s="280">
        <v>4</v>
      </c>
      <c r="G10" s="281">
        <v>6</v>
      </c>
      <c r="I10" s="163" t="s">
        <v>317</v>
      </c>
      <c r="J10" s="173" t="s">
        <v>318</v>
      </c>
      <c r="K10" s="117">
        <v>2</v>
      </c>
      <c r="L10" s="117">
        <v>2</v>
      </c>
      <c r="M10" s="117">
        <v>0</v>
      </c>
      <c r="N10" s="117">
        <v>3</v>
      </c>
      <c r="O10" s="164">
        <v>4</v>
      </c>
      <c r="Q10" s="12" t="s">
        <v>523</v>
      </c>
      <c r="R10" s="73" t="s">
        <v>317</v>
      </c>
      <c r="S10" s="75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278" t="s">
        <v>194</v>
      </c>
      <c r="B11" s="279" t="s">
        <v>90</v>
      </c>
      <c r="C11" s="280">
        <v>3</v>
      </c>
      <c r="D11" s="280">
        <v>2</v>
      </c>
      <c r="E11" s="280">
        <v>0</v>
      </c>
      <c r="F11" s="280">
        <v>4</v>
      </c>
      <c r="G11" s="281">
        <v>6</v>
      </c>
      <c r="I11" s="163" t="s">
        <v>24</v>
      </c>
      <c r="J11" s="116" t="s">
        <v>90</v>
      </c>
      <c r="K11" s="117">
        <v>3</v>
      </c>
      <c r="L11" s="117">
        <v>2</v>
      </c>
      <c r="M11" s="117">
        <v>0</v>
      </c>
      <c r="N11" s="117">
        <v>4</v>
      </c>
      <c r="O11" s="164">
        <v>6</v>
      </c>
      <c r="Q11" s="12"/>
      <c r="R11" s="490" t="s">
        <v>527</v>
      </c>
      <c r="S11" s="490"/>
      <c r="T11" s="37">
        <f>SUM(T10)</f>
        <v>2</v>
      </c>
      <c r="U11" s="37">
        <f>SUM(U10)</f>
        <v>2</v>
      </c>
      <c r="V11" s="37">
        <f>SUM(V10)</f>
        <v>0</v>
      </c>
      <c r="W11" s="37">
        <f>SUM(W10)</f>
        <v>3</v>
      </c>
      <c r="X11" s="104">
        <f>SUM(X10)</f>
        <v>4</v>
      </c>
      <c r="Z11" s="47"/>
      <c r="AA11" s="38"/>
      <c r="AB11" s="197"/>
      <c r="AC11" s="197"/>
      <c r="AD11" s="197"/>
      <c r="AE11" s="197"/>
      <c r="AF11" s="49"/>
    </row>
    <row r="12" spans="1:32" ht="15" customHeight="1">
      <c r="A12" s="278" t="s">
        <v>334</v>
      </c>
      <c r="B12" s="279" t="s">
        <v>335</v>
      </c>
      <c r="C12" s="282">
        <v>3</v>
      </c>
      <c r="D12" s="282">
        <v>0</v>
      </c>
      <c r="E12" s="282">
        <v>2</v>
      </c>
      <c r="F12" s="282">
        <v>4</v>
      </c>
      <c r="G12" s="283">
        <v>6</v>
      </c>
      <c r="I12" s="163" t="s">
        <v>26</v>
      </c>
      <c r="J12" s="116" t="s">
        <v>91</v>
      </c>
      <c r="K12" s="117">
        <v>3</v>
      </c>
      <c r="L12" s="117">
        <v>0</v>
      </c>
      <c r="M12" s="117">
        <v>2</v>
      </c>
      <c r="N12" s="117">
        <v>4</v>
      </c>
      <c r="O12" s="164">
        <v>6</v>
      </c>
      <c r="Q12" s="17" t="s">
        <v>521</v>
      </c>
      <c r="R12" s="29" t="s">
        <v>24</v>
      </c>
      <c r="S12" s="29" t="s">
        <v>90</v>
      </c>
      <c r="T12" s="115">
        <v>3</v>
      </c>
      <c r="U12" s="115">
        <v>2</v>
      </c>
      <c r="V12" s="115">
        <v>0</v>
      </c>
      <c r="W12" s="115">
        <v>4</v>
      </c>
      <c r="X12" s="68">
        <v>6</v>
      </c>
      <c r="Z12" s="47"/>
      <c r="AA12" s="38"/>
      <c r="AB12" s="197"/>
      <c r="AC12" s="197"/>
      <c r="AD12" s="197"/>
      <c r="AE12" s="197"/>
      <c r="AF12" s="49"/>
    </row>
    <row r="13" spans="1:32" ht="15" customHeight="1">
      <c r="A13" s="278" t="s">
        <v>196</v>
      </c>
      <c r="B13" s="279" t="s">
        <v>93</v>
      </c>
      <c r="C13" s="282">
        <v>2</v>
      </c>
      <c r="D13" s="282">
        <v>0</v>
      </c>
      <c r="E13" s="282">
        <v>0</v>
      </c>
      <c r="F13" s="282">
        <v>2</v>
      </c>
      <c r="G13" s="283">
        <v>3</v>
      </c>
      <c r="I13" s="163" t="s">
        <v>28</v>
      </c>
      <c r="J13" s="174" t="s">
        <v>92</v>
      </c>
      <c r="K13" s="117">
        <v>3</v>
      </c>
      <c r="L13" s="117">
        <v>0</v>
      </c>
      <c r="M13" s="117">
        <v>2</v>
      </c>
      <c r="N13" s="117">
        <v>4</v>
      </c>
      <c r="O13" s="164">
        <v>6</v>
      </c>
      <c r="Q13" s="17" t="s">
        <v>521</v>
      </c>
      <c r="R13" s="29" t="s">
        <v>26</v>
      </c>
      <c r="S13" s="29" t="s">
        <v>91</v>
      </c>
      <c r="T13" s="115">
        <v>3</v>
      </c>
      <c r="U13" s="115">
        <v>0</v>
      </c>
      <c r="V13" s="115">
        <v>2</v>
      </c>
      <c r="W13" s="115">
        <v>4</v>
      </c>
      <c r="X13" s="68">
        <v>6</v>
      </c>
      <c r="Z13" s="47"/>
      <c r="AA13" s="38"/>
      <c r="AB13" s="197"/>
      <c r="AC13" s="197"/>
      <c r="AD13" s="197"/>
      <c r="AE13" s="197"/>
      <c r="AF13" s="49"/>
    </row>
    <row r="14" spans="1:32" ht="15" customHeight="1">
      <c r="A14" s="284" t="s">
        <v>197</v>
      </c>
      <c r="B14" s="410" t="s">
        <v>94</v>
      </c>
      <c r="C14" s="282">
        <v>3</v>
      </c>
      <c r="D14" s="282">
        <v>0</v>
      </c>
      <c r="E14" s="282">
        <v>0</v>
      </c>
      <c r="F14" s="282">
        <v>3</v>
      </c>
      <c r="G14" s="282">
        <v>5</v>
      </c>
      <c r="I14" s="163" t="s">
        <v>159</v>
      </c>
      <c r="J14" s="174" t="s">
        <v>16</v>
      </c>
      <c r="K14" s="117">
        <v>3</v>
      </c>
      <c r="L14" s="117">
        <v>0</v>
      </c>
      <c r="M14" s="117">
        <v>0</v>
      </c>
      <c r="N14" s="117">
        <v>3</v>
      </c>
      <c r="O14" s="164">
        <v>3</v>
      </c>
      <c r="Q14" s="17" t="s">
        <v>521</v>
      </c>
      <c r="R14" s="29" t="s">
        <v>28</v>
      </c>
      <c r="S14" s="130" t="s">
        <v>92</v>
      </c>
      <c r="T14" s="115">
        <v>3</v>
      </c>
      <c r="U14" s="115">
        <v>0</v>
      </c>
      <c r="V14" s="115">
        <v>2</v>
      </c>
      <c r="W14" s="115">
        <v>4</v>
      </c>
      <c r="X14" s="68">
        <v>6</v>
      </c>
      <c r="Z14" s="47"/>
      <c r="AA14" s="38"/>
      <c r="AB14" s="197"/>
      <c r="AC14" s="197"/>
      <c r="AD14" s="197"/>
      <c r="AE14" s="197"/>
      <c r="AF14" s="49"/>
    </row>
    <row r="15" spans="1:32" ht="15" customHeight="1">
      <c r="A15" s="278" t="s">
        <v>198</v>
      </c>
      <c r="B15" s="411" t="s">
        <v>160</v>
      </c>
      <c r="C15" s="282">
        <v>0</v>
      </c>
      <c r="D15" s="282">
        <v>2</v>
      </c>
      <c r="E15" s="282">
        <v>0</v>
      </c>
      <c r="F15" s="282">
        <v>1</v>
      </c>
      <c r="G15" s="283">
        <v>1</v>
      </c>
      <c r="I15" s="180" t="s">
        <v>32</v>
      </c>
      <c r="J15" s="176" t="s">
        <v>94</v>
      </c>
      <c r="K15" s="117">
        <v>3</v>
      </c>
      <c r="L15" s="117">
        <v>0</v>
      </c>
      <c r="M15" s="117">
        <v>0</v>
      </c>
      <c r="N15" s="117">
        <v>3</v>
      </c>
      <c r="O15" s="177">
        <v>5</v>
      </c>
      <c r="Q15" s="17" t="s">
        <v>521</v>
      </c>
      <c r="R15" s="29" t="s">
        <v>159</v>
      </c>
      <c r="S15" s="130" t="s">
        <v>16</v>
      </c>
      <c r="T15" s="115">
        <v>3</v>
      </c>
      <c r="U15" s="115">
        <v>0</v>
      </c>
      <c r="V15" s="115">
        <v>0</v>
      </c>
      <c r="W15" s="115">
        <v>3</v>
      </c>
      <c r="X15" s="68">
        <v>3</v>
      </c>
      <c r="Z15" s="47"/>
      <c r="AA15" s="38"/>
      <c r="AB15" s="197"/>
      <c r="AC15" s="197"/>
      <c r="AD15" s="197"/>
      <c r="AE15" s="197"/>
      <c r="AF15" s="49"/>
    </row>
    <row r="16" spans="1:32" ht="15" customHeight="1">
      <c r="A16" s="285" t="s">
        <v>159</v>
      </c>
      <c r="B16" s="346" t="s">
        <v>4</v>
      </c>
      <c r="C16" s="286">
        <v>3</v>
      </c>
      <c r="D16" s="286">
        <v>0</v>
      </c>
      <c r="E16" s="286">
        <v>0</v>
      </c>
      <c r="F16" s="286">
        <v>3</v>
      </c>
      <c r="G16" s="287">
        <v>3</v>
      </c>
      <c r="I16" s="163" t="s">
        <v>31</v>
      </c>
      <c r="J16" s="174" t="s">
        <v>160</v>
      </c>
      <c r="K16" s="117">
        <v>0</v>
      </c>
      <c r="L16" s="117">
        <v>2</v>
      </c>
      <c r="M16" s="117">
        <v>0</v>
      </c>
      <c r="N16" s="117">
        <v>1</v>
      </c>
      <c r="O16" s="164">
        <v>1</v>
      </c>
      <c r="Q16" s="17" t="s">
        <v>521</v>
      </c>
      <c r="R16" s="25" t="s">
        <v>32</v>
      </c>
      <c r="S16" s="131" t="s">
        <v>94</v>
      </c>
      <c r="T16" s="112">
        <v>3</v>
      </c>
      <c r="U16" s="112">
        <v>0</v>
      </c>
      <c r="V16" s="112">
        <v>0</v>
      </c>
      <c r="W16" s="112">
        <v>3</v>
      </c>
      <c r="X16" s="46">
        <v>5</v>
      </c>
      <c r="Z16" s="47"/>
      <c r="AA16" s="38"/>
      <c r="AB16" s="197"/>
      <c r="AC16" s="197"/>
      <c r="AD16" s="197"/>
      <c r="AE16" s="197"/>
      <c r="AF16" s="49"/>
    </row>
    <row r="17" spans="1:32" ht="15" customHeight="1">
      <c r="A17" s="53"/>
      <c r="B17" s="90"/>
      <c r="C17" s="28"/>
      <c r="D17" s="28"/>
      <c r="E17" s="28"/>
      <c r="F17" s="28"/>
      <c r="G17" s="54"/>
      <c r="I17" s="264"/>
      <c r="J17" s="265"/>
      <c r="K17" s="266"/>
      <c r="L17" s="266"/>
      <c r="M17" s="266"/>
      <c r="N17" s="266"/>
      <c r="O17" s="267"/>
      <c r="Q17" s="17" t="s">
        <v>521</v>
      </c>
      <c r="R17" s="29" t="s">
        <v>31</v>
      </c>
      <c r="S17" s="130" t="s">
        <v>160</v>
      </c>
      <c r="T17" s="115">
        <v>0</v>
      </c>
      <c r="U17" s="115">
        <v>2</v>
      </c>
      <c r="V17" s="115">
        <v>0</v>
      </c>
      <c r="W17" s="115">
        <v>1</v>
      </c>
      <c r="X17" s="68">
        <v>1</v>
      </c>
      <c r="Z17" s="47"/>
      <c r="AA17" s="38"/>
      <c r="AB17" s="197"/>
      <c r="AC17" s="197"/>
      <c r="AD17" s="197"/>
      <c r="AE17" s="197"/>
      <c r="AF17" s="49"/>
    </row>
    <row r="18" spans="1:32" ht="15" customHeight="1">
      <c r="A18" s="502" t="s">
        <v>534</v>
      </c>
      <c r="B18" s="503"/>
      <c r="C18" s="26">
        <f>SUM(C10:C17)</f>
        <v>17</v>
      </c>
      <c r="D18" s="26">
        <f>SUM(D10:D17)</f>
        <v>4</v>
      </c>
      <c r="E18" s="26">
        <f>SUM(E10:E17)</f>
        <v>4</v>
      </c>
      <c r="F18" s="26">
        <f>SUM(F10:F17)</f>
        <v>21</v>
      </c>
      <c r="G18" s="48">
        <f>SUM(G10:G17)</f>
        <v>30</v>
      </c>
      <c r="I18" s="516" t="s">
        <v>33</v>
      </c>
      <c r="J18" s="517"/>
      <c r="K18" s="146">
        <f>SUM(K10:K17)</f>
        <v>17</v>
      </c>
      <c r="L18" s="146">
        <f>SUM(L10:L17)</f>
        <v>6</v>
      </c>
      <c r="M18" s="146">
        <f>SUM(M10:M17)</f>
        <v>4</v>
      </c>
      <c r="N18" s="146">
        <f>SUM(N10:N17)</f>
        <v>22</v>
      </c>
      <c r="O18" s="162">
        <f>SUM(O10:O17)</f>
        <v>31</v>
      </c>
      <c r="Q18" s="17"/>
      <c r="R18" s="29"/>
      <c r="S18" s="67"/>
      <c r="T18" s="115"/>
      <c r="U18" s="115"/>
      <c r="V18" s="115"/>
      <c r="W18" s="115"/>
      <c r="X18" s="68"/>
      <c r="Z18" s="47"/>
      <c r="AA18" s="38"/>
      <c r="AB18" s="197"/>
      <c r="AC18" s="197"/>
      <c r="AD18" s="197"/>
      <c r="AE18" s="197"/>
      <c r="AF18" s="49"/>
    </row>
    <row r="19" spans="1:32" ht="15" customHeight="1">
      <c r="A19" s="125"/>
      <c r="B19" s="126"/>
      <c r="C19" s="121"/>
      <c r="D19" s="121"/>
      <c r="E19" s="121"/>
      <c r="F19" s="121"/>
      <c r="G19" s="122"/>
      <c r="I19" s="516"/>
      <c r="J19" s="517"/>
      <c r="K19" s="146"/>
      <c r="L19" s="146"/>
      <c r="M19" s="146"/>
      <c r="N19" s="146"/>
      <c r="O19" s="162"/>
      <c r="Q19" s="17"/>
      <c r="R19" s="490" t="s">
        <v>520</v>
      </c>
      <c r="S19" s="490"/>
      <c r="T19" s="37">
        <f>SUM(T12:T18)</f>
        <v>15</v>
      </c>
      <c r="U19" s="37">
        <f>SUM(U12:U18)</f>
        <v>4</v>
      </c>
      <c r="V19" s="37">
        <f>SUM(V12:V18)</f>
        <v>4</v>
      </c>
      <c r="W19" s="37">
        <f>SUM(W12:W18)</f>
        <v>19</v>
      </c>
      <c r="X19" s="104">
        <f>SUM(X12:X18)</f>
        <v>27</v>
      </c>
      <c r="Z19" s="47"/>
      <c r="AA19" s="38"/>
      <c r="AB19" s="197"/>
      <c r="AC19" s="197"/>
      <c r="AD19" s="197"/>
      <c r="AE19" s="197"/>
      <c r="AF19" s="49"/>
    </row>
    <row r="20" spans="1:32" ht="15" customHeight="1">
      <c r="A20" s="125"/>
      <c r="B20" s="126"/>
      <c r="C20" s="121"/>
      <c r="D20" s="121"/>
      <c r="E20" s="121"/>
      <c r="F20" s="121"/>
      <c r="G20" s="122"/>
      <c r="I20" s="142"/>
      <c r="J20" s="143"/>
      <c r="K20" s="144"/>
      <c r="L20" s="144"/>
      <c r="M20" s="144"/>
      <c r="N20" s="144"/>
      <c r="O20" s="145"/>
      <c r="Q20" s="17"/>
      <c r="R20" s="109" t="s">
        <v>33</v>
      </c>
      <c r="S20" s="109"/>
      <c r="T20" s="26">
        <f>SUM(T11,T19)</f>
        <v>17</v>
      </c>
      <c r="U20" s="26">
        <f>SUM(U11,U19)</f>
        <v>6</v>
      </c>
      <c r="V20" s="26">
        <f>SUM(V11,V19)</f>
        <v>4</v>
      </c>
      <c r="W20" s="26">
        <f>SUM(W11,W19)</f>
        <v>22</v>
      </c>
      <c r="X20" s="48">
        <f>SUM(X11,X19)</f>
        <v>31</v>
      </c>
      <c r="Z20" s="200" t="s">
        <v>33</v>
      </c>
      <c r="AA20" s="201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125"/>
      <c r="B21" s="126"/>
      <c r="C21" s="121"/>
      <c r="D21" s="121"/>
      <c r="E21" s="121"/>
      <c r="F21" s="121"/>
      <c r="G21" s="122"/>
      <c r="I21" s="142"/>
      <c r="J21" s="143"/>
      <c r="K21" s="144"/>
      <c r="L21" s="144"/>
      <c r="M21" s="144"/>
      <c r="N21" s="144"/>
      <c r="O21" s="145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477" t="s">
        <v>502</v>
      </c>
      <c r="B22" s="478"/>
      <c r="C22" s="478"/>
      <c r="D22" s="478"/>
      <c r="E22" s="478"/>
      <c r="F22" s="478"/>
      <c r="G22" s="479"/>
      <c r="I22" s="495" t="s">
        <v>502</v>
      </c>
      <c r="J22" s="496"/>
      <c r="K22" s="496"/>
      <c r="L22" s="496"/>
      <c r="M22" s="496"/>
      <c r="N22" s="496"/>
      <c r="O22" s="497"/>
      <c r="Q22" s="17"/>
      <c r="R22" s="478" t="s">
        <v>502</v>
      </c>
      <c r="S22" s="478"/>
      <c r="T22" s="478"/>
      <c r="U22" s="478"/>
      <c r="V22" s="478"/>
      <c r="W22" s="478"/>
      <c r="X22" s="479"/>
      <c r="Z22" s="477" t="s">
        <v>502</v>
      </c>
      <c r="AA22" s="478"/>
      <c r="AB22" s="478"/>
      <c r="AC22" s="478"/>
      <c r="AD22" s="478"/>
      <c r="AE22" s="478"/>
      <c r="AF22" s="479"/>
    </row>
    <row r="23" spans="1:32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15" customHeight="1">
      <c r="A24" s="55" t="s">
        <v>199</v>
      </c>
      <c r="B24" s="29" t="s">
        <v>99</v>
      </c>
      <c r="C24" s="263">
        <v>3</v>
      </c>
      <c r="D24" s="263">
        <v>0</v>
      </c>
      <c r="E24" s="263">
        <v>2</v>
      </c>
      <c r="F24" s="263">
        <v>4</v>
      </c>
      <c r="G24" s="281">
        <v>6</v>
      </c>
      <c r="I24" s="163" t="s">
        <v>95</v>
      </c>
      <c r="J24" s="116" t="s">
        <v>161</v>
      </c>
      <c r="K24" s="117">
        <v>2</v>
      </c>
      <c r="L24" s="117">
        <v>0</v>
      </c>
      <c r="M24" s="117">
        <v>2</v>
      </c>
      <c r="N24" s="117">
        <v>3</v>
      </c>
      <c r="O24" s="164">
        <v>4</v>
      </c>
      <c r="Q24" s="12" t="s">
        <v>523</v>
      </c>
      <c r="R24" s="73" t="s">
        <v>96</v>
      </c>
      <c r="S24" s="73" t="s">
        <v>97</v>
      </c>
      <c r="T24" s="74">
        <v>3</v>
      </c>
      <c r="U24" s="74">
        <v>0</v>
      </c>
      <c r="V24" s="74">
        <v>0</v>
      </c>
      <c r="W24" s="74">
        <v>3</v>
      </c>
      <c r="X24" s="86">
        <v>4</v>
      </c>
      <c r="Z24" s="73"/>
      <c r="AA24" s="73"/>
      <c r="AB24" s="74"/>
      <c r="AC24" s="74"/>
      <c r="AD24" s="74"/>
      <c r="AE24" s="74"/>
      <c r="AF24" s="86"/>
    </row>
    <row r="25" spans="1:32" ht="15" customHeight="1">
      <c r="A25" s="55" t="s">
        <v>200</v>
      </c>
      <c r="B25" s="29" t="s">
        <v>98</v>
      </c>
      <c r="C25" s="263">
        <v>3</v>
      </c>
      <c r="D25" s="263">
        <v>2</v>
      </c>
      <c r="E25" s="263">
        <v>0</v>
      </c>
      <c r="F25" s="263">
        <v>4</v>
      </c>
      <c r="G25" s="281">
        <v>6</v>
      </c>
      <c r="I25" s="163" t="s">
        <v>96</v>
      </c>
      <c r="J25" s="116" t="s">
        <v>97</v>
      </c>
      <c r="K25" s="117">
        <v>3</v>
      </c>
      <c r="L25" s="117">
        <v>0</v>
      </c>
      <c r="M25" s="117">
        <v>0</v>
      </c>
      <c r="N25" s="117">
        <v>3</v>
      </c>
      <c r="O25" s="164">
        <v>4</v>
      </c>
      <c r="Q25" s="12" t="s">
        <v>523</v>
      </c>
      <c r="R25" s="73" t="s">
        <v>162</v>
      </c>
      <c r="S25" s="73" t="s">
        <v>163</v>
      </c>
      <c r="T25" s="74">
        <v>2</v>
      </c>
      <c r="U25" s="74">
        <v>0</v>
      </c>
      <c r="V25" s="74">
        <v>2</v>
      </c>
      <c r="W25" s="74">
        <v>3</v>
      </c>
      <c r="X25" s="86">
        <v>5</v>
      </c>
      <c r="Z25" s="47"/>
      <c r="AA25" s="38"/>
      <c r="AB25" s="197"/>
      <c r="AC25" s="197"/>
      <c r="AD25" s="197"/>
      <c r="AE25" s="197"/>
      <c r="AF25" s="49"/>
    </row>
    <row r="26" spans="1:32" ht="15" customHeight="1">
      <c r="A26" s="169" t="s">
        <v>201</v>
      </c>
      <c r="B26" s="71" t="s">
        <v>57</v>
      </c>
      <c r="C26" s="170">
        <v>3</v>
      </c>
      <c r="D26" s="170">
        <v>0</v>
      </c>
      <c r="E26" s="170">
        <v>2</v>
      </c>
      <c r="F26" s="170">
        <v>4</v>
      </c>
      <c r="G26" s="170">
        <v>6</v>
      </c>
      <c r="I26" s="163" t="s">
        <v>36</v>
      </c>
      <c r="J26" s="116" t="s">
        <v>98</v>
      </c>
      <c r="K26" s="117">
        <v>3</v>
      </c>
      <c r="L26" s="117">
        <v>2</v>
      </c>
      <c r="M26" s="117">
        <v>0</v>
      </c>
      <c r="N26" s="117">
        <v>4</v>
      </c>
      <c r="O26" s="164">
        <v>6</v>
      </c>
      <c r="Q26" s="17"/>
      <c r="R26" s="490" t="s">
        <v>527</v>
      </c>
      <c r="S26" s="490"/>
      <c r="T26" s="154">
        <f>SUM(T24:T25)</f>
        <v>5</v>
      </c>
      <c r="U26" s="154">
        <f>SUM(U24:U25)</f>
        <v>0</v>
      </c>
      <c r="V26" s="154">
        <f>SUM(V24:V25)</f>
        <v>2</v>
      </c>
      <c r="W26" s="154">
        <f>SUM(W24:W25)</f>
        <v>6</v>
      </c>
      <c r="X26" s="104">
        <f>SUM(X24:X25)</f>
        <v>9</v>
      </c>
      <c r="Z26" s="47"/>
      <c r="AA26" s="38"/>
      <c r="AB26" s="197"/>
      <c r="AC26" s="197"/>
      <c r="AD26" s="197"/>
      <c r="AE26" s="197"/>
      <c r="AF26" s="49"/>
    </row>
    <row r="27" spans="1:32" ht="15" customHeight="1">
      <c r="A27" s="169" t="s">
        <v>202</v>
      </c>
      <c r="B27" s="29" t="s">
        <v>100</v>
      </c>
      <c r="C27" s="170">
        <v>2</v>
      </c>
      <c r="D27" s="170">
        <v>0</v>
      </c>
      <c r="E27" s="170">
        <v>0</v>
      </c>
      <c r="F27" s="170">
        <v>2</v>
      </c>
      <c r="G27" s="170">
        <v>3</v>
      </c>
      <c r="I27" s="163" t="s">
        <v>38</v>
      </c>
      <c r="J27" s="116" t="s">
        <v>99</v>
      </c>
      <c r="K27" s="117">
        <v>3</v>
      </c>
      <c r="L27" s="117">
        <v>0</v>
      </c>
      <c r="M27" s="117">
        <v>2</v>
      </c>
      <c r="N27" s="117">
        <v>4</v>
      </c>
      <c r="O27" s="164">
        <v>6</v>
      </c>
      <c r="Q27" s="17" t="s">
        <v>521</v>
      </c>
      <c r="R27" s="29" t="s">
        <v>95</v>
      </c>
      <c r="S27" s="91" t="s">
        <v>161</v>
      </c>
      <c r="T27" s="274">
        <v>2</v>
      </c>
      <c r="U27" s="274">
        <v>0</v>
      </c>
      <c r="V27" s="274">
        <v>2</v>
      </c>
      <c r="W27" s="274">
        <v>3</v>
      </c>
      <c r="X27" s="68">
        <v>4</v>
      </c>
      <c r="Z27" s="47"/>
      <c r="AA27" s="38"/>
      <c r="AB27" s="197"/>
      <c r="AC27" s="197"/>
      <c r="AD27" s="197"/>
      <c r="AE27" s="197"/>
      <c r="AF27" s="49"/>
    </row>
    <row r="28" spans="1:32" ht="15" customHeight="1">
      <c r="A28" s="55" t="s">
        <v>203</v>
      </c>
      <c r="B28" s="288" t="s">
        <v>136</v>
      </c>
      <c r="C28" s="289">
        <v>2</v>
      </c>
      <c r="D28" s="289">
        <v>0</v>
      </c>
      <c r="E28" s="289">
        <v>0</v>
      </c>
      <c r="F28" s="289">
        <v>2</v>
      </c>
      <c r="G28" s="290">
        <v>3</v>
      </c>
      <c r="I28" s="163" t="s">
        <v>164</v>
      </c>
      <c r="J28" s="174" t="s">
        <v>19</v>
      </c>
      <c r="K28" s="117">
        <v>3</v>
      </c>
      <c r="L28" s="117">
        <v>0</v>
      </c>
      <c r="M28" s="117">
        <v>0</v>
      </c>
      <c r="N28" s="117">
        <v>3</v>
      </c>
      <c r="O28" s="164">
        <v>3</v>
      </c>
      <c r="Q28" s="17" t="s">
        <v>521</v>
      </c>
      <c r="R28" s="29" t="s">
        <v>36</v>
      </c>
      <c r="S28" s="29" t="s">
        <v>98</v>
      </c>
      <c r="T28" s="274">
        <v>3</v>
      </c>
      <c r="U28" s="274">
        <v>2</v>
      </c>
      <c r="V28" s="274">
        <v>0</v>
      </c>
      <c r="W28" s="274">
        <v>4</v>
      </c>
      <c r="X28" s="68">
        <v>6</v>
      </c>
      <c r="Z28" s="47"/>
      <c r="AA28" s="38"/>
      <c r="AB28" s="197"/>
      <c r="AC28" s="197"/>
      <c r="AD28" s="197"/>
      <c r="AE28" s="197"/>
      <c r="AF28" s="49"/>
    </row>
    <row r="29" spans="1:32" ht="15" customHeight="1">
      <c r="A29" s="169" t="s">
        <v>204</v>
      </c>
      <c r="B29" s="71" t="s">
        <v>137</v>
      </c>
      <c r="C29" s="170">
        <v>2</v>
      </c>
      <c r="D29" s="170">
        <v>0</v>
      </c>
      <c r="E29" s="170">
        <v>2</v>
      </c>
      <c r="F29" s="170">
        <v>3</v>
      </c>
      <c r="G29" s="170">
        <v>4</v>
      </c>
      <c r="I29" s="163" t="s">
        <v>162</v>
      </c>
      <c r="J29" s="116" t="s">
        <v>163</v>
      </c>
      <c r="K29" s="117">
        <v>2</v>
      </c>
      <c r="L29" s="117">
        <v>0</v>
      </c>
      <c r="M29" s="117">
        <v>2</v>
      </c>
      <c r="N29" s="117">
        <v>3</v>
      </c>
      <c r="O29" s="164">
        <v>5</v>
      </c>
      <c r="Q29" s="17" t="s">
        <v>521</v>
      </c>
      <c r="R29" s="29" t="s">
        <v>38</v>
      </c>
      <c r="S29" s="29" t="s">
        <v>99</v>
      </c>
      <c r="T29" s="274">
        <v>3</v>
      </c>
      <c r="U29" s="274">
        <v>0</v>
      </c>
      <c r="V29" s="274">
        <v>2</v>
      </c>
      <c r="W29" s="274">
        <v>4</v>
      </c>
      <c r="X29" s="68">
        <v>6</v>
      </c>
      <c r="Z29" s="47"/>
      <c r="AA29" s="38"/>
      <c r="AB29" s="197"/>
      <c r="AC29" s="197"/>
      <c r="AD29" s="197"/>
      <c r="AE29" s="197"/>
      <c r="AF29" s="49"/>
    </row>
    <row r="30" spans="1:32" ht="15" customHeight="1">
      <c r="A30" s="53" t="s">
        <v>164</v>
      </c>
      <c r="B30" s="29" t="s">
        <v>7</v>
      </c>
      <c r="C30" s="263">
        <v>3</v>
      </c>
      <c r="D30" s="263">
        <v>0</v>
      </c>
      <c r="E30" s="263">
        <v>0</v>
      </c>
      <c r="F30" s="263">
        <v>3</v>
      </c>
      <c r="G30" s="281">
        <v>3</v>
      </c>
      <c r="I30" s="163" t="s">
        <v>43</v>
      </c>
      <c r="J30" s="174" t="s">
        <v>165</v>
      </c>
      <c r="K30" s="117">
        <v>0</v>
      </c>
      <c r="L30" s="117">
        <v>2</v>
      </c>
      <c r="M30" s="117">
        <v>0</v>
      </c>
      <c r="N30" s="117">
        <v>1</v>
      </c>
      <c r="O30" s="164">
        <v>1</v>
      </c>
      <c r="Q30" s="17" t="s">
        <v>521</v>
      </c>
      <c r="R30" s="29" t="s">
        <v>164</v>
      </c>
      <c r="S30" s="130" t="s">
        <v>19</v>
      </c>
      <c r="T30" s="274">
        <v>3</v>
      </c>
      <c r="U30" s="274">
        <v>0</v>
      </c>
      <c r="V30" s="274">
        <v>0</v>
      </c>
      <c r="W30" s="274">
        <v>3</v>
      </c>
      <c r="X30" s="68">
        <v>3</v>
      </c>
      <c r="Z30" s="47"/>
      <c r="AA30" s="38"/>
      <c r="AB30" s="197"/>
      <c r="AC30" s="197"/>
      <c r="AD30" s="197"/>
      <c r="AE30" s="197"/>
      <c r="AF30" s="49"/>
    </row>
    <row r="31" spans="1:32" ht="15" customHeight="1">
      <c r="A31" s="291" t="s">
        <v>178</v>
      </c>
      <c r="B31" s="412" t="s">
        <v>165</v>
      </c>
      <c r="C31" s="292">
        <v>0</v>
      </c>
      <c r="D31" s="292">
        <v>2</v>
      </c>
      <c r="E31" s="292">
        <v>0</v>
      </c>
      <c r="F31" s="292">
        <v>1</v>
      </c>
      <c r="G31" s="287">
        <v>1</v>
      </c>
      <c r="I31" s="264"/>
      <c r="J31" s="265"/>
      <c r="K31" s="266"/>
      <c r="L31" s="266"/>
      <c r="M31" s="266"/>
      <c r="N31" s="266"/>
      <c r="O31" s="268"/>
      <c r="Q31" s="17" t="s">
        <v>521</v>
      </c>
      <c r="R31" s="29" t="s">
        <v>43</v>
      </c>
      <c r="S31" s="130" t="s">
        <v>165</v>
      </c>
      <c r="T31" s="274">
        <v>0</v>
      </c>
      <c r="U31" s="274">
        <v>2</v>
      </c>
      <c r="V31" s="274">
        <v>0</v>
      </c>
      <c r="W31" s="274">
        <v>1</v>
      </c>
      <c r="X31" s="68">
        <v>1</v>
      </c>
      <c r="Z31" s="47"/>
      <c r="AA31" s="38"/>
      <c r="AB31" s="197"/>
      <c r="AC31" s="197"/>
      <c r="AD31" s="197"/>
      <c r="AE31" s="197"/>
      <c r="AF31" s="49"/>
    </row>
    <row r="32" spans="1:32" ht="15" customHeight="1">
      <c r="A32" s="502" t="s">
        <v>534</v>
      </c>
      <c r="B32" s="503"/>
      <c r="C32" s="26">
        <f>SUM(C24:C31)</f>
        <v>18</v>
      </c>
      <c r="D32" s="26">
        <f>SUM(D24:D31)</f>
        <v>4</v>
      </c>
      <c r="E32" s="26">
        <f>SUM(E24:E31)</f>
        <v>6</v>
      </c>
      <c r="F32" s="26">
        <f>SUM(F24:F31)</f>
        <v>23</v>
      </c>
      <c r="G32" s="48">
        <f>SUM(G24:G31)</f>
        <v>32</v>
      </c>
      <c r="I32" s="516" t="s">
        <v>33</v>
      </c>
      <c r="J32" s="517"/>
      <c r="K32" s="146">
        <f>SUM(K24:K31)</f>
        <v>16</v>
      </c>
      <c r="L32" s="146">
        <f>SUM(L24:L31)</f>
        <v>4</v>
      </c>
      <c r="M32" s="146">
        <f>SUM(M24:M31)</f>
        <v>6</v>
      </c>
      <c r="N32" s="146">
        <f>SUM(N24:N31)</f>
        <v>21</v>
      </c>
      <c r="O32" s="162">
        <f>SUM(O24:O31)</f>
        <v>29</v>
      </c>
      <c r="Q32" s="17"/>
      <c r="R32" s="490" t="s">
        <v>520</v>
      </c>
      <c r="S32" s="490"/>
      <c r="T32" s="37">
        <f>SUM(T27:T31)</f>
        <v>11</v>
      </c>
      <c r="U32" s="37">
        <f>SUM(U27:U31)</f>
        <v>4</v>
      </c>
      <c r="V32" s="37">
        <f>SUM(V27:V31)</f>
        <v>4</v>
      </c>
      <c r="W32" s="37">
        <f>SUM(W27:W31)</f>
        <v>15</v>
      </c>
      <c r="X32" s="104">
        <f>SUM(X27:X31)</f>
        <v>20</v>
      </c>
      <c r="Z32" s="47"/>
      <c r="AA32" s="38"/>
      <c r="AB32" s="197"/>
      <c r="AC32" s="197"/>
      <c r="AD32" s="197"/>
      <c r="AE32" s="197"/>
      <c r="AF32" s="49"/>
    </row>
    <row r="33" spans="1:32" ht="15" customHeight="1">
      <c r="A33" s="125"/>
      <c r="B33" s="126"/>
      <c r="C33" s="121"/>
      <c r="D33" s="121"/>
      <c r="E33" s="121"/>
      <c r="F33" s="121"/>
      <c r="G33" s="122"/>
      <c r="I33" s="142"/>
      <c r="J33" s="143"/>
      <c r="K33" s="144"/>
      <c r="L33" s="144"/>
      <c r="M33" s="144"/>
      <c r="N33" s="144"/>
      <c r="O33" s="145"/>
      <c r="Q33" s="17"/>
      <c r="R33" s="109" t="s">
        <v>33</v>
      </c>
      <c r="S33" s="109"/>
      <c r="T33" s="26">
        <f>SUM(T26,T32)</f>
        <v>16</v>
      </c>
      <c r="U33" s="26">
        <f>SUM(U26,U32)</f>
        <v>4</v>
      </c>
      <c r="V33" s="26">
        <f>SUM(V26,V32)</f>
        <v>6</v>
      </c>
      <c r="W33" s="26">
        <f>SUM(W26,W32)</f>
        <v>21</v>
      </c>
      <c r="X33" s="48">
        <f>SUM(X26,X32)</f>
        <v>29</v>
      </c>
      <c r="Z33" s="200" t="s">
        <v>33</v>
      </c>
      <c r="AA33" s="201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125"/>
      <c r="B34" s="126"/>
      <c r="C34" s="121"/>
      <c r="D34" s="121"/>
      <c r="E34" s="121"/>
      <c r="F34" s="121"/>
      <c r="G34" s="122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125"/>
      <c r="B35" s="126"/>
      <c r="C35" s="121"/>
      <c r="D35" s="121"/>
      <c r="E35" s="121"/>
      <c r="F35" s="121"/>
      <c r="G35" s="122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3"/>
      <c r="Z35" s="14"/>
      <c r="AA35" s="15"/>
      <c r="AB35" s="15"/>
      <c r="AC35" s="7"/>
      <c r="AD35" s="7"/>
      <c r="AE35" s="7"/>
      <c r="AF35" s="19"/>
    </row>
    <row r="36" spans="1:32" ht="15" customHeight="1">
      <c r="A36" s="477" t="s">
        <v>503</v>
      </c>
      <c r="B36" s="478"/>
      <c r="C36" s="478"/>
      <c r="D36" s="478"/>
      <c r="E36" s="478"/>
      <c r="F36" s="478"/>
      <c r="G36" s="479"/>
      <c r="I36" s="495" t="s">
        <v>503</v>
      </c>
      <c r="J36" s="496"/>
      <c r="K36" s="496"/>
      <c r="L36" s="496"/>
      <c r="M36" s="496"/>
      <c r="N36" s="496"/>
      <c r="O36" s="497"/>
      <c r="Q36" s="17"/>
      <c r="R36" s="478" t="s">
        <v>503</v>
      </c>
      <c r="S36" s="478"/>
      <c r="T36" s="478"/>
      <c r="U36" s="478"/>
      <c r="V36" s="478"/>
      <c r="W36" s="478"/>
      <c r="X36" s="479"/>
      <c r="Z36" s="477" t="s">
        <v>503</v>
      </c>
      <c r="AA36" s="478"/>
      <c r="AB36" s="478"/>
      <c r="AC36" s="478"/>
      <c r="AD36" s="478"/>
      <c r="AE36" s="478"/>
      <c r="AF36" s="479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293" t="s">
        <v>205</v>
      </c>
      <c r="B38" s="294" t="s">
        <v>144</v>
      </c>
      <c r="C38" s="295">
        <v>3</v>
      </c>
      <c r="D38" s="295">
        <v>0</v>
      </c>
      <c r="E38" s="295">
        <v>0</v>
      </c>
      <c r="F38" s="295">
        <v>3</v>
      </c>
      <c r="G38" s="295">
        <v>4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362" t="s">
        <v>319</v>
      </c>
      <c r="S38" s="363" t="s">
        <v>320</v>
      </c>
      <c r="T38" s="30">
        <v>3</v>
      </c>
      <c r="U38" s="30">
        <v>0</v>
      </c>
      <c r="V38" s="30">
        <v>0</v>
      </c>
      <c r="W38" s="30">
        <v>3</v>
      </c>
      <c r="X38" s="364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278" t="s">
        <v>207</v>
      </c>
      <c r="B39" s="279" t="s">
        <v>139</v>
      </c>
      <c r="C39" s="282">
        <v>3</v>
      </c>
      <c r="D39" s="282">
        <v>0</v>
      </c>
      <c r="E39" s="282">
        <v>0</v>
      </c>
      <c r="F39" s="282">
        <v>3</v>
      </c>
      <c r="G39" s="282">
        <v>4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362" t="s">
        <v>101</v>
      </c>
      <c r="S39" s="363" t="s">
        <v>102</v>
      </c>
      <c r="T39" s="30">
        <v>2</v>
      </c>
      <c r="U39" s="30">
        <v>0</v>
      </c>
      <c r="V39" s="30">
        <v>2</v>
      </c>
      <c r="W39" s="30">
        <v>3</v>
      </c>
      <c r="X39" s="364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278" t="s">
        <v>208</v>
      </c>
      <c r="B40" s="279" t="s">
        <v>49</v>
      </c>
      <c r="C40" s="282">
        <v>1</v>
      </c>
      <c r="D40" s="282">
        <v>0</v>
      </c>
      <c r="E40" s="282">
        <v>2</v>
      </c>
      <c r="F40" s="282">
        <v>2</v>
      </c>
      <c r="G40" s="282">
        <v>3</v>
      </c>
      <c r="I40" s="163" t="s">
        <v>104</v>
      </c>
      <c r="J40" s="116" t="s">
        <v>105</v>
      </c>
      <c r="K40" s="117">
        <v>2</v>
      </c>
      <c r="L40" s="117">
        <v>0</v>
      </c>
      <c r="M40" s="117">
        <v>2</v>
      </c>
      <c r="N40" s="117">
        <v>3</v>
      </c>
      <c r="O40" s="164">
        <v>5</v>
      </c>
      <c r="Q40" s="12" t="s">
        <v>523</v>
      </c>
      <c r="R40" s="362" t="s">
        <v>104</v>
      </c>
      <c r="S40" s="363" t="s">
        <v>105</v>
      </c>
      <c r="T40" s="30">
        <v>2</v>
      </c>
      <c r="U40" s="30">
        <v>0</v>
      </c>
      <c r="V40" s="30">
        <v>2</v>
      </c>
      <c r="W40" s="30">
        <v>3</v>
      </c>
      <c r="X40" s="364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278" t="s">
        <v>336</v>
      </c>
      <c r="B41" s="279" t="s">
        <v>140</v>
      </c>
      <c r="C41" s="282">
        <v>3</v>
      </c>
      <c r="D41" s="282">
        <v>0</v>
      </c>
      <c r="E41" s="282">
        <v>2</v>
      </c>
      <c r="F41" s="282">
        <v>4</v>
      </c>
      <c r="G41" s="282">
        <v>7</v>
      </c>
      <c r="I41" s="163" t="s">
        <v>166</v>
      </c>
      <c r="J41" s="116" t="s">
        <v>111</v>
      </c>
      <c r="K41" s="117">
        <v>3</v>
      </c>
      <c r="L41" s="117">
        <v>0</v>
      </c>
      <c r="M41" s="117">
        <v>0</v>
      </c>
      <c r="N41" s="117">
        <v>3</v>
      </c>
      <c r="O41" s="118">
        <v>4</v>
      </c>
      <c r="Q41" s="12" t="s">
        <v>523</v>
      </c>
      <c r="R41" s="362" t="s">
        <v>166</v>
      </c>
      <c r="S41" s="363" t="s">
        <v>111</v>
      </c>
      <c r="T41" s="30">
        <v>3</v>
      </c>
      <c r="U41" s="30">
        <v>0</v>
      </c>
      <c r="V41" s="30">
        <v>0</v>
      </c>
      <c r="W41" s="30">
        <v>3</v>
      </c>
      <c r="X41" s="382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278" t="s">
        <v>337</v>
      </c>
      <c r="B42" s="279" t="s">
        <v>338</v>
      </c>
      <c r="C42" s="282">
        <v>2</v>
      </c>
      <c r="D42" s="282">
        <v>2</v>
      </c>
      <c r="E42" s="282">
        <v>0</v>
      </c>
      <c r="F42" s="282">
        <v>3</v>
      </c>
      <c r="G42" s="282">
        <v>5</v>
      </c>
      <c r="I42" s="224" t="s">
        <v>106</v>
      </c>
      <c r="J42" s="217" t="s">
        <v>107</v>
      </c>
      <c r="K42" s="225">
        <v>2</v>
      </c>
      <c r="L42" s="225">
        <v>2</v>
      </c>
      <c r="M42" s="225">
        <v>0</v>
      </c>
      <c r="N42" s="225">
        <v>3</v>
      </c>
      <c r="O42" s="226">
        <v>5</v>
      </c>
      <c r="P42" s="228"/>
      <c r="Q42" s="17"/>
      <c r="R42" s="490" t="s">
        <v>527</v>
      </c>
      <c r="S42" s="490"/>
      <c r="T42" s="154">
        <f>SUM(T38:T41)</f>
        <v>10</v>
      </c>
      <c r="U42" s="154">
        <f>SUM(U38:U41)</f>
        <v>0</v>
      </c>
      <c r="V42" s="154">
        <f>SUM(V38:V41)</f>
        <v>4</v>
      </c>
      <c r="W42" s="154">
        <f>SUM(W38:W41)</f>
        <v>12</v>
      </c>
      <c r="X42" s="104">
        <f>SUM(X38:X41)</f>
        <v>19</v>
      </c>
      <c r="Z42" s="47"/>
      <c r="AA42" s="38"/>
      <c r="AB42" s="197"/>
      <c r="AC42" s="197"/>
      <c r="AD42" s="197"/>
      <c r="AE42" s="197"/>
      <c r="AF42" s="49"/>
    </row>
    <row r="43" spans="1:32" ht="15" customHeight="1">
      <c r="A43" s="278" t="s">
        <v>11</v>
      </c>
      <c r="B43" s="279" t="s">
        <v>146</v>
      </c>
      <c r="C43" s="282">
        <v>3</v>
      </c>
      <c r="D43" s="282">
        <v>0</v>
      </c>
      <c r="E43" s="282">
        <v>0</v>
      </c>
      <c r="F43" s="282">
        <v>3</v>
      </c>
      <c r="G43" s="282">
        <v>5</v>
      </c>
      <c r="I43" s="224" t="s">
        <v>5</v>
      </c>
      <c r="J43" s="217" t="s">
        <v>93</v>
      </c>
      <c r="K43" s="225">
        <v>2</v>
      </c>
      <c r="L43" s="225">
        <v>0</v>
      </c>
      <c r="M43" s="225">
        <v>0</v>
      </c>
      <c r="N43" s="225">
        <v>2</v>
      </c>
      <c r="O43" s="226">
        <v>3</v>
      </c>
      <c r="P43" s="228"/>
      <c r="Q43" s="17" t="s">
        <v>521</v>
      </c>
      <c r="R43" s="224" t="s">
        <v>106</v>
      </c>
      <c r="S43" s="217" t="s">
        <v>107</v>
      </c>
      <c r="T43" s="225">
        <v>2</v>
      </c>
      <c r="U43" s="225">
        <v>2</v>
      </c>
      <c r="V43" s="225">
        <v>0</v>
      </c>
      <c r="W43" s="225">
        <v>3</v>
      </c>
      <c r="X43" s="226">
        <v>5</v>
      </c>
      <c r="Z43" s="47"/>
      <c r="AA43" s="38"/>
      <c r="AB43" s="197"/>
      <c r="AC43" s="197"/>
      <c r="AD43" s="197"/>
      <c r="AE43" s="197"/>
      <c r="AF43" s="49"/>
    </row>
    <row r="44" spans="1:32" ht="15" customHeight="1">
      <c r="A44" s="296" t="s">
        <v>209</v>
      </c>
      <c r="B44" s="346" t="s">
        <v>108</v>
      </c>
      <c r="C44" s="297">
        <v>2</v>
      </c>
      <c r="D44" s="297">
        <v>0</v>
      </c>
      <c r="E44" s="297">
        <v>0</v>
      </c>
      <c r="F44" s="297">
        <v>2</v>
      </c>
      <c r="G44" s="298">
        <v>3</v>
      </c>
      <c r="I44" s="224" t="s">
        <v>6</v>
      </c>
      <c r="J44" s="217" t="s">
        <v>108</v>
      </c>
      <c r="K44" s="225">
        <v>2</v>
      </c>
      <c r="L44" s="225">
        <v>0</v>
      </c>
      <c r="M44" s="225">
        <v>0</v>
      </c>
      <c r="N44" s="225">
        <v>2</v>
      </c>
      <c r="O44" s="226">
        <v>3</v>
      </c>
      <c r="P44" s="228"/>
      <c r="Q44" s="17" t="s">
        <v>521</v>
      </c>
      <c r="R44" s="224" t="s">
        <v>5</v>
      </c>
      <c r="S44" s="217" t="s">
        <v>93</v>
      </c>
      <c r="T44" s="225">
        <v>2</v>
      </c>
      <c r="U44" s="225">
        <v>0</v>
      </c>
      <c r="V44" s="225">
        <v>0</v>
      </c>
      <c r="W44" s="225">
        <v>2</v>
      </c>
      <c r="X44" s="226">
        <v>3</v>
      </c>
      <c r="Z44" s="47"/>
      <c r="AA44" s="38"/>
      <c r="AB44" s="197"/>
      <c r="AC44" s="197"/>
      <c r="AD44" s="197"/>
      <c r="AE44" s="197"/>
      <c r="AF44" s="49"/>
    </row>
    <row r="45" spans="1:32" ht="15" customHeight="1">
      <c r="A45" s="53"/>
      <c r="B45" s="32"/>
      <c r="C45" s="28"/>
      <c r="D45" s="28"/>
      <c r="E45" s="28"/>
      <c r="F45" s="28"/>
      <c r="G45" s="54"/>
      <c r="I45" s="491" t="s">
        <v>33</v>
      </c>
      <c r="J45" s="492"/>
      <c r="K45" s="141">
        <f>SUM(K38:K44)</f>
        <v>16</v>
      </c>
      <c r="L45" s="141">
        <f>SUM(L38:L44)</f>
        <v>2</v>
      </c>
      <c r="M45" s="141">
        <f>SUM(M38:M44)</f>
        <v>4</v>
      </c>
      <c r="N45" s="141">
        <f>SUM(N38:N44)</f>
        <v>19</v>
      </c>
      <c r="O45" s="161">
        <f>SUM(O38:O44)</f>
        <v>30</v>
      </c>
      <c r="Q45" s="17" t="s">
        <v>521</v>
      </c>
      <c r="R45" s="224" t="s">
        <v>6</v>
      </c>
      <c r="S45" s="217" t="s">
        <v>108</v>
      </c>
      <c r="T45" s="225">
        <v>2</v>
      </c>
      <c r="U45" s="225">
        <v>0</v>
      </c>
      <c r="V45" s="225">
        <v>0</v>
      </c>
      <c r="W45" s="225">
        <v>2</v>
      </c>
      <c r="X45" s="226">
        <v>3</v>
      </c>
      <c r="Z45" s="47"/>
      <c r="AA45" s="38"/>
      <c r="AB45" s="197"/>
      <c r="AC45" s="197"/>
      <c r="AD45" s="197"/>
      <c r="AE45" s="197"/>
      <c r="AF45" s="49"/>
    </row>
    <row r="46" spans="1:32" ht="15" customHeight="1">
      <c r="A46" s="502" t="s">
        <v>534</v>
      </c>
      <c r="B46" s="503"/>
      <c r="C46" s="26">
        <f>SUM(C38:C45)</f>
        <v>17</v>
      </c>
      <c r="D46" s="26">
        <f>SUM(D38:D45)</f>
        <v>2</v>
      </c>
      <c r="E46" s="26">
        <f>SUM(E38:E45)</f>
        <v>4</v>
      </c>
      <c r="F46" s="26">
        <f>SUM(F38:F45)</f>
        <v>20</v>
      </c>
      <c r="G46" s="48">
        <f>SUM(G38:G45)</f>
        <v>31</v>
      </c>
      <c r="I46" s="142"/>
      <c r="J46" s="143"/>
      <c r="K46" s="144"/>
      <c r="L46" s="144"/>
      <c r="M46" s="144"/>
      <c r="N46" s="144"/>
      <c r="O46" s="145"/>
      <c r="Q46" s="17"/>
      <c r="R46" s="490" t="s">
        <v>520</v>
      </c>
      <c r="S46" s="490"/>
      <c r="T46" s="154">
        <f>SUM(T43:T45)</f>
        <v>6</v>
      </c>
      <c r="U46" s="154">
        <f>SUM(U43:U45)</f>
        <v>2</v>
      </c>
      <c r="V46" s="154">
        <f>SUM(V43:V45)</f>
        <v>0</v>
      </c>
      <c r="W46" s="154">
        <f>SUM(W43:W45)</f>
        <v>7</v>
      </c>
      <c r="X46" s="104">
        <f>SUM(X43:X45)</f>
        <v>11</v>
      </c>
      <c r="Z46" s="47"/>
      <c r="AA46" s="38"/>
      <c r="AB46" s="197"/>
      <c r="AC46" s="197"/>
      <c r="AD46" s="197"/>
      <c r="AE46" s="197"/>
      <c r="AF46" s="49"/>
    </row>
    <row r="47" spans="1:32" ht="15" customHeight="1">
      <c r="A47" s="125"/>
      <c r="B47" s="126"/>
      <c r="C47" s="121"/>
      <c r="D47" s="121"/>
      <c r="E47" s="121"/>
      <c r="F47" s="121"/>
      <c r="G47" s="122"/>
      <c r="I47" s="142"/>
      <c r="J47" s="143"/>
      <c r="K47" s="144"/>
      <c r="L47" s="144"/>
      <c r="M47" s="144"/>
      <c r="N47" s="144"/>
      <c r="O47" s="145"/>
      <c r="Q47" s="17"/>
      <c r="R47" s="109" t="s">
        <v>33</v>
      </c>
      <c r="S47" s="109"/>
      <c r="T47" s="26">
        <f>SUM(T42,T46)</f>
        <v>16</v>
      </c>
      <c r="U47" s="26">
        <f>SUM(U42,U46)</f>
        <v>2</v>
      </c>
      <c r="V47" s="26">
        <f>SUM(V42,V46)</f>
        <v>4</v>
      </c>
      <c r="W47" s="26">
        <f>SUM(W42,W46)</f>
        <v>19</v>
      </c>
      <c r="X47" s="48">
        <f>SUM(X42,X46)</f>
        <v>30</v>
      </c>
      <c r="Z47" s="200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125"/>
      <c r="B48" s="126"/>
      <c r="C48" s="121"/>
      <c r="D48" s="121"/>
      <c r="E48" s="121"/>
      <c r="F48" s="121"/>
      <c r="G48" s="122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3"/>
      <c r="Z48" s="202"/>
      <c r="AA48" s="203"/>
      <c r="AB48" s="198"/>
      <c r="AC48" s="198"/>
      <c r="AD48" s="198"/>
      <c r="AE48" s="198"/>
      <c r="AF48" s="199"/>
    </row>
    <row r="49" spans="1:32" s="2" customFormat="1" ht="22.5" customHeight="1">
      <c r="A49" s="477" t="s">
        <v>504</v>
      </c>
      <c r="B49" s="478"/>
      <c r="C49" s="478"/>
      <c r="D49" s="478"/>
      <c r="E49" s="478"/>
      <c r="F49" s="478"/>
      <c r="G49" s="479"/>
      <c r="H49" s="1"/>
      <c r="I49" s="495" t="s">
        <v>504</v>
      </c>
      <c r="J49" s="496"/>
      <c r="K49" s="496"/>
      <c r="L49" s="496"/>
      <c r="M49" s="496"/>
      <c r="N49" s="496"/>
      <c r="O49" s="497"/>
      <c r="Q49" s="57"/>
      <c r="R49" s="478" t="s">
        <v>504</v>
      </c>
      <c r="S49" s="478"/>
      <c r="T49" s="478"/>
      <c r="U49" s="478"/>
      <c r="V49" s="478"/>
      <c r="W49" s="478"/>
      <c r="X49" s="479"/>
      <c r="Z49" s="477" t="s">
        <v>504</v>
      </c>
      <c r="AA49" s="478"/>
      <c r="AB49" s="478"/>
      <c r="AC49" s="478"/>
      <c r="AD49" s="478"/>
      <c r="AE49" s="478"/>
      <c r="AF49" s="479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278" t="s">
        <v>339</v>
      </c>
      <c r="B51" s="279" t="s">
        <v>340</v>
      </c>
      <c r="C51" s="282">
        <v>3</v>
      </c>
      <c r="D51" s="282">
        <v>0</v>
      </c>
      <c r="E51" s="282">
        <v>0</v>
      </c>
      <c r="F51" s="282">
        <v>3</v>
      </c>
      <c r="G51" s="282">
        <v>4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62" t="s">
        <v>321</v>
      </c>
      <c r="S51" s="363" t="s">
        <v>322</v>
      </c>
      <c r="T51" s="30">
        <v>3</v>
      </c>
      <c r="U51" s="30">
        <v>0</v>
      </c>
      <c r="V51" s="30">
        <v>0</v>
      </c>
      <c r="W51" s="30">
        <v>3</v>
      </c>
      <c r="X51" s="382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284" t="s">
        <v>341</v>
      </c>
      <c r="B52" s="294" t="s">
        <v>342</v>
      </c>
      <c r="C52" s="295">
        <v>2</v>
      </c>
      <c r="D52" s="295">
        <v>0</v>
      </c>
      <c r="E52" s="295">
        <v>0</v>
      </c>
      <c r="F52" s="295">
        <v>2</v>
      </c>
      <c r="G52" s="295">
        <v>3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62" t="s">
        <v>323</v>
      </c>
      <c r="S52" s="363" t="s">
        <v>324</v>
      </c>
      <c r="T52" s="30">
        <v>2</v>
      </c>
      <c r="U52" s="30">
        <v>0</v>
      </c>
      <c r="V52" s="30">
        <v>2</v>
      </c>
      <c r="W52" s="30">
        <v>3</v>
      </c>
      <c r="X52" s="382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299" t="s">
        <v>343</v>
      </c>
      <c r="B53" s="294" t="s">
        <v>143</v>
      </c>
      <c r="C53" s="300">
        <v>0</v>
      </c>
      <c r="D53" s="300">
        <v>0</v>
      </c>
      <c r="E53" s="300">
        <v>4</v>
      </c>
      <c r="F53" s="300">
        <v>2</v>
      </c>
      <c r="G53" s="300">
        <v>3</v>
      </c>
      <c r="I53" s="163" t="s">
        <v>109</v>
      </c>
      <c r="J53" s="116" t="s">
        <v>110</v>
      </c>
      <c r="K53" s="117">
        <v>2</v>
      </c>
      <c r="L53" s="117">
        <v>0</v>
      </c>
      <c r="M53" s="117">
        <v>2</v>
      </c>
      <c r="N53" s="117">
        <v>3</v>
      </c>
      <c r="O53" s="164">
        <v>4</v>
      </c>
      <c r="Q53" s="12" t="s">
        <v>523</v>
      </c>
      <c r="R53" s="362" t="s">
        <v>109</v>
      </c>
      <c r="S53" s="363" t="s">
        <v>110</v>
      </c>
      <c r="T53" s="30">
        <v>2</v>
      </c>
      <c r="U53" s="30">
        <v>0</v>
      </c>
      <c r="V53" s="30">
        <v>2</v>
      </c>
      <c r="W53" s="30">
        <v>3</v>
      </c>
      <c r="X53" s="364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32" ht="15" customHeight="1">
      <c r="A54" s="301" t="s">
        <v>344</v>
      </c>
      <c r="B54" s="294" t="s">
        <v>145</v>
      </c>
      <c r="C54" s="295">
        <v>3</v>
      </c>
      <c r="D54" s="295">
        <v>0</v>
      </c>
      <c r="E54" s="295">
        <v>0</v>
      </c>
      <c r="F54" s="295">
        <v>3</v>
      </c>
      <c r="G54" s="295">
        <v>5</v>
      </c>
      <c r="I54" s="224" t="s">
        <v>167</v>
      </c>
      <c r="J54" s="217" t="s">
        <v>168</v>
      </c>
      <c r="K54" s="225">
        <v>3</v>
      </c>
      <c r="L54" s="225">
        <v>0</v>
      </c>
      <c r="M54" s="225">
        <v>0</v>
      </c>
      <c r="N54" s="225">
        <v>3</v>
      </c>
      <c r="O54" s="229">
        <v>5</v>
      </c>
      <c r="Q54" s="12" t="s">
        <v>523</v>
      </c>
      <c r="R54" s="363" t="s">
        <v>325</v>
      </c>
      <c r="S54" s="363" t="s">
        <v>115</v>
      </c>
      <c r="T54" s="30">
        <v>0</v>
      </c>
      <c r="U54" s="30">
        <v>0</v>
      </c>
      <c r="V54" s="30">
        <v>0</v>
      </c>
      <c r="W54" s="30">
        <v>0</v>
      </c>
      <c r="X54" s="385">
        <v>4</v>
      </c>
      <c r="Z54" s="47"/>
      <c r="AA54" s="38"/>
      <c r="AB54" s="197"/>
      <c r="AC54" s="197"/>
      <c r="AD54" s="197"/>
      <c r="AE54" s="197"/>
      <c r="AF54" s="49"/>
    </row>
    <row r="55" spans="1:32" ht="15" customHeight="1">
      <c r="A55" s="302" t="s">
        <v>206</v>
      </c>
      <c r="B55" s="279" t="s">
        <v>124</v>
      </c>
      <c r="C55" s="295">
        <v>3</v>
      </c>
      <c r="D55" s="295">
        <v>0</v>
      </c>
      <c r="E55" s="295">
        <v>0</v>
      </c>
      <c r="F55" s="295">
        <v>3</v>
      </c>
      <c r="G55" s="295">
        <v>5</v>
      </c>
      <c r="I55" s="224" t="s">
        <v>8</v>
      </c>
      <c r="J55" s="217" t="s">
        <v>100</v>
      </c>
      <c r="K55" s="225">
        <v>2</v>
      </c>
      <c r="L55" s="225">
        <v>0</v>
      </c>
      <c r="M55" s="225">
        <v>0</v>
      </c>
      <c r="N55" s="225">
        <v>2</v>
      </c>
      <c r="O55" s="226">
        <v>3</v>
      </c>
      <c r="Q55" s="17"/>
      <c r="R55" s="490" t="s">
        <v>527</v>
      </c>
      <c r="S55" s="490"/>
      <c r="T55" s="154">
        <f>SUM(T51:T54)</f>
        <v>7</v>
      </c>
      <c r="U55" s="154">
        <f>SUM(U51:U54)</f>
        <v>0</v>
      </c>
      <c r="V55" s="154">
        <f>SUM(V51:V54)</f>
        <v>4</v>
      </c>
      <c r="W55" s="154">
        <f>SUM(W51:W54)</f>
        <v>9</v>
      </c>
      <c r="X55" s="104">
        <f>SUM(X51:X54)</f>
        <v>19</v>
      </c>
      <c r="Z55" s="47"/>
      <c r="AA55" s="38"/>
      <c r="AB55" s="197"/>
      <c r="AC55" s="197"/>
      <c r="AD55" s="197"/>
      <c r="AE55" s="197"/>
      <c r="AF55" s="49"/>
    </row>
    <row r="56" spans="1:32" ht="15" customHeight="1">
      <c r="A56" s="278" t="s">
        <v>345</v>
      </c>
      <c r="B56" s="279" t="s">
        <v>346</v>
      </c>
      <c r="C56" s="282">
        <v>3</v>
      </c>
      <c r="D56" s="282">
        <v>0</v>
      </c>
      <c r="E56" s="282">
        <v>0</v>
      </c>
      <c r="F56" s="282">
        <v>3</v>
      </c>
      <c r="G56" s="282">
        <v>5</v>
      </c>
      <c r="I56" s="224" t="s">
        <v>9</v>
      </c>
      <c r="J56" s="217" t="s">
        <v>116</v>
      </c>
      <c r="K56" s="225">
        <v>2</v>
      </c>
      <c r="L56" s="225">
        <v>0</v>
      </c>
      <c r="M56" s="225">
        <v>0</v>
      </c>
      <c r="N56" s="225">
        <v>2</v>
      </c>
      <c r="O56" s="226">
        <v>3</v>
      </c>
      <c r="Q56" s="17" t="s">
        <v>521</v>
      </c>
      <c r="R56" s="116" t="s">
        <v>167</v>
      </c>
      <c r="S56" s="116" t="s">
        <v>168</v>
      </c>
      <c r="T56" s="117">
        <v>3</v>
      </c>
      <c r="U56" s="117">
        <v>0</v>
      </c>
      <c r="V56" s="117">
        <v>0</v>
      </c>
      <c r="W56" s="117">
        <v>3</v>
      </c>
      <c r="X56" s="118">
        <v>5</v>
      </c>
      <c r="Z56" s="47"/>
      <c r="AA56" s="38"/>
      <c r="AB56" s="197"/>
      <c r="AC56" s="197"/>
      <c r="AD56" s="197"/>
      <c r="AE56" s="197"/>
      <c r="AF56" s="49"/>
    </row>
    <row r="57" spans="1:32" ht="15" customHeight="1">
      <c r="A57" s="303" t="s">
        <v>212</v>
      </c>
      <c r="B57" s="346" t="s">
        <v>116</v>
      </c>
      <c r="C57" s="304">
        <v>2</v>
      </c>
      <c r="D57" s="304">
        <v>0</v>
      </c>
      <c r="E57" s="304">
        <v>0</v>
      </c>
      <c r="F57" s="304">
        <v>2</v>
      </c>
      <c r="G57" s="304">
        <v>3</v>
      </c>
      <c r="I57" s="224" t="s">
        <v>325</v>
      </c>
      <c r="J57" s="217" t="s">
        <v>115</v>
      </c>
      <c r="K57" s="225">
        <v>0</v>
      </c>
      <c r="L57" s="225">
        <v>0</v>
      </c>
      <c r="M57" s="225">
        <v>0</v>
      </c>
      <c r="N57" s="225">
        <v>0</v>
      </c>
      <c r="O57" s="230">
        <v>4</v>
      </c>
      <c r="Q57" s="17" t="s">
        <v>521</v>
      </c>
      <c r="R57" s="29" t="s">
        <v>8</v>
      </c>
      <c r="S57" s="29" t="s">
        <v>100</v>
      </c>
      <c r="T57" s="274">
        <v>2</v>
      </c>
      <c r="U57" s="274">
        <v>0</v>
      </c>
      <c r="V57" s="274">
        <v>0</v>
      </c>
      <c r="W57" s="274">
        <v>2</v>
      </c>
      <c r="X57" s="68">
        <v>3</v>
      </c>
      <c r="Z57" s="47"/>
      <c r="AA57" s="38"/>
      <c r="AB57" s="197"/>
      <c r="AC57" s="197"/>
      <c r="AD57" s="197"/>
      <c r="AE57" s="197"/>
      <c r="AF57" s="49"/>
    </row>
    <row r="58" spans="1:32" ht="15" customHeight="1">
      <c r="A58" s="305" t="s">
        <v>213</v>
      </c>
      <c r="B58" s="279" t="s">
        <v>115</v>
      </c>
      <c r="C58" s="306">
        <v>0</v>
      </c>
      <c r="D58" s="306">
        <v>0</v>
      </c>
      <c r="E58" s="306">
        <v>0</v>
      </c>
      <c r="F58" s="306">
        <v>0</v>
      </c>
      <c r="G58" s="306">
        <v>4</v>
      </c>
      <c r="I58" s="493" t="s">
        <v>33</v>
      </c>
      <c r="J58" s="494"/>
      <c r="K58" s="147">
        <f>SUM(K51:K57)</f>
        <v>14</v>
      </c>
      <c r="L58" s="147">
        <f>SUM(L51:L57)</f>
        <v>0</v>
      </c>
      <c r="M58" s="147">
        <f>SUM(M51:M57)</f>
        <v>4</v>
      </c>
      <c r="N58" s="147">
        <f>SUM(N51:N57)</f>
        <v>16</v>
      </c>
      <c r="O58" s="231">
        <f>SUM(O51:O57)</f>
        <v>30</v>
      </c>
      <c r="Q58" s="17" t="s">
        <v>521</v>
      </c>
      <c r="R58" s="29" t="s">
        <v>9</v>
      </c>
      <c r="S58" s="29" t="s">
        <v>116</v>
      </c>
      <c r="T58" s="274">
        <v>2</v>
      </c>
      <c r="U58" s="274">
        <v>0</v>
      </c>
      <c r="V58" s="274">
        <v>0</v>
      </c>
      <c r="W58" s="274">
        <v>2</v>
      </c>
      <c r="X58" s="68">
        <v>3</v>
      </c>
      <c r="Z58" s="47"/>
      <c r="AA58" s="38"/>
      <c r="AB58" s="197"/>
      <c r="AC58" s="197"/>
      <c r="AD58" s="197"/>
      <c r="AE58" s="197"/>
      <c r="AF58" s="49"/>
    </row>
    <row r="59" spans="1:32" ht="15" customHeight="1">
      <c r="A59" s="171"/>
      <c r="B59" s="91"/>
      <c r="C59" s="92"/>
      <c r="D59" s="92"/>
      <c r="E59" s="92"/>
      <c r="F59" s="92"/>
      <c r="G59" s="93"/>
      <c r="I59" s="232"/>
      <c r="J59" s="233"/>
      <c r="K59" s="233"/>
      <c r="L59" s="233"/>
      <c r="M59" s="233"/>
      <c r="N59" s="233"/>
      <c r="O59" s="234"/>
      <c r="Q59" s="17"/>
      <c r="R59" s="490" t="s">
        <v>520</v>
      </c>
      <c r="S59" s="490"/>
      <c r="T59" s="154">
        <f>SUM(T56:T58)</f>
        <v>7</v>
      </c>
      <c r="U59" s="154">
        <f>SUM(U56:U58)</f>
        <v>0</v>
      </c>
      <c r="V59" s="154">
        <f>SUM(V56:V58)</f>
        <v>0</v>
      </c>
      <c r="W59" s="154">
        <f>SUM(W56:W58)</f>
        <v>7</v>
      </c>
      <c r="X59" s="104">
        <f>SUM(X56:X58)</f>
        <v>11</v>
      </c>
      <c r="Z59" s="47"/>
      <c r="AA59" s="38"/>
      <c r="AB59" s="197"/>
      <c r="AC59" s="197"/>
      <c r="AD59" s="197"/>
      <c r="AE59" s="197"/>
      <c r="AF59" s="49"/>
    </row>
    <row r="60" spans="1:32" ht="15" customHeight="1">
      <c r="A60" s="507" t="s">
        <v>33</v>
      </c>
      <c r="B60" s="508"/>
      <c r="C60" s="94">
        <f>SUM(C50:C58)</f>
        <v>16</v>
      </c>
      <c r="D60" s="94">
        <f>SUM(D50:D58)</f>
        <v>0</v>
      </c>
      <c r="E60" s="94">
        <f>SUM(E50:E58)</f>
        <v>4</v>
      </c>
      <c r="F60" s="94">
        <f>SUM(F50:F58)</f>
        <v>18</v>
      </c>
      <c r="G60" s="183">
        <f>SUM(G50:G58)</f>
        <v>32</v>
      </c>
      <c r="I60" s="232"/>
      <c r="J60" s="233"/>
      <c r="K60" s="233"/>
      <c r="L60" s="233"/>
      <c r="M60" s="233"/>
      <c r="N60" s="233"/>
      <c r="O60" s="234"/>
      <c r="Q60" s="17"/>
      <c r="R60" s="109" t="s">
        <v>33</v>
      </c>
      <c r="S60" s="109"/>
      <c r="T60" s="26">
        <f>SUM(T55,T59)</f>
        <v>14</v>
      </c>
      <c r="U60" s="26">
        <f>SUM(U55,U59)</f>
        <v>0</v>
      </c>
      <c r="V60" s="26">
        <f>SUM(V55,V59)</f>
        <v>4</v>
      </c>
      <c r="W60" s="26">
        <f>SUM(W55,W59)</f>
        <v>16</v>
      </c>
      <c r="X60" s="48">
        <f>SUM(X55,X59)</f>
        <v>30</v>
      </c>
      <c r="Z60" s="200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17"/>
      <c r="B61" s="5"/>
      <c r="C61" s="5"/>
      <c r="D61" s="5"/>
      <c r="E61" s="5"/>
      <c r="F61" s="5"/>
      <c r="G61" s="16"/>
      <c r="I61" s="232"/>
      <c r="J61" s="233"/>
      <c r="K61" s="233"/>
      <c r="L61" s="233"/>
      <c r="M61" s="233"/>
      <c r="N61" s="233"/>
      <c r="O61" s="234"/>
      <c r="Q61" s="17"/>
      <c r="R61" s="5"/>
      <c r="S61" s="5"/>
      <c r="T61" s="5"/>
      <c r="U61" s="5"/>
      <c r="V61" s="5"/>
      <c r="W61" s="5"/>
      <c r="X61" s="13"/>
      <c r="Z61" s="58"/>
      <c r="AA61" s="41"/>
      <c r="AB61" s="42"/>
      <c r="AC61" s="42"/>
      <c r="AD61" s="42"/>
      <c r="AE61" s="42"/>
      <c r="AF61" s="56"/>
    </row>
    <row r="62" spans="1:32" ht="15" customHeight="1">
      <c r="A62" s="125"/>
      <c r="B62" s="126"/>
      <c r="C62" s="128"/>
      <c r="D62" s="128"/>
      <c r="E62" s="128"/>
      <c r="F62" s="128"/>
      <c r="G62" s="129"/>
      <c r="I62" s="235"/>
      <c r="J62" s="236"/>
      <c r="K62" s="237"/>
      <c r="L62" s="237"/>
      <c r="M62" s="237"/>
      <c r="N62" s="237"/>
      <c r="O62" s="238"/>
      <c r="Q62" s="17"/>
      <c r="R62" s="5"/>
      <c r="S62" s="5"/>
      <c r="T62" s="5"/>
      <c r="U62" s="5"/>
      <c r="V62" s="5"/>
      <c r="W62" s="5"/>
      <c r="X62" s="98"/>
      <c r="Z62" s="202"/>
      <c r="AA62" s="203"/>
      <c r="AB62" s="198"/>
      <c r="AC62" s="198"/>
      <c r="AD62" s="198"/>
      <c r="AE62" s="198"/>
      <c r="AF62" s="199"/>
    </row>
    <row r="63" spans="1:32" ht="15" customHeight="1">
      <c r="A63" s="477" t="s">
        <v>505</v>
      </c>
      <c r="B63" s="478"/>
      <c r="C63" s="478"/>
      <c r="D63" s="478"/>
      <c r="E63" s="478"/>
      <c r="F63" s="478"/>
      <c r="G63" s="479"/>
      <c r="I63" s="504" t="s">
        <v>505</v>
      </c>
      <c r="J63" s="505"/>
      <c r="K63" s="505"/>
      <c r="L63" s="505"/>
      <c r="M63" s="505"/>
      <c r="N63" s="505"/>
      <c r="O63" s="506"/>
      <c r="Q63" s="17"/>
      <c r="R63" s="478" t="s">
        <v>505</v>
      </c>
      <c r="S63" s="478"/>
      <c r="T63" s="478"/>
      <c r="U63" s="478"/>
      <c r="V63" s="478"/>
      <c r="W63" s="478"/>
      <c r="X63" s="479"/>
      <c r="Z63" s="477" t="s">
        <v>505</v>
      </c>
      <c r="AA63" s="478"/>
      <c r="AB63" s="478"/>
      <c r="AC63" s="478"/>
      <c r="AD63" s="478"/>
      <c r="AE63" s="478"/>
      <c r="AF63" s="479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307" t="s">
        <v>347</v>
      </c>
      <c r="B65" s="294" t="s">
        <v>148</v>
      </c>
      <c r="C65" s="295">
        <v>3</v>
      </c>
      <c r="D65" s="295">
        <v>0</v>
      </c>
      <c r="E65" s="295">
        <v>0</v>
      </c>
      <c r="F65" s="295">
        <v>3</v>
      </c>
      <c r="G65" s="295">
        <v>5</v>
      </c>
      <c r="I65" s="224" t="s">
        <v>326</v>
      </c>
      <c r="J65" s="217" t="s">
        <v>327</v>
      </c>
      <c r="K65" s="225">
        <v>2</v>
      </c>
      <c r="L65" s="225">
        <v>0</v>
      </c>
      <c r="M65" s="225">
        <v>2</v>
      </c>
      <c r="N65" s="225">
        <v>3</v>
      </c>
      <c r="O65" s="229">
        <v>5</v>
      </c>
      <c r="Q65" s="12" t="s">
        <v>523</v>
      </c>
      <c r="R65" s="386" t="s">
        <v>326</v>
      </c>
      <c r="S65" s="387" t="s">
        <v>327</v>
      </c>
      <c r="T65" s="388">
        <v>2</v>
      </c>
      <c r="U65" s="388">
        <v>0</v>
      </c>
      <c r="V65" s="388">
        <v>2</v>
      </c>
      <c r="W65" s="388">
        <v>3</v>
      </c>
      <c r="X65" s="389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278" t="s">
        <v>348</v>
      </c>
      <c r="B66" s="279" t="s">
        <v>349</v>
      </c>
      <c r="C66" s="282">
        <v>3</v>
      </c>
      <c r="D66" s="282">
        <v>0</v>
      </c>
      <c r="E66" s="282">
        <v>0</v>
      </c>
      <c r="F66" s="282">
        <v>3</v>
      </c>
      <c r="G66" s="282">
        <v>5</v>
      </c>
      <c r="I66" s="224" t="s">
        <v>117</v>
      </c>
      <c r="J66" s="239" t="s">
        <v>118</v>
      </c>
      <c r="K66" s="225">
        <v>2</v>
      </c>
      <c r="L66" s="225">
        <v>0</v>
      </c>
      <c r="M66" s="225">
        <v>2</v>
      </c>
      <c r="N66" s="225">
        <v>3</v>
      </c>
      <c r="O66" s="229">
        <v>5</v>
      </c>
      <c r="Q66" s="12" t="s">
        <v>523</v>
      </c>
      <c r="R66" s="386" t="s">
        <v>117</v>
      </c>
      <c r="S66" s="390" t="s">
        <v>118</v>
      </c>
      <c r="T66" s="388">
        <v>2</v>
      </c>
      <c r="U66" s="388">
        <v>0</v>
      </c>
      <c r="V66" s="388">
        <v>2</v>
      </c>
      <c r="W66" s="388">
        <v>3</v>
      </c>
      <c r="X66" s="389">
        <v>5</v>
      </c>
      <c r="Z66" s="47"/>
      <c r="AA66" s="38"/>
      <c r="AB66" s="197"/>
      <c r="AC66" s="197"/>
      <c r="AD66" s="197"/>
      <c r="AE66" s="197"/>
      <c r="AF66" s="49"/>
    </row>
    <row r="67" spans="1:32" ht="15" customHeight="1">
      <c r="A67" s="301" t="s">
        <v>350</v>
      </c>
      <c r="B67" s="294" t="s">
        <v>351</v>
      </c>
      <c r="C67" s="300">
        <v>3</v>
      </c>
      <c r="D67" s="300">
        <v>0</v>
      </c>
      <c r="E67" s="300">
        <v>2</v>
      </c>
      <c r="F67" s="300">
        <v>4</v>
      </c>
      <c r="G67" s="300">
        <v>5</v>
      </c>
      <c r="I67" s="224" t="s">
        <v>121</v>
      </c>
      <c r="J67" s="217" t="s">
        <v>122</v>
      </c>
      <c r="K67" s="225">
        <v>2</v>
      </c>
      <c r="L67" s="225">
        <v>0</v>
      </c>
      <c r="M67" s="225">
        <v>2</v>
      </c>
      <c r="N67" s="225">
        <v>3</v>
      </c>
      <c r="O67" s="229">
        <v>4</v>
      </c>
      <c r="Q67" s="12" t="s">
        <v>523</v>
      </c>
      <c r="R67" s="386" t="s">
        <v>121</v>
      </c>
      <c r="S67" s="387" t="s">
        <v>122</v>
      </c>
      <c r="T67" s="388">
        <v>2</v>
      </c>
      <c r="U67" s="388">
        <v>0</v>
      </c>
      <c r="V67" s="388">
        <v>2</v>
      </c>
      <c r="W67" s="388">
        <v>3</v>
      </c>
      <c r="X67" s="389">
        <v>4</v>
      </c>
      <c r="Z67" s="47"/>
      <c r="AA67" s="38"/>
      <c r="AB67" s="197"/>
      <c r="AC67" s="197"/>
      <c r="AD67" s="197"/>
      <c r="AE67" s="197"/>
      <c r="AF67" s="49"/>
    </row>
    <row r="68" spans="1:32" ht="15" customHeight="1">
      <c r="A68" s="301" t="s">
        <v>206</v>
      </c>
      <c r="B68" s="279" t="s">
        <v>125</v>
      </c>
      <c r="C68" s="295">
        <v>3</v>
      </c>
      <c r="D68" s="295">
        <v>0</v>
      </c>
      <c r="E68" s="295">
        <v>0</v>
      </c>
      <c r="F68" s="295">
        <v>3</v>
      </c>
      <c r="G68" s="295">
        <v>5</v>
      </c>
      <c r="I68" s="224" t="s">
        <v>328</v>
      </c>
      <c r="J68" s="217" t="s">
        <v>124</v>
      </c>
      <c r="K68" s="225">
        <v>3</v>
      </c>
      <c r="L68" s="225">
        <v>0</v>
      </c>
      <c r="M68" s="225">
        <v>0</v>
      </c>
      <c r="N68" s="225">
        <v>3</v>
      </c>
      <c r="O68" s="229">
        <v>5</v>
      </c>
      <c r="Q68" s="12" t="s">
        <v>523</v>
      </c>
      <c r="R68" s="386" t="s">
        <v>328</v>
      </c>
      <c r="S68" s="387" t="s">
        <v>124</v>
      </c>
      <c r="T68" s="388">
        <v>3</v>
      </c>
      <c r="U68" s="388">
        <v>0</v>
      </c>
      <c r="V68" s="388">
        <v>0</v>
      </c>
      <c r="W68" s="388">
        <v>3</v>
      </c>
      <c r="X68" s="389">
        <v>5</v>
      </c>
      <c r="Z68" s="47"/>
      <c r="AA68" s="38"/>
      <c r="AB68" s="197"/>
      <c r="AC68" s="197"/>
      <c r="AD68" s="197"/>
      <c r="AE68" s="197"/>
      <c r="AF68" s="49"/>
    </row>
    <row r="69" spans="1:32" ht="15" customHeight="1">
      <c r="A69" s="308" t="s">
        <v>11</v>
      </c>
      <c r="B69" s="309" t="s">
        <v>149</v>
      </c>
      <c r="C69" s="295">
        <v>3</v>
      </c>
      <c r="D69" s="295">
        <v>0</v>
      </c>
      <c r="E69" s="295">
        <v>0</v>
      </c>
      <c r="F69" s="295">
        <v>3</v>
      </c>
      <c r="G69" s="295">
        <v>5</v>
      </c>
      <c r="I69" s="224" t="s">
        <v>11</v>
      </c>
      <c r="J69" s="217" t="s">
        <v>67</v>
      </c>
      <c r="K69" s="225">
        <v>3</v>
      </c>
      <c r="L69" s="225">
        <v>0</v>
      </c>
      <c r="M69" s="225">
        <v>0</v>
      </c>
      <c r="N69" s="225">
        <v>3</v>
      </c>
      <c r="O69" s="229">
        <v>5</v>
      </c>
      <c r="Q69" s="12"/>
      <c r="R69" s="490" t="s">
        <v>527</v>
      </c>
      <c r="S69" s="490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197"/>
      <c r="AC69" s="197"/>
      <c r="AD69" s="197"/>
      <c r="AE69" s="197"/>
      <c r="AF69" s="49"/>
    </row>
    <row r="70" spans="1:32" ht="15" customHeight="1">
      <c r="A70" s="307" t="s">
        <v>11</v>
      </c>
      <c r="B70" s="294" t="s">
        <v>151</v>
      </c>
      <c r="C70" s="295">
        <v>3</v>
      </c>
      <c r="D70" s="295">
        <v>0</v>
      </c>
      <c r="E70" s="295">
        <v>0</v>
      </c>
      <c r="F70" s="295">
        <v>3</v>
      </c>
      <c r="G70" s="295">
        <v>5</v>
      </c>
      <c r="I70" s="224" t="s">
        <v>68</v>
      </c>
      <c r="J70" s="217" t="s">
        <v>69</v>
      </c>
      <c r="K70" s="225">
        <v>2</v>
      </c>
      <c r="L70" s="225">
        <v>0</v>
      </c>
      <c r="M70" s="225">
        <v>0</v>
      </c>
      <c r="N70" s="225">
        <v>2</v>
      </c>
      <c r="O70" s="240">
        <v>3</v>
      </c>
      <c r="Q70" s="17" t="s">
        <v>521</v>
      </c>
      <c r="R70" s="29" t="s">
        <v>11</v>
      </c>
      <c r="S70" s="29" t="s">
        <v>67</v>
      </c>
      <c r="T70" s="115">
        <v>3</v>
      </c>
      <c r="U70" s="115">
        <v>0</v>
      </c>
      <c r="V70" s="115">
        <v>0</v>
      </c>
      <c r="W70" s="115">
        <v>3</v>
      </c>
      <c r="X70" s="84">
        <v>5</v>
      </c>
      <c r="Z70" s="47"/>
      <c r="AA70" s="38"/>
      <c r="AB70" s="197"/>
      <c r="AC70" s="197"/>
      <c r="AD70" s="197"/>
      <c r="AE70" s="197"/>
      <c r="AF70" s="49"/>
    </row>
    <row r="71" spans="1:32" ht="15" customHeight="1">
      <c r="A71" s="47"/>
      <c r="B71" s="29"/>
      <c r="C71" s="119"/>
      <c r="D71" s="119"/>
      <c r="E71" s="119"/>
      <c r="F71" s="119"/>
      <c r="G71" s="49"/>
      <c r="I71" s="241" t="s">
        <v>11</v>
      </c>
      <c r="J71" s="217" t="s">
        <v>135</v>
      </c>
      <c r="K71" s="242">
        <v>3</v>
      </c>
      <c r="L71" s="242">
        <v>0</v>
      </c>
      <c r="M71" s="242">
        <v>0</v>
      </c>
      <c r="N71" s="242">
        <v>3</v>
      </c>
      <c r="O71" s="230">
        <v>5</v>
      </c>
      <c r="Q71" s="17" t="s">
        <v>521</v>
      </c>
      <c r="R71" s="29" t="s">
        <v>68</v>
      </c>
      <c r="S71" s="29" t="s">
        <v>69</v>
      </c>
      <c r="T71" s="115">
        <v>2</v>
      </c>
      <c r="U71" s="115">
        <v>0</v>
      </c>
      <c r="V71" s="115">
        <v>0</v>
      </c>
      <c r="W71" s="115">
        <v>2</v>
      </c>
      <c r="X71" s="85">
        <v>3</v>
      </c>
      <c r="Z71" s="47"/>
      <c r="AA71" s="38"/>
      <c r="AB71" s="197"/>
      <c r="AC71" s="197"/>
      <c r="AD71" s="197"/>
      <c r="AE71" s="197"/>
      <c r="AF71" s="49"/>
    </row>
    <row r="72" spans="1:32" ht="15" customHeight="1">
      <c r="A72" s="47"/>
      <c r="B72" s="29"/>
      <c r="C72" s="119"/>
      <c r="D72" s="119"/>
      <c r="E72" s="119"/>
      <c r="F72" s="119"/>
      <c r="G72" s="49"/>
      <c r="I72" s="493" t="s">
        <v>33</v>
      </c>
      <c r="J72" s="494"/>
      <c r="K72" s="147">
        <f>SUM(K65:K71)</f>
        <v>17</v>
      </c>
      <c r="L72" s="147">
        <f>SUM(L65:L71)</f>
        <v>0</v>
      </c>
      <c r="M72" s="147">
        <f>SUM(M65:M71)</f>
        <v>6</v>
      </c>
      <c r="N72" s="147">
        <f>SUM(N65:N71)</f>
        <v>20</v>
      </c>
      <c r="O72" s="231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197"/>
      <c r="AC72" s="197"/>
      <c r="AD72" s="197"/>
      <c r="AE72" s="197"/>
      <c r="AF72" s="49"/>
    </row>
    <row r="73" spans="1:32" ht="13.5" customHeight="1">
      <c r="A73" s="502" t="s">
        <v>534</v>
      </c>
      <c r="B73" s="503"/>
      <c r="C73" s="26">
        <f>SUM(C65:C72)</f>
        <v>18</v>
      </c>
      <c r="D73" s="26">
        <f>SUM(D65:D72)</f>
        <v>0</v>
      </c>
      <c r="E73" s="26">
        <v>4</v>
      </c>
      <c r="F73" s="26">
        <f>SUM(F65:F72)</f>
        <v>19</v>
      </c>
      <c r="G73" s="48">
        <f>SUM(G65:G72)</f>
        <v>30</v>
      </c>
      <c r="I73" s="232"/>
      <c r="J73" s="233"/>
      <c r="K73" s="233"/>
      <c r="L73" s="233"/>
      <c r="M73" s="233"/>
      <c r="N73" s="233"/>
      <c r="O73" s="234"/>
      <c r="Q73" s="17"/>
      <c r="R73" s="485" t="s">
        <v>520</v>
      </c>
      <c r="S73" s="486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200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125"/>
      <c r="B74" s="126"/>
      <c r="C74" s="121"/>
      <c r="D74" s="121"/>
      <c r="E74" s="121"/>
      <c r="F74" s="121"/>
      <c r="G74" s="122"/>
      <c r="I74" s="235"/>
      <c r="J74" s="236"/>
      <c r="K74" s="237"/>
      <c r="L74" s="237"/>
      <c r="M74" s="237"/>
      <c r="N74" s="237"/>
      <c r="O74" s="238"/>
      <c r="Q74" s="17"/>
      <c r="R74" s="109" t="s">
        <v>33</v>
      </c>
      <c r="S74" s="109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125"/>
      <c r="B75" s="126"/>
      <c r="C75" s="121"/>
      <c r="D75" s="121"/>
      <c r="E75" s="121"/>
      <c r="F75" s="121"/>
      <c r="G75" s="122"/>
      <c r="I75" s="235"/>
      <c r="J75" s="236"/>
      <c r="K75" s="237"/>
      <c r="L75" s="237"/>
      <c r="M75" s="237"/>
      <c r="N75" s="237"/>
      <c r="O75" s="238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125"/>
      <c r="B76" s="126"/>
      <c r="C76" s="121"/>
      <c r="D76" s="121"/>
      <c r="E76" s="121"/>
      <c r="F76" s="121"/>
      <c r="G76" s="122"/>
      <c r="I76" s="235"/>
      <c r="J76" s="236"/>
      <c r="K76" s="237"/>
      <c r="L76" s="237"/>
      <c r="M76" s="237"/>
      <c r="N76" s="237"/>
      <c r="O76" s="238"/>
      <c r="Q76" s="17"/>
      <c r="R76" s="113"/>
      <c r="S76" s="113"/>
      <c r="T76" s="110"/>
      <c r="U76" s="110"/>
      <c r="V76" s="110"/>
      <c r="W76" s="110"/>
      <c r="X76" s="111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477" t="s">
        <v>506</v>
      </c>
      <c r="B77" s="478"/>
      <c r="C77" s="478"/>
      <c r="D77" s="478"/>
      <c r="E77" s="478"/>
      <c r="F77" s="478"/>
      <c r="G77" s="479"/>
      <c r="H77" s="1"/>
      <c r="I77" s="504" t="s">
        <v>506</v>
      </c>
      <c r="J77" s="505"/>
      <c r="K77" s="505"/>
      <c r="L77" s="505"/>
      <c r="M77" s="505"/>
      <c r="N77" s="505"/>
      <c r="O77" s="506"/>
      <c r="P77" s="2"/>
      <c r="Q77" s="57"/>
      <c r="R77" s="478" t="s">
        <v>506</v>
      </c>
      <c r="S77" s="478"/>
      <c r="T77" s="478"/>
      <c r="U77" s="478"/>
      <c r="V77" s="478"/>
      <c r="W77" s="478"/>
      <c r="X77" s="479"/>
      <c r="Z77" s="477" t="s">
        <v>506</v>
      </c>
      <c r="AA77" s="478"/>
      <c r="AB77" s="478"/>
      <c r="AC77" s="478"/>
      <c r="AD77" s="478"/>
      <c r="AE77" s="478"/>
      <c r="AF77" s="479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301" t="s">
        <v>215</v>
      </c>
      <c r="B79" s="294" t="s">
        <v>147</v>
      </c>
      <c r="C79" s="295">
        <v>0</v>
      </c>
      <c r="D79" s="295">
        <v>0</v>
      </c>
      <c r="E79" s="295">
        <v>4</v>
      </c>
      <c r="F79" s="295">
        <v>2</v>
      </c>
      <c r="G79" s="295">
        <v>3</v>
      </c>
      <c r="I79" s="243" t="s">
        <v>329</v>
      </c>
      <c r="J79" s="244" t="s">
        <v>330</v>
      </c>
      <c r="K79" s="225">
        <v>2</v>
      </c>
      <c r="L79" s="225">
        <v>0</v>
      </c>
      <c r="M79" s="225">
        <v>2</v>
      </c>
      <c r="N79" s="225">
        <v>3</v>
      </c>
      <c r="O79" s="226">
        <v>5</v>
      </c>
      <c r="Q79" s="12" t="s">
        <v>523</v>
      </c>
      <c r="R79" s="391" t="s">
        <v>329</v>
      </c>
      <c r="S79" s="392" t="s">
        <v>330</v>
      </c>
      <c r="T79" s="388">
        <v>2</v>
      </c>
      <c r="U79" s="388">
        <v>0</v>
      </c>
      <c r="V79" s="388">
        <v>2</v>
      </c>
      <c r="W79" s="388">
        <v>3</v>
      </c>
      <c r="X79" s="393">
        <v>5</v>
      </c>
      <c r="Z79" s="47"/>
      <c r="AA79" s="38"/>
      <c r="AB79" s="197"/>
      <c r="AC79" s="197"/>
      <c r="AD79" s="197"/>
      <c r="AE79" s="197"/>
      <c r="AF79" s="49"/>
      <c r="AG79" s="5"/>
    </row>
    <row r="80" spans="1:33" ht="15" customHeight="1">
      <c r="A80" s="302" t="s">
        <v>352</v>
      </c>
      <c r="B80" s="279" t="s">
        <v>353</v>
      </c>
      <c r="C80" s="282">
        <v>3</v>
      </c>
      <c r="D80" s="282">
        <v>0</v>
      </c>
      <c r="E80" s="282">
        <v>0</v>
      </c>
      <c r="F80" s="282">
        <v>3</v>
      </c>
      <c r="G80" s="282">
        <v>4</v>
      </c>
      <c r="I80" s="224" t="s">
        <v>328</v>
      </c>
      <c r="J80" s="217" t="s">
        <v>125</v>
      </c>
      <c r="K80" s="225">
        <v>3</v>
      </c>
      <c r="L80" s="225">
        <v>0</v>
      </c>
      <c r="M80" s="225">
        <v>0</v>
      </c>
      <c r="N80" s="225">
        <v>3</v>
      </c>
      <c r="O80" s="226">
        <v>5</v>
      </c>
      <c r="Q80" s="12" t="s">
        <v>523</v>
      </c>
      <c r="R80" s="386" t="s">
        <v>328</v>
      </c>
      <c r="S80" s="387" t="s">
        <v>125</v>
      </c>
      <c r="T80" s="388">
        <v>3</v>
      </c>
      <c r="U80" s="388">
        <v>0</v>
      </c>
      <c r="V80" s="388">
        <v>0</v>
      </c>
      <c r="W80" s="388">
        <v>3</v>
      </c>
      <c r="X80" s="393">
        <v>5</v>
      </c>
      <c r="Z80" s="47"/>
      <c r="AA80" s="38"/>
      <c r="AB80" s="197"/>
      <c r="AC80" s="197"/>
      <c r="AD80" s="197"/>
      <c r="AE80" s="197"/>
      <c r="AF80" s="49"/>
      <c r="AG80" s="5"/>
    </row>
    <row r="81" spans="1:33" ht="15" customHeight="1">
      <c r="A81" s="302" t="s">
        <v>206</v>
      </c>
      <c r="B81" s="279" t="s">
        <v>75</v>
      </c>
      <c r="C81" s="295">
        <v>3</v>
      </c>
      <c r="D81" s="295">
        <v>0</v>
      </c>
      <c r="E81" s="295">
        <v>0</v>
      </c>
      <c r="F81" s="295">
        <v>3</v>
      </c>
      <c r="G81" s="295">
        <v>5</v>
      </c>
      <c r="I81" s="224" t="s">
        <v>126</v>
      </c>
      <c r="J81" s="239" t="s">
        <v>127</v>
      </c>
      <c r="K81" s="225">
        <v>3</v>
      </c>
      <c r="L81" s="225">
        <v>0</v>
      </c>
      <c r="M81" s="225">
        <v>0</v>
      </c>
      <c r="N81" s="225">
        <v>3</v>
      </c>
      <c r="O81" s="226">
        <v>6</v>
      </c>
      <c r="Q81" s="12" t="s">
        <v>523</v>
      </c>
      <c r="R81" s="386" t="s">
        <v>126</v>
      </c>
      <c r="S81" s="390" t="s">
        <v>127</v>
      </c>
      <c r="T81" s="388">
        <v>3</v>
      </c>
      <c r="U81" s="388">
        <v>0</v>
      </c>
      <c r="V81" s="388">
        <v>0</v>
      </c>
      <c r="W81" s="388">
        <v>3</v>
      </c>
      <c r="X81" s="393">
        <v>6</v>
      </c>
      <c r="Z81" s="47"/>
      <c r="AA81" s="38"/>
      <c r="AB81" s="197"/>
      <c r="AC81" s="197"/>
      <c r="AD81" s="197"/>
      <c r="AE81" s="197"/>
      <c r="AF81" s="49"/>
      <c r="AG81" s="5"/>
    </row>
    <row r="82" spans="1:33" ht="15" customHeight="1">
      <c r="A82" s="301" t="s">
        <v>354</v>
      </c>
      <c r="B82" s="294" t="s">
        <v>142</v>
      </c>
      <c r="C82" s="295">
        <v>3</v>
      </c>
      <c r="D82" s="295">
        <v>0</v>
      </c>
      <c r="E82" s="295">
        <v>0</v>
      </c>
      <c r="F82" s="295">
        <v>3</v>
      </c>
      <c r="G82" s="295">
        <v>5</v>
      </c>
      <c r="I82" s="224" t="s">
        <v>11</v>
      </c>
      <c r="J82" s="217" t="s">
        <v>128</v>
      </c>
      <c r="K82" s="225">
        <v>3</v>
      </c>
      <c r="L82" s="225">
        <v>0</v>
      </c>
      <c r="M82" s="225">
        <v>0</v>
      </c>
      <c r="N82" s="225">
        <v>3</v>
      </c>
      <c r="O82" s="226">
        <v>5</v>
      </c>
      <c r="Q82" s="12" t="s">
        <v>523</v>
      </c>
      <c r="R82" s="386" t="s">
        <v>331</v>
      </c>
      <c r="S82" s="387" t="s">
        <v>130</v>
      </c>
      <c r="T82" s="388">
        <v>0</v>
      </c>
      <c r="U82" s="388">
        <v>0</v>
      </c>
      <c r="V82" s="388">
        <v>0</v>
      </c>
      <c r="W82" s="388">
        <v>0</v>
      </c>
      <c r="X82" s="394">
        <v>4</v>
      </c>
      <c r="Z82" s="47"/>
      <c r="AA82" s="38"/>
      <c r="AB82" s="197"/>
      <c r="AC82" s="197"/>
      <c r="AD82" s="197"/>
      <c r="AE82" s="197"/>
      <c r="AF82" s="49"/>
      <c r="AG82" s="5"/>
    </row>
    <row r="83" spans="1:33" ht="15" customHeight="1">
      <c r="A83" s="301" t="s">
        <v>355</v>
      </c>
      <c r="B83" s="294" t="s">
        <v>356</v>
      </c>
      <c r="C83" s="295">
        <v>3</v>
      </c>
      <c r="D83" s="295">
        <v>0</v>
      </c>
      <c r="E83" s="295">
        <v>2</v>
      </c>
      <c r="F83" s="295">
        <v>4</v>
      </c>
      <c r="G83" s="295">
        <v>5</v>
      </c>
      <c r="I83" s="224" t="s">
        <v>11</v>
      </c>
      <c r="J83" s="217" t="s">
        <v>86</v>
      </c>
      <c r="K83" s="225">
        <v>3</v>
      </c>
      <c r="L83" s="225">
        <v>0</v>
      </c>
      <c r="M83" s="225">
        <v>0</v>
      </c>
      <c r="N83" s="225">
        <v>3</v>
      </c>
      <c r="O83" s="229">
        <v>5</v>
      </c>
      <c r="Q83" s="17"/>
      <c r="R83" s="490" t="s">
        <v>527</v>
      </c>
      <c r="S83" s="490"/>
      <c r="T83" s="154">
        <f>SUM(T79:T82)</f>
        <v>8</v>
      </c>
      <c r="U83" s="154">
        <f>SUM(U79:U82)</f>
        <v>0</v>
      </c>
      <c r="V83" s="154">
        <f>SUM(V79:V82)</f>
        <v>2</v>
      </c>
      <c r="W83" s="154">
        <f>SUM(W79:W82)</f>
        <v>9</v>
      </c>
      <c r="X83" s="104">
        <f>SUM(X79:X82)</f>
        <v>20</v>
      </c>
      <c r="Z83" s="47"/>
      <c r="AA83" s="38"/>
      <c r="AB83" s="197"/>
      <c r="AC83" s="197"/>
      <c r="AD83" s="197"/>
      <c r="AE83" s="197"/>
      <c r="AF83" s="49"/>
      <c r="AG83" s="5"/>
    </row>
    <row r="84" spans="1:33" ht="15" customHeight="1">
      <c r="A84" s="308" t="s">
        <v>216</v>
      </c>
      <c r="B84" s="279" t="s">
        <v>130</v>
      </c>
      <c r="C84" s="282">
        <v>0</v>
      </c>
      <c r="D84" s="282">
        <v>0</v>
      </c>
      <c r="E84" s="282">
        <v>0</v>
      </c>
      <c r="F84" s="282">
        <v>0</v>
      </c>
      <c r="G84" s="282">
        <v>4</v>
      </c>
      <c r="I84" s="224" t="s">
        <v>331</v>
      </c>
      <c r="J84" s="217" t="s">
        <v>130</v>
      </c>
      <c r="K84" s="225">
        <v>0</v>
      </c>
      <c r="L84" s="225">
        <v>0</v>
      </c>
      <c r="M84" s="225">
        <v>0</v>
      </c>
      <c r="N84" s="225">
        <v>0</v>
      </c>
      <c r="O84" s="230">
        <v>4</v>
      </c>
      <c r="Q84" s="17" t="s">
        <v>521</v>
      </c>
      <c r="R84" s="29" t="s">
        <v>11</v>
      </c>
      <c r="S84" s="29" t="s">
        <v>128</v>
      </c>
      <c r="T84" s="115">
        <v>3</v>
      </c>
      <c r="U84" s="115">
        <v>0</v>
      </c>
      <c r="V84" s="115">
        <v>0</v>
      </c>
      <c r="W84" s="115">
        <v>3</v>
      </c>
      <c r="X84" s="68">
        <v>5</v>
      </c>
      <c r="Z84" s="47"/>
      <c r="AA84" s="38"/>
      <c r="AB84" s="197"/>
      <c r="AC84" s="197"/>
      <c r="AD84" s="197"/>
      <c r="AE84" s="197"/>
      <c r="AF84" s="49"/>
      <c r="AG84" s="5"/>
    </row>
    <row r="85" spans="1:33" ht="15" customHeight="1">
      <c r="A85" s="278" t="s">
        <v>214</v>
      </c>
      <c r="B85" s="279" t="s">
        <v>69</v>
      </c>
      <c r="C85" s="282">
        <v>2</v>
      </c>
      <c r="D85" s="282">
        <v>0</v>
      </c>
      <c r="E85" s="282">
        <v>0</v>
      </c>
      <c r="F85" s="282">
        <v>2</v>
      </c>
      <c r="G85" s="283">
        <v>3</v>
      </c>
      <c r="I85" s="155"/>
      <c r="J85" s="136"/>
      <c r="K85" s="137"/>
      <c r="L85" s="137"/>
      <c r="M85" s="137"/>
      <c r="N85" s="137"/>
      <c r="O85" s="156"/>
      <c r="Q85" s="17" t="s">
        <v>521</v>
      </c>
      <c r="R85" s="29" t="s">
        <v>11</v>
      </c>
      <c r="S85" s="29" t="s">
        <v>86</v>
      </c>
      <c r="T85" s="115">
        <v>3</v>
      </c>
      <c r="U85" s="115">
        <v>0</v>
      </c>
      <c r="V85" s="115">
        <v>0</v>
      </c>
      <c r="W85" s="115">
        <v>3</v>
      </c>
      <c r="X85" s="84">
        <v>5</v>
      </c>
      <c r="Z85" s="47"/>
      <c r="AA85" s="38"/>
      <c r="AB85" s="197"/>
      <c r="AC85" s="197"/>
      <c r="AD85" s="197"/>
      <c r="AE85" s="197"/>
      <c r="AF85" s="49"/>
      <c r="AG85" s="5"/>
    </row>
    <row r="86" spans="1:33" ht="12.75" customHeight="1">
      <c r="A86" s="53"/>
      <c r="B86" s="32"/>
      <c r="C86" s="28"/>
      <c r="D86" s="28"/>
      <c r="E86" s="28"/>
      <c r="F86" s="28"/>
      <c r="G86" s="54"/>
      <c r="H86" s="1"/>
      <c r="I86" s="493" t="s">
        <v>33</v>
      </c>
      <c r="J86" s="494"/>
      <c r="K86" s="147">
        <f>SUM(K79:K85)</f>
        <v>14</v>
      </c>
      <c r="L86" s="147">
        <f>SUM(L79:L85)</f>
        <v>0</v>
      </c>
      <c r="M86" s="147">
        <f>SUM(M79:M85)</f>
        <v>2</v>
      </c>
      <c r="N86" s="147">
        <f>SUM(N79:N85)</f>
        <v>15</v>
      </c>
      <c r="O86" s="231">
        <f>SUM(O79:O85)</f>
        <v>30</v>
      </c>
      <c r="P86" s="2"/>
      <c r="Q86" s="57"/>
      <c r="R86" s="490" t="s">
        <v>520</v>
      </c>
      <c r="S86" s="490"/>
      <c r="T86" s="154">
        <f>SUM(T84:T85)</f>
        <v>6</v>
      </c>
      <c r="U86" s="154">
        <f>SUM(U84:U85)</f>
        <v>0</v>
      </c>
      <c r="V86" s="154">
        <f>SUM(V84:V85)</f>
        <v>0</v>
      </c>
      <c r="W86" s="154">
        <f>SUM(W84:W85)</f>
        <v>6</v>
      </c>
      <c r="X86" s="104">
        <f>SUM(X84:X85)</f>
        <v>10</v>
      </c>
      <c r="Z86" s="47"/>
      <c r="AA86" s="38"/>
      <c r="AB86" s="197"/>
      <c r="AC86" s="197"/>
      <c r="AD86" s="197"/>
      <c r="AE86" s="197"/>
      <c r="AF86" s="49"/>
      <c r="AG86" s="5"/>
    </row>
    <row r="87" spans="1:33" s="2" customFormat="1" ht="12.75" customHeight="1">
      <c r="A87" s="502" t="s">
        <v>534</v>
      </c>
      <c r="B87" s="503"/>
      <c r="C87" s="30">
        <f>SUM(C79:C86)</f>
        <v>14</v>
      </c>
      <c r="D87" s="30">
        <f>SUM(D79:D86)</f>
        <v>0</v>
      </c>
      <c r="E87" s="30">
        <v>4</v>
      </c>
      <c r="F87" s="30">
        <f>SUM(F79:F86)</f>
        <v>17</v>
      </c>
      <c r="G87" s="50">
        <f>SUM(G79:G86)</f>
        <v>29</v>
      </c>
      <c r="H87" s="4"/>
      <c r="I87" s="232"/>
      <c r="J87" s="233"/>
      <c r="K87" s="233"/>
      <c r="L87" s="233"/>
      <c r="M87" s="233"/>
      <c r="N87" s="233"/>
      <c r="O87" s="234"/>
      <c r="P87" s="4"/>
      <c r="Q87" s="17"/>
      <c r="R87" s="109" t="s">
        <v>33</v>
      </c>
      <c r="S87" s="109"/>
      <c r="T87" s="26">
        <f>SUM(T83,T86)</f>
        <v>14</v>
      </c>
      <c r="U87" s="26">
        <f>SUM(U83,U86)</f>
        <v>0</v>
      </c>
      <c r="V87" s="26">
        <f>SUM(V83,V86)</f>
        <v>2</v>
      </c>
      <c r="W87" s="26">
        <f>SUM(W83,W86)</f>
        <v>15</v>
      </c>
      <c r="X87" s="48">
        <f>SUM(X83,X86)</f>
        <v>30</v>
      </c>
      <c r="Z87" s="200" t="s">
        <v>33</v>
      </c>
      <c r="AA87" s="43"/>
      <c r="AB87" s="26">
        <f>SUM(AB79:AB85)</f>
        <v>0</v>
      </c>
      <c r="AC87" s="26">
        <f>SUM(AC79:AC85)</f>
        <v>0</v>
      </c>
      <c r="AD87" s="26">
        <f>SUM(AD79:AD85)</f>
        <v>0</v>
      </c>
      <c r="AE87" s="26">
        <f>SUM(AE79:AE85)</f>
        <v>0</v>
      </c>
      <c r="AF87" s="48">
        <f>SUM(AF79:AF85)</f>
        <v>0</v>
      </c>
      <c r="AG87" s="3"/>
    </row>
    <row r="88" spans="1:33" ht="15" customHeight="1">
      <c r="A88" s="17"/>
      <c r="B88" s="5"/>
      <c r="C88" s="5"/>
      <c r="D88" s="5"/>
      <c r="E88" s="5"/>
      <c r="F88" s="5"/>
      <c r="G88" s="16"/>
      <c r="I88" s="232"/>
      <c r="J88" s="233"/>
      <c r="K88" s="233"/>
      <c r="L88" s="233"/>
      <c r="M88" s="233"/>
      <c r="N88" s="233"/>
      <c r="O88" s="234"/>
      <c r="Q88" s="17"/>
      <c r="R88" s="5"/>
      <c r="S88" s="5"/>
      <c r="T88" s="5"/>
      <c r="U88" s="5"/>
      <c r="V88" s="5"/>
      <c r="W88" s="5"/>
      <c r="X88" s="98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477" t="s">
        <v>507</v>
      </c>
      <c r="B89" s="478"/>
      <c r="C89" s="478"/>
      <c r="D89" s="478"/>
      <c r="E89" s="478"/>
      <c r="F89" s="478"/>
      <c r="G89" s="479"/>
      <c r="I89" s="504" t="s">
        <v>507</v>
      </c>
      <c r="J89" s="505"/>
      <c r="K89" s="505"/>
      <c r="L89" s="505"/>
      <c r="M89" s="505"/>
      <c r="N89" s="505"/>
      <c r="O89" s="506"/>
      <c r="Q89" s="17"/>
      <c r="R89" s="478" t="s">
        <v>507</v>
      </c>
      <c r="S89" s="478"/>
      <c r="T89" s="478"/>
      <c r="U89" s="478"/>
      <c r="V89" s="478"/>
      <c r="W89" s="478"/>
      <c r="X89" s="479"/>
      <c r="Z89" s="477" t="s">
        <v>507</v>
      </c>
      <c r="AA89" s="478"/>
      <c r="AB89" s="478"/>
      <c r="AC89" s="478"/>
      <c r="AD89" s="478"/>
      <c r="AE89" s="478"/>
      <c r="AF89" s="479"/>
      <c r="AG89" s="5"/>
    </row>
    <row r="90" spans="1:33" ht="15" customHeight="1">
      <c r="A90" s="23" t="s">
        <v>498</v>
      </c>
      <c r="B90" s="23" t="s">
        <v>499</v>
      </c>
      <c r="C90" s="24" t="s">
        <v>0</v>
      </c>
      <c r="D90" s="24" t="s">
        <v>509</v>
      </c>
      <c r="E90" s="24" t="s">
        <v>2</v>
      </c>
      <c r="F90" s="24" t="s">
        <v>3</v>
      </c>
      <c r="G90" s="45" t="s">
        <v>500</v>
      </c>
      <c r="I90" s="23" t="s">
        <v>498</v>
      </c>
      <c r="J90" s="23" t="s">
        <v>499</v>
      </c>
      <c r="K90" s="24" t="s">
        <v>0</v>
      </c>
      <c r="L90" s="24" t="s">
        <v>509</v>
      </c>
      <c r="M90" s="24" t="s">
        <v>2</v>
      </c>
      <c r="N90" s="24" t="s">
        <v>3</v>
      </c>
      <c r="O90" s="4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509</v>
      </c>
      <c r="V90" s="24" t="s">
        <v>2</v>
      </c>
      <c r="W90" s="24" t="s">
        <v>3</v>
      </c>
      <c r="X90" s="45" t="s">
        <v>500</v>
      </c>
      <c r="Z90" s="23" t="s">
        <v>498</v>
      </c>
      <c r="AA90" s="23" t="s">
        <v>499</v>
      </c>
      <c r="AB90" s="24" t="s">
        <v>0</v>
      </c>
      <c r="AC90" s="24" t="s">
        <v>509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308" t="s">
        <v>217</v>
      </c>
      <c r="B91" s="279" t="s">
        <v>79</v>
      </c>
      <c r="C91" s="295">
        <v>2</v>
      </c>
      <c r="D91" s="295">
        <v>2</v>
      </c>
      <c r="E91" s="295">
        <v>0</v>
      </c>
      <c r="F91" s="295">
        <v>3</v>
      </c>
      <c r="G91" s="310">
        <v>6</v>
      </c>
      <c r="I91" s="224" t="s">
        <v>332</v>
      </c>
      <c r="J91" s="217" t="s">
        <v>79</v>
      </c>
      <c r="K91" s="225">
        <v>2</v>
      </c>
      <c r="L91" s="225">
        <v>0</v>
      </c>
      <c r="M91" s="225">
        <v>0</v>
      </c>
      <c r="N91" s="225">
        <v>2</v>
      </c>
      <c r="O91" s="229">
        <v>8</v>
      </c>
      <c r="Q91" s="12" t="s">
        <v>523</v>
      </c>
      <c r="R91" s="386" t="s">
        <v>332</v>
      </c>
      <c r="S91" s="387" t="s">
        <v>79</v>
      </c>
      <c r="T91" s="388">
        <v>2</v>
      </c>
      <c r="U91" s="388">
        <v>0</v>
      </c>
      <c r="V91" s="388">
        <v>0</v>
      </c>
      <c r="W91" s="388">
        <v>2</v>
      </c>
      <c r="X91" s="389">
        <v>8</v>
      </c>
      <c r="Z91" s="47"/>
      <c r="AA91" s="38"/>
      <c r="AB91" s="197"/>
      <c r="AC91" s="197"/>
      <c r="AD91" s="197"/>
      <c r="AE91" s="197"/>
      <c r="AF91" s="49"/>
      <c r="AG91" s="5"/>
    </row>
    <row r="92" spans="1:33" ht="15" customHeight="1">
      <c r="A92" s="301" t="s">
        <v>218</v>
      </c>
      <c r="B92" s="294" t="s">
        <v>357</v>
      </c>
      <c r="C92" s="295">
        <v>3</v>
      </c>
      <c r="D92" s="295">
        <v>0</v>
      </c>
      <c r="E92" s="295">
        <v>0</v>
      </c>
      <c r="F92" s="295">
        <v>3</v>
      </c>
      <c r="G92" s="295">
        <v>5</v>
      </c>
      <c r="I92" s="224" t="s">
        <v>328</v>
      </c>
      <c r="J92" s="217" t="s">
        <v>75</v>
      </c>
      <c r="K92" s="225">
        <v>3</v>
      </c>
      <c r="L92" s="225">
        <v>0</v>
      </c>
      <c r="M92" s="225">
        <v>0</v>
      </c>
      <c r="N92" s="225">
        <v>3</v>
      </c>
      <c r="O92" s="229">
        <v>5</v>
      </c>
      <c r="Q92" s="12" t="s">
        <v>523</v>
      </c>
      <c r="R92" s="386" t="s">
        <v>328</v>
      </c>
      <c r="S92" s="387" t="s">
        <v>75</v>
      </c>
      <c r="T92" s="388">
        <v>3</v>
      </c>
      <c r="U92" s="388">
        <v>0</v>
      </c>
      <c r="V92" s="388">
        <v>0</v>
      </c>
      <c r="W92" s="388">
        <v>3</v>
      </c>
      <c r="X92" s="389">
        <v>5</v>
      </c>
      <c r="Z92" s="47"/>
      <c r="AA92" s="38"/>
      <c r="AB92" s="197"/>
      <c r="AC92" s="197"/>
      <c r="AD92" s="197"/>
      <c r="AE92" s="197"/>
      <c r="AF92" s="49"/>
      <c r="AG92" s="5"/>
    </row>
    <row r="93" spans="1:33" ht="15" customHeight="1">
      <c r="A93" s="308" t="s">
        <v>210</v>
      </c>
      <c r="B93" s="309" t="s">
        <v>65</v>
      </c>
      <c r="C93" s="300">
        <v>2</v>
      </c>
      <c r="D93" s="300">
        <v>0</v>
      </c>
      <c r="E93" s="300">
        <v>0</v>
      </c>
      <c r="F93" s="300">
        <v>2</v>
      </c>
      <c r="G93" s="300">
        <v>3</v>
      </c>
      <c r="I93" s="224" t="s">
        <v>328</v>
      </c>
      <c r="J93" s="217" t="s">
        <v>82</v>
      </c>
      <c r="K93" s="225">
        <v>3</v>
      </c>
      <c r="L93" s="225">
        <v>0</v>
      </c>
      <c r="M93" s="225">
        <v>0</v>
      </c>
      <c r="N93" s="225">
        <v>3</v>
      </c>
      <c r="O93" s="229">
        <v>5</v>
      </c>
      <c r="Q93" s="12" t="s">
        <v>523</v>
      </c>
      <c r="R93" s="386" t="s">
        <v>328</v>
      </c>
      <c r="S93" s="387" t="s">
        <v>82</v>
      </c>
      <c r="T93" s="388">
        <v>3</v>
      </c>
      <c r="U93" s="388">
        <v>0</v>
      </c>
      <c r="V93" s="388">
        <v>0</v>
      </c>
      <c r="W93" s="388">
        <v>3</v>
      </c>
      <c r="X93" s="389">
        <v>5</v>
      </c>
      <c r="Z93" s="47"/>
      <c r="AA93" s="38"/>
      <c r="AB93" s="197"/>
      <c r="AC93" s="197"/>
      <c r="AD93" s="197"/>
      <c r="AE93" s="197"/>
      <c r="AF93" s="49"/>
      <c r="AG93" s="5"/>
    </row>
    <row r="94" spans="1:33" ht="15" customHeight="1">
      <c r="A94" s="308" t="s">
        <v>11</v>
      </c>
      <c r="B94" s="309" t="s">
        <v>153</v>
      </c>
      <c r="C94" s="295">
        <v>3</v>
      </c>
      <c r="D94" s="295">
        <v>0</v>
      </c>
      <c r="E94" s="295">
        <v>0</v>
      </c>
      <c r="F94" s="295">
        <v>3</v>
      </c>
      <c r="G94" s="295">
        <v>5</v>
      </c>
      <c r="I94" s="224" t="s">
        <v>169</v>
      </c>
      <c r="J94" s="217" t="s">
        <v>120</v>
      </c>
      <c r="K94" s="225">
        <v>3</v>
      </c>
      <c r="L94" s="225">
        <v>0</v>
      </c>
      <c r="M94" s="225">
        <v>0</v>
      </c>
      <c r="N94" s="225">
        <v>3</v>
      </c>
      <c r="O94" s="229">
        <v>5</v>
      </c>
      <c r="Q94" s="12" t="s">
        <v>523</v>
      </c>
      <c r="R94" s="386" t="s">
        <v>169</v>
      </c>
      <c r="S94" s="387" t="s">
        <v>120</v>
      </c>
      <c r="T94" s="388">
        <v>3</v>
      </c>
      <c r="U94" s="388">
        <v>0</v>
      </c>
      <c r="V94" s="388">
        <v>0</v>
      </c>
      <c r="W94" s="388">
        <v>3</v>
      </c>
      <c r="X94" s="389">
        <v>5</v>
      </c>
      <c r="Z94" s="47"/>
      <c r="AA94" s="38"/>
      <c r="AB94" s="197"/>
      <c r="AC94" s="197"/>
      <c r="AD94" s="197"/>
      <c r="AE94" s="197"/>
      <c r="AF94" s="49"/>
      <c r="AG94" s="5"/>
    </row>
    <row r="95" spans="1:33" ht="15" customHeight="1">
      <c r="A95" s="308" t="s">
        <v>11</v>
      </c>
      <c r="B95" s="346" t="s">
        <v>135</v>
      </c>
      <c r="C95" s="295">
        <v>3</v>
      </c>
      <c r="D95" s="295">
        <v>0</v>
      </c>
      <c r="E95" s="295">
        <v>0</v>
      </c>
      <c r="F95" s="295">
        <v>3</v>
      </c>
      <c r="G95" s="295">
        <v>5</v>
      </c>
      <c r="I95" s="224" t="s">
        <v>11</v>
      </c>
      <c r="J95" s="217" t="s">
        <v>170</v>
      </c>
      <c r="K95" s="225">
        <v>3</v>
      </c>
      <c r="L95" s="225">
        <v>0</v>
      </c>
      <c r="M95" s="225">
        <v>0</v>
      </c>
      <c r="N95" s="225">
        <v>3</v>
      </c>
      <c r="O95" s="229">
        <v>5</v>
      </c>
      <c r="Q95" s="17"/>
      <c r="R95" s="490" t="s">
        <v>527</v>
      </c>
      <c r="S95" s="490"/>
      <c r="T95" s="154">
        <f>SUM(T91:T94)</f>
        <v>11</v>
      </c>
      <c r="U95" s="154">
        <f>SUM(U91:U94)</f>
        <v>0</v>
      </c>
      <c r="V95" s="154">
        <f>SUM(V91:V94)</f>
        <v>0</v>
      </c>
      <c r="W95" s="154">
        <f>SUM(W91:W94)</f>
        <v>11</v>
      </c>
      <c r="X95" s="104">
        <f>SUM(X91:X94)</f>
        <v>23</v>
      </c>
      <c r="Z95" s="47"/>
      <c r="AA95" s="38"/>
      <c r="AB95" s="197"/>
      <c r="AC95" s="197"/>
      <c r="AD95" s="197"/>
      <c r="AE95" s="197"/>
      <c r="AF95" s="49"/>
      <c r="AG95" s="5"/>
    </row>
    <row r="96" spans="1:33" ht="22.5" customHeight="1">
      <c r="A96" s="311" t="s">
        <v>138</v>
      </c>
      <c r="B96" s="279" t="s">
        <v>82</v>
      </c>
      <c r="C96" s="310">
        <v>3</v>
      </c>
      <c r="D96" s="310">
        <v>0</v>
      </c>
      <c r="E96" s="310">
        <v>0</v>
      </c>
      <c r="F96" s="310">
        <v>3</v>
      </c>
      <c r="G96" s="310">
        <v>5</v>
      </c>
      <c r="H96" s="1"/>
      <c r="I96" s="224" t="s">
        <v>171</v>
      </c>
      <c r="J96" s="239" t="s">
        <v>172</v>
      </c>
      <c r="K96" s="225">
        <v>2</v>
      </c>
      <c r="L96" s="225">
        <v>0</v>
      </c>
      <c r="M96" s="225">
        <v>0</v>
      </c>
      <c r="N96" s="225">
        <v>2</v>
      </c>
      <c r="O96" s="229">
        <v>2</v>
      </c>
      <c r="P96" s="2"/>
      <c r="Q96" s="17" t="s">
        <v>521</v>
      </c>
      <c r="R96" s="29" t="s">
        <v>11</v>
      </c>
      <c r="S96" s="29" t="s">
        <v>170</v>
      </c>
      <c r="T96" s="115">
        <v>3</v>
      </c>
      <c r="U96" s="115">
        <v>0</v>
      </c>
      <c r="V96" s="115">
        <v>0</v>
      </c>
      <c r="W96" s="115">
        <v>3</v>
      </c>
      <c r="X96" s="84">
        <v>5</v>
      </c>
      <c r="Z96" s="47"/>
      <c r="AA96" s="38"/>
      <c r="AB96" s="197"/>
      <c r="AC96" s="197"/>
      <c r="AD96" s="197"/>
      <c r="AE96" s="197"/>
      <c r="AF96" s="49"/>
      <c r="AG96" s="5"/>
    </row>
    <row r="97" spans="1:33" ht="15" customHeight="1">
      <c r="A97" s="313" t="s">
        <v>219</v>
      </c>
      <c r="B97" s="346" t="s">
        <v>220</v>
      </c>
      <c r="C97" s="314">
        <v>2</v>
      </c>
      <c r="D97" s="314">
        <v>0</v>
      </c>
      <c r="E97" s="314">
        <v>0</v>
      </c>
      <c r="F97" s="314">
        <v>2</v>
      </c>
      <c r="G97" s="314">
        <v>2</v>
      </c>
      <c r="I97" s="165"/>
      <c r="J97" s="138"/>
      <c r="K97" s="245"/>
      <c r="L97" s="245"/>
      <c r="M97" s="245"/>
      <c r="N97" s="245"/>
      <c r="O97" s="246"/>
      <c r="Q97" s="17" t="s">
        <v>521</v>
      </c>
      <c r="R97" s="29" t="s">
        <v>171</v>
      </c>
      <c r="S97" s="130" t="s">
        <v>172</v>
      </c>
      <c r="T97" s="115">
        <v>2</v>
      </c>
      <c r="U97" s="115">
        <v>0</v>
      </c>
      <c r="V97" s="115">
        <v>0</v>
      </c>
      <c r="W97" s="115">
        <v>2</v>
      </c>
      <c r="X97" s="84">
        <v>2</v>
      </c>
      <c r="Z97" s="47"/>
      <c r="AA97" s="38"/>
      <c r="AB97" s="197"/>
      <c r="AC97" s="197"/>
      <c r="AD97" s="197"/>
      <c r="AE97" s="197"/>
      <c r="AF97" s="49"/>
      <c r="AG97" s="5"/>
    </row>
    <row r="98" spans="1:33" ht="15" customHeight="1">
      <c r="A98" s="502" t="s">
        <v>534</v>
      </c>
      <c r="B98" s="503"/>
      <c r="C98" s="26">
        <f>SUM(C91:C97)</f>
        <v>18</v>
      </c>
      <c r="D98" s="26">
        <f>SUM(D91:D97)</f>
        <v>2</v>
      </c>
      <c r="E98" s="26">
        <v>0</v>
      </c>
      <c r="F98" s="26">
        <f>SUM(F91:F97)</f>
        <v>19</v>
      </c>
      <c r="G98" s="48">
        <f>SUM(G91:G97)</f>
        <v>31</v>
      </c>
      <c r="I98" s="493" t="s">
        <v>33</v>
      </c>
      <c r="J98" s="494"/>
      <c r="K98" s="147">
        <f>SUM(K91:K97)</f>
        <v>16</v>
      </c>
      <c r="L98" s="147">
        <f>SUM(L91:L97)</f>
        <v>0</v>
      </c>
      <c r="M98" s="147">
        <f>SUM(M91:M97)</f>
        <v>0</v>
      </c>
      <c r="N98" s="147">
        <f>SUM(N91:N97)</f>
        <v>16</v>
      </c>
      <c r="O98" s="231">
        <f>SUM(O91:O97)</f>
        <v>30</v>
      </c>
      <c r="Q98" s="17"/>
      <c r="R98" s="490" t="s">
        <v>520</v>
      </c>
      <c r="S98" s="490"/>
      <c r="T98" s="154">
        <f>SUM(T96:T97)</f>
        <v>5</v>
      </c>
      <c r="U98" s="154">
        <f>SUM(U96:U97)</f>
        <v>0</v>
      </c>
      <c r="V98" s="154">
        <f>SUM(V96:V97)</f>
        <v>0</v>
      </c>
      <c r="W98" s="154">
        <f>SUM(W96:W97)</f>
        <v>5</v>
      </c>
      <c r="X98" s="104">
        <f>SUM(X96:X97)</f>
        <v>7</v>
      </c>
      <c r="Z98" s="200" t="s">
        <v>33</v>
      </c>
      <c r="AA98" s="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125"/>
      <c r="B99" s="126"/>
      <c r="C99" s="121"/>
      <c r="D99" s="121"/>
      <c r="E99" s="121"/>
      <c r="F99" s="121"/>
      <c r="G99" s="122"/>
      <c r="I99" s="235"/>
      <c r="J99" s="236"/>
      <c r="K99" s="237"/>
      <c r="L99" s="237"/>
      <c r="M99" s="237"/>
      <c r="N99" s="237"/>
      <c r="O99" s="238"/>
      <c r="Q99" s="17"/>
      <c r="R99" s="109" t="s">
        <v>33</v>
      </c>
      <c r="S99" s="109"/>
      <c r="T99" s="26">
        <f>SUM(T95,T98)</f>
        <v>16</v>
      </c>
      <c r="U99" s="26">
        <f>SUM(U95,U98)</f>
        <v>0</v>
      </c>
      <c r="V99" s="26">
        <f>SUM(V95,V98)</f>
        <v>0</v>
      </c>
      <c r="W99" s="26">
        <f>SUM(W95,W98)</f>
        <v>16</v>
      </c>
      <c r="X99" s="48">
        <f>SUM(X95,X98)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125"/>
      <c r="B100" s="126"/>
      <c r="C100" s="121"/>
      <c r="D100" s="121"/>
      <c r="E100" s="121"/>
      <c r="F100" s="121"/>
      <c r="G100" s="122"/>
      <c r="I100" s="235"/>
      <c r="J100" s="236"/>
      <c r="K100" s="237"/>
      <c r="L100" s="237"/>
      <c r="M100" s="237"/>
      <c r="N100" s="237"/>
      <c r="O100" s="238"/>
      <c r="Q100" s="17"/>
      <c r="R100" s="113"/>
      <c r="S100" s="113"/>
      <c r="T100" s="110"/>
      <c r="U100" s="110"/>
      <c r="V100" s="110"/>
      <c r="W100" s="110"/>
      <c r="X100" s="111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477" t="s">
        <v>508</v>
      </c>
      <c r="B101" s="478"/>
      <c r="C101" s="478"/>
      <c r="D101" s="478"/>
      <c r="E101" s="478"/>
      <c r="F101" s="478"/>
      <c r="G101" s="479"/>
      <c r="I101" s="504" t="s">
        <v>508</v>
      </c>
      <c r="J101" s="505"/>
      <c r="K101" s="505"/>
      <c r="L101" s="505"/>
      <c r="M101" s="505"/>
      <c r="N101" s="505"/>
      <c r="O101" s="506"/>
      <c r="Q101" s="17"/>
      <c r="R101" s="478" t="s">
        <v>508</v>
      </c>
      <c r="S101" s="478"/>
      <c r="T101" s="478"/>
      <c r="U101" s="478"/>
      <c r="V101" s="478"/>
      <c r="W101" s="478"/>
      <c r="X101" s="479"/>
      <c r="Z101" s="477" t="s">
        <v>508</v>
      </c>
      <c r="AA101" s="478"/>
      <c r="AB101" s="478"/>
      <c r="AC101" s="478"/>
      <c r="AD101" s="478"/>
      <c r="AE101" s="478"/>
      <c r="AF101" s="479"/>
      <c r="AG101" s="5"/>
    </row>
    <row r="102" spans="1:33" ht="15" customHeight="1">
      <c r="A102" s="23" t="s">
        <v>498</v>
      </c>
      <c r="B102" s="23" t="s">
        <v>499</v>
      </c>
      <c r="C102" s="24" t="s">
        <v>0</v>
      </c>
      <c r="D102" s="24" t="s">
        <v>509</v>
      </c>
      <c r="E102" s="24" t="s">
        <v>2</v>
      </c>
      <c r="F102" s="24" t="s">
        <v>3</v>
      </c>
      <c r="G102" s="45" t="s">
        <v>500</v>
      </c>
      <c r="I102" s="23" t="s">
        <v>498</v>
      </c>
      <c r="J102" s="23" t="s">
        <v>499</v>
      </c>
      <c r="K102" s="24" t="s">
        <v>0</v>
      </c>
      <c r="L102" s="24" t="s">
        <v>509</v>
      </c>
      <c r="M102" s="24" t="s">
        <v>2</v>
      </c>
      <c r="N102" s="24" t="s">
        <v>3</v>
      </c>
      <c r="O102" s="4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509</v>
      </c>
      <c r="V102" s="24" t="s">
        <v>2</v>
      </c>
      <c r="W102" s="24" t="s">
        <v>3</v>
      </c>
      <c r="X102" s="45" t="s">
        <v>500</v>
      </c>
      <c r="Z102" s="23" t="s">
        <v>498</v>
      </c>
      <c r="AA102" s="23" t="s">
        <v>499</v>
      </c>
      <c r="AB102" s="24" t="s">
        <v>0</v>
      </c>
      <c r="AC102" s="24" t="s">
        <v>509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311" t="s">
        <v>221</v>
      </c>
      <c r="B103" s="315" t="s">
        <v>152</v>
      </c>
      <c r="C103" s="310">
        <v>1</v>
      </c>
      <c r="D103" s="310">
        <v>8</v>
      </c>
      <c r="E103" s="310">
        <v>0</v>
      </c>
      <c r="F103" s="310">
        <v>5</v>
      </c>
      <c r="G103" s="310">
        <v>8</v>
      </c>
      <c r="I103" s="224" t="s">
        <v>333</v>
      </c>
      <c r="J103" s="217" t="s">
        <v>84</v>
      </c>
      <c r="K103" s="225">
        <v>0</v>
      </c>
      <c r="L103" s="225">
        <v>0</v>
      </c>
      <c r="M103" s="225">
        <v>4</v>
      </c>
      <c r="N103" s="225">
        <v>2</v>
      </c>
      <c r="O103" s="229">
        <v>8</v>
      </c>
      <c r="Q103" s="12" t="s">
        <v>523</v>
      </c>
      <c r="R103" s="73" t="s">
        <v>333</v>
      </c>
      <c r="S103" s="73" t="s">
        <v>84</v>
      </c>
      <c r="T103" s="74">
        <v>0</v>
      </c>
      <c r="U103" s="74">
        <v>0</v>
      </c>
      <c r="V103" s="74">
        <v>4</v>
      </c>
      <c r="W103" s="74">
        <v>2</v>
      </c>
      <c r="X103" s="87">
        <v>8</v>
      </c>
      <c r="Z103" s="47"/>
      <c r="AA103" s="38"/>
      <c r="AB103" s="197"/>
      <c r="AC103" s="197"/>
      <c r="AD103" s="197"/>
      <c r="AE103" s="197"/>
      <c r="AF103" s="49"/>
      <c r="AG103" s="5"/>
    </row>
    <row r="104" spans="1:33" ht="15" customHeight="1">
      <c r="A104" s="308" t="s">
        <v>206</v>
      </c>
      <c r="B104" s="312" t="s">
        <v>133</v>
      </c>
      <c r="C104" s="310">
        <v>3</v>
      </c>
      <c r="D104" s="310">
        <v>0</v>
      </c>
      <c r="E104" s="310">
        <v>0</v>
      </c>
      <c r="F104" s="310">
        <v>3</v>
      </c>
      <c r="G104" s="310">
        <v>5</v>
      </c>
      <c r="I104" s="224" t="s">
        <v>328</v>
      </c>
      <c r="J104" s="217" t="s">
        <v>133</v>
      </c>
      <c r="K104" s="225">
        <v>3</v>
      </c>
      <c r="L104" s="225">
        <v>0</v>
      </c>
      <c r="M104" s="225">
        <v>0</v>
      </c>
      <c r="N104" s="225">
        <v>3</v>
      </c>
      <c r="O104" s="229">
        <v>5</v>
      </c>
      <c r="Q104" s="12" t="s">
        <v>523</v>
      </c>
      <c r="R104" s="73" t="s">
        <v>328</v>
      </c>
      <c r="S104" s="73" t="s">
        <v>133</v>
      </c>
      <c r="T104" s="74">
        <v>3</v>
      </c>
      <c r="U104" s="74">
        <v>0</v>
      </c>
      <c r="V104" s="74">
        <v>0</v>
      </c>
      <c r="W104" s="74">
        <v>3</v>
      </c>
      <c r="X104" s="87">
        <v>5</v>
      </c>
      <c r="Z104" s="47"/>
      <c r="AA104" s="38"/>
      <c r="AB104" s="197"/>
      <c r="AC104" s="197"/>
      <c r="AD104" s="197"/>
      <c r="AE104" s="197"/>
      <c r="AF104" s="49"/>
      <c r="AG104" s="5"/>
    </row>
    <row r="105" spans="1:33" ht="14.25" customHeight="1">
      <c r="A105" s="308" t="s">
        <v>206</v>
      </c>
      <c r="B105" s="312" t="s">
        <v>134</v>
      </c>
      <c r="C105" s="310">
        <v>3</v>
      </c>
      <c r="D105" s="310">
        <v>0</v>
      </c>
      <c r="E105" s="310">
        <v>0</v>
      </c>
      <c r="F105" s="310">
        <v>3</v>
      </c>
      <c r="G105" s="310">
        <v>5</v>
      </c>
      <c r="I105" s="224" t="s">
        <v>328</v>
      </c>
      <c r="J105" s="217" t="s">
        <v>134</v>
      </c>
      <c r="K105" s="225">
        <v>3</v>
      </c>
      <c r="L105" s="225">
        <v>0</v>
      </c>
      <c r="M105" s="225">
        <v>0</v>
      </c>
      <c r="N105" s="225">
        <v>3</v>
      </c>
      <c r="O105" s="229">
        <v>5</v>
      </c>
      <c r="Q105" s="12" t="s">
        <v>523</v>
      </c>
      <c r="R105" s="73" t="s">
        <v>328</v>
      </c>
      <c r="S105" s="73" t="s">
        <v>134</v>
      </c>
      <c r="T105" s="74">
        <v>3</v>
      </c>
      <c r="U105" s="74">
        <v>0</v>
      </c>
      <c r="V105" s="74">
        <v>0</v>
      </c>
      <c r="W105" s="74">
        <v>3</v>
      </c>
      <c r="X105" s="87">
        <v>5</v>
      </c>
      <c r="Z105" s="47"/>
      <c r="AA105" s="38"/>
      <c r="AB105" s="197"/>
      <c r="AC105" s="197"/>
      <c r="AD105" s="197"/>
      <c r="AE105" s="197"/>
      <c r="AF105" s="49"/>
      <c r="AG105" s="5"/>
    </row>
    <row r="106" spans="1:33" ht="15" customHeight="1">
      <c r="A106" s="308" t="s">
        <v>11</v>
      </c>
      <c r="B106" s="309" t="s">
        <v>154</v>
      </c>
      <c r="C106" s="310">
        <v>3</v>
      </c>
      <c r="D106" s="310">
        <v>0</v>
      </c>
      <c r="E106" s="310">
        <v>0</v>
      </c>
      <c r="F106" s="310">
        <v>3</v>
      </c>
      <c r="G106" s="310">
        <v>5</v>
      </c>
      <c r="I106" s="224" t="s">
        <v>11</v>
      </c>
      <c r="J106" s="217" t="s">
        <v>173</v>
      </c>
      <c r="K106" s="225">
        <v>3</v>
      </c>
      <c r="L106" s="225">
        <v>0</v>
      </c>
      <c r="M106" s="225">
        <v>0</v>
      </c>
      <c r="N106" s="225">
        <v>3</v>
      </c>
      <c r="O106" s="229">
        <v>5</v>
      </c>
      <c r="Q106" s="12"/>
      <c r="R106" s="485" t="s">
        <v>527</v>
      </c>
      <c r="S106" s="486"/>
      <c r="T106" s="154">
        <f>SUM(T103:T105)</f>
        <v>6</v>
      </c>
      <c r="U106" s="154">
        <f>SUM(U103:U105)</f>
        <v>0</v>
      </c>
      <c r="V106" s="154">
        <f>SUM(V103:V105)</f>
        <v>4</v>
      </c>
      <c r="W106" s="154">
        <f>SUM(W103:W105)</f>
        <v>8</v>
      </c>
      <c r="X106" s="104">
        <f>SUM(X103:X105)</f>
        <v>18</v>
      </c>
      <c r="Z106" s="47"/>
      <c r="AA106" s="38"/>
      <c r="AB106" s="197"/>
      <c r="AC106" s="197"/>
      <c r="AD106" s="197"/>
      <c r="AE106" s="197"/>
      <c r="AF106" s="49"/>
      <c r="AG106" s="5"/>
    </row>
    <row r="107" spans="1:33" s="2" customFormat="1" ht="22.5" customHeight="1">
      <c r="A107" s="308" t="s">
        <v>11</v>
      </c>
      <c r="B107" s="309" t="s">
        <v>222</v>
      </c>
      <c r="C107" s="310">
        <v>3</v>
      </c>
      <c r="D107" s="310">
        <v>0</v>
      </c>
      <c r="E107" s="310">
        <v>0</v>
      </c>
      <c r="F107" s="310">
        <v>3</v>
      </c>
      <c r="G107" s="310">
        <v>5</v>
      </c>
      <c r="H107" s="4"/>
      <c r="I107" s="224" t="s">
        <v>11</v>
      </c>
      <c r="J107" s="217" t="s">
        <v>76</v>
      </c>
      <c r="K107" s="225">
        <v>3</v>
      </c>
      <c r="L107" s="225">
        <v>0</v>
      </c>
      <c r="M107" s="225">
        <v>0</v>
      </c>
      <c r="N107" s="225">
        <v>3</v>
      </c>
      <c r="O107" s="229">
        <v>5</v>
      </c>
      <c r="P107" s="4"/>
      <c r="Q107" s="17" t="s">
        <v>521</v>
      </c>
      <c r="R107" s="29" t="s">
        <v>11</v>
      </c>
      <c r="S107" s="29" t="s">
        <v>173</v>
      </c>
      <c r="T107" s="115">
        <v>3</v>
      </c>
      <c r="U107" s="115">
        <v>0</v>
      </c>
      <c r="V107" s="115">
        <v>0</v>
      </c>
      <c r="W107" s="115">
        <v>3</v>
      </c>
      <c r="X107" s="84">
        <v>5</v>
      </c>
      <c r="Z107" s="47"/>
      <c r="AA107" s="38"/>
      <c r="AB107" s="197"/>
      <c r="AC107" s="197"/>
      <c r="AD107" s="197"/>
      <c r="AE107" s="197"/>
      <c r="AF107" s="49"/>
      <c r="AG107" s="3"/>
    </row>
    <row r="108" spans="1:33" ht="15" customHeight="1">
      <c r="A108" s="313" t="s">
        <v>223</v>
      </c>
      <c r="B108" s="346" t="s">
        <v>224</v>
      </c>
      <c r="C108" s="314">
        <v>2</v>
      </c>
      <c r="D108" s="314">
        <v>0</v>
      </c>
      <c r="E108" s="314">
        <v>0</v>
      </c>
      <c r="F108" s="314">
        <v>2</v>
      </c>
      <c r="G108" s="314">
        <v>2</v>
      </c>
      <c r="I108" s="224" t="s">
        <v>174</v>
      </c>
      <c r="J108" s="239" t="s">
        <v>175</v>
      </c>
      <c r="K108" s="225">
        <v>2</v>
      </c>
      <c r="L108" s="225">
        <v>0</v>
      </c>
      <c r="M108" s="225">
        <v>0</v>
      </c>
      <c r="N108" s="225">
        <v>2</v>
      </c>
      <c r="O108" s="229">
        <v>2</v>
      </c>
      <c r="Q108" s="17" t="s">
        <v>521</v>
      </c>
      <c r="R108" s="29" t="s">
        <v>11</v>
      </c>
      <c r="S108" s="29" t="s">
        <v>76</v>
      </c>
      <c r="T108" s="115">
        <v>3</v>
      </c>
      <c r="U108" s="115">
        <v>0</v>
      </c>
      <c r="V108" s="115">
        <v>0</v>
      </c>
      <c r="W108" s="115">
        <v>3</v>
      </c>
      <c r="X108" s="84">
        <v>5</v>
      </c>
      <c r="Z108" s="47"/>
      <c r="AA108" s="38"/>
      <c r="AB108" s="197"/>
      <c r="AC108" s="197"/>
      <c r="AD108" s="197"/>
      <c r="AE108" s="197"/>
      <c r="AF108" s="49"/>
      <c r="AG108" s="5"/>
    </row>
    <row r="109" spans="1:33" ht="15" customHeight="1">
      <c r="A109" s="502" t="s">
        <v>534</v>
      </c>
      <c r="B109" s="503"/>
      <c r="C109" s="30">
        <f>SUM(C103:C108)</f>
        <v>15</v>
      </c>
      <c r="D109" s="30">
        <f>SUM(D103:D108)</f>
        <v>8</v>
      </c>
      <c r="E109" s="30">
        <v>0</v>
      </c>
      <c r="F109" s="30">
        <f>SUM(F103:F108)</f>
        <v>19</v>
      </c>
      <c r="G109" s="50">
        <f>SUM(G103:G108)</f>
        <v>30</v>
      </c>
      <c r="I109" s="247"/>
      <c r="J109" s="248"/>
      <c r="K109" s="249"/>
      <c r="L109" s="249"/>
      <c r="M109" s="249"/>
      <c r="N109" s="249"/>
      <c r="O109" s="250"/>
      <c r="Q109" s="17" t="s">
        <v>521</v>
      </c>
      <c r="R109" s="29" t="s">
        <v>174</v>
      </c>
      <c r="S109" s="130" t="s">
        <v>175</v>
      </c>
      <c r="T109" s="115">
        <v>2</v>
      </c>
      <c r="U109" s="115">
        <v>0</v>
      </c>
      <c r="V109" s="115">
        <v>0</v>
      </c>
      <c r="W109" s="115">
        <v>2</v>
      </c>
      <c r="X109" s="84">
        <v>2</v>
      </c>
      <c r="Z109" s="47"/>
      <c r="AA109" s="38"/>
      <c r="AB109" s="197"/>
      <c r="AC109" s="197"/>
      <c r="AD109" s="197"/>
      <c r="AE109" s="197"/>
      <c r="AF109" s="49"/>
      <c r="AG109" s="5"/>
    </row>
    <row r="110" spans="1:33" ht="15" customHeight="1">
      <c r="A110" s="17"/>
      <c r="B110" s="5"/>
      <c r="C110" s="5"/>
      <c r="D110" s="5"/>
      <c r="E110" s="5"/>
      <c r="F110" s="5"/>
      <c r="G110" s="16"/>
      <c r="I110" s="493" t="s">
        <v>33</v>
      </c>
      <c r="J110" s="494"/>
      <c r="K110" s="147">
        <f>SUM(K103:K109)</f>
        <v>14</v>
      </c>
      <c r="L110" s="147">
        <v>10</v>
      </c>
      <c r="M110" s="147">
        <f>SUM(M103:M109)</f>
        <v>4</v>
      </c>
      <c r="N110" s="147">
        <f>SUM(N103:N109)</f>
        <v>16</v>
      </c>
      <c r="O110" s="231">
        <f>SUM(O103:O109)</f>
        <v>30</v>
      </c>
      <c r="Q110" s="57"/>
      <c r="R110" s="485" t="s">
        <v>520</v>
      </c>
      <c r="S110" s="486"/>
      <c r="T110" s="154">
        <f>SUM(T107:T109)</f>
        <v>8</v>
      </c>
      <c r="U110" s="154">
        <f>SUM(U107:U109)</f>
        <v>0</v>
      </c>
      <c r="V110" s="154">
        <f>SUM(V107:V109)</f>
        <v>0</v>
      </c>
      <c r="W110" s="154">
        <f>SUM(W107:W109)</f>
        <v>8</v>
      </c>
      <c r="X110" s="104">
        <f>SUM(X107:X109)</f>
        <v>12</v>
      </c>
      <c r="Z110" s="47"/>
      <c r="AA110" s="38"/>
      <c r="AB110" s="197"/>
      <c r="AC110" s="197"/>
      <c r="AD110" s="197"/>
      <c r="AE110" s="197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251"/>
      <c r="J111" s="252"/>
      <c r="K111" s="252"/>
      <c r="L111" s="252"/>
      <c r="M111" s="252"/>
      <c r="N111" s="252"/>
      <c r="O111" s="253"/>
      <c r="P111" s="2"/>
      <c r="Q111" s="57"/>
      <c r="R111" s="109" t="s">
        <v>33</v>
      </c>
      <c r="S111" s="109"/>
      <c r="T111" s="26">
        <f>SUM(T106,T110)</f>
        <v>14</v>
      </c>
      <c r="U111" s="26">
        <f>SUM(U106,U110)</f>
        <v>0</v>
      </c>
      <c r="V111" s="26">
        <f>SUM(V106,V110)</f>
        <v>4</v>
      </c>
      <c r="W111" s="26">
        <f>SUM(W106,W110)</f>
        <v>16</v>
      </c>
      <c r="X111" s="48">
        <f>SUM(X106,X110)</f>
        <v>30</v>
      </c>
      <c r="Z111" s="200" t="s">
        <v>33</v>
      </c>
      <c r="AA111" s="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17"/>
      <c r="R112" s="113"/>
      <c r="S112" s="113"/>
      <c r="T112" s="110"/>
      <c r="U112" s="110"/>
      <c r="V112" s="110"/>
      <c r="W112" s="110"/>
      <c r="X112" s="111" t="s">
        <v>500</v>
      </c>
      <c r="Z112" s="202"/>
      <c r="AA112" s="95"/>
      <c r="AB112" s="198"/>
      <c r="AC112" s="198"/>
      <c r="AD112" s="198"/>
      <c r="AE112" s="198"/>
      <c r="AF112" s="96"/>
      <c r="AG112" s="5"/>
    </row>
    <row r="113" spans="1:33" ht="21.75" customHeight="1">
      <c r="A113" s="51"/>
      <c r="B113" s="5"/>
      <c r="C113" s="5"/>
      <c r="D113" s="5"/>
      <c r="E113" s="5"/>
      <c r="F113" s="5"/>
      <c r="G113" s="16"/>
      <c r="H113" s="1"/>
      <c r="I113" s="51"/>
      <c r="J113" s="5"/>
      <c r="K113" s="5"/>
      <c r="L113" s="5"/>
      <c r="M113" s="5"/>
      <c r="N113" s="5"/>
      <c r="O113" s="16"/>
      <c r="P113" s="2"/>
      <c r="Q113" s="17"/>
      <c r="R113" s="113"/>
      <c r="S113" s="34" t="s">
        <v>524</v>
      </c>
      <c r="T113" s="499">
        <f>SUM(W106,W95,W83,W69,W55,W42,W26,W11)</f>
        <v>70</v>
      </c>
      <c r="U113" s="500"/>
      <c r="V113" s="500"/>
      <c r="W113" s="501"/>
      <c r="X113" s="111">
        <f>X106+X95+X83+X69+X55+X42+X26+X11</f>
        <v>131</v>
      </c>
      <c r="Z113" s="59"/>
      <c r="AA113" s="8"/>
      <c r="AB113" s="3"/>
      <c r="AC113" s="9"/>
      <c r="AD113" s="9"/>
      <c r="AE113" s="9"/>
      <c r="AF113" s="60"/>
      <c r="AG113" s="5"/>
    </row>
    <row r="114" spans="1:33" ht="15" customHeight="1">
      <c r="A114" s="17"/>
      <c r="B114" s="34" t="s">
        <v>516</v>
      </c>
      <c r="C114" s="481">
        <f>SUM(F109,F98,F87,F73,F60,F46,F32,F18)</f>
        <v>156</v>
      </c>
      <c r="D114" s="481"/>
      <c r="E114" s="481"/>
      <c r="F114" s="481"/>
      <c r="G114" s="52"/>
      <c r="I114" s="17"/>
      <c r="J114" s="34" t="s">
        <v>516</v>
      </c>
      <c r="K114" s="509">
        <f>SUM(N110,N98,N86,N72,N58,N45,N32,N18)</f>
        <v>145</v>
      </c>
      <c r="L114" s="509"/>
      <c r="M114" s="509"/>
      <c r="N114" s="509"/>
      <c r="O114" s="52"/>
      <c r="Q114" s="17"/>
      <c r="R114" s="113"/>
      <c r="S114" s="34" t="s">
        <v>516</v>
      </c>
      <c r="T114" s="499">
        <f>SUM(W111,W99,W87,W74,W60,W47,W33,W20)</f>
        <v>145</v>
      </c>
      <c r="U114" s="500"/>
      <c r="V114" s="500"/>
      <c r="W114" s="501"/>
      <c r="X114" s="13"/>
      <c r="Z114" s="12"/>
      <c r="AA114" s="34" t="s">
        <v>525</v>
      </c>
      <c r="AB114" s="480">
        <f>AE20+AE33+AE47+AE60+AE73+AE87+AE98+AE111</f>
        <v>21</v>
      </c>
      <c r="AC114" s="481"/>
      <c r="AD114" s="481"/>
      <c r="AE114" s="481"/>
      <c r="AF114" s="13"/>
      <c r="AG114" s="5"/>
    </row>
    <row r="115" spans="1:33" ht="15" customHeight="1">
      <c r="A115" s="12"/>
      <c r="B115" s="36" t="s">
        <v>500</v>
      </c>
      <c r="C115" s="498">
        <f>SUM(G109,G60,G46,G98,G32,G87,G73,G18)</f>
        <v>245</v>
      </c>
      <c r="D115" s="498"/>
      <c r="E115" s="498"/>
      <c r="F115" s="498"/>
      <c r="G115" s="13"/>
      <c r="I115" s="12"/>
      <c r="J115" s="36" t="s">
        <v>500</v>
      </c>
      <c r="K115" s="498">
        <f>SUM(O110,O98,O86,O72,O58,O45,O32,O18)</f>
        <v>242</v>
      </c>
      <c r="L115" s="498"/>
      <c r="M115" s="498"/>
      <c r="N115" s="498"/>
      <c r="O115" s="13"/>
      <c r="Q115" s="17"/>
      <c r="R115" s="5"/>
      <c r="S115" s="36" t="s">
        <v>500</v>
      </c>
      <c r="T115" s="482">
        <f>X111+X99+X87+X74+X60+X47+X33+X20</f>
        <v>242</v>
      </c>
      <c r="U115" s="483"/>
      <c r="V115" s="483"/>
      <c r="W115" s="484"/>
      <c r="X115" s="13"/>
      <c r="Z115" s="12"/>
      <c r="AA115" s="34" t="s">
        <v>517</v>
      </c>
      <c r="AB115" s="480">
        <f>AF20+AF33+AF47+AF60+AF73+AF87+AF98+AF111</f>
        <v>34</v>
      </c>
      <c r="AC115" s="481"/>
      <c r="AD115" s="481"/>
      <c r="AE115" s="481"/>
      <c r="AF115" s="13"/>
      <c r="AG115" s="5"/>
    </row>
    <row r="116" spans="1:33" ht="15" customHeight="1">
      <c r="A116" s="17"/>
      <c r="B116" s="5"/>
      <c r="C116" s="5"/>
      <c r="D116" s="5"/>
      <c r="E116" s="5"/>
      <c r="F116" s="5"/>
      <c r="G116" s="16"/>
      <c r="I116" s="17"/>
      <c r="J116" s="5"/>
      <c r="K116" s="5"/>
      <c r="L116" s="5"/>
      <c r="M116" s="5"/>
      <c r="N116" s="5"/>
      <c r="O116" s="16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1:33" ht="15" customHeight="1" thickBot="1">
      <c r="A117" s="20"/>
      <c r="B117" s="21"/>
      <c r="C117" s="21"/>
      <c r="D117" s="21"/>
      <c r="E117" s="21"/>
      <c r="F117" s="21"/>
      <c r="G117" s="22"/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  <c r="AG117" s="5"/>
    </row>
    <row r="118" ht="15" customHeight="1"/>
    <row r="119" ht="15" customHeight="1"/>
    <row r="125" spans="18:24" ht="12.75">
      <c r="R125" s="27"/>
      <c r="S125" s="27"/>
      <c r="T125" s="31"/>
      <c r="U125" s="31"/>
      <c r="V125" s="31"/>
      <c r="W125" s="31"/>
      <c r="X125" s="100"/>
    </row>
    <row r="126" spans="18:24" ht="12.75">
      <c r="R126" s="33"/>
      <c r="S126" s="5"/>
      <c r="T126" s="5"/>
      <c r="U126" s="5"/>
      <c r="V126" s="5"/>
      <c r="W126" s="5"/>
      <c r="X126" s="101"/>
    </row>
    <row r="127" spans="18:24" ht="12.75">
      <c r="R127" s="5"/>
      <c r="X127" s="102"/>
    </row>
    <row r="128" spans="18:24" ht="12.75">
      <c r="R128" s="6"/>
      <c r="X128" s="101"/>
    </row>
  </sheetData>
  <sheetProtection/>
  <mergeCells count="85">
    <mergeCell ref="I19:J19"/>
    <mergeCell ref="R95:S95"/>
    <mergeCell ref="R98:S98"/>
    <mergeCell ref="T113:W113"/>
    <mergeCell ref="R42:S42"/>
    <mergeCell ref="R69:S69"/>
    <mergeCell ref="I72:J72"/>
    <mergeCell ref="I22:O22"/>
    <mergeCell ref="I32:J32"/>
    <mergeCell ref="I49:O49"/>
    <mergeCell ref="A1:AF1"/>
    <mergeCell ref="I6:O6"/>
    <mergeCell ref="A6:G6"/>
    <mergeCell ref="A5:G5"/>
    <mergeCell ref="A4:G4"/>
    <mergeCell ref="A3:G3"/>
    <mergeCell ref="I3:O3"/>
    <mergeCell ref="A18:B18"/>
    <mergeCell ref="A22:G22"/>
    <mergeCell ref="I4:O4"/>
    <mergeCell ref="I5:O5"/>
    <mergeCell ref="A101:G101"/>
    <mergeCell ref="A32:B32"/>
    <mergeCell ref="A8:G8"/>
    <mergeCell ref="A36:G36"/>
    <mergeCell ref="I8:O8"/>
    <mergeCell ref="I18:J18"/>
    <mergeCell ref="A60:B60"/>
    <mergeCell ref="K114:N114"/>
    <mergeCell ref="C115:F115"/>
    <mergeCell ref="A46:B46"/>
    <mergeCell ref="A49:G49"/>
    <mergeCell ref="A63:G63"/>
    <mergeCell ref="A73:B73"/>
    <mergeCell ref="A77:G77"/>
    <mergeCell ref="A87:B87"/>
    <mergeCell ref="A89:G89"/>
    <mergeCell ref="A98:B98"/>
    <mergeCell ref="I63:O63"/>
    <mergeCell ref="I86:J86"/>
    <mergeCell ref="A109:B109"/>
    <mergeCell ref="C114:F114"/>
    <mergeCell ref="I89:O89"/>
    <mergeCell ref="I98:J98"/>
    <mergeCell ref="I101:O101"/>
    <mergeCell ref="I110:J110"/>
    <mergeCell ref="I77:O77"/>
    <mergeCell ref="R32:S32"/>
    <mergeCell ref="I36:O36"/>
    <mergeCell ref="K115:N115"/>
    <mergeCell ref="T114:W114"/>
    <mergeCell ref="R77:X77"/>
    <mergeCell ref="R86:S86"/>
    <mergeCell ref="R73:S73"/>
    <mergeCell ref="R83:S83"/>
    <mergeCell ref="R63:X63"/>
    <mergeCell ref="R26:S26"/>
    <mergeCell ref="R55:S55"/>
    <mergeCell ref="I45:J45"/>
    <mergeCell ref="I58:J58"/>
    <mergeCell ref="R8:X8"/>
    <mergeCell ref="R22:X22"/>
    <mergeCell ref="R36:X36"/>
    <mergeCell ref="R11:S11"/>
    <mergeCell ref="R19:S19"/>
    <mergeCell ref="R106:S106"/>
    <mergeCell ref="R110:S110"/>
    <mergeCell ref="Z8:AF8"/>
    <mergeCell ref="Z22:AF22"/>
    <mergeCell ref="Z36:AF36"/>
    <mergeCell ref="Z49:AF49"/>
    <mergeCell ref="Z63:AF63"/>
    <mergeCell ref="R46:S46"/>
    <mergeCell ref="R59:S59"/>
    <mergeCell ref="R49:X49"/>
    <mergeCell ref="Q3:X7"/>
    <mergeCell ref="Z3:AF7"/>
    <mergeCell ref="Z77:AF77"/>
    <mergeCell ref="Z89:AF89"/>
    <mergeCell ref="Z101:AF101"/>
    <mergeCell ref="AB115:AE115"/>
    <mergeCell ref="AB114:AE114"/>
    <mergeCell ref="T115:W115"/>
    <mergeCell ref="R89:X89"/>
    <mergeCell ref="R101:X101"/>
  </mergeCells>
  <hyperlinks>
    <hyperlink ref="J40" r:id="rId1" display="http://tureng.com/tr/turkce-ingilizce/physicochemistry"/>
    <hyperlink ref="B39" r:id="rId2" display="http://tureng.com/tr/turkce-ingilizce/physicochemistry"/>
    <hyperlink ref="S40" r:id="rId3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6"/>
  <sheetViews>
    <sheetView zoomScale="75" zoomScaleNormal="75" zoomScalePageLayoutView="0" workbookViewId="0" topLeftCell="A1">
      <selection activeCell="A5" sqref="A5:G5"/>
    </sheetView>
  </sheetViews>
  <sheetFormatPr defaultColWidth="9.140625" defaultRowHeight="12.75"/>
  <cols>
    <col min="1" max="1" width="11.28125" style="4" bestFit="1" customWidth="1"/>
    <col min="2" max="2" width="52.421875" style="4" customWidth="1"/>
    <col min="3" max="4" width="3.28125" style="4" bestFit="1" customWidth="1"/>
    <col min="5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11.28125" style="4" bestFit="1" customWidth="1"/>
    <col min="10" max="10" width="48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1.28125" style="4" bestFit="1" customWidth="1"/>
    <col min="19" max="19" width="41.140625" style="4" bestFit="1" customWidth="1"/>
    <col min="20" max="20" width="3.28125" style="4" customWidth="1"/>
    <col min="21" max="21" width="2.140625" style="4" bestFit="1" customWidth="1"/>
    <col min="22" max="22" width="2.7109375" style="4" customWidth="1"/>
    <col min="23" max="23" width="3.28125" style="4" bestFit="1" customWidth="1"/>
    <col min="24" max="24" width="5.57421875" style="107" bestFit="1" customWidth="1"/>
    <col min="25" max="25" width="3.8515625" style="4" customWidth="1"/>
    <col min="26" max="26" width="11.28125" style="4" bestFit="1" customWidth="1"/>
    <col min="27" max="27" width="39.140625" style="4" bestFit="1" customWidth="1"/>
    <col min="28" max="28" width="3.003906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35" t="s">
        <v>541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7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524" t="s">
        <v>518</v>
      </c>
      <c r="B3" s="525"/>
      <c r="C3" s="525"/>
      <c r="D3" s="525"/>
      <c r="E3" s="525"/>
      <c r="F3" s="525"/>
      <c r="G3" s="526"/>
      <c r="I3" s="524" t="s">
        <v>518</v>
      </c>
      <c r="J3" s="525"/>
      <c r="K3" s="525"/>
      <c r="L3" s="525"/>
      <c r="M3" s="525"/>
      <c r="N3" s="525"/>
      <c r="O3" s="526"/>
      <c r="Q3" s="468" t="s">
        <v>514</v>
      </c>
      <c r="R3" s="469"/>
      <c r="S3" s="469"/>
      <c r="T3" s="469"/>
      <c r="U3" s="469"/>
      <c r="V3" s="469"/>
      <c r="W3" s="469"/>
      <c r="X3" s="470"/>
      <c r="Z3" s="468" t="s">
        <v>515</v>
      </c>
      <c r="AA3" s="469"/>
      <c r="AB3" s="469"/>
      <c r="AC3" s="469"/>
      <c r="AD3" s="469"/>
      <c r="AE3" s="469"/>
      <c r="AF3" s="470"/>
    </row>
    <row r="4" spans="1:32" s="1" customFormat="1" ht="19.5" customHeight="1">
      <c r="A4" s="510" t="s">
        <v>510</v>
      </c>
      <c r="B4" s="511"/>
      <c r="C4" s="511"/>
      <c r="D4" s="511"/>
      <c r="E4" s="511"/>
      <c r="F4" s="511"/>
      <c r="G4" s="512"/>
      <c r="I4" s="510" t="s">
        <v>510</v>
      </c>
      <c r="J4" s="511"/>
      <c r="K4" s="511"/>
      <c r="L4" s="511"/>
      <c r="M4" s="511"/>
      <c r="N4" s="511"/>
      <c r="O4" s="512"/>
      <c r="Q4" s="471"/>
      <c r="R4" s="472"/>
      <c r="S4" s="472"/>
      <c r="T4" s="472"/>
      <c r="U4" s="472"/>
      <c r="V4" s="472"/>
      <c r="W4" s="472"/>
      <c r="X4" s="473"/>
      <c r="Z4" s="471"/>
      <c r="AA4" s="472"/>
      <c r="AB4" s="472"/>
      <c r="AC4" s="472"/>
      <c r="AD4" s="472"/>
      <c r="AE4" s="472"/>
      <c r="AF4" s="473"/>
    </row>
    <row r="5" spans="1:32" s="1" customFormat="1" ht="19.5" customHeight="1">
      <c r="A5" s="510" t="s">
        <v>529</v>
      </c>
      <c r="B5" s="511"/>
      <c r="C5" s="511"/>
      <c r="D5" s="511"/>
      <c r="E5" s="511"/>
      <c r="F5" s="511"/>
      <c r="G5" s="512"/>
      <c r="I5" s="510" t="s">
        <v>513</v>
      </c>
      <c r="J5" s="511"/>
      <c r="K5" s="511"/>
      <c r="L5" s="511"/>
      <c r="M5" s="511"/>
      <c r="N5" s="511"/>
      <c r="O5" s="512"/>
      <c r="Q5" s="471"/>
      <c r="R5" s="472"/>
      <c r="S5" s="472"/>
      <c r="T5" s="472"/>
      <c r="U5" s="472"/>
      <c r="V5" s="472"/>
      <c r="W5" s="472"/>
      <c r="X5" s="473"/>
      <c r="Z5" s="471"/>
      <c r="AA5" s="472"/>
      <c r="AB5" s="472"/>
      <c r="AC5" s="472"/>
      <c r="AD5" s="472"/>
      <c r="AE5" s="472"/>
      <c r="AF5" s="473"/>
    </row>
    <row r="6" spans="1:32" s="1" customFormat="1" ht="19.5" customHeight="1">
      <c r="A6" s="510" t="s">
        <v>512</v>
      </c>
      <c r="B6" s="511"/>
      <c r="C6" s="511"/>
      <c r="D6" s="511"/>
      <c r="E6" s="511"/>
      <c r="F6" s="511"/>
      <c r="G6" s="512"/>
      <c r="I6" s="510" t="s">
        <v>512</v>
      </c>
      <c r="J6" s="511"/>
      <c r="K6" s="511"/>
      <c r="L6" s="511"/>
      <c r="M6" s="511"/>
      <c r="N6" s="511"/>
      <c r="O6" s="512"/>
      <c r="Q6" s="471"/>
      <c r="R6" s="472"/>
      <c r="S6" s="472"/>
      <c r="T6" s="472"/>
      <c r="U6" s="472"/>
      <c r="V6" s="472"/>
      <c r="W6" s="472"/>
      <c r="X6" s="473"/>
      <c r="Z6" s="471"/>
      <c r="AA6" s="472"/>
      <c r="AB6" s="472"/>
      <c r="AC6" s="472"/>
      <c r="AD6" s="472"/>
      <c r="AE6" s="472"/>
      <c r="AF6" s="473"/>
    </row>
    <row r="7" spans="1:32" s="1" customFormat="1" ht="11.25" customHeight="1" thickBot="1">
      <c r="A7" s="457"/>
      <c r="B7" s="458"/>
      <c r="C7" s="458"/>
      <c r="D7" s="458"/>
      <c r="E7" s="458"/>
      <c r="F7" s="458"/>
      <c r="G7" s="211"/>
      <c r="I7" s="457"/>
      <c r="J7" s="458"/>
      <c r="K7" s="458"/>
      <c r="L7" s="458"/>
      <c r="M7" s="458"/>
      <c r="N7" s="458"/>
      <c r="O7" s="211"/>
      <c r="Q7" s="474"/>
      <c r="R7" s="475"/>
      <c r="S7" s="475"/>
      <c r="T7" s="475"/>
      <c r="U7" s="475"/>
      <c r="V7" s="475"/>
      <c r="W7" s="475"/>
      <c r="X7" s="476"/>
      <c r="Z7" s="474"/>
      <c r="AA7" s="475"/>
      <c r="AB7" s="475"/>
      <c r="AC7" s="475"/>
      <c r="AD7" s="475"/>
      <c r="AE7" s="475"/>
      <c r="AF7" s="476"/>
    </row>
    <row r="8" spans="1:32" s="1" customFormat="1" ht="19.5" customHeight="1">
      <c r="A8" s="513" t="s">
        <v>501</v>
      </c>
      <c r="B8" s="514"/>
      <c r="C8" s="514"/>
      <c r="D8" s="514"/>
      <c r="E8" s="514"/>
      <c r="F8" s="514"/>
      <c r="G8" s="515"/>
      <c r="I8" s="532" t="s">
        <v>501</v>
      </c>
      <c r="J8" s="533"/>
      <c r="K8" s="533"/>
      <c r="L8" s="533"/>
      <c r="M8" s="533"/>
      <c r="N8" s="533"/>
      <c r="O8" s="534"/>
      <c r="Q8" s="18"/>
      <c r="R8" s="488" t="s">
        <v>501</v>
      </c>
      <c r="S8" s="488"/>
      <c r="T8" s="488"/>
      <c r="U8" s="488"/>
      <c r="V8" s="488"/>
      <c r="W8" s="488"/>
      <c r="X8" s="489"/>
      <c r="Y8" s="2"/>
      <c r="Z8" s="487" t="s">
        <v>501</v>
      </c>
      <c r="AA8" s="488"/>
      <c r="AB8" s="488"/>
      <c r="AC8" s="488"/>
      <c r="AD8" s="488"/>
      <c r="AE8" s="488"/>
      <c r="AF8" s="489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215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Y9" s="4"/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316" t="s">
        <v>24</v>
      </c>
      <c r="B10" s="413" t="s">
        <v>358</v>
      </c>
      <c r="C10" s="317">
        <v>3</v>
      </c>
      <c r="D10" s="317">
        <v>2</v>
      </c>
      <c r="E10" s="317">
        <v>0</v>
      </c>
      <c r="F10" s="317">
        <v>4</v>
      </c>
      <c r="G10" s="317">
        <v>6</v>
      </c>
      <c r="H10" s="216"/>
      <c r="I10" s="224" t="s">
        <v>317</v>
      </c>
      <c r="J10" s="254" t="s">
        <v>318</v>
      </c>
      <c r="K10" s="225">
        <v>2</v>
      </c>
      <c r="L10" s="225">
        <v>2</v>
      </c>
      <c r="M10" s="225">
        <v>0</v>
      </c>
      <c r="N10" s="225">
        <v>3</v>
      </c>
      <c r="O10" s="226">
        <v>4</v>
      </c>
      <c r="Q10" s="221" t="s">
        <v>523</v>
      </c>
      <c r="R10" s="73" t="s">
        <v>317</v>
      </c>
      <c r="S10" s="222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316" t="s">
        <v>26</v>
      </c>
      <c r="B11" s="413" t="s">
        <v>359</v>
      </c>
      <c r="C11" s="317">
        <v>3</v>
      </c>
      <c r="D11" s="317">
        <v>0</v>
      </c>
      <c r="E11" s="317">
        <v>2</v>
      </c>
      <c r="F11" s="317">
        <v>4</v>
      </c>
      <c r="G11" s="317">
        <v>6</v>
      </c>
      <c r="H11" s="216"/>
      <c r="I11" s="224" t="s">
        <v>24</v>
      </c>
      <c r="J11" s="217" t="s">
        <v>90</v>
      </c>
      <c r="K11" s="225">
        <v>3</v>
      </c>
      <c r="L11" s="225">
        <v>2</v>
      </c>
      <c r="M11" s="225">
        <v>0</v>
      </c>
      <c r="N11" s="225">
        <v>4</v>
      </c>
      <c r="O11" s="226">
        <v>6</v>
      </c>
      <c r="Q11" s="221"/>
      <c r="R11" s="527" t="s">
        <v>527</v>
      </c>
      <c r="S11" s="527"/>
      <c r="T11" s="218">
        <f>SUM(T10)</f>
        <v>2</v>
      </c>
      <c r="U11" s="218">
        <f>SUM(U10)</f>
        <v>2</v>
      </c>
      <c r="V11" s="218">
        <f>SUM(V10)</f>
        <v>0</v>
      </c>
      <c r="W11" s="218">
        <f>SUM(W10)</f>
        <v>3</v>
      </c>
      <c r="X11" s="219">
        <f>SUM(X10)</f>
        <v>4</v>
      </c>
      <c r="Z11" s="47"/>
      <c r="AA11" s="38"/>
      <c r="AB11" s="197"/>
      <c r="AC11" s="197"/>
      <c r="AD11" s="197"/>
      <c r="AE11" s="197"/>
      <c r="AF11" s="49"/>
    </row>
    <row r="12" spans="1:32" ht="15" customHeight="1">
      <c r="A12" s="318" t="s">
        <v>28</v>
      </c>
      <c r="B12" s="413" t="s">
        <v>360</v>
      </c>
      <c r="C12" s="319">
        <v>3</v>
      </c>
      <c r="D12" s="319">
        <v>0</v>
      </c>
      <c r="E12" s="319">
        <v>2</v>
      </c>
      <c r="F12" s="319">
        <v>4</v>
      </c>
      <c r="G12" s="319">
        <v>6</v>
      </c>
      <c r="H12" s="216"/>
      <c r="I12" s="224" t="s">
        <v>26</v>
      </c>
      <c r="J12" s="217" t="s">
        <v>91</v>
      </c>
      <c r="K12" s="225">
        <v>3</v>
      </c>
      <c r="L12" s="225">
        <v>0</v>
      </c>
      <c r="M12" s="225">
        <v>2</v>
      </c>
      <c r="N12" s="225">
        <v>4</v>
      </c>
      <c r="O12" s="226">
        <v>6</v>
      </c>
      <c r="Q12" s="148" t="s">
        <v>521</v>
      </c>
      <c r="R12" s="116" t="s">
        <v>24</v>
      </c>
      <c r="S12" s="116" t="s">
        <v>90</v>
      </c>
      <c r="T12" s="117">
        <v>3</v>
      </c>
      <c r="U12" s="117">
        <v>2</v>
      </c>
      <c r="V12" s="117">
        <v>0</v>
      </c>
      <c r="W12" s="117">
        <v>4</v>
      </c>
      <c r="X12" s="164">
        <v>6</v>
      </c>
      <c r="Z12" s="47"/>
      <c r="AA12" s="38"/>
      <c r="AB12" s="197"/>
      <c r="AC12" s="197"/>
      <c r="AD12" s="197"/>
      <c r="AE12" s="197"/>
      <c r="AF12" s="49"/>
    </row>
    <row r="13" spans="1:32" ht="15" customHeight="1">
      <c r="A13" s="316" t="s">
        <v>30</v>
      </c>
      <c r="B13" s="413" t="s">
        <v>361</v>
      </c>
      <c r="C13" s="317">
        <v>3</v>
      </c>
      <c r="D13" s="317">
        <v>0</v>
      </c>
      <c r="E13" s="317">
        <v>0</v>
      </c>
      <c r="F13" s="317">
        <v>3</v>
      </c>
      <c r="G13" s="317">
        <v>3</v>
      </c>
      <c r="H13" s="216"/>
      <c r="I13" s="224" t="s">
        <v>28</v>
      </c>
      <c r="J13" s="239" t="s">
        <v>92</v>
      </c>
      <c r="K13" s="225">
        <v>3</v>
      </c>
      <c r="L13" s="225">
        <v>0</v>
      </c>
      <c r="M13" s="225">
        <v>2</v>
      </c>
      <c r="N13" s="225">
        <v>4</v>
      </c>
      <c r="O13" s="226">
        <v>6</v>
      </c>
      <c r="Q13" s="148" t="s">
        <v>521</v>
      </c>
      <c r="R13" s="116" t="s">
        <v>26</v>
      </c>
      <c r="S13" s="116" t="s">
        <v>91</v>
      </c>
      <c r="T13" s="117">
        <v>3</v>
      </c>
      <c r="U13" s="117">
        <v>0</v>
      </c>
      <c r="V13" s="117">
        <v>2</v>
      </c>
      <c r="W13" s="117">
        <v>4</v>
      </c>
      <c r="X13" s="164">
        <v>6</v>
      </c>
      <c r="Z13" s="47"/>
      <c r="AA13" s="38"/>
      <c r="AB13" s="197"/>
      <c r="AC13" s="197"/>
      <c r="AD13" s="197"/>
      <c r="AE13" s="197"/>
      <c r="AF13" s="49"/>
    </row>
    <row r="14" spans="1:32" ht="15" customHeight="1">
      <c r="A14" s="316" t="s">
        <v>6</v>
      </c>
      <c r="B14" s="413" t="s">
        <v>362</v>
      </c>
      <c r="C14" s="317">
        <v>2</v>
      </c>
      <c r="D14" s="317">
        <v>0</v>
      </c>
      <c r="E14" s="317">
        <v>0</v>
      </c>
      <c r="F14" s="317">
        <v>2</v>
      </c>
      <c r="G14" s="317">
        <v>3</v>
      </c>
      <c r="H14" s="216"/>
      <c r="I14" s="224" t="s">
        <v>159</v>
      </c>
      <c r="J14" s="239" t="s">
        <v>16</v>
      </c>
      <c r="K14" s="225">
        <v>3</v>
      </c>
      <c r="L14" s="225">
        <v>0</v>
      </c>
      <c r="M14" s="225">
        <v>0</v>
      </c>
      <c r="N14" s="225">
        <v>3</v>
      </c>
      <c r="O14" s="226">
        <v>3</v>
      </c>
      <c r="Q14" s="148" t="s">
        <v>521</v>
      </c>
      <c r="R14" s="116" t="s">
        <v>28</v>
      </c>
      <c r="S14" s="174" t="s">
        <v>92</v>
      </c>
      <c r="T14" s="117">
        <v>3</v>
      </c>
      <c r="U14" s="117">
        <v>0</v>
      </c>
      <c r="V14" s="117">
        <v>2</v>
      </c>
      <c r="W14" s="117">
        <v>4</v>
      </c>
      <c r="X14" s="164">
        <v>6</v>
      </c>
      <c r="Z14" s="47"/>
      <c r="AA14" s="38"/>
      <c r="AB14" s="197"/>
      <c r="AC14" s="197"/>
      <c r="AD14" s="197"/>
      <c r="AE14" s="197"/>
      <c r="AF14" s="49"/>
    </row>
    <row r="15" spans="1:32" ht="15" customHeight="1">
      <c r="A15" s="316" t="s">
        <v>32</v>
      </c>
      <c r="B15" s="413" t="s">
        <v>94</v>
      </c>
      <c r="C15" s="317">
        <v>3</v>
      </c>
      <c r="D15" s="317">
        <v>0</v>
      </c>
      <c r="E15" s="317">
        <v>0</v>
      </c>
      <c r="F15" s="317">
        <v>3</v>
      </c>
      <c r="G15" s="317">
        <v>5</v>
      </c>
      <c r="H15" s="216"/>
      <c r="I15" s="243" t="s">
        <v>32</v>
      </c>
      <c r="J15" s="244" t="s">
        <v>94</v>
      </c>
      <c r="K15" s="225">
        <v>3</v>
      </c>
      <c r="L15" s="225">
        <v>0</v>
      </c>
      <c r="M15" s="225">
        <v>0</v>
      </c>
      <c r="N15" s="225">
        <v>3</v>
      </c>
      <c r="O15" s="230">
        <v>5</v>
      </c>
      <c r="Q15" s="148" t="s">
        <v>521</v>
      </c>
      <c r="R15" s="116" t="s">
        <v>159</v>
      </c>
      <c r="S15" s="174" t="s">
        <v>16</v>
      </c>
      <c r="T15" s="117">
        <v>3</v>
      </c>
      <c r="U15" s="117">
        <v>0</v>
      </c>
      <c r="V15" s="117">
        <v>0</v>
      </c>
      <c r="W15" s="117">
        <v>3</v>
      </c>
      <c r="X15" s="164">
        <v>3</v>
      </c>
      <c r="Z15" s="47"/>
      <c r="AA15" s="38"/>
      <c r="AB15" s="197"/>
      <c r="AC15" s="197"/>
      <c r="AD15" s="197"/>
      <c r="AE15" s="197"/>
      <c r="AF15" s="49"/>
    </row>
    <row r="16" spans="1:32" ht="15" customHeight="1">
      <c r="A16" s="316" t="s">
        <v>31</v>
      </c>
      <c r="B16" s="413" t="s">
        <v>225</v>
      </c>
      <c r="C16" s="317">
        <v>0</v>
      </c>
      <c r="D16" s="317">
        <v>2</v>
      </c>
      <c r="E16" s="317">
        <v>0</v>
      </c>
      <c r="F16" s="317">
        <v>1</v>
      </c>
      <c r="G16" s="317">
        <v>1</v>
      </c>
      <c r="H16" s="216"/>
      <c r="I16" s="224" t="s">
        <v>31</v>
      </c>
      <c r="J16" s="239" t="s">
        <v>160</v>
      </c>
      <c r="K16" s="225">
        <v>0</v>
      </c>
      <c r="L16" s="225">
        <v>2</v>
      </c>
      <c r="M16" s="225">
        <v>0</v>
      </c>
      <c r="N16" s="225">
        <v>1</v>
      </c>
      <c r="O16" s="226">
        <v>1</v>
      </c>
      <c r="Q16" s="148" t="s">
        <v>521</v>
      </c>
      <c r="R16" s="139" t="s">
        <v>32</v>
      </c>
      <c r="S16" s="220" t="s">
        <v>94</v>
      </c>
      <c r="T16" s="140">
        <v>3</v>
      </c>
      <c r="U16" s="140">
        <v>0</v>
      </c>
      <c r="V16" s="140">
        <v>0</v>
      </c>
      <c r="W16" s="140">
        <v>3</v>
      </c>
      <c r="X16" s="159">
        <v>5</v>
      </c>
      <c r="Z16" s="47"/>
      <c r="AA16" s="38"/>
      <c r="AB16" s="197"/>
      <c r="AC16" s="197"/>
      <c r="AD16" s="197"/>
      <c r="AE16" s="197"/>
      <c r="AF16" s="49"/>
    </row>
    <row r="17" spans="1:32" ht="15" customHeight="1">
      <c r="A17" s="217"/>
      <c r="B17" s="217"/>
      <c r="C17" s="217"/>
      <c r="D17" s="217"/>
      <c r="E17" s="217"/>
      <c r="F17" s="217"/>
      <c r="G17" s="217"/>
      <c r="H17" s="216"/>
      <c r="I17" s="160"/>
      <c r="J17" s="136"/>
      <c r="K17" s="137"/>
      <c r="L17" s="137"/>
      <c r="M17" s="137"/>
      <c r="N17" s="137"/>
      <c r="O17" s="157"/>
      <c r="Q17" s="148" t="s">
        <v>521</v>
      </c>
      <c r="R17" s="116" t="s">
        <v>31</v>
      </c>
      <c r="S17" s="174" t="s">
        <v>160</v>
      </c>
      <c r="T17" s="117">
        <v>0</v>
      </c>
      <c r="U17" s="117">
        <v>2</v>
      </c>
      <c r="V17" s="117">
        <v>0</v>
      </c>
      <c r="W17" s="117">
        <v>1</v>
      </c>
      <c r="X17" s="164">
        <v>1</v>
      </c>
      <c r="Z17" s="47"/>
      <c r="AA17" s="38"/>
      <c r="AB17" s="197"/>
      <c r="AC17" s="197"/>
      <c r="AD17" s="197"/>
      <c r="AE17" s="197"/>
      <c r="AF17" s="49"/>
    </row>
    <row r="18" spans="1:32" ht="15" customHeight="1">
      <c r="A18" s="217" t="s">
        <v>33</v>
      </c>
      <c r="B18" s="217"/>
      <c r="C18" s="217">
        <f>SUM(C10:C17)</f>
        <v>17</v>
      </c>
      <c r="D18" s="217">
        <f>SUM(D10:D17)</f>
        <v>4</v>
      </c>
      <c r="E18" s="217">
        <f>SUM(E10:E17)</f>
        <v>4</v>
      </c>
      <c r="F18" s="217">
        <f>SUM(F10:F17)</f>
        <v>21</v>
      </c>
      <c r="G18" s="217">
        <f>SUM(G10:G17)</f>
        <v>30</v>
      </c>
      <c r="H18" s="216"/>
      <c r="I18" s="493" t="s">
        <v>33</v>
      </c>
      <c r="J18" s="494"/>
      <c r="K18" s="147">
        <f>SUM(K10:K17)</f>
        <v>17</v>
      </c>
      <c r="L18" s="147">
        <f>SUM(L10:L17)</f>
        <v>6</v>
      </c>
      <c r="M18" s="147">
        <f>SUM(M10:M17)</f>
        <v>4</v>
      </c>
      <c r="N18" s="147">
        <f>SUM(N10:N17)</f>
        <v>22</v>
      </c>
      <c r="O18" s="231">
        <f>SUM(O10:O17)</f>
        <v>31</v>
      </c>
      <c r="Q18" s="17"/>
      <c r="R18" s="29"/>
      <c r="S18" s="67"/>
      <c r="T18" s="187"/>
      <c r="U18" s="187"/>
      <c r="V18" s="187"/>
      <c r="W18" s="187"/>
      <c r="X18" s="68"/>
      <c r="Z18" s="47"/>
      <c r="AA18" s="38"/>
      <c r="AB18" s="197"/>
      <c r="AC18" s="197"/>
      <c r="AD18" s="197"/>
      <c r="AE18" s="197"/>
      <c r="AF18" s="49"/>
    </row>
    <row r="19" spans="1:32" ht="15" customHeight="1" thickBot="1">
      <c r="A19" s="516"/>
      <c r="B19" s="517"/>
      <c r="C19" s="146"/>
      <c r="D19" s="146"/>
      <c r="E19" s="146"/>
      <c r="F19" s="146"/>
      <c r="G19" s="162"/>
      <c r="H19" s="216"/>
      <c r="I19" s="530"/>
      <c r="J19" s="531"/>
      <c r="K19" s="255"/>
      <c r="L19" s="255"/>
      <c r="M19" s="255"/>
      <c r="N19" s="255"/>
      <c r="O19" s="256"/>
      <c r="Q19" s="17"/>
      <c r="R19" s="490" t="s">
        <v>520</v>
      </c>
      <c r="S19" s="490"/>
      <c r="T19" s="37">
        <f>SUM(T12:T18)</f>
        <v>15</v>
      </c>
      <c r="U19" s="37">
        <f>SUM(U12:U18)</f>
        <v>4</v>
      </c>
      <c r="V19" s="37">
        <f>SUM(V12:V18)</f>
        <v>4</v>
      </c>
      <c r="W19" s="37">
        <f>SUM(W12:W18)</f>
        <v>19</v>
      </c>
      <c r="X19" s="104">
        <f>SUM(X12:X18)</f>
        <v>27</v>
      </c>
      <c r="Z19" s="47"/>
      <c r="AA19" s="38"/>
      <c r="AB19" s="197"/>
      <c r="AC19" s="197"/>
      <c r="AD19" s="197"/>
      <c r="AE19" s="197"/>
      <c r="AF19" s="49"/>
    </row>
    <row r="20" spans="1:32" ht="15" customHeight="1">
      <c r="A20" s="142"/>
      <c r="B20" s="143"/>
      <c r="C20" s="144"/>
      <c r="D20" s="144"/>
      <c r="E20" s="144"/>
      <c r="F20" s="144"/>
      <c r="G20" s="145"/>
      <c r="I20" s="235"/>
      <c r="J20" s="236"/>
      <c r="K20" s="237"/>
      <c r="L20" s="237"/>
      <c r="M20" s="237"/>
      <c r="N20" s="237"/>
      <c r="O20" s="238"/>
      <c r="Q20" s="17"/>
      <c r="R20" s="186" t="s">
        <v>33</v>
      </c>
      <c r="S20" s="186"/>
      <c r="T20" s="26">
        <f>SUM(T11,T19)</f>
        <v>17</v>
      </c>
      <c r="U20" s="26">
        <f>SUM(U11,U19)</f>
        <v>6</v>
      </c>
      <c r="V20" s="26">
        <f>SUM(V11,V19)</f>
        <v>4</v>
      </c>
      <c r="W20" s="26">
        <f>SUM(W11,W19)</f>
        <v>22</v>
      </c>
      <c r="X20" s="48">
        <f>SUM(X11,X19)</f>
        <v>31</v>
      </c>
      <c r="Z20" s="200" t="s">
        <v>33</v>
      </c>
      <c r="AA20" s="201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142"/>
      <c r="B21" s="143"/>
      <c r="C21" s="144"/>
      <c r="D21" s="144"/>
      <c r="E21" s="144"/>
      <c r="F21" s="144"/>
      <c r="G21" s="145"/>
      <c r="I21" s="235"/>
      <c r="J21" s="236"/>
      <c r="K21" s="237"/>
      <c r="L21" s="237"/>
      <c r="M21" s="237"/>
      <c r="N21" s="237"/>
      <c r="O21" s="238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495" t="s">
        <v>502</v>
      </c>
      <c r="B22" s="496"/>
      <c r="C22" s="496"/>
      <c r="D22" s="496"/>
      <c r="E22" s="496"/>
      <c r="F22" s="496"/>
      <c r="G22" s="497"/>
      <c r="I22" s="504" t="s">
        <v>502</v>
      </c>
      <c r="J22" s="505"/>
      <c r="K22" s="505"/>
      <c r="L22" s="505"/>
      <c r="M22" s="505"/>
      <c r="N22" s="505"/>
      <c r="O22" s="506"/>
      <c r="Q22" s="17"/>
      <c r="R22" s="478" t="s">
        <v>502</v>
      </c>
      <c r="S22" s="478"/>
      <c r="T22" s="478"/>
      <c r="U22" s="478"/>
      <c r="V22" s="478"/>
      <c r="W22" s="478"/>
      <c r="X22" s="479"/>
      <c r="Y22" s="2"/>
      <c r="Z22" s="477" t="s">
        <v>502</v>
      </c>
      <c r="AA22" s="478"/>
      <c r="AB22" s="478"/>
      <c r="AC22" s="478"/>
      <c r="AD22" s="478"/>
      <c r="AE22" s="478"/>
      <c r="AF22" s="479"/>
    </row>
    <row r="23" spans="1:32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Y23" s="4"/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15" customHeight="1">
      <c r="A24" s="316" t="s">
        <v>36</v>
      </c>
      <c r="B24" s="413" t="s">
        <v>364</v>
      </c>
      <c r="C24" s="317">
        <v>3</v>
      </c>
      <c r="D24" s="317">
        <v>2</v>
      </c>
      <c r="E24" s="317">
        <v>0</v>
      </c>
      <c r="F24" s="317">
        <v>4</v>
      </c>
      <c r="G24" s="317">
        <v>6</v>
      </c>
      <c r="I24" s="224" t="s">
        <v>95</v>
      </c>
      <c r="J24" s="217" t="s">
        <v>161</v>
      </c>
      <c r="K24" s="225">
        <v>2</v>
      </c>
      <c r="L24" s="225">
        <v>0</v>
      </c>
      <c r="M24" s="225">
        <v>2</v>
      </c>
      <c r="N24" s="225">
        <v>3</v>
      </c>
      <c r="O24" s="226">
        <v>4</v>
      </c>
      <c r="Q24" s="12" t="s">
        <v>523</v>
      </c>
      <c r="R24" s="73" t="s">
        <v>96</v>
      </c>
      <c r="S24" s="73" t="s">
        <v>97</v>
      </c>
      <c r="T24" s="74">
        <v>3</v>
      </c>
      <c r="U24" s="74">
        <v>0</v>
      </c>
      <c r="V24" s="74">
        <v>0</v>
      </c>
      <c r="W24" s="74">
        <v>3</v>
      </c>
      <c r="X24" s="86">
        <v>4</v>
      </c>
      <c r="Z24" s="73"/>
      <c r="AA24" s="73"/>
      <c r="AB24" s="74"/>
      <c r="AC24" s="74"/>
      <c r="AD24" s="74"/>
      <c r="AE24" s="74"/>
      <c r="AF24" s="86"/>
    </row>
    <row r="25" spans="1:32" ht="15" customHeight="1">
      <c r="A25" s="316" t="s">
        <v>38</v>
      </c>
      <c r="B25" s="413" t="s">
        <v>365</v>
      </c>
      <c r="C25" s="317">
        <v>3</v>
      </c>
      <c r="D25" s="317">
        <v>0</v>
      </c>
      <c r="E25" s="317">
        <v>2</v>
      </c>
      <c r="F25" s="317">
        <v>4</v>
      </c>
      <c r="G25" s="317">
        <v>6</v>
      </c>
      <c r="I25" s="224" t="s">
        <v>96</v>
      </c>
      <c r="J25" s="217" t="s">
        <v>97</v>
      </c>
      <c r="K25" s="225">
        <v>3</v>
      </c>
      <c r="L25" s="225">
        <v>0</v>
      </c>
      <c r="M25" s="225">
        <v>0</v>
      </c>
      <c r="N25" s="225">
        <v>3</v>
      </c>
      <c r="O25" s="226">
        <v>4</v>
      </c>
      <c r="Q25" s="12"/>
      <c r="R25" s="490" t="s">
        <v>527</v>
      </c>
      <c r="S25" s="490"/>
      <c r="T25" s="37">
        <f>SUM(T24)</f>
        <v>3</v>
      </c>
      <c r="U25" s="37">
        <f>SUM(U24)</f>
        <v>0</v>
      </c>
      <c r="V25" s="37">
        <f>SUM(V24)</f>
        <v>0</v>
      </c>
      <c r="W25" s="37">
        <f>SUM(W24)</f>
        <v>3</v>
      </c>
      <c r="X25" s="104">
        <f>SUM(X24)</f>
        <v>4</v>
      </c>
      <c r="Z25" s="47"/>
      <c r="AA25" s="38"/>
      <c r="AB25" s="197"/>
      <c r="AC25" s="197"/>
      <c r="AD25" s="197"/>
      <c r="AE25" s="197"/>
      <c r="AF25" s="49"/>
    </row>
    <row r="26" spans="1:32" ht="15" customHeight="1">
      <c r="A26" s="316" t="s">
        <v>363</v>
      </c>
      <c r="B26" s="413" t="s">
        <v>176</v>
      </c>
      <c r="C26" s="317">
        <v>3</v>
      </c>
      <c r="D26" s="317">
        <v>0</v>
      </c>
      <c r="E26" s="317">
        <v>0</v>
      </c>
      <c r="F26" s="317">
        <v>3</v>
      </c>
      <c r="G26" s="317">
        <v>3</v>
      </c>
      <c r="I26" s="224" t="s">
        <v>36</v>
      </c>
      <c r="J26" s="217" t="s">
        <v>98</v>
      </c>
      <c r="K26" s="225">
        <v>3</v>
      </c>
      <c r="L26" s="225">
        <v>2</v>
      </c>
      <c r="M26" s="225">
        <v>0</v>
      </c>
      <c r="N26" s="225">
        <v>4</v>
      </c>
      <c r="O26" s="226">
        <v>6</v>
      </c>
      <c r="Q26" s="17" t="s">
        <v>521</v>
      </c>
      <c r="R26" s="29" t="s">
        <v>95</v>
      </c>
      <c r="S26" s="91" t="s">
        <v>161</v>
      </c>
      <c r="T26" s="187">
        <v>2</v>
      </c>
      <c r="U26" s="187">
        <v>0</v>
      </c>
      <c r="V26" s="187">
        <v>2</v>
      </c>
      <c r="W26" s="187">
        <v>3</v>
      </c>
      <c r="X26" s="68">
        <v>4</v>
      </c>
      <c r="Z26" s="47"/>
      <c r="AA26" s="38"/>
      <c r="AB26" s="197"/>
      <c r="AC26" s="197"/>
      <c r="AD26" s="197"/>
      <c r="AE26" s="197"/>
      <c r="AF26" s="49"/>
    </row>
    <row r="27" spans="1:32" ht="15" customHeight="1">
      <c r="A27" s="316" t="s">
        <v>42</v>
      </c>
      <c r="B27" s="413" t="s">
        <v>366</v>
      </c>
      <c r="C27" s="317">
        <v>3</v>
      </c>
      <c r="D27" s="317">
        <v>0</v>
      </c>
      <c r="E27" s="317">
        <v>0</v>
      </c>
      <c r="F27" s="317">
        <v>3</v>
      </c>
      <c r="G27" s="317">
        <v>3</v>
      </c>
      <c r="I27" s="224" t="s">
        <v>38</v>
      </c>
      <c r="J27" s="217" t="s">
        <v>99</v>
      </c>
      <c r="K27" s="225">
        <v>3</v>
      </c>
      <c r="L27" s="225">
        <v>0</v>
      </c>
      <c r="M27" s="225">
        <v>2</v>
      </c>
      <c r="N27" s="225">
        <v>4</v>
      </c>
      <c r="O27" s="226">
        <v>6</v>
      </c>
      <c r="Q27" s="17" t="s">
        <v>521</v>
      </c>
      <c r="R27" s="29" t="s">
        <v>36</v>
      </c>
      <c r="S27" s="29" t="s">
        <v>98</v>
      </c>
      <c r="T27" s="187">
        <v>3</v>
      </c>
      <c r="U27" s="187">
        <v>2</v>
      </c>
      <c r="V27" s="187">
        <v>0</v>
      </c>
      <c r="W27" s="187">
        <v>4</v>
      </c>
      <c r="X27" s="68">
        <v>6</v>
      </c>
      <c r="Z27" s="47"/>
      <c r="AA27" s="38"/>
      <c r="AB27" s="197"/>
      <c r="AC27" s="197"/>
      <c r="AD27" s="197"/>
      <c r="AE27" s="197"/>
      <c r="AF27" s="49"/>
    </row>
    <row r="28" spans="1:32" ht="15" customHeight="1">
      <c r="A28" s="316" t="s">
        <v>9</v>
      </c>
      <c r="B28" s="413" t="s">
        <v>367</v>
      </c>
      <c r="C28" s="317">
        <v>2</v>
      </c>
      <c r="D28" s="317">
        <v>0</v>
      </c>
      <c r="E28" s="317">
        <v>0</v>
      </c>
      <c r="F28" s="317">
        <v>2</v>
      </c>
      <c r="G28" s="317">
        <v>3</v>
      </c>
      <c r="I28" s="224" t="s">
        <v>164</v>
      </c>
      <c r="J28" s="239" t="s">
        <v>19</v>
      </c>
      <c r="K28" s="225">
        <v>3</v>
      </c>
      <c r="L28" s="225">
        <v>0</v>
      </c>
      <c r="M28" s="225">
        <v>0</v>
      </c>
      <c r="N28" s="225">
        <v>3</v>
      </c>
      <c r="O28" s="226">
        <v>3</v>
      </c>
      <c r="Q28" s="17" t="s">
        <v>521</v>
      </c>
      <c r="R28" s="29" t="s">
        <v>162</v>
      </c>
      <c r="S28" s="29" t="s">
        <v>163</v>
      </c>
      <c r="T28" s="187">
        <v>2</v>
      </c>
      <c r="U28" s="187">
        <v>0</v>
      </c>
      <c r="V28" s="187">
        <v>2</v>
      </c>
      <c r="W28" s="187">
        <v>3</v>
      </c>
      <c r="X28" s="68">
        <v>5</v>
      </c>
      <c r="Z28" s="47"/>
      <c r="AA28" s="38"/>
      <c r="AB28" s="197"/>
      <c r="AC28" s="197"/>
      <c r="AD28" s="197"/>
      <c r="AE28" s="197"/>
      <c r="AF28" s="49"/>
    </row>
    <row r="29" spans="1:32" ht="15" customHeight="1">
      <c r="A29" s="316" t="s">
        <v>155</v>
      </c>
      <c r="B29" s="413" t="s">
        <v>156</v>
      </c>
      <c r="C29" s="317">
        <v>2</v>
      </c>
      <c r="D29" s="317">
        <v>0</v>
      </c>
      <c r="E29" s="317">
        <v>2</v>
      </c>
      <c r="F29" s="317">
        <v>3</v>
      </c>
      <c r="G29" s="317">
        <v>4</v>
      </c>
      <c r="I29" s="224" t="s">
        <v>162</v>
      </c>
      <c r="J29" s="217" t="s">
        <v>163</v>
      </c>
      <c r="K29" s="225">
        <v>2</v>
      </c>
      <c r="L29" s="225">
        <v>0</v>
      </c>
      <c r="M29" s="225">
        <v>2</v>
      </c>
      <c r="N29" s="225">
        <v>3</v>
      </c>
      <c r="O29" s="226">
        <v>5</v>
      </c>
      <c r="Q29" s="17" t="s">
        <v>521</v>
      </c>
      <c r="R29" s="29" t="s">
        <v>38</v>
      </c>
      <c r="S29" s="29" t="s">
        <v>99</v>
      </c>
      <c r="T29" s="187">
        <v>3</v>
      </c>
      <c r="U29" s="187">
        <v>0</v>
      </c>
      <c r="V29" s="187">
        <v>2</v>
      </c>
      <c r="W29" s="187">
        <v>4</v>
      </c>
      <c r="X29" s="68">
        <v>6</v>
      </c>
      <c r="Z29" s="47"/>
      <c r="AA29" s="38"/>
      <c r="AB29" s="197"/>
      <c r="AC29" s="197"/>
      <c r="AD29" s="197"/>
      <c r="AE29" s="197"/>
      <c r="AF29" s="49"/>
    </row>
    <row r="30" spans="1:32" ht="15" customHeight="1">
      <c r="A30" s="316" t="s">
        <v>162</v>
      </c>
      <c r="B30" s="413" t="s">
        <v>177</v>
      </c>
      <c r="C30" s="317">
        <v>2</v>
      </c>
      <c r="D30" s="317">
        <v>2</v>
      </c>
      <c r="E30" s="317">
        <v>0</v>
      </c>
      <c r="F30" s="317">
        <v>3</v>
      </c>
      <c r="G30" s="317">
        <v>5</v>
      </c>
      <c r="I30" s="224" t="s">
        <v>43</v>
      </c>
      <c r="J30" s="239" t="s">
        <v>165</v>
      </c>
      <c r="K30" s="225">
        <v>0</v>
      </c>
      <c r="L30" s="225">
        <v>2</v>
      </c>
      <c r="M30" s="225">
        <v>0</v>
      </c>
      <c r="N30" s="225">
        <v>1</v>
      </c>
      <c r="O30" s="226">
        <v>1</v>
      </c>
      <c r="Q30" s="17" t="s">
        <v>521</v>
      </c>
      <c r="R30" s="29" t="s">
        <v>164</v>
      </c>
      <c r="S30" s="130" t="s">
        <v>19</v>
      </c>
      <c r="T30" s="187">
        <v>3</v>
      </c>
      <c r="U30" s="187">
        <v>0</v>
      </c>
      <c r="V30" s="187">
        <v>0</v>
      </c>
      <c r="W30" s="187">
        <v>3</v>
      </c>
      <c r="X30" s="68">
        <v>3</v>
      </c>
      <c r="Z30" s="47"/>
      <c r="AA30" s="38"/>
      <c r="AB30" s="197"/>
      <c r="AC30" s="197"/>
      <c r="AD30" s="197"/>
      <c r="AE30" s="197"/>
      <c r="AF30" s="49"/>
    </row>
    <row r="31" spans="1:32" ht="15" customHeight="1">
      <c r="A31" s="316" t="s">
        <v>178</v>
      </c>
      <c r="B31" s="413" t="s">
        <v>229</v>
      </c>
      <c r="C31" s="317">
        <v>0</v>
      </c>
      <c r="D31" s="317">
        <v>2</v>
      </c>
      <c r="E31" s="317">
        <v>0</v>
      </c>
      <c r="F31" s="317">
        <v>1</v>
      </c>
      <c r="G31" s="317">
        <v>1</v>
      </c>
      <c r="I31" s="160"/>
      <c r="J31" s="136"/>
      <c r="K31" s="137"/>
      <c r="L31" s="137"/>
      <c r="M31" s="137"/>
      <c r="N31" s="137"/>
      <c r="O31" s="156"/>
      <c r="Q31" s="17" t="s">
        <v>521</v>
      </c>
      <c r="R31" s="29" t="s">
        <v>43</v>
      </c>
      <c r="S31" s="130" t="s">
        <v>165</v>
      </c>
      <c r="T31" s="187">
        <v>0</v>
      </c>
      <c r="U31" s="187">
        <v>2</v>
      </c>
      <c r="V31" s="187">
        <v>0</v>
      </c>
      <c r="W31" s="187">
        <v>1</v>
      </c>
      <c r="X31" s="68">
        <v>1</v>
      </c>
      <c r="Z31" s="47"/>
      <c r="AA31" s="38"/>
      <c r="AB31" s="197"/>
      <c r="AC31" s="197"/>
      <c r="AD31" s="197"/>
      <c r="AE31" s="197"/>
      <c r="AF31" s="49"/>
    </row>
    <row r="32" spans="1:32" ht="15" customHeight="1">
      <c r="A32" s="491" t="s">
        <v>33</v>
      </c>
      <c r="B32" s="492"/>
      <c r="C32" s="141">
        <f>SUM(C24:C31)</f>
        <v>18</v>
      </c>
      <c r="D32" s="141">
        <f>SUM(D24:D31)</f>
        <v>6</v>
      </c>
      <c r="E32" s="141">
        <f>SUM(E24:E31)</f>
        <v>4</v>
      </c>
      <c r="F32" s="141">
        <f>SUM(F24:F31)</f>
        <v>23</v>
      </c>
      <c r="G32" s="161">
        <f>SUM(G24:G31)</f>
        <v>31</v>
      </c>
      <c r="I32" s="493" t="s">
        <v>33</v>
      </c>
      <c r="J32" s="494"/>
      <c r="K32" s="147">
        <f>SUM(K24:K31)</f>
        <v>16</v>
      </c>
      <c r="L32" s="147">
        <f>SUM(L24:L31)</f>
        <v>4</v>
      </c>
      <c r="M32" s="147">
        <f>SUM(M24:M31)</f>
        <v>6</v>
      </c>
      <c r="N32" s="147">
        <f>SUM(N24:N31)</f>
        <v>21</v>
      </c>
      <c r="O32" s="231">
        <f>SUM(O24:O31)</f>
        <v>29</v>
      </c>
      <c r="Q32" s="17"/>
      <c r="R32" s="490" t="s">
        <v>520</v>
      </c>
      <c r="S32" s="490"/>
      <c r="T32" s="37">
        <f>SUM(T26:T31)</f>
        <v>13</v>
      </c>
      <c r="U32" s="37">
        <f>SUM(U26:U31)</f>
        <v>4</v>
      </c>
      <c r="V32" s="37">
        <f>SUM(V26:V31)</f>
        <v>6</v>
      </c>
      <c r="W32" s="37">
        <f>SUM(W26:W31)</f>
        <v>18</v>
      </c>
      <c r="X32" s="104">
        <f>SUM(X26:X31)</f>
        <v>25</v>
      </c>
      <c r="Z32" s="47"/>
      <c r="AA32" s="38"/>
      <c r="AB32" s="197"/>
      <c r="AC32" s="197"/>
      <c r="AD32" s="197"/>
      <c r="AE32" s="197"/>
      <c r="AF32" s="49"/>
    </row>
    <row r="33" spans="1:32" ht="15" customHeight="1">
      <c r="A33" s="142"/>
      <c r="B33" s="143"/>
      <c r="C33" s="144"/>
      <c r="D33" s="144"/>
      <c r="E33" s="144"/>
      <c r="F33" s="144"/>
      <c r="G33" s="145"/>
      <c r="I33" s="235"/>
      <c r="J33" s="236"/>
      <c r="K33" s="237"/>
      <c r="L33" s="237"/>
      <c r="M33" s="237"/>
      <c r="N33" s="237"/>
      <c r="O33" s="238"/>
      <c r="Q33" s="17"/>
      <c r="R33" s="186" t="s">
        <v>33</v>
      </c>
      <c r="S33" s="186"/>
      <c r="T33" s="26">
        <f>SUM(T25,T32)</f>
        <v>16</v>
      </c>
      <c r="U33" s="26">
        <f>SUM(U25,U32)</f>
        <v>4</v>
      </c>
      <c r="V33" s="26">
        <f>SUM(V25,V32)</f>
        <v>6</v>
      </c>
      <c r="W33" s="26">
        <f>SUM(W25,W32)</f>
        <v>21</v>
      </c>
      <c r="X33" s="48">
        <f>SUM(X25,X32)</f>
        <v>29</v>
      </c>
      <c r="Z33" s="200" t="s">
        <v>33</v>
      </c>
      <c r="AA33" s="201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142"/>
      <c r="B34" s="143"/>
      <c r="C34" s="144"/>
      <c r="D34" s="144"/>
      <c r="E34" s="144"/>
      <c r="F34" s="144"/>
      <c r="G34" s="145"/>
      <c r="I34" s="235"/>
      <c r="J34" s="236"/>
      <c r="K34" s="237"/>
      <c r="L34" s="237"/>
      <c r="M34" s="237"/>
      <c r="N34" s="237"/>
      <c r="O34" s="238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142"/>
      <c r="B35" s="143"/>
      <c r="C35" s="144"/>
      <c r="D35" s="144"/>
      <c r="E35" s="144"/>
      <c r="F35" s="144"/>
      <c r="G35" s="145"/>
      <c r="I35" s="235"/>
      <c r="J35" s="236"/>
      <c r="K35" s="237"/>
      <c r="L35" s="237"/>
      <c r="M35" s="237"/>
      <c r="N35" s="237"/>
      <c r="O35" s="238"/>
      <c r="Q35" s="17"/>
      <c r="R35" s="5"/>
      <c r="S35" s="5"/>
      <c r="T35" s="5"/>
      <c r="U35" s="5"/>
      <c r="V35" s="5"/>
      <c r="W35" s="5"/>
      <c r="X35" s="13"/>
      <c r="Z35" s="14"/>
      <c r="AA35" s="15"/>
      <c r="AB35" s="15"/>
      <c r="AC35" s="7"/>
      <c r="AD35" s="7"/>
      <c r="AE35" s="7"/>
      <c r="AF35" s="19"/>
    </row>
    <row r="36" spans="1:32" ht="15" customHeight="1">
      <c r="A36" s="495" t="s">
        <v>503</v>
      </c>
      <c r="B36" s="496"/>
      <c r="C36" s="496"/>
      <c r="D36" s="496"/>
      <c r="E36" s="496"/>
      <c r="F36" s="496"/>
      <c r="G36" s="497"/>
      <c r="I36" s="504" t="s">
        <v>503</v>
      </c>
      <c r="J36" s="505"/>
      <c r="K36" s="505"/>
      <c r="L36" s="505"/>
      <c r="M36" s="505"/>
      <c r="N36" s="505"/>
      <c r="O36" s="506"/>
      <c r="Q36" s="17"/>
      <c r="R36" s="478" t="s">
        <v>503</v>
      </c>
      <c r="S36" s="478"/>
      <c r="T36" s="478"/>
      <c r="U36" s="478"/>
      <c r="V36" s="478"/>
      <c r="W36" s="478"/>
      <c r="X36" s="479"/>
      <c r="Y36" s="2"/>
      <c r="Z36" s="477" t="s">
        <v>503</v>
      </c>
      <c r="AA36" s="478"/>
      <c r="AB36" s="478"/>
      <c r="AC36" s="478"/>
      <c r="AD36" s="478"/>
      <c r="AE36" s="478"/>
      <c r="AF36" s="479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Y37" s="4"/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318" t="s">
        <v>368</v>
      </c>
      <c r="B38" s="413" t="s">
        <v>371</v>
      </c>
      <c r="C38" s="319">
        <v>2</v>
      </c>
      <c r="D38" s="319">
        <v>2</v>
      </c>
      <c r="E38" s="319">
        <v>0</v>
      </c>
      <c r="F38" s="319">
        <v>3</v>
      </c>
      <c r="G38" s="319">
        <v>4</v>
      </c>
      <c r="I38" s="224" t="s">
        <v>319</v>
      </c>
      <c r="J38" s="217" t="s">
        <v>320</v>
      </c>
      <c r="K38" s="225">
        <v>3</v>
      </c>
      <c r="L38" s="225">
        <v>0</v>
      </c>
      <c r="M38" s="225">
        <v>0</v>
      </c>
      <c r="N38" s="225">
        <v>3</v>
      </c>
      <c r="O38" s="226">
        <v>6</v>
      </c>
      <c r="Q38" s="12" t="s">
        <v>523</v>
      </c>
      <c r="R38" s="386" t="s">
        <v>319</v>
      </c>
      <c r="S38" s="387" t="s">
        <v>320</v>
      </c>
      <c r="T38" s="388">
        <v>3</v>
      </c>
      <c r="U38" s="388">
        <v>0</v>
      </c>
      <c r="V38" s="388">
        <v>0</v>
      </c>
      <c r="W38" s="388">
        <v>3</v>
      </c>
      <c r="X38" s="393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318" t="s">
        <v>106</v>
      </c>
      <c r="B39" s="413" t="s">
        <v>182</v>
      </c>
      <c r="C39" s="319">
        <v>2</v>
      </c>
      <c r="D39" s="319">
        <v>2</v>
      </c>
      <c r="E39" s="319">
        <v>0</v>
      </c>
      <c r="F39" s="319">
        <v>3</v>
      </c>
      <c r="G39" s="319">
        <v>5</v>
      </c>
      <c r="I39" s="224" t="s">
        <v>101</v>
      </c>
      <c r="J39" s="217" t="s">
        <v>102</v>
      </c>
      <c r="K39" s="225">
        <v>2</v>
      </c>
      <c r="L39" s="225">
        <v>0</v>
      </c>
      <c r="M39" s="225">
        <v>2</v>
      </c>
      <c r="N39" s="225">
        <v>3</v>
      </c>
      <c r="O39" s="226">
        <v>4</v>
      </c>
      <c r="Q39" s="12" t="s">
        <v>523</v>
      </c>
      <c r="R39" s="386" t="s">
        <v>101</v>
      </c>
      <c r="S39" s="387" t="s">
        <v>102</v>
      </c>
      <c r="T39" s="388">
        <v>2</v>
      </c>
      <c r="U39" s="388">
        <v>0</v>
      </c>
      <c r="V39" s="388">
        <v>2</v>
      </c>
      <c r="W39" s="388">
        <v>3</v>
      </c>
      <c r="X39" s="393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318" t="s">
        <v>180</v>
      </c>
      <c r="B40" s="413" t="s">
        <v>181</v>
      </c>
      <c r="C40" s="319">
        <v>3</v>
      </c>
      <c r="D40" s="319">
        <v>0</v>
      </c>
      <c r="E40" s="319">
        <v>2</v>
      </c>
      <c r="F40" s="319">
        <v>4</v>
      </c>
      <c r="G40" s="319">
        <v>6</v>
      </c>
      <c r="I40" s="224" t="s">
        <v>104</v>
      </c>
      <c r="J40" s="217" t="s">
        <v>105</v>
      </c>
      <c r="K40" s="225">
        <v>2</v>
      </c>
      <c r="L40" s="225">
        <v>0</v>
      </c>
      <c r="M40" s="225">
        <v>2</v>
      </c>
      <c r="N40" s="225">
        <v>3</v>
      </c>
      <c r="O40" s="226">
        <v>5</v>
      </c>
      <c r="Q40" s="12" t="s">
        <v>523</v>
      </c>
      <c r="R40" s="386" t="s">
        <v>104</v>
      </c>
      <c r="S40" s="387" t="s">
        <v>105</v>
      </c>
      <c r="T40" s="388">
        <v>2</v>
      </c>
      <c r="U40" s="388">
        <v>0</v>
      </c>
      <c r="V40" s="388">
        <v>2</v>
      </c>
      <c r="W40" s="388">
        <v>3</v>
      </c>
      <c r="X40" s="393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318" t="s">
        <v>179</v>
      </c>
      <c r="B41" s="413" t="s">
        <v>184</v>
      </c>
      <c r="C41" s="319">
        <v>2</v>
      </c>
      <c r="D41" s="319">
        <v>0</v>
      </c>
      <c r="E41" s="319">
        <v>2</v>
      </c>
      <c r="F41" s="319">
        <v>3</v>
      </c>
      <c r="G41" s="319">
        <v>4</v>
      </c>
      <c r="I41" s="224" t="s">
        <v>166</v>
      </c>
      <c r="J41" s="217" t="s">
        <v>111</v>
      </c>
      <c r="K41" s="225">
        <v>3</v>
      </c>
      <c r="L41" s="225">
        <v>0</v>
      </c>
      <c r="M41" s="225">
        <v>0</v>
      </c>
      <c r="N41" s="225">
        <v>3</v>
      </c>
      <c r="O41" s="229">
        <v>4</v>
      </c>
      <c r="Q41" s="12" t="s">
        <v>523</v>
      </c>
      <c r="R41" s="386" t="s">
        <v>166</v>
      </c>
      <c r="S41" s="387" t="s">
        <v>111</v>
      </c>
      <c r="T41" s="388">
        <v>3</v>
      </c>
      <c r="U41" s="388">
        <v>0</v>
      </c>
      <c r="V41" s="388">
        <v>0</v>
      </c>
      <c r="W41" s="388">
        <v>3</v>
      </c>
      <c r="X41" s="389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318" t="s">
        <v>369</v>
      </c>
      <c r="B42" s="413" t="s">
        <v>372</v>
      </c>
      <c r="C42" s="319">
        <v>3</v>
      </c>
      <c r="D42" s="319">
        <v>0</v>
      </c>
      <c r="E42" s="319">
        <v>0</v>
      </c>
      <c r="F42" s="319">
        <v>3</v>
      </c>
      <c r="G42" s="319">
        <v>4</v>
      </c>
      <c r="I42" s="224" t="s">
        <v>106</v>
      </c>
      <c r="J42" s="217" t="s">
        <v>107</v>
      </c>
      <c r="K42" s="225">
        <v>2</v>
      </c>
      <c r="L42" s="225">
        <v>2</v>
      </c>
      <c r="M42" s="225">
        <v>0</v>
      </c>
      <c r="N42" s="225">
        <v>3</v>
      </c>
      <c r="O42" s="226">
        <v>5</v>
      </c>
      <c r="Q42" s="17"/>
      <c r="R42" s="490" t="s">
        <v>527</v>
      </c>
      <c r="S42" s="490"/>
      <c r="T42" s="154">
        <f>SUM(T38:T41)</f>
        <v>10</v>
      </c>
      <c r="U42" s="154">
        <f>SUM(U38:U41)</f>
        <v>0</v>
      </c>
      <c r="V42" s="154">
        <f>SUM(V38:V41)</f>
        <v>4</v>
      </c>
      <c r="W42" s="154">
        <f>SUM(W38:W41)</f>
        <v>12</v>
      </c>
      <c r="X42" s="104">
        <f>SUM(X38:X41)</f>
        <v>19</v>
      </c>
      <c r="Z42" s="47"/>
      <c r="AA42" s="38"/>
      <c r="AB42" s="197"/>
      <c r="AC42" s="197"/>
      <c r="AD42" s="197"/>
      <c r="AE42" s="197"/>
      <c r="AF42" s="49"/>
    </row>
    <row r="43" spans="1:32" ht="15" customHeight="1">
      <c r="A43" s="318" t="s">
        <v>5</v>
      </c>
      <c r="B43" s="413" t="s">
        <v>373</v>
      </c>
      <c r="C43" s="319">
        <v>2</v>
      </c>
      <c r="D43" s="319">
        <v>0</v>
      </c>
      <c r="E43" s="319">
        <v>0</v>
      </c>
      <c r="F43" s="319">
        <v>2</v>
      </c>
      <c r="G43" s="319">
        <v>3</v>
      </c>
      <c r="I43" s="224" t="s">
        <v>5</v>
      </c>
      <c r="J43" s="217" t="s">
        <v>93</v>
      </c>
      <c r="K43" s="225">
        <v>2</v>
      </c>
      <c r="L43" s="225">
        <v>0</v>
      </c>
      <c r="M43" s="225">
        <v>0</v>
      </c>
      <c r="N43" s="225">
        <v>2</v>
      </c>
      <c r="O43" s="226">
        <v>3</v>
      </c>
      <c r="Q43" s="17" t="s">
        <v>521</v>
      </c>
      <c r="R43" s="29" t="s">
        <v>106</v>
      </c>
      <c r="S43" s="29" t="s">
        <v>107</v>
      </c>
      <c r="T43" s="187">
        <v>2</v>
      </c>
      <c r="U43" s="187">
        <v>2</v>
      </c>
      <c r="V43" s="187">
        <v>0</v>
      </c>
      <c r="W43" s="187">
        <v>3</v>
      </c>
      <c r="X43" s="68">
        <v>5</v>
      </c>
      <c r="Z43" s="47"/>
      <c r="AA43" s="38"/>
      <c r="AB43" s="197"/>
      <c r="AC43" s="197"/>
      <c r="AD43" s="197"/>
      <c r="AE43" s="197"/>
      <c r="AF43" s="49"/>
    </row>
    <row r="44" spans="1:32" ht="15" customHeight="1">
      <c r="A44" s="318" t="s">
        <v>370</v>
      </c>
      <c r="B44" s="413" t="s">
        <v>374</v>
      </c>
      <c r="C44" s="319">
        <v>3</v>
      </c>
      <c r="D44" s="319">
        <v>0</v>
      </c>
      <c r="E44" s="319">
        <v>0</v>
      </c>
      <c r="F44" s="319">
        <v>3</v>
      </c>
      <c r="G44" s="319">
        <v>4</v>
      </c>
      <c r="I44" s="224" t="s">
        <v>6</v>
      </c>
      <c r="J44" s="217" t="s">
        <v>108</v>
      </c>
      <c r="K44" s="225">
        <v>2</v>
      </c>
      <c r="L44" s="225">
        <v>0</v>
      </c>
      <c r="M44" s="225">
        <v>0</v>
      </c>
      <c r="N44" s="225">
        <v>2</v>
      </c>
      <c r="O44" s="226">
        <v>3</v>
      </c>
      <c r="Q44" s="17" t="s">
        <v>521</v>
      </c>
      <c r="R44" s="29" t="s">
        <v>5</v>
      </c>
      <c r="S44" s="29" t="s">
        <v>93</v>
      </c>
      <c r="T44" s="187">
        <v>2</v>
      </c>
      <c r="U44" s="187">
        <v>0</v>
      </c>
      <c r="V44" s="187">
        <v>0</v>
      </c>
      <c r="W44" s="187">
        <v>2</v>
      </c>
      <c r="X44" s="68">
        <v>3</v>
      </c>
      <c r="Z44" s="47"/>
      <c r="AA44" s="38"/>
      <c r="AB44" s="197"/>
      <c r="AC44" s="197"/>
      <c r="AD44" s="197"/>
      <c r="AE44" s="197"/>
      <c r="AF44" s="49"/>
    </row>
    <row r="45" spans="1:32" ht="15" customHeight="1">
      <c r="A45" s="516" t="s">
        <v>33</v>
      </c>
      <c r="B45" s="517"/>
      <c r="C45" s="146">
        <f>SUM(C38:C44)</f>
        <v>17</v>
      </c>
      <c r="D45" s="146">
        <f>SUM(D38:D44)</f>
        <v>4</v>
      </c>
      <c r="E45" s="146">
        <f>SUM(E38:E44)</f>
        <v>4</v>
      </c>
      <c r="F45" s="146">
        <f>SUM(F38:F44)</f>
        <v>21</v>
      </c>
      <c r="G45" s="162">
        <f>SUM(G38:G44)</f>
        <v>30</v>
      </c>
      <c r="I45" s="493" t="s">
        <v>33</v>
      </c>
      <c r="J45" s="494"/>
      <c r="K45" s="147">
        <f>SUM(K38:K44)</f>
        <v>16</v>
      </c>
      <c r="L45" s="147">
        <f>SUM(L38:L44)</f>
        <v>2</v>
      </c>
      <c r="M45" s="147">
        <f>SUM(M38:M44)</f>
        <v>4</v>
      </c>
      <c r="N45" s="147">
        <f>SUM(N38:N44)</f>
        <v>19</v>
      </c>
      <c r="O45" s="231">
        <f>SUM(O38:O44)</f>
        <v>30</v>
      </c>
      <c r="Q45" s="17" t="s">
        <v>521</v>
      </c>
      <c r="R45" s="29" t="s">
        <v>6</v>
      </c>
      <c r="S45" s="91" t="s">
        <v>108</v>
      </c>
      <c r="T45" s="187">
        <v>2</v>
      </c>
      <c r="U45" s="187">
        <v>0</v>
      </c>
      <c r="V45" s="187">
        <v>0</v>
      </c>
      <c r="W45" s="187">
        <v>2</v>
      </c>
      <c r="X45" s="68">
        <v>3</v>
      </c>
      <c r="Z45" s="47"/>
      <c r="AA45" s="38"/>
      <c r="AB45" s="197"/>
      <c r="AC45" s="197"/>
      <c r="AD45" s="197"/>
      <c r="AE45" s="197"/>
      <c r="AF45" s="49"/>
    </row>
    <row r="46" spans="1:32" ht="15" customHeight="1">
      <c r="A46" s="142"/>
      <c r="B46" s="143"/>
      <c r="C46" s="144"/>
      <c r="D46" s="144"/>
      <c r="E46" s="144"/>
      <c r="F46" s="144"/>
      <c r="G46" s="145"/>
      <c r="I46" s="235"/>
      <c r="J46" s="236"/>
      <c r="K46" s="237"/>
      <c r="L46" s="237"/>
      <c r="M46" s="237"/>
      <c r="N46" s="237"/>
      <c r="O46" s="238"/>
      <c r="Q46" s="17"/>
      <c r="R46" s="490" t="s">
        <v>520</v>
      </c>
      <c r="S46" s="490"/>
      <c r="T46" s="154">
        <f>SUM(T43:T45)</f>
        <v>6</v>
      </c>
      <c r="U46" s="154">
        <f>SUM(U43:U45)</f>
        <v>2</v>
      </c>
      <c r="V46" s="154">
        <f>SUM(V43:V45)</f>
        <v>0</v>
      </c>
      <c r="W46" s="154">
        <f>SUM(W43:W45)</f>
        <v>7</v>
      </c>
      <c r="X46" s="104">
        <f>SUM(X43:X45)</f>
        <v>11</v>
      </c>
      <c r="Z46" s="47"/>
      <c r="AA46" s="38"/>
      <c r="AB46" s="197"/>
      <c r="AC46" s="197"/>
      <c r="AD46" s="197"/>
      <c r="AE46" s="197"/>
      <c r="AF46" s="49"/>
    </row>
    <row r="47" spans="1:32" ht="15" customHeight="1">
      <c r="A47" s="142"/>
      <c r="B47" s="143"/>
      <c r="C47" s="144"/>
      <c r="D47" s="144"/>
      <c r="E47" s="144"/>
      <c r="F47" s="144"/>
      <c r="G47" s="145"/>
      <c r="I47" s="235"/>
      <c r="J47" s="236"/>
      <c r="K47" s="237"/>
      <c r="L47" s="237"/>
      <c r="M47" s="237"/>
      <c r="N47" s="237"/>
      <c r="O47" s="238"/>
      <c r="Q47" s="17"/>
      <c r="R47" s="186" t="s">
        <v>33</v>
      </c>
      <c r="S47" s="186"/>
      <c r="T47" s="26">
        <f>SUM(T42,T46)</f>
        <v>16</v>
      </c>
      <c r="U47" s="26">
        <f>SUM(U42,U46)</f>
        <v>2</v>
      </c>
      <c r="V47" s="26">
        <f>SUM(V42,V46)</f>
        <v>4</v>
      </c>
      <c r="W47" s="26">
        <f>SUM(W42,W46)</f>
        <v>19</v>
      </c>
      <c r="X47" s="48">
        <f>SUM(X42,X46)</f>
        <v>30</v>
      </c>
      <c r="Z47" s="200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142"/>
      <c r="B48" s="143"/>
      <c r="C48" s="144"/>
      <c r="D48" s="144"/>
      <c r="E48" s="144"/>
      <c r="F48" s="144"/>
      <c r="G48" s="145"/>
      <c r="I48" s="235"/>
      <c r="J48" s="236"/>
      <c r="K48" s="237"/>
      <c r="L48" s="237"/>
      <c r="M48" s="237"/>
      <c r="N48" s="237"/>
      <c r="O48" s="238"/>
      <c r="Q48" s="17"/>
      <c r="R48" s="5"/>
      <c r="S48" s="5"/>
      <c r="T48" s="5"/>
      <c r="U48" s="5"/>
      <c r="V48" s="5"/>
      <c r="W48" s="5"/>
      <c r="X48" s="13"/>
      <c r="Y48" s="2"/>
      <c r="Z48" s="202"/>
      <c r="AA48" s="203"/>
      <c r="AB48" s="198"/>
      <c r="AC48" s="198"/>
      <c r="AD48" s="198"/>
      <c r="AE48" s="198"/>
      <c r="AF48" s="199"/>
    </row>
    <row r="49" spans="1:32" s="2" customFormat="1" ht="22.5" customHeight="1">
      <c r="A49" s="495" t="s">
        <v>504</v>
      </c>
      <c r="B49" s="496"/>
      <c r="C49" s="496"/>
      <c r="D49" s="496"/>
      <c r="E49" s="496"/>
      <c r="F49" s="496"/>
      <c r="G49" s="497"/>
      <c r="H49" s="1"/>
      <c r="I49" s="504" t="s">
        <v>504</v>
      </c>
      <c r="J49" s="505"/>
      <c r="K49" s="505"/>
      <c r="L49" s="505"/>
      <c r="M49" s="505"/>
      <c r="N49" s="505"/>
      <c r="O49" s="506"/>
      <c r="Q49" s="57"/>
      <c r="R49" s="478" t="s">
        <v>504</v>
      </c>
      <c r="S49" s="478"/>
      <c r="T49" s="478"/>
      <c r="U49" s="478"/>
      <c r="V49" s="478"/>
      <c r="W49" s="478"/>
      <c r="X49" s="479"/>
      <c r="Y49" s="4"/>
      <c r="Z49" s="477" t="s">
        <v>504</v>
      </c>
      <c r="AA49" s="478"/>
      <c r="AB49" s="478"/>
      <c r="AC49" s="478"/>
      <c r="AD49" s="478"/>
      <c r="AE49" s="478"/>
      <c r="AF49" s="479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318" t="s">
        <v>167</v>
      </c>
      <c r="B51" s="413" t="s">
        <v>376</v>
      </c>
      <c r="C51" s="319">
        <v>3</v>
      </c>
      <c r="D51" s="319">
        <v>0</v>
      </c>
      <c r="E51" s="319">
        <v>0</v>
      </c>
      <c r="F51" s="319">
        <v>3</v>
      </c>
      <c r="G51" s="319">
        <v>5</v>
      </c>
      <c r="I51" s="224" t="s">
        <v>321</v>
      </c>
      <c r="J51" s="217" t="s">
        <v>322</v>
      </c>
      <c r="K51" s="225">
        <v>3</v>
      </c>
      <c r="L51" s="225">
        <v>0</v>
      </c>
      <c r="M51" s="225">
        <v>0</v>
      </c>
      <c r="N51" s="225">
        <v>3</v>
      </c>
      <c r="O51" s="229">
        <v>6</v>
      </c>
      <c r="Q51" s="12" t="s">
        <v>523</v>
      </c>
      <c r="R51" s="386" t="s">
        <v>321</v>
      </c>
      <c r="S51" s="387" t="s">
        <v>322</v>
      </c>
      <c r="T51" s="388">
        <v>3</v>
      </c>
      <c r="U51" s="388">
        <v>0</v>
      </c>
      <c r="V51" s="388">
        <v>0</v>
      </c>
      <c r="W51" s="388">
        <v>3</v>
      </c>
      <c r="X51" s="389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318" t="s">
        <v>126</v>
      </c>
      <c r="B52" s="413" t="s">
        <v>127</v>
      </c>
      <c r="C52" s="319">
        <v>3</v>
      </c>
      <c r="D52" s="319">
        <v>0</v>
      </c>
      <c r="E52" s="319">
        <v>0</v>
      </c>
      <c r="F52" s="319">
        <v>3</v>
      </c>
      <c r="G52" s="319">
        <v>6</v>
      </c>
      <c r="I52" s="224" t="s">
        <v>323</v>
      </c>
      <c r="J52" s="217" t="s">
        <v>324</v>
      </c>
      <c r="K52" s="225">
        <v>2</v>
      </c>
      <c r="L52" s="225">
        <v>0</v>
      </c>
      <c r="M52" s="225">
        <v>2</v>
      </c>
      <c r="N52" s="225">
        <v>3</v>
      </c>
      <c r="O52" s="229">
        <v>5</v>
      </c>
      <c r="Q52" s="12" t="s">
        <v>523</v>
      </c>
      <c r="R52" s="386" t="s">
        <v>323</v>
      </c>
      <c r="S52" s="387" t="s">
        <v>324</v>
      </c>
      <c r="T52" s="388">
        <v>2</v>
      </c>
      <c r="U52" s="388">
        <v>0</v>
      </c>
      <c r="V52" s="388">
        <v>2</v>
      </c>
      <c r="W52" s="388">
        <v>3</v>
      </c>
      <c r="X52" s="389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318" t="s">
        <v>183</v>
      </c>
      <c r="B53" s="413" t="s">
        <v>377</v>
      </c>
      <c r="C53" s="319">
        <v>3</v>
      </c>
      <c r="D53" s="319">
        <v>0</v>
      </c>
      <c r="E53" s="319">
        <v>2</v>
      </c>
      <c r="F53" s="319">
        <v>4</v>
      </c>
      <c r="G53" s="319">
        <v>6</v>
      </c>
      <c r="I53" s="224" t="s">
        <v>109</v>
      </c>
      <c r="J53" s="217" t="s">
        <v>110</v>
      </c>
      <c r="K53" s="225">
        <v>2</v>
      </c>
      <c r="L53" s="225">
        <v>0</v>
      </c>
      <c r="M53" s="225">
        <v>2</v>
      </c>
      <c r="N53" s="225">
        <v>3</v>
      </c>
      <c r="O53" s="226">
        <v>4</v>
      </c>
      <c r="Q53" s="12" t="s">
        <v>523</v>
      </c>
      <c r="R53" s="386" t="s">
        <v>109</v>
      </c>
      <c r="S53" s="387" t="s">
        <v>110</v>
      </c>
      <c r="T53" s="388">
        <v>2</v>
      </c>
      <c r="U53" s="388">
        <v>0</v>
      </c>
      <c r="V53" s="388">
        <v>2</v>
      </c>
      <c r="W53" s="388">
        <v>3</v>
      </c>
      <c r="X53" s="393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32" ht="15" customHeight="1">
      <c r="A54" s="318" t="s">
        <v>375</v>
      </c>
      <c r="B54" s="413" t="s">
        <v>378</v>
      </c>
      <c r="C54" s="319">
        <v>3</v>
      </c>
      <c r="D54" s="319">
        <v>0</v>
      </c>
      <c r="E54" s="319">
        <v>0</v>
      </c>
      <c r="F54" s="319">
        <v>3</v>
      </c>
      <c r="G54" s="319">
        <v>5</v>
      </c>
      <c r="I54" s="224" t="s">
        <v>167</v>
      </c>
      <c r="J54" s="217" t="s">
        <v>168</v>
      </c>
      <c r="K54" s="225">
        <v>3</v>
      </c>
      <c r="L54" s="225">
        <v>0</v>
      </c>
      <c r="M54" s="225">
        <v>0</v>
      </c>
      <c r="N54" s="225">
        <v>3</v>
      </c>
      <c r="O54" s="229">
        <v>5</v>
      </c>
      <c r="Q54" s="12" t="s">
        <v>523</v>
      </c>
      <c r="R54" s="363" t="s">
        <v>325</v>
      </c>
      <c r="S54" s="363" t="s">
        <v>115</v>
      </c>
      <c r="T54" s="30">
        <v>0</v>
      </c>
      <c r="U54" s="30">
        <v>0</v>
      </c>
      <c r="V54" s="30">
        <v>0</v>
      </c>
      <c r="W54" s="30">
        <v>0</v>
      </c>
      <c r="X54" s="385">
        <v>4</v>
      </c>
      <c r="Z54" s="47"/>
      <c r="AA54" s="38"/>
      <c r="AB54" s="197"/>
      <c r="AC54" s="197"/>
      <c r="AD54" s="197"/>
      <c r="AE54" s="197"/>
      <c r="AF54" s="49"/>
    </row>
    <row r="55" spans="1:32" ht="15" customHeight="1">
      <c r="A55" s="318" t="s">
        <v>8</v>
      </c>
      <c r="B55" s="413" t="s">
        <v>379</v>
      </c>
      <c r="C55" s="319">
        <v>2</v>
      </c>
      <c r="D55" s="319">
        <v>0</v>
      </c>
      <c r="E55" s="319">
        <v>0</v>
      </c>
      <c r="F55" s="319">
        <v>2</v>
      </c>
      <c r="G55" s="319">
        <v>3</v>
      </c>
      <c r="I55" s="224" t="s">
        <v>8</v>
      </c>
      <c r="J55" s="217" t="s">
        <v>100</v>
      </c>
      <c r="K55" s="225">
        <v>2</v>
      </c>
      <c r="L55" s="225">
        <v>0</v>
      </c>
      <c r="M55" s="225">
        <v>0</v>
      </c>
      <c r="N55" s="225">
        <v>2</v>
      </c>
      <c r="O55" s="226">
        <v>3</v>
      </c>
      <c r="Q55" s="17"/>
      <c r="R55" s="490" t="s">
        <v>527</v>
      </c>
      <c r="S55" s="490"/>
      <c r="T55" s="154">
        <f>SUM(T51:T54)</f>
        <v>7</v>
      </c>
      <c r="U55" s="154">
        <f>SUM(U51:U54)</f>
        <v>0</v>
      </c>
      <c r="V55" s="154">
        <f>SUM(V51:V54)</f>
        <v>4</v>
      </c>
      <c r="W55" s="154">
        <f>SUM(W51:W54)</f>
        <v>9</v>
      </c>
      <c r="X55" s="104">
        <f>SUM(X51:X54)</f>
        <v>19</v>
      </c>
      <c r="Z55" s="47"/>
      <c r="AA55" s="38"/>
      <c r="AB55" s="197"/>
      <c r="AC55" s="197"/>
      <c r="AD55" s="197"/>
      <c r="AE55" s="197"/>
      <c r="AF55" s="49"/>
    </row>
    <row r="56" spans="1:32" ht="15" customHeight="1">
      <c r="A56" s="318" t="s">
        <v>185</v>
      </c>
      <c r="B56" s="413" t="s">
        <v>380</v>
      </c>
      <c r="C56" s="319">
        <v>0</v>
      </c>
      <c r="D56" s="319">
        <v>0</v>
      </c>
      <c r="E56" s="319">
        <v>0</v>
      </c>
      <c r="F56" s="319">
        <v>0</v>
      </c>
      <c r="G56" s="319">
        <v>4</v>
      </c>
      <c r="I56" s="224" t="s">
        <v>9</v>
      </c>
      <c r="J56" s="217" t="s">
        <v>116</v>
      </c>
      <c r="K56" s="225">
        <v>2</v>
      </c>
      <c r="L56" s="225">
        <v>0</v>
      </c>
      <c r="M56" s="225">
        <v>0</v>
      </c>
      <c r="N56" s="225">
        <v>2</v>
      </c>
      <c r="O56" s="226">
        <v>3</v>
      </c>
      <c r="Q56" s="17" t="s">
        <v>521</v>
      </c>
      <c r="R56" s="116" t="s">
        <v>167</v>
      </c>
      <c r="S56" s="116" t="s">
        <v>168</v>
      </c>
      <c r="T56" s="117">
        <v>3</v>
      </c>
      <c r="U56" s="117">
        <v>0</v>
      </c>
      <c r="V56" s="117">
        <v>0</v>
      </c>
      <c r="W56" s="117">
        <v>3</v>
      </c>
      <c r="X56" s="118">
        <v>5</v>
      </c>
      <c r="Z56" s="47"/>
      <c r="AA56" s="38"/>
      <c r="AB56" s="197"/>
      <c r="AC56" s="197"/>
      <c r="AD56" s="197"/>
      <c r="AE56" s="197"/>
      <c r="AF56" s="49"/>
    </row>
    <row r="57" spans="1:32" ht="15" customHeight="1">
      <c r="A57" s="414"/>
      <c r="B57" s="265"/>
      <c r="C57" s="266"/>
      <c r="D57" s="266"/>
      <c r="E57" s="266"/>
      <c r="F57" s="266"/>
      <c r="G57" s="268"/>
      <c r="I57" s="224" t="s">
        <v>325</v>
      </c>
      <c r="J57" s="217" t="s">
        <v>115</v>
      </c>
      <c r="K57" s="225">
        <v>0</v>
      </c>
      <c r="L57" s="225">
        <v>0</v>
      </c>
      <c r="M57" s="225">
        <v>0</v>
      </c>
      <c r="N57" s="225">
        <v>0</v>
      </c>
      <c r="O57" s="230">
        <v>4</v>
      </c>
      <c r="Q57" s="17" t="s">
        <v>521</v>
      </c>
      <c r="R57" s="29" t="s">
        <v>8</v>
      </c>
      <c r="S57" s="29" t="s">
        <v>100</v>
      </c>
      <c r="T57" s="187">
        <v>2</v>
      </c>
      <c r="U57" s="187">
        <v>0</v>
      </c>
      <c r="V57" s="187">
        <v>0</v>
      </c>
      <c r="W57" s="187">
        <v>2</v>
      </c>
      <c r="X57" s="68">
        <v>3</v>
      </c>
      <c r="Z57" s="47"/>
      <c r="AA57" s="38"/>
      <c r="AB57" s="197"/>
      <c r="AC57" s="197"/>
      <c r="AD57" s="197"/>
      <c r="AE57" s="197"/>
      <c r="AF57" s="49"/>
    </row>
    <row r="58" spans="1:32" ht="15" customHeight="1">
      <c r="A58" s="516" t="s">
        <v>33</v>
      </c>
      <c r="B58" s="517"/>
      <c r="C58" s="146">
        <f>SUM(C51:C57)</f>
        <v>14</v>
      </c>
      <c r="D58" s="146">
        <f>SUM(D51:D57)</f>
        <v>0</v>
      </c>
      <c r="E58" s="146">
        <f>SUM(E51:E57)</f>
        <v>2</v>
      </c>
      <c r="F58" s="146">
        <f>SUM(F51:F57)</f>
        <v>15</v>
      </c>
      <c r="G58" s="162">
        <f>SUM(G51:G57)</f>
        <v>29</v>
      </c>
      <c r="I58" s="493" t="s">
        <v>33</v>
      </c>
      <c r="J58" s="494"/>
      <c r="K58" s="147">
        <f>SUM(K51:K57)</f>
        <v>14</v>
      </c>
      <c r="L58" s="147">
        <f>SUM(L51:L57)</f>
        <v>0</v>
      </c>
      <c r="M58" s="147">
        <f>SUM(M51:M57)</f>
        <v>4</v>
      </c>
      <c r="N58" s="147">
        <f>SUM(N51:N57)</f>
        <v>16</v>
      </c>
      <c r="O58" s="231">
        <f>SUM(O51:O57)</f>
        <v>30</v>
      </c>
      <c r="Q58" s="17" t="s">
        <v>521</v>
      </c>
      <c r="R58" s="29" t="s">
        <v>9</v>
      </c>
      <c r="S58" s="29" t="s">
        <v>116</v>
      </c>
      <c r="T58" s="187">
        <v>2</v>
      </c>
      <c r="U58" s="187">
        <v>0</v>
      </c>
      <c r="V58" s="187">
        <v>0</v>
      </c>
      <c r="W58" s="187">
        <v>2</v>
      </c>
      <c r="X58" s="68">
        <v>3</v>
      </c>
      <c r="Z58" s="47"/>
      <c r="AA58" s="38"/>
      <c r="AB58" s="197"/>
      <c r="AC58" s="197"/>
      <c r="AD58" s="197"/>
      <c r="AE58" s="197"/>
      <c r="AF58" s="49"/>
    </row>
    <row r="59" spans="1:32" ht="15" customHeight="1">
      <c r="A59" s="148"/>
      <c r="B59" s="149"/>
      <c r="C59" s="149"/>
      <c r="D59" s="149"/>
      <c r="E59" s="149"/>
      <c r="F59" s="149"/>
      <c r="G59" s="150"/>
      <c r="I59" s="232"/>
      <c r="J59" s="233"/>
      <c r="K59" s="233"/>
      <c r="L59" s="233"/>
      <c r="M59" s="233"/>
      <c r="N59" s="233"/>
      <c r="O59" s="234"/>
      <c r="Q59" s="17"/>
      <c r="R59" s="490" t="s">
        <v>520</v>
      </c>
      <c r="S59" s="490"/>
      <c r="T59" s="154">
        <f>SUM(T56:T58)</f>
        <v>7</v>
      </c>
      <c r="U59" s="154">
        <f>SUM(U56:U58)</f>
        <v>0</v>
      </c>
      <c r="V59" s="154">
        <f>SUM(V56:V58)</f>
        <v>0</v>
      </c>
      <c r="W59" s="154">
        <f>SUM(W56:W58)</f>
        <v>7</v>
      </c>
      <c r="X59" s="104">
        <f>SUM(X56:X58)</f>
        <v>11</v>
      </c>
      <c r="Z59" s="47"/>
      <c r="AA59" s="38"/>
      <c r="AB59" s="197"/>
      <c r="AC59" s="197"/>
      <c r="AD59" s="197"/>
      <c r="AE59" s="197"/>
      <c r="AF59" s="49"/>
    </row>
    <row r="60" spans="1:32" ht="15" customHeight="1">
      <c r="A60" s="148"/>
      <c r="B60" s="149"/>
      <c r="C60" s="149"/>
      <c r="D60" s="149"/>
      <c r="E60" s="149"/>
      <c r="F60" s="149"/>
      <c r="G60" s="150"/>
      <c r="I60" s="232"/>
      <c r="J60" s="233"/>
      <c r="K60" s="233"/>
      <c r="L60" s="233"/>
      <c r="M60" s="233"/>
      <c r="N60" s="233"/>
      <c r="O60" s="234"/>
      <c r="Q60" s="17"/>
      <c r="R60" s="186" t="s">
        <v>33</v>
      </c>
      <c r="S60" s="186"/>
      <c r="T60" s="26">
        <f>SUM(T55,T59)</f>
        <v>14</v>
      </c>
      <c r="U60" s="26">
        <f>SUM(U55,U59)</f>
        <v>0</v>
      </c>
      <c r="V60" s="26">
        <f>SUM(V55,V59)</f>
        <v>4</v>
      </c>
      <c r="W60" s="26">
        <f>SUM(W55,W59)</f>
        <v>16</v>
      </c>
      <c r="X60" s="48">
        <f>SUM(X55,X59)</f>
        <v>30</v>
      </c>
      <c r="Z60" s="200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148"/>
      <c r="B61" s="149"/>
      <c r="C61" s="149"/>
      <c r="D61" s="149"/>
      <c r="E61" s="149"/>
      <c r="F61" s="149"/>
      <c r="G61" s="150"/>
      <c r="I61" s="232"/>
      <c r="J61" s="233"/>
      <c r="K61" s="233"/>
      <c r="L61" s="233"/>
      <c r="M61" s="233"/>
      <c r="N61" s="233"/>
      <c r="O61" s="234"/>
      <c r="Q61" s="17"/>
      <c r="R61" s="5"/>
      <c r="S61" s="5"/>
      <c r="T61" s="5"/>
      <c r="U61" s="5"/>
      <c r="V61" s="5"/>
      <c r="W61" s="5"/>
      <c r="X61" s="13"/>
      <c r="Z61" s="58"/>
      <c r="AA61" s="41"/>
      <c r="AB61" s="42"/>
      <c r="AC61" s="42"/>
      <c r="AD61" s="42"/>
      <c r="AE61" s="42"/>
      <c r="AF61" s="56"/>
    </row>
    <row r="62" spans="1:32" ht="15" customHeight="1">
      <c r="A62" s="142"/>
      <c r="B62" s="143"/>
      <c r="C62" s="144"/>
      <c r="D62" s="144"/>
      <c r="E62" s="144"/>
      <c r="F62" s="144"/>
      <c r="G62" s="145"/>
      <c r="I62" s="235"/>
      <c r="J62" s="236"/>
      <c r="K62" s="237"/>
      <c r="L62" s="237"/>
      <c r="M62" s="237"/>
      <c r="N62" s="237"/>
      <c r="O62" s="238"/>
      <c r="Q62" s="17"/>
      <c r="R62" s="5"/>
      <c r="S62" s="5"/>
      <c r="T62" s="5"/>
      <c r="U62" s="5"/>
      <c r="V62" s="5"/>
      <c r="W62" s="5"/>
      <c r="X62" s="98"/>
      <c r="Z62" s="202"/>
      <c r="AA62" s="203"/>
      <c r="AB62" s="198"/>
      <c r="AC62" s="198"/>
      <c r="AD62" s="198"/>
      <c r="AE62" s="198"/>
      <c r="AF62" s="199"/>
    </row>
    <row r="63" spans="1:32" ht="15" customHeight="1">
      <c r="A63" s="495" t="s">
        <v>505</v>
      </c>
      <c r="B63" s="496"/>
      <c r="C63" s="496"/>
      <c r="D63" s="496"/>
      <c r="E63" s="496"/>
      <c r="F63" s="496"/>
      <c r="G63" s="497"/>
      <c r="I63" s="504" t="s">
        <v>505</v>
      </c>
      <c r="J63" s="505"/>
      <c r="K63" s="505"/>
      <c r="L63" s="505"/>
      <c r="M63" s="505"/>
      <c r="N63" s="505"/>
      <c r="O63" s="506"/>
      <c r="Q63" s="17"/>
      <c r="R63" s="478" t="s">
        <v>505</v>
      </c>
      <c r="S63" s="478"/>
      <c r="T63" s="478"/>
      <c r="U63" s="478"/>
      <c r="V63" s="478"/>
      <c r="W63" s="478"/>
      <c r="X63" s="479"/>
      <c r="Y63" s="2"/>
      <c r="Z63" s="477" t="s">
        <v>505</v>
      </c>
      <c r="AA63" s="478"/>
      <c r="AB63" s="478"/>
      <c r="AC63" s="478"/>
      <c r="AD63" s="478"/>
      <c r="AE63" s="478"/>
      <c r="AF63" s="479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Y64" s="4"/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318" t="s">
        <v>381</v>
      </c>
      <c r="B65" s="413" t="s">
        <v>384</v>
      </c>
      <c r="C65" s="319">
        <v>2</v>
      </c>
      <c r="D65" s="319">
        <v>0</v>
      </c>
      <c r="E65" s="319">
        <v>2</v>
      </c>
      <c r="F65" s="319">
        <v>3</v>
      </c>
      <c r="G65" s="319">
        <v>5</v>
      </c>
      <c r="I65" s="224" t="s">
        <v>326</v>
      </c>
      <c r="J65" s="217" t="s">
        <v>327</v>
      </c>
      <c r="K65" s="225">
        <v>2</v>
      </c>
      <c r="L65" s="225">
        <v>0</v>
      </c>
      <c r="M65" s="225">
        <v>2</v>
      </c>
      <c r="N65" s="225">
        <v>3</v>
      </c>
      <c r="O65" s="229">
        <v>5</v>
      </c>
      <c r="Q65" s="12" t="s">
        <v>523</v>
      </c>
      <c r="R65" s="386" t="s">
        <v>326</v>
      </c>
      <c r="S65" s="387" t="s">
        <v>327</v>
      </c>
      <c r="T65" s="388">
        <v>2</v>
      </c>
      <c r="U65" s="388">
        <v>0</v>
      </c>
      <c r="V65" s="388">
        <v>2</v>
      </c>
      <c r="W65" s="388">
        <v>3</v>
      </c>
      <c r="X65" s="389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318" t="s">
        <v>382</v>
      </c>
      <c r="B66" s="413" t="s">
        <v>385</v>
      </c>
      <c r="C66" s="319">
        <v>3</v>
      </c>
      <c r="D66" s="319">
        <v>0</v>
      </c>
      <c r="E66" s="319">
        <v>0</v>
      </c>
      <c r="F66" s="319">
        <v>3</v>
      </c>
      <c r="G66" s="319">
        <v>5</v>
      </c>
      <c r="I66" s="224" t="s">
        <v>117</v>
      </c>
      <c r="J66" s="239" t="s">
        <v>118</v>
      </c>
      <c r="K66" s="225">
        <v>2</v>
      </c>
      <c r="L66" s="225">
        <v>0</v>
      </c>
      <c r="M66" s="225">
        <v>2</v>
      </c>
      <c r="N66" s="225">
        <v>3</v>
      </c>
      <c r="O66" s="229">
        <v>5</v>
      </c>
      <c r="Q66" s="12" t="s">
        <v>523</v>
      </c>
      <c r="R66" s="386" t="s">
        <v>117</v>
      </c>
      <c r="S66" s="390" t="s">
        <v>118</v>
      </c>
      <c r="T66" s="388">
        <v>2</v>
      </c>
      <c r="U66" s="388">
        <v>0</v>
      </c>
      <c r="V66" s="388">
        <v>2</v>
      </c>
      <c r="W66" s="388">
        <v>3</v>
      </c>
      <c r="X66" s="389">
        <v>5</v>
      </c>
      <c r="Z66" s="47"/>
      <c r="AA66" s="38"/>
      <c r="AB66" s="197"/>
      <c r="AC66" s="197"/>
      <c r="AD66" s="197"/>
      <c r="AE66" s="197"/>
      <c r="AF66" s="49"/>
    </row>
    <row r="67" spans="1:32" ht="15" customHeight="1">
      <c r="A67" s="318" t="s">
        <v>383</v>
      </c>
      <c r="B67" s="413" t="s">
        <v>386</v>
      </c>
      <c r="C67" s="319">
        <v>3</v>
      </c>
      <c r="D67" s="319">
        <v>0</v>
      </c>
      <c r="E67" s="319">
        <v>0</v>
      </c>
      <c r="F67" s="319">
        <v>3</v>
      </c>
      <c r="G67" s="319">
        <v>5</v>
      </c>
      <c r="I67" s="224" t="s">
        <v>121</v>
      </c>
      <c r="J67" s="217" t="s">
        <v>122</v>
      </c>
      <c r="K67" s="225">
        <v>2</v>
      </c>
      <c r="L67" s="225">
        <v>0</v>
      </c>
      <c r="M67" s="225">
        <v>2</v>
      </c>
      <c r="N67" s="225">
        <v>3</v>
      </c>
      <c r="O67" s="229">
        <v>4</v>
      </c>
      <c r="Q67" s="12" t="s">
        <v>523</v>
      </c>
      <c r="R67" s="386" t="s">
        <v>121</v>
      </c>
      <c r="S67" s="387" t="s">
        <v>122</v>
      </c>
      <c r="T67" s="388">
        <v>2</v>
      </c>
      <c r="U67" s="388">
        <v>0</v>
      </c>
      <c r="V67" s="388">
        <v>2</v>
      </c>
      <c r="W67" s="388">
        <v>3</v>
      </c>
      <c r="X67" s="389">
        <v>4</v>
      </c>
      <c r="Z67" s="47"/>
      <c r="AA67" s="38"/>
      <c r="AB67" s="197"/>
      <c r="AC67" s="197"/>
      <c r="AD67" s="197"/>
      <c r="AE67" s="197"/>
      <c r="AF67" s="49"/>
    </row>
    <row r="68" spans="1:32" ht="15" customHeight="1">
      <c r="A68" s="318" t="s">
        <v>187</v>
      </c>
      <c r="B68" s="413" t="s">
        <v>387</v>
      </c>
      <c r="C68" s="319">
        <v>3</v>
      </c>
      <c r="D68" s="319">
        <v>0</v>
      </c>
      <c r="E68" s="319">
        <v>0</v>
      </c>
      <c r="F68" s="319">
        <v>3</v>
      </c>
      <c r="G68" s="319">
        <v>5</v>
      </c>
      <c r="I68" s="224" t="s">
        <v>328</v>
      </c>
      <c r="J68" s="217" t="s">
        <v>124</v>
      </c>
      <c r="K68" s="225">
        <v>3</v>
      </c>
      <c r="L68" s="225">
        <v>0</v>
      </c>
      <c r="M68" s="225">
        <v>0</v>
      </c>
      <c r="N68" s="225">
        <v>3</v>
      </c>
      <c r="O68" s="229">
        <v>5</v>
      </c>
      <c r="Q68" s="12" t="s">
        <v>523</v>
      </c>
      <c r="R68" s="386" t="s">
        <v>328</v>
      </c>
      <c r="S68" s="387" t="s">
        <v>124</v>
      </c>
      <c r="T68" s="388">
        <v>3</v>
      </c>
      <c r="U68" s="388">
        <v>0</v>
      </c>
      <c r="V68" s="388">
        <v>0</v>
      </c>
      <c r="W68" s="388">
        <v>3</v>
      </c>
      <c r="X68" s="389">
        <v>5</v>
      </c>
      <c r="Z68" s="47"/>
      <c r="AA68" s="38"/>
      <c r="AB68" s="197"/>
      <c r="AC68" s="197"/>
      <c r="AD68" s="197"/>
      <c r="AE68" s="197"/>
      <c r="AF68" s="49"/>
    </row>
    <row r="69" spans="1:32" ht="15" customHeight="1">
      <c r="A69" s="318" t="s">
        <v>11</v>
      </c>
      <c r="B69" s="413" t="s">
        <v>388</v>
      </c>
      <c r="C69" s="319">
        <v>3</v>
      </c>
      <c r="D69" s="319">
        <v>0</v>
      </c>
      <c r="E69" s="319">
        <v>0</v>
      </c>
      <c r="F69" s="319">
        <v>3</v>
      </c>
      <c r="G69" s="319">
        <v>5</v>
      </c>
      <c r="I69" s="224" t="s">
        <v>11</v>
      </c>
      <c r="J69" s="217" t="s">
        <v>67</v>
      </c>
      <c r="K69" s="225">
        <v>3</v>
      </c>
      <c r="L69" s="225">
        <v>0</v>
      </c>
      <c r="M69" s="225">
        <v>0</v>
      </c>
      <c r="N69" s="225">
        <v>3</v>
      </c>
      <c r="O69" s="229">
        <v>5</v>
      </c>
      <c r="Q69" s="12"/>
      <c r="R69" s="490" t="s">
        <v>527</v>
      </c>
      <c r="S69" s="490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197"/>
      <c r="AC69" s="197"/>
      <c r="AD69" s="197"/>
      <c r="AE69" s="197"/>
      <c r="AF69" s="49"/>
    </row>
    <row r="70" spans="1:32" ht="15" customHeight="1">
      <c r="A70" s="318" t="s">
        <v>11</v>
      </c>
      <c r="B70" s="413" t="s">
        <v>389</v>
      </c>
      <c r="C70" s="319">
        <v>3</v>
      </c>
      <c r="D70" s="319">
        <v>0</v>
      </c>
      <c r="E70" s="319">
        <v>0</v>
      </c>
      <c r="F70" s="319">
        <v>3</v>
      </c>
      <c r="G70" s="319">
        <v>5</v>
      </c>
      <c r="I70" s="224" t="s">
        <v>68</v>
      </c>
      <c r="J70" s="217" t="s">
        <v>69</v>
      </c>
      <c r="K70" s="225">
        <v>2</v>
      </c>
      <c r="L70" s="225">
        <v>0</v>
      </c>
      <c r="M70" s="225">
        <v>0</v>
      </c>
      <c r="N70" s="225">
        <v>2</v>
      </c>
      <c r="O70" s="240">
        <v>3</v>
      </c>
      <c r="Q70" s="17" t="s">
        <v>521</v>
      </c>
      <c r="R70" s="29" t="s">
        <v>11</v>
      </c>
      <c r="S70" s="29" t="s">
        <v>67</v>
      </c>
      <c r="T70" s="187">
        <v>3</v>
      </c>
      <c r="U70" s="187">
        <v>0</v>
      </c>
      <c r="V70" s="187">
        <v>0</v>
      </c>
      <c r="W70" s="187">
        <v>3</v>
      </c>
      <c r="X70" s="84">
        <v>5</v>
      </c>
      <c r="Z70" s="47"/>
      <c r="AA70" s="38"/>
      <c r="AB70" s="197"/>
      <c r="AC70" s="197"/>
      <c r="AD70" s="197"/>
      <c r="AE70" s="197"/>
      <c r="AF70" s="49"/>
    </row>
    <row r="71" spans="1:32" ht="15" customHeight="1">
      <c r="A71" s="415"/>
      <c r="B71" s="416"/>
      <c r="C71" s="266"/>
      <c r="D71" s="266"/>
      <c r="E71" s="266"/>
      <c r="F71" s="266"/>
      <c r="G71" s="267"/>
      <c r="I71" s="241" t="s">
        <v>11</v>
      </c>
      <c r="J71" s="217" t="s">
        <v>135</v>
      </c>
      <c r="K71" s="242">
        <v>3</v>
      </c>
      <c r="L71" s="242">
        <v>0</v>
      </c>
      <c r="M71" s="242">
        <v>0</v>
      </c>
      <c r="N71" s="242">
        <v>3</v>
      </c>
      <c r="O71" s="230">
        <v>5</v>
      </c>
      <c r="Q71" s="17" t="s">
        <v>521</v>
      </c>
      <c r="R71" s="29" t="s">
        <v>68</v>
      </c>
      <c r="S71" s="29" t="s">
        <v>69</v>
      </c>
      <c r="T71" s="187">
        <v>2</v>
      </c>
      <c r="U71" s="187">
        <v>0</v>
      </c>
      <c r="V71" s="187">
        <v>0</v>
      </c>
      <c r="W71" s="187">
        <v>2</v>
      </c>
      <c r="X71" s="85">
        <v>3</v>
      </c>
      <c r="Z71" s="47"/>
      <c r="AA71" s="38"/>
      <c r="AB71" s="197"/>
      <c r="AC71" s="197"/>
      <c r="AD71" s="197"/>
      <c r="AE71" s="197"/>
      <c r="AF71" s="49"/>
    </row>
    <row r="72" spans="1:32" ht="15" customHeight="1">
      <c r="A72" s="516" t="s">
        <v>33</v>
      </c>
      <c r="B72" s="517"/>
      <c r="C72" s="146">
        <f>SUM(C65:C71)</f>
        <v>17</v>
      </c>
      <c r="D72" s="146">
        <f>SUM(D65:D71)</f>
        <v>0</v>
      </c>
      <c r="E72" s="146">
        <f>SUM(E65:E71)</f>
        <v>2</v>
      </c>
      <c r="F72" s="146">
        <f>SUM(F65:F71)</f>
        <v>18</v>
      </c>
      <c r="G72" s="162">
        <f>SUM(G65:G71)</f>
        <v>30</v>
      </c>
      <c r="I72" s="493" t="s">
        <v>33</v>
      </c>
      <c r="J72" s="494"/>
      <c r="K72" s="147">
        <f>SUM(K65:K71)</f>
        <v>17</v>
      </c>
      <c r="L72" s="147">
        <f>SUM(L65:L71)</f>
        <v>0</v>
      </c>
      <c r="M72" s="147">
        <f>SUM(M65:M71)</f>
        <v>6</v>
      </c>
      <c r="N72" s="147">
        <f>SUM(N65:N71)</f>
        <v>20</v>
      </c>
      <c r="O72" s="231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197"/>
      <c r="AC72" s="197"/>
      <c r="AD72" s="197"/>
      <c r="AE72" s="197"/>
      <c r="AF72" s="49"/>
    </row>
    <row r="73" spans="1:32" ht="13.5" customHeight="1">
      <c r="A73" s="148"/>
      <c r="B73" s="149"/>
      <c r="C73" s="149"/>
      <c r="D73" s="149"/>
      <c r="E73" s="149"/>
      <c r="F73" s="149"/>
      <c r="G73" s="150"/>
      <c r="I73" s="232"/>
      <c r="J73" s="233"/>
      <c r="K73" s="233"/>
      <c r="L73" s="233"/>
      <c r="M73" s="233"/>
      <c r="N73" s="233"/>
      <c r="O73" s="234"/>
      <c r="Q73" s="17"/>
      <c r="R73" s="485" t="s">
        <v>520</v>
      </c>
      <c r="S73" s="486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200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142"/>
      <c r="B74" s="143"/>
      <c r="C74" s="144"/>
      <c r="D74" s="144"/>
      <c r="E74" s="144"/>
      <c r="F74" s="144"/>
      <c r="G74" s="145"/>
      <c r="I74" s="235"/>
      <c r="J74" s="236"/>
      <c r="K74" s="237"/>
      <c r="L74" s="237"/>
      <c r="M74" s="237"/>
      <c r="N74" s="237"/>
      <c r="O74" s="238"/>
      <c r="Q74" s="17"/>
      <c r="R74" s="186" t="s">
        <v>33</v>
      </c>
      <c r="S74" s="186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142"/>
      <c r="B75" s="143"/>
      <c r="C75" s="144"/>
      <c r="D75" s="144"/>
      <c r="E75" s="144"/>
      <c r="F75" s="144"/>
      <c r="G75" s="145"/>
      <c r="I75" s="235"/>
      <c r="J75" s="236"/>
      <c r="K75" s="237"/>
      <c r="L75" s="237"/>
      <c r="M75" s="237"/>
      <c r="N75" s="237"/>
      <c r="O75" s="238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142"/>
      <c r="B76" s="143"/>
      <c r="C76" s="144"/>
      <c r="D76" s="144"/>
      <c r="E76" s="144"/>
      <c r="F76" s="144"/>
      <c r="G76" s="145"/>
      <c r="I76" s="235"/>
      <c r="J76" s="236"/>
      <c r="K76" s="237"/>
      <c r="L76" s="237"/>
      <c r="M76" s="237"/>
      <c r="N76" s="237"/>
      <c r="O76" s="238"/>
      <c r="Q76" s="17"/>
      <c r="R76" s="126"/>
      <c r="S76" s="126"/>
      <c r="T76" s="184"/>
      <c r="U76" s="184"/>
      <c r="V76" s="184"/>
      <c r="W76" s="184"/>
      <c r="X76" s="185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495" t="s">
        <v>506</v>
      </c>
      <c r="B77" s="496"/>
      <c r="C77" s="496"/>
      <c r="D77" s="496"/>
      <c r="E77" s="496"/>
      <c r="F77" s="496"/>
      <c r="G77" s="497"/>
      <c r="H77" s="1"/>
      <c r="I77" s="504" t="s">
        <v>506</v>
      </c>
      <c r="J77" s="505"/>
      <c r="K77" s="505"/>
      <c r="L77" s="505"/>
      <c r="M77" s="505"/>
      <c r="N77" s="505"/>
      <c r="O77" s="506"/>
      <c r="P77" s="2"/>
      <c r="Q77" s="57"/>
      <c r="R77" s="478" t="s">
        <v>506</v>
      </c>
      <c r="S77" s="478"/>
      <c r="T77" s="478"/>
      <c r="U77" s="478"/>
      <c r="V77" s="478"/>
      <c r="W77" s="478"/>
      <c r="X77" s="479"/>
      <c r="Y77" s="2"/>
      <c r="Z77" s="477" t="s">
        <v>506</v>
      </c>
      <c r="AA77" s="478"/>
      <c r="AB77" s="478"/>
      <c r="AC77" s="478"/>
      <c r="AD77" s="478"/>
      <c r="AE77" s="478"/>
      <c r="AF77" s="479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Y78" s="4"/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318" t="s">
        <v>68</v>
      </c>
      <c r="B79" s="413" t="s">
        <v>186</v>
      </c>
      <c r="C79" s="319">
        <v>2</v>
      </c>
      <c r="D79" s="319">
        <v>0</v>
      </c>
      <c r="E79" s="319">
        <v>0</v>
      </c>
      <c r="F79" s="319">
        <v>2</v>
      </c>
      <c r="G79" s="319">
        <v>3</v>
      </c>
      <c r="I79" s="243" t="s">
        <v>329</v>
      </c>
      <c r="J79" s="244" t="s">
        <v>330</v>
      </c>
      <c r="K79" s="225">
        <v>2</v>
      </c>
      <c r="L79" s="225">
        <v>0</v>
      </c>
      <c r="M79" s="225">
        <v>2</v>
      </c>
      <c r="N79" s="225">
        <v>3</v>
      </c>
      <c r="O79" s="226">
        <v>5</v>
      </c>
      <c r="Q79" s="12" t="s">
        <v>523</v>
      </c>
      <c r="R79" s="391" t="s">
        <v>329</v>
      </c>
      <c r="S79" s="392" t="s">
        <v>330</v>
      </c>
      <c r="T79" s="388">
        <v>2</v>
      </c>
      <c r="U79" s="388">
        <v>0</v>
      </c>
      <c r="V79" s="388">
        <v>2</v>
      </c>
      <c r="W79" s="388">
        <v>3</v>
      </c>
      <c r="X79" s="393">
        <v>5</v>
      </c>
      <c r="Z79" s="47"/>
      <c r="AA79" s="38"/>
      <c r="AB79" s="197"/>
      <c r="AC79" s="197"/>
      <c r="AD79" s="197"/>
      <c r="AE79" s="197"/>
      <c r="AF79" s="49"/>
      <c r="AG79" s="5"/>
    </row>
    <row r="80" spans="1:33" ht="15" customHeight="1">
      <c r="A80" s="318" t="s">
        <v>188</v>
      </c>
      <c r="B80" s="413" t="s">
        <v>392</v>
      </c>
      <c r="C80" s="319">
        <v>3</v>
      </c>
      <c r="D80" s="319">
        <v>0</v>
      </c>
      <c r="E80" s="319">
        <v>0</v>
      </c>
      <c r="F80" s="319">
        <v>3</v>
      </c>
      <c r="G80" s="319">
        <v>5</v>
      </c>
      <c r="I80" s="224" t="s">
        <v>328</v>
      </c>
      <c r="J80" s="217" t="s">
        <v>125</v>
      </c>
      <c r="K80" s="225">
        <v>3</v>
      </c>
      <c r="L80" s="225">
        <v>0</v>
      </c>
      <c r="M80" s="225">
        <v>0</v>
      </c>
      <c r="N80" s="225">
        <v>3</v>
      </c>
      <c r="O80" s="226">
        <v>5</v>
      </c>
      <c r="Q80" s="12" t="s">
        <v>523</v>
      </c>
      <c r="R80" s="386" t="s">
        <v>328</v>
      </c>
      <c r="S80" s="387" t="s">
        <v>125</v>
      </c>
      <c r="T80" s="388">
        <v>3</v>
      </c>
      <c r="U80" s="388">
        <v>0</v>
      </c>
      <c r="V80" s="388">
        <v>0</v>
      </c>
      <c r="W80" s="388">
        <v>3</v>
      </c>
      <c r="X80" s="393">
        <v>5</v>
      </c>
      <c r="Z80" s="47"/>
      <c r="AA80" s="38"/>
      <c r="AB80" s="197"/>
      <c r="AC80" s="197"/>
      <c r="AD80" s="197"/>
      <c r="AE80" s="197"/>
      <c r="AF80" s="49"/>
      <c r="AG80" s="5"/>
    </row>
    <row r="81" spans="1:33" ht="15" customHeight="1">
      <c r="A81" s="318" t="s">
        <v>390</v>
      </c>
      <c r="B81" s="413" t="s">
        <v>393</v>
      </c>
      <c r="C81" s="319">
        <v>2</v>
      </c>
      <c r="D81" s="319">
        <v>0</v>
      </c>
      <c r="E81" s="319">
        <v>0</v>
      </c>
      <c r="F81" s="319">
        <v>2</v>
      </c>
      <c r="G81" s="319">
        <v>3</v>
      </c>
      <c r="I81" s="224" t="s">
        <v>126</v>
      </c>
      <c r="J81" s="239" t="s">
        <v>127</v>
      </c>
      <c r="K81" s="225">
        <v>3</v>
      </c>
      <c r="L81" s="225">
        <v>0</v>
      </c>
      <c r="M81" s="225">
        <v>0</v>
      </c>
      <c r="N81" s="225">
        <v>3</v>
      </c>
      <c r="O81" s="226">
        <v>6</v>
      </c>
      <c r="Q81" s="12" t="s">
        <v>523</v>
      </c>
      <c r="R81" s="73" t="s">
        <v>331</v>
      </c>
      <c r="S81" s="73" t="s">
        <v>130</v>
      </c>
      <c r="T81" s="74">
        <v>0</v>
      </c>
      <c r="U81" s="74">
        <v>0</v>
      </c>
      <c r="V81" s="74">
        <v>0</v>
      </c>
      <c r="W81" s="74">
        <v>0</v>
      </c>
      <c r="X81" s="88">
        <v>4</v>
      </c>
      <c r="Z81" s="47"/>
      <c r="AA81" s="38"/>
      <c r="AB81" s="197"/>
      <c r="AC81" s="197"/>
      <c r="AD81" s="197"/>
      <c r="AE81" s="197"/>
      <c r="AF81" s="49"/>
      <c r="AG81" s="5"/>
    </row>
    <row r="82" spans="1:33" ht="15" customHeight="1">
      <c r="A82" s="318" t="s">
        <v>187</v>
      </c>
      <c r="B82" s="413" t="s">
        <v>394</v>
      </c>
      <c r="C82" s="319">
        <v>3</v>
      </c>
      <c r="D82" s="319">
        <v>0</v>
      </c>
      <c r="E82" s="319">
        <v>0</v>
      </c>
      <c r="F82" s="319">
        <v>3</v>
      </c>
      <c r="G82" s="319">
        <v>5</v>
      </c>
      <c r="I82" s="224" t="s">
        <v>11</v>
      </c>
      <c r="J82" s="217" t="s">
        <v>128</v>
      </c>
      <c r="K82" s="225">
        <v>3</v>
      </c>
      <c r="L82" s="225">
        <v>0</v>
      </c>
      <c r="M82" s="225">
        <v>0</v>
      </c>
      <c r="N82" s="225">
        <v>3</v>
      </c>
      <c r="O82" s="226">
        <v>5</v>
      </c>
      <c r="Q82" s="17"/>
      <c r="R82" s="490" t="s">
        <v>527</v>
      </c>
      <c r="S82" s="490"/>
      <c r="T82" s="154">
        <f>SUM(T79:T81)</f>
        <v>5</v>
      </c>
      <c r="U82" s="154">
        <f>SUM(U79:U81)</f>
        <v>0</v>
      </c>
      <c r="V82" s="154">
        <f>SUM(V79:V81)</f>
        <v>2</v>
      </c>
      <c r="W82" s="154">
        <f>SUM(W79:W81)</f>
        <v>6</v>
      </c>
      <c r="X82" s="104">
        <f>SUM(X79:X81)</f>
        <v>14</v>
      </c>
      <c r="Z82" s="47"/>
      <c r="AA82" s="38"/>
      <c r="AB82" s="197"/>
      <c r="AC82" s="197"/>
      <c r="AD82" s="197"/>
      <c r="AE82" s="197"/>
      <c r="AF82" s="49"/>
      <c r="AG82" s="5"/>
    </row>
    <row r="83" spans="1:33" ht="15" customHeight="1">
      <c r="A83" s="318" t="s">
        <v>11</v>
      </c>
      <c r="B83" s="413" t="s">
        <v>395</v>
      </c>
      <c r="C83" s="319">
        <v>3</v>
      </c>
      <c r="D83" s="319">
        <v>0</v>
      </c>
      <c r="E83" s="319">
        <v>0</v>
      </c>
      <c r="F83" s="319">
        <v>3</v>
      </c>
      <c r="G83" s="319">
        <v>5</v>
      </c>
      <c r="I83" s="224" t="s">
        <v>11</v>
      </c>
      <c r="J83" s="217" t="s">
        <v>86</v>
      </c>
      <c r="K83" s="225">
        <v>3</v>
      </c>
      <c r="L83" s="225">
        <v>0</v>
      </c>
      <c r="M83" s="225">
        <v>0</v>
      </c>
      <c r="N83" s="225">
        <v>3</v>
      </c>
      <c r="O83" s="229">
        <v>5</v>
      </c>
      <c r="Q83" s="17" t="s">
        <v>521</v>
      </c>
      <c r="R83" s="116" t="s">
        <v>126</v>
      </c>
      <c r="S83" s="174" t="s">
        <v>127</v>
      </c>
      <c r="T83" s="117">
        <v>3</v>
      </c>
      <c r="U83" s="117">
        <v>0</v>
      </c>
      <c r="V83" s="117">
        <v>0</v>
      </c>
      <c r="W83" s="117">
        <v>3</v>
      </c>
      <c r="X83" s="164">
        <v>6</v>
      </c>
      <c r="Z83" s="47"/>
      <c r="AA83" s="38"/>
      <c r="AB83" s="197"/>
      <c r="AC83" s="197"/>
      <c r="AD83" s="197"/>
      <c r="AE83" s="197"/>
      <c r="AF83" s="49"/>
      <c r="AG83" s="5"/>
    </row>
    <row r="84" spans="1:33" ht="15" customHeight="1">
      <c r="A84" s="318" t="s">
        <v>11</v>
      </c>
      <c r="B84" s="413" t="s">
        <v>396</v>
      </c>
      <c r="C84" s="319">
        <v>3</v>
      </c>
      <c r="D84" s="319">
        <v>0</v>
      </c>
      <c r="E84" s="319">
        <v>0</v>
      </c>
      <c r="F84" s="319">
        <v>3</v>
      </c>
      <c r="G84" s="319">
        <v>5</v>
      </c>
      <c r="I84" s="224" t="s">
        <v>331</v>
      </c>
      <c r="J84" s="217" t="s">
        <v>130</v>
      </c>
      <c r="K84" s="225">
        <v>0</v>
      </c>
      <c r="L84" s="225">
        <v>0</v>
      </c>
      <c r="M84" s="225">
        <v>0</v>
      </c>
      <c r="N84" s="225">
        <v>0</v>
      </c>
      <c r="O84" s="230">
        <v>4</v>
      </c>
      <c r="Q84" s="17" t="s">
        <v>521</v>
      </c>
      <c r="R84" s="29" t="s">
        <v>11</v>
      </c>
      <c r="S84" s="29" t="s">
        <v>128</v>
      </c>
      <c r="T84" s="187">
        <v>3</v>
      </c>
      <c r="U84" s="187">
        <v>0</v>
      </c>
      <c r="V84" s="187">
        <v>0</v>
      </c>
      <c r="W84" s="187">
        <v>3</v>
      </c>
      <c r="X84" s="68">
        <v>5</v>
      </c>
      <c r="Z84" s="47"/>
      <c r="AA84" s="38"/>
      <c r="AB84" s="197"/>
      <c r="AC84" s="197"/>
      <c r="AD84" s="197"/>
      <c r="AE84" s="197"/>
      <c r="AF84" s="49"/>
      <c r="AG84" s="5"/>
    </row>
    <row r="85" spans="1:33" ht="15" customHeight="1">
      <c r="A85" s="318" t="s">
        <v>391</v>
      </c>
      <c r="B85" s="413" t="s">
        <v>397</v>
      </c>
      <c r="C85" s="319">
        <v>0</v>
      </c>
      <c r="D85" s="319">
        <v>0</v>
      </c>
      <c r="E85" s="319">
        <v>0</v>
      </c>
      <c r="F85" s="319">
        <v>0</v>
      </c>
      <c r="G85" s="319">
        <v>4</v>
      </c>
      <c r="I85" s="155"/>
      <c r="J85" s="136"/>
      <c r="K85" s="137"/>
      <c r="L85" s="137"/>
      <c r="M85" s="137"/>
      <c r="N85" s="137"/>
      <c r="O85" s="156"/>
      <c r="Q85" s="17" t="s">
        <v>521</v>
      </c>
      <c r="R85" s="29" t="s">
        <v>11</v>
      </c>
      <c r="S85" s="29" t="s">
        <v>86</v>
      </c>
      <c r="T85" s="187">
        <v>3</v>
      </c>
      <c r="U85" s="187">
        <v>0</v>
      </c>
      <c r="V85" s="187">
        <v>0</v>
      </c>
      <c r="W85" s="187">
        <v>3</v>
      </c>
      <c r="X85" s="84">
        <v>5</v>
      </c>
      <c r="Z85" s="47"/>
      <c r="AA85" s="38"/>
      <c r="AB85" s="197"/>
      <c r="AC85" s="197"/>
      <c r="AD85" s="197"/>
      <c r="AE85" s="197"/>
      <c r="AF85" s="49"/>
      <c r="AG85" s="5"/>
    </row>
    <row r="86" spans="1:33" ht="15.75" customHeight="1">
      <c r="A86" s="516" t="s">
        <v>33</v>
      </c>
      <c r="B86" s="517"/>
      <c r="C86" s="146">
        <f>SUM(C79:C85)</f>
        <v>16</v>
      </c>
      <c r="D86" s="146">
        <f>SUM(D79:D85)</f>
        <v>0</v>
      </c>
      <c r="E86" s="146">
        <f>SUM(E79:E85)</f>
        <v>0</v>
      </c>
      <c r="F86" s="146">
        <f>SUM(F79:F85)</f>
        <v>16</v>
      </c>
      <c r="G86" s="162">
        <f>SUM(G79:G85)</f>
        <v>30</v>
      </c>
      <c r="H86" s="1"/>
      <c r="I86" s="493" t="s">
        <v>33</v>
      </c>
      <c r="J86" s="494"/>
      <c r="K86" s="147">
        <f>SUM(K79:K85)</f>
        <v>14</v>
      </c>
      <c r="L86" s="147">
        <f>SUM(L79:L85)</f>
        <v>0</v>
      </c>
      <c r="M86" s="147">
        <f>SUM(M79:M85)</f>
        <v>2</v>
      </c>
      <c r="N86" s="147">
        <f>SUM(N79:N85)</f>
        <v>15</v>
      </c>
      <c r="O86" s="231">
        <f>SUM(O79:O85)</f>
        <v>30</v>
      </c>
      <c r="P86" s="2"/>
      <c r="Q86" s="57"/>
      <c r="R86" s="490" t="s">
        <v>520</v>
      </c>
      <c r="S86" s="490"/>
      <c r="T86" s="154">
        <f>SUM(T83:T85)</f>
        <v>9</v>
      </c>
      <c r="U86" s="154">
        <f>SUM(U83:U85)</f>
        <v>0</v>
      </c>
      <c r="V86" s="154">
        <f>SUM(V83:V85)</f>
        <v>0</v>
      </c>
      <c r="W86" s="154">
        <f>SUM(W83:W85)</f>
        <v>9</v>
      </c>
      <c r="X86" s="104">
        <f>SUM(X83:X85)</f>
        <v>16</v>
      </c>
      <c r="Y86" s="2"/>
      <c r="Z86" s="47"/>
      <c r="AA86" s="38"/>
      <c r="AB86" s="197"/>
      <c r="AC86" s="197"/>
      <c r="AD86" s="197"/>
      <c r="AE86" s="197"/>
      <c r="AF86" s="49"/>
      <c r="AG86" s="5"/>
    </row>
    <row r="87" spans="1:33" s="2" customFormat="1" ht="12.75" customHeight="1">
      <c r="A87" s="148"/>
      <c r="B87" s="149"/>
      <c r="C87" s="149"/>
      <c r="D87" s="149"/>
      <c r="E87" s="149"/>
      <c r="F87" s="149"/>
      <c r="G87" s="150"/>
      <c r="H87" s="4"/>
      <c r="I87" s="232"/>
      <c r="J87" s="233"/>
      <c r="K87" s="233"/>
      <c r="L87" s="233"/>
      <c r="M87" s="233"/>
      <c r="N87" s="233"/>
      <c r="O87" s="234"/>
      <c r="P87" s="4"/>
      <c r="Q87" s="17"/>
      <c r="R87" s="186" t="s">
        <v>33</v>
      </c>
      <c r="S87" s="186"/>
      <c r="T87" s="26">
        <f>SUM(T82,T86)</f>
        <v>14</v>
      </c>
      <c r="U87" s="26">
        <f>SUM(U82,U86)</f>
        <v>0</v>
      </c>
      <c r="V87" s="26">
        <f>SUM(V82,V86)</f>
        <v>2</v>
      </c>
      <c r="W87" s="26">
        <f>SUM(W82,W86)</f>
        <v>15</v>
      </c>
      <c r="X87" s="48">
        <f>SUM(X82,X86)</f>
        <v>30</v>
      </c>
      <c r="Y87" s="4"/>
      <c r="Z87" s="200" t="s">
        <v>33</v>
      </c>
      <c r="AA87" s="43"/>
      <c r="AB87" s="26">
        <f>SUM(AB79:AB85)</f>
        <v>0</v>
      </c>
      <c r="AC87" s="26">
        <f>SUM(AC79:AC85)</f>
        <v>0</v>
      </c>
      <c r="AD87" s="26">
        <f>SUM(AD79:AD85)</f>
        <v>0</v>
      </c>
      <c r="AE87" s="26">
        <f>SUM(AE79:AE85)</f>
        <v>0</v>
      </c>
      <c r="AF87" s="48">
        <f>SUM(AF79:AF85)</f>
        <v>0</v>
      </c>
      <c r="AG87" s="3"/>
    </row>
    <row r="88" spans="1:33" ht="15" customHeight="1">
      <c r="A88" s="148"/>
      <c r="B88" s="149"/>
      <c r="C88" s="149"/>
      <c r="D88" s="149"/>
      <c r="E88" s="149"/>
      <c r="F88" s="149"/>
      <c r="G88" s="150"/>
      <c r="I88" s="232"/>
      <c r="J88" s="233"/>
      <c r="K88" s="233"/>
      <c r="L88" s="233"/>
      <c r="M88" s="233"/>
      <c r="N88" s="233"/>
      <c r="O88" s="234"/>
      <c r="Q88" s="17"/>
      <c r="R88" s="5"/>
      <c r="S88" s="5"/>
      <c r="T88" s="5"/>
      <c r="U88" s="5"/>
      <c r="V88" s="5"/>
      <c r="W88" s="5"/>
      <c r="X88" s="98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495" t="s">
        <v>507</v>
      </c>
      <c r="B89" s="496"/>
      <c r="C89" s="496"/>
      <c r="D89" s="496"/>
      <c r="E89" s="496"/>
      <c r="F89" s="496"/>
      <c r="G89" s="497"/>
      <c r="I89" s="504" t="s">
        <v>507</v>
      </c>
      <c r="J89" s="505"/>
      <c r="K89" s="505"/>
      <c r="L89" s="505"/>
      <c r="M89" s="505"/>
      <c r="N89" s="505"/>
      <c r="O89" s="506"/>
      <c r="Q89" s="17"/>
      <c r="R89" s="478" t="s">
        <v>507</v>
      </c>
      <c r="S89" s="478"/>
      <c r="T89" s="478"/>
      <c r="U89" s="478"/>
      <c r="V89" s="478"/>
      <c r="W89" s="478"/>
      <c r="X89" s="479"/>
      <c r="Z89" s="477" t="s">
        <v>507</v>
      </c>
      <c r="AA89" s="478"/>
      <c r="AB89" s="478"/>
      <c r="AC89" s="478"/>
      <c r="AD89" s="478"/>
      <c r="AE89" s="478"/>
      <c r="AF89" s="479"/>
      <c r="AG89" s="5"/>
    </row>
    <row r="90" spans="1:33" ht="15" customHeight="1">
      <c r="A90" s="23" t="s">
        <v>498</v>
      </c>
      <c r="B90" s="23" t="s">
        <v>499</v>
      </c>
      <c r="C90" s="24" t="s">
        <v>0</v>
      </c>
      <c r="D90" s="24" t="s">
        <v>509</v>
      </c>
      <c r="E90" s="24" t="s">
        <v>2</v>
      </c>
      <c r="F90" s="24" t="s">
        <v>3</v>
      </c>
      <c r="G90" s="45" t="s">
        <v>500</v>
      </c>
      <c r="I90" s="23" t="s">
        <v>498</v>
      </c>
      <c r="J90" s="23" t="s">
        <v>499</v>
      </c>
      <c r="K90" s="24" t="s">
        <v>0</v>
      </c>
      <c r="L90" s="24" t="s">
        <v>509</v>
      </c>
      <c r="M90" s="24" t="s">
        <v>2</v>
      </c>
      <c r="N90" s="24" t="s">
        <v>3</v>
      </c>
      <c r="O90" s="4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509</v>
      </c>
      <c r="V90" s="24" t="s">
        <v>2</v>
      </c>
      <c r="W90" s="24" t="s">
        <v>3</v>
      </c>
      <c r="X90" s="45" t="s">
        <v>500</v>
      </c>
      <c r="Z90" s="23" t="s">
        <v>498</v>
      </c>
      <c r="AA90" s="23" t="s">
        <v>499</v>
      </c>
      <c r="AB90" s="24" t="s">
        <v>0</v>
      </c>
      <c r="AC90" s="24" t="s">
        <v>509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318" t="s">
        <v>189</v>
      </c>
      <c r="B91" s="413" t="s">
        <v>79</v>
      </c>
      <c r="C91" s="319">
        <v>2</v>
      </c>
      <c r="D91" s="319">
        <v>0</v>
      </c>
      <c r="E91" s="319">
        <v>4</v>
      </c>
      <c r="F91" s="319">
        <v>4</v>
      </c>
      <c r="G91" s="319">
        <v>5</v>
      </c>
      <c r="I91" s="224" t="s">
        <v>332</v>
      </c>
      <c r="J91" s="217" t="s">
        <v>79</v>
      </c>
      <c r="K91" s="225">
        <v>2</v>
      </c>
      <c r="L91" s="225">
        <v>0</v>
      </c>
      <c r="M91" s="225">
        <v>0</v>
      </c>
      <c r="N91" s="225">
        <v>2</v>
      </c>
      <c r="O91" s="229">
        <v>8</v>
      </c>
      <c r="Q91" s="12" t="s">
        <v>523</v>
      </c>
      <c r="R91" s="386" t="s">
        <v>332</v>
      </c>
      <c r="S91" s="387" t="s">
        <v>79</v>
      </c>
      <c r="T91" s="388">
        <v>2</v>
      </c>
      <c r="U91" s="388">
        <v>0</v>
      </c>
      <c r="V91" s="388">
        <v>0</v>
      </c>
      <c r="W91" s="388">
        <v>2</v>
      </c>
      <c r="X91" s="389">
        <v>8</v>
      </c>
      <c r="Z91" s="47"/>
      <c r="AA91" s="38"/>
      <c r="AB91" s="197"/>
      <c r="AC91" s="197"/>
      <c r="AD91" s="197"/>
      <c r="AE91" s="197"/>
      <c r="AF91" s="49"/>
      <c r="AG91" s="5"/>
    </row>
    <row r="92" spans="1:33" ht="15" customHeight="1">
      <c r="A92" s="318" t="s">
        <v>190</v>
      </c>
      <c r="B92" s="413" t="s">
        <v>157</v>
      </c>
      <c r="C92" s="319">
        <v>3</v>
      </c>
      <c r="D92" s="319">
        <v>0</v>
      </c>
      <c r="E92" s="319">
        <v>0</v>
      </c>
      <c r="F92" s="319">
        <v>3</v>
      </c>
      <c r="G92" s="319">
        <v>5</v>
      </c>
      <c r="I92" s="224" t="s">
        <v>328</v>
      </c>
      <c r="J92" s="217" t="s">
        <v>75</v>
      </c>
      <c r="K92" s="225">
        <v>3</v>
      </c>
      <c r="L92" s="225">
        <v>0</v>
      </c>
      <c r="M92" s="225">
        <v>0</v>
      </c>
      <c r="N92" s="225">
        <v>3</v>
      </c>
      <c r="O92" s="229">
        <v>5</v>
      </c>
      <c r="Q92" s="12" t="s">
        <v>523</v>
      </c>
      <c r="R92" s="386" t="s">
        <v>328</v>
      </c>
      <c r="S92" s="387" t="s">
        <v>75</v>
      </c>
      <c r="T92" s="388">
        <v>3</v>
      </c>
      <c r="U92" s="388">
        <v>0</v>
      </c>
      <c r="V92" s="388">
        <v>0</v>
      </c>
      <c r="W92" s="388">
        <v>3</v>
      </c>
      <c r="X92" s="389">
        <v>5</v>
      </c>
      <c r="Z92" s="47"/>
      <c r="AA92" s="38"/>
      <c r="AB92" s="197"/>
      <c r="AC92" s="197"/>
      <c r="AD92" s="197"/>
      <c r="AE92" s="197"/>
      <c r="AF92" s="49"/>
      <c r="AG92" s="5"/>
    </row>
    <row r="93" spans="1:33" ht="15" customHeight="1">
      <c r="A93" s="318" t="s">
        <v>187</v>
      </c>
      <c r="B93" s="413" t="s">
        <v>398</v>
      </c>
      <c r="C93" s="319">
        <v>3</v>
      </c>
      <c r="D93" s="319">
        <v>0</v>
      </c>
      <c r="E93" s="319">
        <v>0</v>
      </c>
      <c r="F93" s="319">
        <v>3</v>
      </c>
      <c r="G93" s="319">
        <v>5</v>
      </c>
      <c r="I93" s="224" t="s">
        <v>328</v>
      </c>
      <c r="J93" s="217" t="s">
        <v>82</v>
      </c>
      <c r="K93" s="225">
        <v>3</v>
      </c>
      <c r="L93" s="225">
        <v>0</v>
      </c>
      <c r="M93" s="225">
        <v>0</v>
      </c>
      <c r="N93" s="225">
        <v>3</v>
      </c>
      <c r="O93" s="229">
        <v>5</v>
      </c>
      <c r="Q93" s="12" t="s">
        <v>523</v>
      </c>
      <c r="R93" s="386" t="s">
        <v>328</v>
      </c>
      <c r="S93" s="387" t="s">
        <v>82</v>
      </c>
      <c r="T93" s="388">
        <v>3</v>
      </c>
      <c r="U93" s="388">
        <v>0</v>
      </c>
      <c r="V93" s="388">
        <v>0</v>
      </c>
      <c r="W93" s="388">
        <v>3</v>
      </c>
      <c r="X93" s="389">
        <v>5</v>
      </c>
      <c r="Z93" s="47"/>
      <c r="AA93" s="38"/>
      <c r="AB93" s="197"/>
      <c r="AC93" s="197"/>
      <c r="AD93" s="197"/>
      <c r="AE93" s="197"/>
      <c r="AF93" s="49"/>
      <c r="AG93" s="5"/>
    </row>
    <row r="94" spans="1:33" ht="15" customHeight="1">
      <c r="A94" s="318" t="s">
        <v>187</v>
      </c>
      <c r="B94" s="413" t="s">
        <v>399</v>
      </c>
      <c r="C94" s="319">
        <v>3</v>
      </c>
      <c r="D94" s="319">
        <v>0</v>
      </c>
      <c r="E94" s="319">
        <v>0</v>
      </c>
      <c r="F94" s="319">
        <v>3</v>
      </c>
      <c r="G94" s="319">
        <v>5</v>
      </c>
      <c r="I94" s="224" t="s">
        <v>169</v>
      </c>
      <c r="J94" s="217" t="s">
        <v>120</v>
      </c>
      <c r="K94" s="225">
        <v>3</v>
      </c>
      <c r="L94" s="225">
        <v>0</v>
      </c>
      <c r="M94" s="225">
        <v>0</v>
      </c>
      <c r="N94" s="225">
        <v>3</v>
      </c>
      <c r="O94" s="229">
        <v>5</v>
      </c>
      <c r="Q94" s="12" t="s">
        <v>523</v>
      </c>
      <c r="R94" s="386" t="s">
        <v>169</v>
      </c>
      <c r="S94" s="387" t="s">
        <v>120</v>
      </c>
      <c r="T94" s="388">
        <v>3</v>
      </c>
      <c r="U94" s="388">
        <v>0</v>
      </c>
      <c r="V94" s="388">
        <v>0</v>
      </c>
      <c r="W94" s="388">
        <v>3</v>
      </c>
      <c r="X94" s="389">
        <v>5</v>
      </c>
      <c r="Z94" s="47"/>
      <c r="AA94" s="38"/>
      <c r="AB94" s="197"/>
      <c r="AC94" s="197"/>
      <c r="AD94" s="197"/>
      <c r="AE94" s="197"/>
      <c r="AF94" s="49"/>
      <c r="AG94" s="5"/>
    </row>
    <row r="95" spans="1:33" ht="15" customHeight="1">
      <c r="A95" s="318" t="s">
        <v>158</v>
      </c>
      <c r="B95" s="413" t="s">
        <v>400</v>
      </c>
      <c r="C95" s="319">
        <v>3</v>
      </c>
      <c r="D95" s="319">
        <v>0</v>
      </c>
      <c r="E95" s="319">
        <v>0</v>
      </c>
      <c r="F95" s="319">
        <v>3</v>
      </c>
      <c r="G95" s="319">
        <v>5</v>
      </c>
      <c r="I95" s="224" t="s">
        <v>11</v>
      </c>
      <c r="J95" s="217" t="s">
        <v>170</v>
      </c>
      <c r="K95" s="225">
        <v>3</v>
      </c>
      <c r="L95" s="225">
        <v>0</v>
      </c>
      <c r="M95" s="225">
        <v>0</v>
      </c>
      <c r="N95" s="225">
        <v>3</v>
      </c>
      <c r="O95" s="229">
        <v>5</v>
      </c>
      <c r="Q95" s="17"/>
      <c r="R95" s="490" t="s">
        <v>527</v>
      </c>
      <c r="S95" s="490"/>
      <c r="T95" s="154">
        <f>SUM(T91:T94)</f>
        <v>11</v>
      </c>
      <c r="U95" s="154">
        <f>SUM(U91:U94)</f>
        <v>0</v>
      </c>
      <c r="V95" s="154">
        <f>SUM(V91:V94)</f>
        <v>0</v>
      </c>
      <c r="W95" s="154">
        <f>SUM(W91:W94)</f>
        <v>11</v>
      </c>
      <c r="X95" s="104">
        <f>SUM(X91:X94)</f>
        <v>23</v>
      </c>
      <c r="Z95" s="47"/>
      <c r="AA95" s="38"/>
      <c r="AB95" s="197"/>
      <c r="AC95" s="197"/>
      <c r="AD95" s="197"/>
      <c r="AE95" s="197"/>
      <c r="AF95" s="49"/>
      <c r="AG95" s="5"/>
    </row>
    <row r="96" spans="1:33" ht="22.5" customHeight="1">
      <c r="A96" s="318" t="s">
        <v>171</v>
      </c>
      <c r="B96" s="417" t="s">
        <v>236</v>
      </c>
      <c r="C96" s="319">
        <v>2</v>
      </c>
      <c r="D96" s="319">
        <v>0</v>
      </c>
      <c r="E96" s="319">
        <v>0</v>
      </c>
      <c r="F96" s="319">
        <v>2</v>
      </c>
      <c r="G96" s="319">
        <v>2</v>
      </c>
      <c r="H96" s="1"/>
      <c r="I96" s="224" t="s">
        <v>171</v>
      </c>
      <c r="J96" s="239" t="s">
        <v>172</v>
      </c>
      <c r="K96" s="225">
        <v>2</v>
      </c>
      <c r="L96" s="225">
        <v>0</v>
      </c>
      <c r="M96" s="225">
        <v>0</v>
      </c>
      <c r="N96" s="225">
        <v>2</v>
      </c>
      <c r="O96" s="229">
        <v>2</v>
      </c>
      <c r="P96" s="2"/>
      <c r="Q96" s="17" t="s">
        <v>521</v>
      </c>
      <c r="R96" s="29" t="s">
        <v>11</v>
      </c>
      <c r="S96" s="29" t="s">
        <v>170</v>
      </c>
      <c r="T96" s="187">
        <v>3</v>
      </c>
      <c r="U96" s="187">
        <v>0</v>
      </c>
      <c r="V96" s="187">
        <v>0</v>
      </c>
      <c r="W96" s="187">
        <v>3</v>
      </c>
      <c r="X96" s="84">
        <v>5</v>
      </c>
      <c r="Z96" s="47"/>
      <c r="AA96" s="38"/>
      <c r="AB96" s="197"/>
      <c r="AC96" s="197"/>
      <c r="AD96" s="197"/>
      <c r="AE96" s="197"/>
      <c r="AF96" s="49"/>
      <c r="AG96" s="5"/>
    </row>
    <row r="97" spans="1:33" ht="15" customHeight="1">
      <c r="A97" s="318" t="s">
        <v>158</v>
      </c>
      <c r="B97" s="417" t="s">
        <v>191</v>
      </c>
      <c r="C97" s="319">
        <v>3</v>
      </c>
      <c r="D97" s="319">
        <v>0</v>
      </c>
      <c r="E97" s="319">
        <v>0</v>
      </c>
      <c r="F97" s="319">
        <v>3</v>
      </c>
      <c r="G97" s="319">
        <v>5</v>
      </c>
      <c r="I97" s="165"/>
      <c r="J97" s="138"/>
      <c r="K97" s="245"/>
      <c r="L97" s="245"/>
      <c r="M97" s="245"/>
      <c r="N97" s="245"/>
      <c r="O97" s="246"/>
      <c r="Q97" s="17" t="s">
        <v>521</v>
      </c>
      <c r="R97" s="29" t="s">
        <v>171</v>
      </c>
      <c r="S97" s="130" t="s">
        <v>172</v>
      </c>
      <c r="T97" s="187">
        <v>2</v>
      </c>
      <c r="U97" s="187">
        <v>0</v>
      </c>
      <c r="V97" s="187">
        <v>0</v>
      </c>
      <c r="W97" s="187">
        <v>2</v>
      </c>
      <c r="X97" s="84">
        <v>2</v>
      </c>
      <c r="Z97" s="47"/>
      <c r="AA97" s="38"/>
      <c r="AB97" s="197"/>
      <c r="AC97" s="197"/>
      <c r="AD97" s="197"/>
      <c r="AE97" s="197"/>
      <c r="AF97" s="49"/>
      <c r="AG97" s="5"/>
    </row>
    <row r="98" spans="1:33" ht="15" customHeight="1">
      <c r="A98" s="516" t="s">
        <v>33</v>
      </c>
      <c r="B98" s="517"/>
      <c r="C98" s="146">
        <f>SUM(C91:C97)</f>
        <v>19</v>
      </c>
      <c r="D98" s="146">
        <f>SUM(D91:D97)</f>
        <v>0</v>
      </c>
      <c r="E98" s="146">
        <f>SUM(E91:E97)</f>
        <v>4</v>
      </c>
      <c r="F98" s="146">
        <f>SUM(F91:F97)</f>
        <v>21</v>
      </c>
      <c r="G98" s="162">
        <f>SUM(G91:G97)</f>
        <v>32</v>
      </c>
      <c r="I98" s="493" t="s">
        <v>33</v>
      </c>
      <c r="J98" s="494"/>
      <c r="K98" s="147">
        <f>SUM(K91:K97)</f>
        <v>16</v>
      </c>
      <c r="L98" s="147">
        <f>SUM(L91:L97)</f>
        <v>0</v>
      </c>
      <c r="M98" s="147">
        <f>SUM(M91:M97)</f>
        <v>0</v>
      </c>
      <c r="N98" s="147">
        <f>SUM(N91:N97)</f>
        <v>16</v>
      </c>
      <c r="O98" s="231">
        <f>SUM(O91:O97)</f>
        <v>30</v>
      </c>
      <c r="Q98" s="17"/>
      <c r="R98" s="490" t="s">
        <v>520</v>
      </c>
      <c r="S98" s="490"/>
      <c r="T98" s="154">
        <f>SUM(T96:T97)</f>
        <v>5</v>
      </c>
      <c r="U98" s="154">
        <f>SUM(U96:U97)</f>
        <v>0</v>
      </c>
      <c r="V98" s="154">
        <f>SUM(V96:V97)</f>
        <v>0</v>
      </c>
      <c r="W98" s="154">
        <f>SUM(W96:W97)</f>
        <v>5</v>
      </c>
      <c r="X98" s="104">
        <f>SUM(X96:X97)</f>
        <v>7</v>
      </c>
      <c r="Z98" s="200" t="s">
        <v>33</v>
      </c>
      <c r="AA98" s="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142"/>
      <c r="B99" s="143"/>
      <c r="C99" s="144"/>
      <c r="D99" s="144"/>
      <c r="E99" s="144"/>
      <c r="F99" s="144"/>
      <c r="G99" s="145"/>
      <c r="I99" s="235"/>
      <c r="J99" s="236"/>
      <c r="K99" s="237"/>
      <c r="L99" s="237"/>
      <c r="M99" s="237"/>
      <c r="N99" s="237"/>
      <c r="O99" s="238"/>
      <c r="Q99" s="17"/>
      <c r="R99" s="186" t="s">
        <v>33</v>
      </c>
      <c r="S99" s="186"/>
      <c r="T99" s="26">
        <f>SUM(T95,T98)</f>
        <v>16</v>
      </c>
      <c r="U99" s="26">
        <f>SUM(U95,U98)</f>
        <v>0</v>
      </c>
      <c r="V99" s="26">
        <f>SUM(V95,V98)</f>
        <v>0</v>
      </c>
      <c r="W99" s="26">
        <f>SUM(W95,W98)</f>
        <v>16</v>
      </c>
      <c r="X99" s="48">
        <f>SUM(X95,X98)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142"/>
      <c r="B100" s="143"/>
      <c r="C100" s="144"/>
      <c r="D100" s="144"/>
      <c r="E100" s="144"/>
      <c r="F100" s="144"/>
      <c r="G100" s="145"/>
      <c r="I100" s="235"/>
      <c r="J100" s="236"/>
      <c r="K100" s="237"/>
      <c r="L100" s="237"/>
      <c r="M100" s="237"/>
      <c r="N100" s="237"/>
      <c r="O100" s="238"/>
      <c r="Q100" s="17"/>
      <c r="R100" s="126"/>
      <c r="S100" s="126"/>
      <c r="T100" s="184"/>
      <c r="U100" s="184"/>
      <c r="V100" s="184"/>
      <c r="W100" s="184"/>
      <c r="X100" s="185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495" t="s">
        <v>508</v>
      </c>
      <c r="B101" s="496"/>
      <c r="C101" s="496"/>
      <c r="D101" s="496"/>
      <c r="E101" s="496"/>
      <c r="F101" s="496"/>
      <c r="G101" s="497"/>
      <c r="I101" s="504" t="s">
        <v>508</v>
      </c>
      <c r="J101" s="505"/>
      <c r="K101" s="505"/>
      <c r="L101" s="505"/>
      <c r="M101" s="505"/>
      <c r="N101" s="505"/>
      <c r="O101" s="506"/>
      <c r="Q101" s="17"/>
      <c r="R101" s="478" t="s">
        <v>508</v>
      </c>
      <c r="S101" s="478"/>
      <c r="T101" s="478"/>
      <c r="U101" s="478"/>
      <c r="V101" s="478"/>
      <c r="W101" s="478"/>
      <c r="X101" s="479"/>
      <c r="Z101" s="477" t="s">
        <v>508</v>
      </c>
      <c r="AA101" s="478"/>
      <c r="AB101" s="478"/>
      <c r="AC101" s="478"/>
      <c r="AD101" s="478"/>
      <c r="AE101" s="478"/>
      <c r="AF101" s="479"/>
      <c r="AG101" s="5"/>
    </row>
    <row r="102" spans="1:33" ht="15" customHeight="1">
      <c r="A102" s="23" t="s">
        <v>498</v>
      </c>
      <c r="B102" s="23" t="s">
        <v>499</v>
      </c>
      <c r="C102" s="24" t="s">
        <v>0</v>
      </c>
      <c r="D102" s="24" t="s">
        <v>509</v>
      </c>
      <c r="E102" s="24" t="s">
        <v>2</v>
      </c>
      <c r="F102" s="24" t="s">
        <v>3</v>
      </c>
      <c r="G102" s="45" t="s">
        <v>500</v>
      </c>
      <c r="I102" s="23" t="s">
        <v>498</v>
      </c>
      <c r="J102" s="23" t="s">
        <v>499</v>
      </c>
      <c r="K102" s="24" t="s">
        <v>0</v>
      </c>
      <c r="L102" s="24" t="s">
        <v>509</v>
      </c>
      <c r="M102" s="24" t="s">
        <v>2</v>
      </c>
      <c r="N102" s="24" t="s">
        <v>3</v>
      </c>
      <c r="O102" s="4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509</v>
      </c>
      <c r="V102" s="24" t="s">
        <v>2</v>
      </c>
      <c r="W102" s="24" t="s">
        <v>3</v>
      </c>
      <c r="X102" s="45" t="s">
        <v>500</v>
      </c>
      <c r="Z102" s="23" t="s">
        <v>498</v>
      </c>
      <c r="AA102" s="23" t="s">
        <v>499</v>
      </c>
      <c r="AB102" s="24" t="s">
        <v>0</v>
      </c>
      <c r="AC102" s="24" t="s">
        <v>509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318" t="s">
        <v>192</v>
      </c>
      <c r="B103" s="413" t="s">
        <v>84</v>
      </c>
      <c r="C103" s="319">
        <v>2</v>
      </c>
      <c r="D103" s="319">
        <v>0</v>
      </c>
      <c r="E103" s="319">
        <v>6</v>
      </c>
      <c r="F103" s="319">
        <v>5</v>
      </c>
      <c r="G103" s="319">
        <v>8</v>
      </c>
      <c r="I103" s="224" t="s">
        <v>333</v>
      </c>
      <c r="J103" s="217" t="s">
        <v>84</v>
      </c>
      <c r="K103" s="225">
        <v>0</v>
      </c>
      <c r="L103" s="225">
        <v>0</v>
      </c>
      <c r="M103" s="225">
        <v>4</v>
      </c>
      <c r="N103" s="225">
        <v>2</v>
      </c>
      <c r="O103" s="229">
        <v>8</v>
      </c>
      <c r="Q103" s="12" t="s">
        <v>523</v>
      </c>
      <c r="R103" s="362" t="s">
        <v>333</v>
      </c>
      <c r="S103" s="363" t="s">
        <v>84</v>
      </c>
      <c r="T103" s="30">
        <v>0</v>
      </c>
      <c r="U103" s="30">
        <v>0</v>
      </c>
      <c r="V103" s="30">
        <v>4</v>
      </c>
      <c r="W103" s="30">
        <v>2</v>
      </c>
      <c r="X103" s="382">
        <v>8</v>
      </c>
      <c r="Z103" s="47"/>
      <c r="AA103" s="38"/>
      <c r="AB103" s="197"/>
      <c r="AC103" s="197"/>
      <c r="AD103" s="197"/>
      <c r="AE103" s="197"/>
      <c r="AF103" s="49"/>
      <c r="AG103" s="5"/>
    </row>
    <row r="104" spans="1:33" ht="15" customHeight="1">
      <c r="A104" s="318" t="s">
        <v>401</v>
      </c>
      <c r="B104" s="413" t="s">
        <v>403</v>
      </c>
      <c r="C104" s="319">
        <v>3</v>
      </c>
      <c r="D104" s="319">
        <v>0</v>
      </c>
      <c r="E104" s="319">
        <v>0</v>
      </c>
      <c r="F104" s="319">
        <v>3</v>
      </c>
      <c r="G104" s="319">
        <v>5</v>
      </c>
      <c r="I104" s="224" t="s">
        <v>328</v>
      </c>
      <c r="J104" s="217" t="s">
        <v>133</v>
      </c>
      <c r="K104" s="225">
        <v>3</v>
      </c>
      <c r="L104" s="225">
        <v>0</v>
      </c>
      <c r="M104" s="225">
        <v>0</v>
      </c>
      <c r="N104" s="225">
        <v>3</v>
      </c>
      <c r="O104" s="229">
        <v>5</v>
      </c>
      <c r="Q104" s="12" t="s">
        <v>523</v>
      </c>
      <c r="R104" s="362" t="s">
        <v>328</v>
      </c>
      <c r="S104" s="363" t="s">
        <v>133</v>
      </c>
      <c r="T104" s="30">
        <v>3</v>
      </c>
      <c r="U104" s="30">
        <v>0</v>
      </c>
      <c r="V104" s="30">
        <v>0</v>
      </c>
      <c r="W104" s="30">
        <v>3</v>
      </c>
      <c r="X104" s="382">
        <v>5</v>
      </c>
      <c r="Z104" s="47"/>
      <c r="AA104" s="38"/>
      <c r="AB104" s="197"/>
      <c r="AC104" s="197"/>
      <c r="AD104" s="197"/>
      <c r="AE104" s="197"/>
      <c r="AF104" s="49"/>
      <c r="AG104" s="5"/>
    </row>
    <row r="105" spans="1:33" ht="14.25" customHeight="1">
      <c r="A105" s="318" t="s">
        <v>402</v>
      </c>
      <c r="B105" s="413" t="s">
        <v>404</v>
      </c>
      <c r="C105" s="319">
        <v>3</v>
      </c>
      <c r="D105" s="319">
        <v>0</v>
      </c>
      <c r="E105" s="319">
        <v>0</v>
      </c>
      <c r="F105" s="319">
        <v>3</v>
      </c>
      <c r="G105" s="319">
        <v>5</v>
      </c>
      <c r="I105" s="224" t="s">
        <v>328</v>
      </c>
      <c r="J105" s="217" t="s">
        <v>134</v>
      </c>
      <c r="K105" s="225">
        <v>3</v>
      </c>
      <c r="L105" s="225">
        <v>0</v>
      </c>
      <c r="M105" s="225">
        <v>0</v>
      </c>
      <c r="N105" s="225">
        <v>3</v>
      </c>
      <c r="O105" s="229">
        <v>5</v>
      </c>
      <c r="Q105" s="12" t="s">
        <v>523</v>
      </c>
      <c r="R105" s="362" t="s">
        <v>328</v>
      </c>
      <c r="S105" s="363" t="s">
        <v>134</v>
      </c>
      <c r="T105" s="30">
        <v>3</v>
      </c>
      <c r="U105" s="30">
        <v>0</v>
      </c>
      <c r="V105" s="30">
        <v>0</v>
      </c>
      <c r="W105" s="30">
        <v>3</v>
      </c>
      <c r="X105" s="382">
        <v>5</v>
      </c>
      <c r="Z105" s="47"/>
      <c r="AA105" s="38"/>
      <c r="AB105" s="197"/>
      <c r="AC105" s="197"/>
      <c r="AD105" s="197"/>
      <c r="AE105" s="197"/>
      <c r="AF105" s="49"/>
      <c r="AG105" s="5"/>
    </row>
    <row r="106" spans="1:33" ht="15" customHeight="1">
      <c r="A106" s="318" t="s">
        <v>187</v>
      </c>
      <c r="B106" s="413" t="s">
        <v>405</v>
      </c>
      <c r="C106" s="319">
        <v>3</v>
      </c>
      <c r="D106" s="319">
        <v>0</v>
      </c>
      <c r="E106" s="319">
        <v>0</v>
      </c>
      <c r="F106" s="319">
        <v>3</v>
      </c>
      <c r="G106" s="319">
        <v>5</v>
      </c>
      <c r="I106" s="224" t="s">
        <v>11</v>
      </c>
      <c r="J106" s="217" t="s">
        <v>173</v>
      </c>
      <c r="K106" s="225">
        <v>3</v>
      </c>
      <c r="L106" s="225">
        <v>0</v>
      </c>
      <c r="M106" s="225">
        <v>0</v>
      </c>
      <c r="N106" s="225">
        <v>3</v>
      </c>
      <c r="O106" s="229">
        <v>5</v>
      </c>
      <c r="Q106" s="12" t="s">
        <v>523</v>
      </c>
      <c r="R106" s="362" t="s">
        <v>11</v>
      </c>
      <c r="S106" s="363" t="s">
        <v>173</v>
      </c>
      <c r="T106" s="30">
        <v>3</v>
      </c>
      <c r="U106" s="30">
        <v>0</v>
      </c>
      <c r="V106" s="30">
        <v>0</v>
      </c>
      <c r="W106" s="30">
        <v>3</v>
      </c>
      <c r="X106" s="382">
        <v>5</v>
      </c>
      <c r="Y106" s="2"/>
      <c r="Z106" s="47"/>
      <c r="AA106" s="38"/>
      <c r="AB106" s="197"/>
      <c r="AC106" s="197"/>
      <c r="AD106" s="197"/>
      <c r="AE106" s="197"/>
      <c r="AF106" s="49"/>
      <c r="AG106" s="5"/>
    </row>
    <row r="107" spans="1:33" s="2" customFormat="1" ht="22.5" customHeight="1">
      <c r="A107" s="318" t="s">
        <v>187</v>
      </c>
      <c r="B107" s="413" t="s">
        <v>406</v>
      </c>
      <c r="C107" s="319">
        <v>3</v>
      </c>
      <c r="D107" s="319">
        <v>0</v>
      </c>
      <c r="E107" s="319">
        <v>0</v>
      </c>
      <c r="F107" s="319">
        <v>3</v>
      </c>
      <c r="G107" s="319">
        <v>5</v>
      </c>
      <c r="H107" s="4"/>
      <c r="I107" s="224" t="s">
        <v>11</v>
      </c>
      <c r="J107" s="217" t="s">
        <v>76</v>
      </c>
      <c r="K107" s="225">
        <v>3</v>
      </c>
      <c r="L107" s="225">
        <v>0</v>
      </c>
      <c r="M107" s="225">
        <v>0</v>
      </c>
      <c r="N107" s="225">
        <v>3</v>
      </c>
      <c r="O107" s="229">
        <v>5</v>
      </c>
      <c r="P107" s="4"/>
      <c r="Q107" s="17"/>
      <c r="R107" s="490" t="s">
        <v>527</v>
      </c>
      <c r="S107" s="490"/>
      <c r="T107" s="154">
        <f>SUM(T103:T106)</f>
        <v>9</v>
      </c>
      <c r="U107" s="154">
        <f>SUM(U103:U106)</f>
        <v>0</v>
      </c>
      <c r="V107" s="154">
        <f>SUM(V103:V106)</f>
        <v>4</v>
      </c>
      <c r="W107" s="154">
        <f>SUM(W103:W106)</f>
        <v>11</v>
      </c>
      <c r="X107" s="104">
        <f>SUM(X103:X106)</f>
        <v>23</v>
      </c>
      <c r="Y107" s="4"/>
      <c r="Z107" s="47"/>
      <c r="AA107" s="38"/>
      <c r="AB107" s="197"/>
      <c r="AC107" s="197"/>
      <c r="AD107" s="197"/>
      <c r="AE107" s="197"/>
      <c r="AF107" s="49"/>
      <c r="AG107" s="3"/>
    </row>
    <row r="108" spans="1:33" ht="15" customHeight="1">
      <c r="A108" s="318" t="s">
        <v>174</v>
      </c>
      <c r="B108" s="413" t="s">
        <v>407</v>
      </c>
      <c r="C108" s="319">
        <v>2</v>
      </c>
      <c r="D108" s="319">
        <v>0</v>
      </c>
      <c r="E108" s="319">
        <v>0</v>
      </c>
      <c r="F108" s="319">
        <v>2</v>
      </c>
      <c r="G108" s="319">
        <v>2</v>
      </c>
      <c r="I108" s="224" t="s">
        <v>174</v>
      </c>
      <c r="J108" s="239" t="s">
        <v>175</v>
      </c>
      <c r="K108" s="225">
        <v>2</v>
      </c>
      <c r="L108" s="225">
        <v>0</v>
      </c>
      <c r="M108" s="225">
        <v>0</v>
      </c>
      <c r="N108" s="225">
        <v>2</v>
      </c>
      <c r="O108" s="229">
        <v>2</v>
      </c>
      <c r="Q108" s="17" t="s">
        <v>521</v>
      </c>
      <c r="R108" s="163" t="s">
        <v>11</v>
      </c>
      <c r="S108" s="116" t="s">
        <v>76</v>
      </c>
      <c r="T108" s="117">
        <v>3</v>
      </c>
      <c r="U108" s="117">
        <v>0</v>
      </c>
      <c r="V108" s="117">
        <v>0</v>
      </c>
      <c r="W108" s="117">
        <v>3</v>
      </c>
      <c r="X108" s="118">
        <v>5</v>
      </c>
      <c r="Z108" s="47"/>
      <c r="AA108" s="38"/>
      <c r="AB108" s="197"/>
      <c r="AC108" s="197"/>
      <c r="AD108" s="197"/>
      <c r="AE108" s="197"/>
      <c r="AF108" s="49"/>
      <c r="AG108" s="5"/>
    </row>
    <row r="109" spans="1:33" ht="15" customHeight="1">
      <c r="A109" s="167"/>
      <c r="B109" s="152"/>
      <c r="C109" s="153"/>
      <c r="D109" s="153"/>
      <c r="E109" s="153"/>
      <c r="F109" s="153"/>
      <c r="G109" s="168"/>
      <c r="I109" s="247"/>
      <c r="J109" s="248"/>
      <c r="K109" s="249"/>
      <c r="L109" s="249"/>
      <c r="M109" s="249"/>
      <c r="N109" s="249"/>
      <c r="O109" s="250"/>
      <c r="Q109" s="17" t="s">
        <v>521</v>
      </c>
      <c r="R109" s="163" t="s">
        <v>174</v>
      </c>
      <c r="S109" s="174" t="s">
        <v>175</v>
      </c>
      <c r="T109" s="117">
        <v>2</v>
      </c>
      <c r="U109" s="117">
        <v>0</v>
      </c>
      <c r="V109" s="117">
        <v>0</v>
      </c>
      <c r="W109" s="117">
        <v>2</v>
      </c>
      <c r="X109" s="118">
        <v>2</v>
      </c>
      <c r="Z109" s="47"/>
      <c r="AA109" s="38"/>
      <c r="AB109" s="197"/>
      <c r="AC109" s="197"/>
      <c r="AD109" s="197"/>
      <c r="AE109" s="197"/>
      <c r="AF109" s="49"/>
      <c r="AG109" s="5"/>
    </row>
    <row r="110" spans="1:33" ht="15" customHeight="1">
      <c r="A110" s="516" t="s">
        <v>33</v>
      </c>
      <c r="B110" s="517"/>
      <c r="C110" s="146">
        <f>SUM(C103:C109)</f>
        <v>16</v>
      </c>
      <c r="D110" s="146">
        <v>10</v>
      </c>
      <c r="E110" s="146">
        <f>SUM(E103:E109)</f>
        <v>6</v>
      </c>
      <c r="F110" s="146">
        <f>SUM(F103:F109)</f>
        <v>19</v>
      </c>
      <c r="G110" s="162">
        <f>SUM(G103:G109)</f>
        <v>30</v>
      </c>
      <c r="I110" s="493" t="s">
        <v>33</v>
      </c>
      <c r="J110" s="494"/>
      <c r="K110" s="147">
        <f>SUM(K103:K109)</f>
        <v>14</v>
      </c>
      <c r="L110" s="147">
        <v>10</v>
      </c>
      <c r="M110" s="147">
        <f>SUM(M103:M109)</f>
        <v>4</v>
      </c>
      <c r="N110" s="147">
        <f>SUM(N103:N109)</f>
        <v>16</v>
      </c>
      <c r="O110" s="231">
        <f>SUM(O103:O109)</f>
        <v>30</v>
      </c>
      <c r="Q110" s="57"/>
      <c r="R110" s="485" t="s">
        <v>520</v>
      </c>
      <c r="S110" s="486"/>
      <c r="T110" s="154">
        <f>SUM(T108:T109)</f>
        <v>5</v>
      </c>
      <c r="U110" s="154">
        <f>SUM(U108:U109)</f>
        <v>0</v>
      </c>
      <c r="V110" s="154">
        <f>SUM(V108:V109)</f>
        <v>0</v>
      </c>
      <c r="W110" s="154">
        <f>SUM(W108:W109)</f>
        <v>5</v>
      </c>
      <c r="X110" s="104">
        <f>SUM(X108:X109)</f>
        <v>7</v>
      </c>
      <c r="Z110" s="47"/>
      <c r="AA110" s="38"/>
      <c r="AB110" s="197"/>
      <c r="AC110" s="197"/>
      <c r="AD110" s="197"/>
      <c r="AE110" s="197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251"/>
      <c r="J111" s="252"/>
      <c r="K111" s="252"/>
      <c r="L111" s="252"/>
      <c r="M111" s="252"/>
      <c r="N111" s="252"/>
      <c r="O111" s="253"/>
      <c r="P111" s="2"/>
      <c r="Q111" s="57"/>
      <c r="R111" s="186" t="s">
        <v>33</v>
      </c>
      <c r="S111" s="186"/>
      <c r="T111" s="26">
        <f>SUM(T107,T110)</f>
        <v>14</v>
      </c>
      <c r="U111" s="26">
        <f>SUM(U107,U110)</f>
        <v>0</v>
      </c>
      <c r="V111" s="26">
        <f>SUM(V107,V110)</f>
        <v>4</v>
      </c>
      <c r="W111" s="26">
        <f>SUM(W107,W110)</f>
        <v>16</v>
      </c>
      <c r="X111" s="48">
        <f>SUM(X107,X110)</f>
        <v>30</v>
      </c>
      <c r="Z111" s="200" t="s">
        <v>33</v>
      </c>
      <c r="AA111" s="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251"/>
      <c r="J112" s="252"/>
      <c r="K112" s="252"/>
      <c r="L112" s="252"/>
      <c r="M112" s="252"/>
      <c r="N112" s="252"/>
      <c r="O112" s="253"/>
      <c r="P112" s="2"/>
      <c r="Q112" s="17"/>
      <c r="R112" s="126"/>
      <c r="S112" s="126"/>
      <c r="T112" s="184"/>
      <c r="U112" s="184"/>
      <c r="V112" s="184"/>
      <c r="W112" s="184"/>
      <c r="X112" s="185" t="s">
        <v>500</v>
      </c>
      <c r="Z112" s="202"/>
      <c r="AA112" s="95"/>
      <c r="AB112" s="198"/>
      <c r="AC112" s="198"/>
      <c r="AD112" s="198"/>
      <c r="AE112" s="198"/>
      <c r="AF112" s="96"/>
      <c r="AG112" s="5"/>
    </row>
    <row r="113" spans="1:33" ht="21.75" customHeight="1">
      <c r="A113" s="51"/>
      <c r="B113" s="5"/>
      <c r="C113" s="5"/>
      <c r="D113" s="5"/>
      <c r="E113" s="5"/>
      <c r="F113" s="5"/>
      <c r="G113" s="16"/>
      <c r="H113" s="1"/>
      <c r="I113" s="251"/>
      <c r="J113" s="252"/>
      <c r="K113" s="252"/>
      <c r="L113" s="252"/>
      <c r="M113" s="252"/>
      <c r="N113" s="252"/>
      <c r="O113" s="253"/>
      <c r="P113" s="2"/>
      <c r="Q113" s="17"/>
      <c r="R113" s="126"/>
      <c r="S113" s="34" t="s">
        <v>524</v>
      </c>
      <c r="T113" s="499">
        <f>SUM(W107,W95,W82,W69,W55,W42,W25,W11)</f>
        <v>67</v>
      </c>
      <c r="U113" s="500"/>
      <c r="V113" s="500"/>
      <c r="W113" s="501"/>
      <c r="X113" s="185">
        <f>X107+X95+X82+X69+X55+X42+X25+X11</f>
        <v>125</v>
      </c>
      <c r="Z113" s="59"/>
      <c r="AA113" s="8"/>
      <c r="AB113" s="3"/>
      <c r="AC113" s="9"/>
      <c r="AD113" s="9"/>
      <c r="AE113" s="9"/>
      <c r="AF113" s="60"/>
      <c r="AG113" s="5"/>
    </row>
    <row r="114" spans="1:33" ht="15" customHeight="1">
      <c r="A114" s="17"/>
      <c r="B114" s="34" t="s">
        <v>516</v>
      </c>
      <c r="C114" s="509">
        <f>SUM(F110,F98,F86,F72,F58,F45,F32,F18)</f>
        <v>154</v>
      </c>
      <c r="D114" s="509"/>
      <c r="E114" s="509"/>
      <c r="F114" s="509"/>
      <c r="G114" s="52"/>
      <c r="I114" s="257"/>
      <c r="J114" s="258" t="s">
        <v>516</v>
      </c>
      <c r="K114" s="529">
        <f>SUM(N110,N98,N86,N72,N58,N45,N32,N18)</f>
        <v>145</v>
      </c>
      <c r="L114" s="529"/>
      <c r="M114" s="529"/>
      <c r="N114" s="529"/>
      <c r="O114" s="259"/>
      <c r="Q114" s="17"/>
      <c r="R114" s="126"/>
      <c r="S114" s="34" t="s">
        <v>516</v>
      </c>
      <c r="T114" s="499">
        <f>SUM(W111,W99,W87,W74,W60,W47,W33,W20)</f>
        <v>145</v>
      </c>
      <c r="U114" s="500"/>
      <c r="V114" s="500"/>
      <c r="W114" s="501"/>
      <c r="X114" s="13"/>
      <c r="Z114" s="12"/>
      <c r="AA114" s="34" t="s">
        <v>525</v>
      </c>
      <c r="AB114" s="480">
        <f>AE20+AE33+AE47+AE60+AE73+AE87+AE98+AE111</f>
        <v>21</v>
      </c>
      <c r="AC114" s="481"/>
      <c r="AD114" s="481"/>
      <c r="AE114" s="481"/>
      <c r="AF114" s="13"/>
      <c r="AG114" s="5"/>
    </row>
    <row r="115" spans="1:33" ht="15" customHeight="1">
      <c r="A115" s="12"/>
      <c r="B115" s="36" t="s">
        <v>500</v>
      </c>
      <c r="C115" s="498">
        <f>SUM(G110,G98,G86,G72,G58,G45,G32,G18)</f>
        <v>242</v>
      </c>
      <c r="D115" s="498"/>
      <c r="E115" s="498"/>
      <c r="F115" s="498"/>
      <c r="G115" s="13"/>
      <c r="I115" s="260"/>
      <c r="J115" s="261" t="s">
        <v>500</v>
      </c>
      <c r="K115" s="528">
        <f>SUM(O110,O98,O86,O72,O58,O45,O32,O18)</f>
        <v>242</v>
      </c>
      <c r="L115" s="528"/>
      <c r="M115" s="528"/>
      <c r="N115" s="528"/>
      <c r="O115" s="262"/>
      <c r="Q115" s="17"/>
      <c r="R115" s="5"/>
      <c r="S115" s="36" t="s">
        <v>500</v>
      </c>
      <c r="T115" s="482">
        <f>X111+X99+X87+X74+X60+X47+X33+X20</f>
        <v>242</v>
      </c>
      <c r="U115" s="483"/>
      <c r="V115" s="483"/>
      <c r="W115" s="484"/>
      <c r="X115" s="13"/>
      <c r="Z115" s="12"/>
      <c r="AA115" s="34" t="s">
        <v>517</v>
      </c>
      <c r="AB115" s="480">
        <f>AF20+AF33+AF47+AF60+AF73+AF87+AF98+AF111</f>
        <v>34</v>
      </c>
      <c r="AC115" s="481"/>
      <c r="AD115" s="481"/>
      <c r="AE115" s="481"/>
      <c r="AF115" s="13"/>
      <c r="AG115" s="5"/>
    </row>
    <row r="116" spans="1:33" ht="15" customHeight="1">
      <c r="A116" s="17"/>
      <c r="B116" s="5"/>
      <c r="C116" s="5"/>
      <c r="D116" s="5"/>
      <c r="E116" s="5"/>
      <c r="F116" s="5"/>
      <c r="G116" s="16"/>
      <c r="I116" s="257"/>
      <c r="J116" s="252"/>
      <c r="K116" s="252"/>
      <c r="L116" s="252"/>
      <c r="M116" s="252"/>
      <c r="N116" s="252"/>
      <c r="O116" s="253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1:33" ht="15" customHeight="1" thickBot="1">
      <c r="A117" s="20"/>
      <c r="B117" s="21"/>
      <c r="C117" s="21"/>
      <c r="D117" s="21"/>
      <c r="E117" s="21"/>
      <c r="F117" s="21"/>
      <c r="G117" s="22"/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  <c r="AG117" s="5"/>
    </row>
    <row r="118" ht="15" customHeight="1"/>
    <row r="119" ht="15" customHeight="1"/>
    <row r="123" spans="18:24" ht="12.75">
      <c r="R123" s="79"/>
      <c r="S123" s="79"/>
      <c r="T123" s="31"/>
      <c r="U123" s="31"/>
      <c r="V123" s="31"/>
      <c r="W123" s="31"/>
      <c r="X123" s="103"/>
    </row>
    <row r="124" spans="18:24" ht="12.75">
      <c r="R124" s="33"/>
      <c r="S124" s="5"/>
      <c r="T124" s="5"/>
      <c r="U124" s="5"/>
      <c r="V124" s="5"/>
      <c r="W124" s="5"/>
      <c r="X124" s="10"/>
    </row>
    <row r="125" spans="18:24" ht="12.75">
      <c r="R125" s="5"/>
      <c r="X125" s="35"/>
    </row>
    <row r="126" spans="18:24" ht="12.75">
      <c r="R126" s="6"/>
      <c r="X126" s="10"/>
    </row>
  </sheetData>
  <sheetProtection/>
  <mergeCells count="85">
    <mergeCell ref="A98:B98"/>
    <mergeCell ref="A110:B110"/>
    <mergeCell ref="A49:G49"/>
    <mergeCell ref="I49:O49"/>
    <mergeCell ref="I58:J58"/>
    <mergeCell ref="I89:O89"/>
    <mergeCell ref="A58:B58"/>
    <mergeCell ref="A72:B72"/>
    <mergeCell ref="A86:B86"/>
    <mergeCell ref="I98:J98"/>
    <mergeCell ref="A1:AF1"/>
    <mergeCell ref="A3:G3"/>
    <mergeCell ref="I3:O3"/>
    <mergeCell ref="A4:G4"/>
    <mergeCell ref="I4:O4"/>
    <mergeCell ref="A5:G5"/>
    <mergeCell ref="I5:O5"/>
    <mergeCell ref="Z3:AF7"/>
    <mergeCell ref="I18:J18"/>
    <mergeCell ref="A22:G22"/>
    <mergeCell ref="I22:O22"/>
    <mergeCell ref="I6:O6"/>
    <mergeCell ref="A8:G8"/>
    <mergeCell ref="I8:O8"/>
    <mergeCell ref="A6:G6"/>
    <mergeCell ref="A36:G36"/>
    <mergeCell ref="I36:O36"/>
    <mergeCell ref="I45:J45"/>
    <mergeCell ref="A32:B32"/>
    <mergeCell ref="I32:J32"/>
    <mergeCell ref="I19:J19"/>
    <mergeCell ref="A19:B19"/>
    <mergeCell ref="A45:B45"/>
    <mergeCell ref="R59:S59"/>
    <mergeCell ref="AB114:AE114"/>
    <mergeCell ref="C115:F115"/>
    <mergeCell ref="K115:N115"/>
    <mergeCell ref="T113:W113"/>
    <mergeCell ref="I110:J110"/>
    <mergeCell ref="C114:F114"/>
    <mergeCell ref="K114:N114"/>
    <mergeCell ref="A101:G101"/>
    <mergeCell ref="I101:O101"/>
    <mergeCell ref="A63:G63"/>
    <mergeCell ref="I63:O63"/>
    <mergeCell ref="A89:G89"/>
    <mergeCell ref="A77:G77"/>
    <mergeCell ref="I77:O77"/>
    <mergeCell ref="I72:J72"/>
    <mergeCell ref="I86:J86"/>
    <mergeCell ref="R8:X8"/>
    <mergeCell ref="R11:S11"/>
    <mergeCell ref="R19:S19"/>
    <mergeCell ref="R22:X22"/>
    <mergeCell ref="R25:S25"/>
    <mergeCell ref="Q3:X7"/>
    <mergeCell ref="R32:S32"/>
    <mergeCell ref="R36:X36"/>
    <mergeCell ref="R42:S42"/>
    <mergeCell ref="R46:S46"/>
    <mergeCell ref="R49:X49"/>
    <mergeCell ref="R55:S55"/>
    <mergeCell ref="R63:X63"/>
    <mergeCell ref="R69:S69"/>
    <mergeCell ref="R73:S73"/>
    <mergeCell ref="R77:X77"/>
    <mergeCell ref="R82:S82"/>
    <mergeCell ref="R86:S86"/>
    <mergeCell ref="T115:W115"/>
    <mergeCell ref="R89:X89"/>
    <mergeCell ref="R95:S95"/>
    <mergeCell ref="R98:S98"/>
    <mergeCell ref="R101:X101"/>
    <mergeCell ref="R110:S110"/>
    <mergeCell ref="T114:W114"/>
    <mergeCell ref="R107:S107"/>
    <mergeCell ref="Z101:AF101"/>
    <mergeCell ref="AB115:AE115"/>
    <mergeCell ref="Z8:AF8"/>
    <mergeCell ref="Z22:AF22"/>
    <mergeCell ref="Z36:AF36"/>
    <mergeCell ref="Z49:AF49"/>
    <mergeCell ref="Z63:AF63"/>
    <mergeCell ref="Z77:AF77"/>
    <mergeCell ref="Z89:AF89"/>
  </mergeCells>
  <hyperlinks>
    <hyperlink ref="J40" r:id="rId1" display="http://tureng.com/tr/turkce-ingilizce/physicochemistry"/>
    <hyperlink ref="S40" r:id="rId2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7"/>
  <sheetViews>
    <sheetView zoomScale="75" zoomScaleNormal="75" zoomScalePageLayoutView="0" workbookViewId="0" topLeftCell="A1">
      <selection activeCell="A1" sqref="A1:AF1"/>
    </sheetView>
  </sheetViews>
  <sheetFormatPr defaultColWidth="9.140625" defaultRowHeight="12.75"/>
  <cols>
    <col min="1" max="1" width="12.28125" style="4" customWidth="1"/>
    <col min="2" max="2" width="43.140625" style="4" customWidth="1"/>
    <col min="3" max="3" width="3.00390625" style="4" bestFit="1" customWidth="1"/>
    <col min="4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41.42187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41.140625" style="4" bestFit="1" customWidth="1"/>
    <col min="20" max="20" width="7.00390625" style="4" bestFit="1" customWidth="1"/>
    <col min="21" max="22" width="2.140625" style="4" bestFit="1" customWidth="1"/>
    <col min="23" max="23" width="3.28125" style="4" bestFit="1" customWidth="1"/>
    <col min="24" max="24" width="5.574218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35" t="s">
        <v>540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7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524" t="s">
        <v>518</v>
      </c>
      <c r="B3" s="525"/>
      <c r="C3" s="525"/>
      <c r="D3" s="525"/>
      <c r="E3" s="525"/>
      <c r="F3" s="525"/>
      <c r="G3" s="526"/>
      <c r="I3" s="524" t="s">
        <v>518</v>
      </c>
      <c r="J3" s="525"/>
      <c r="K3" s="525"/>
      <c r="L3" s="525"/>
      <c r="M3" s="525"/>
      <c r="N3" s="525"/>
      <c r="O3" s="526"/>
      <c r="Q3" s="468" t="s">
        <v>514</v>
      </c>
      <c r="R3" s="469"/>
      <c r="S3" s="469"/>
      <c r="T3" s="469"/>
      <c r="U3" s="469"/>
      <c r="V3" s="469"/>
      <c r="W3" s="469"/>
      <c r="X3" s="470"/>
      <c r="Z3" s="468" t="s">
        <v>515</v>
      </c>
      <c r="AA3" s="469"/>
      <c r="AB3" s="469"/>
      <c r="AC3" s="469"/>
      <c r="AD3" s="469"/>
      <c r="AE3" s="469"/>
      <c r="AF3" s="470"/>
    </row>
    <row r="4" spans="1:32" s="1" customFormat="1" ht="19.5" customHeight="1">
      <c r="A4" s="510" t="s">
        <v>510</v>
      </c>
      <c r="B4" s="511"/>
      <c r="C4" s="511"/>
      <c r="D4" s="511"/>
      <c r="E4" s="511"/>
      <c r="F4" s="511"/>
      <c r="G4" s="512"/>
      <c r="I4" s="510" t="s">
        <v>510</v>
      </c>
      <c r="J4" s="511"/>
      <c r="K4" s="511"/>
      <c r="L4" s="511"/>
      <c r="M4" s="511"/>
      <c r="N4" s="511"/>
      <c r="O4" s="512"/>
      <c r="Q4" s="471"/>
      <c r="R4" s="472"/>
      <c r="S4" s="472"/>
      <c r="T4" s="472"/>
      <c r="U4" s="472"/>
      <c r="V4" s="472"/>
      <c r="W4" s="472"/>
      <c r="X4" s="473"/>
      <c r="Z4" s="471"/>
      <c r="AA4" s="472"/>
      <c r="AB4" s="472"/>
      <c r="AC4" s="472"/>
      <c r="AD4" s="472"/>
      <c r="AE4" s="472"/>
      <c r="AF4" s="473"/>
    </row>
    <row r="5" spans="1:32" s="1" customFormat="1" ht="19.5" customHeight="1">
      <c r="A5" s="521" t="s">
        <v>530</v>
      </c>
      <c r="B5" s="522"/>
      <c r="C5" s="522"/>
      <c r="D5" s="522"/>
      <c r="E5" s="522"/>
      <c r="F5" s="522"/>
      <c r="G5" s="523"/>
      <c r="I5" s="510" t="s">
        <v>513</v>
      </c>
      <c r="J5" s="511"/>
      <c r="K5" s="511"/>
      <c r="L5" s="511"/>
      <c r="M5" s="511"/>
      <c r="N5" s="511"/>
      <c r="O5" s="512"/>
      <c r="Q5" s="471"/>
      <c r="R5" s="472"/>
      <c r="S5" s="472"/>
      <c r="T5" s="472"/>
      <c r="U5" s="472"/>
      <c r="V5" s="472"/>
      <c r="W5" s="472"/>
      <c r="X5" s="473"/>
      <c r="Z5" s="471"/>
      <c r="AA5" s="472"/>
      <c r="AB5" s="472"/>
      <c r="AC5" s="472"/>
      <c r="AD5" s="472"/>
      <c r="AE5" s="472"/>
      <c r="AF5" s="473"/>
    </row>
    <row r="6" spans="1:32" s="1" customFormat="1" ht="19.5" customHeight="1">
      <c r="A6" s="510" t="s">
        <v>512</v>
      </c>
      <c r="B6" s="511"/>
      <c r="C6" s="511"/>
      <c r="D6" s="511"/>
      <c r="E6" s="511"/>
      <c r="F6" s="511"/>
      <c r="G6" s="512"/>
      <c r="I6" s="510" t="s">
        <v>512</v>
      </c>
      <c r="J6" s="511"/>
      <c r="K6" s="511"/>
      <c r="L6" s="511"/>
      <c r="M6" s="511"/>
      <c r="N6" s="511"/>
      <c r="O6" s="512"/>
      <c r="Q6" s="471"/>
      <c r="R6" s="472"/>
      <c r="S6" s="472"/>
      <c r="T6" s="472"/>
      <c r="U6" s="472"/>
      <c r="V6" s="472"/>
      <c r="W6" s="472"/>
      <c r="X6" s="473"/>
      <c r="Z6" s="471"/>
      <c r="AA6" s="472"/>
      <c r="AB6" s="472"/>
      <c r="AC6" s="472"/>
      <c r="AD6" s="472"/>
      <c r="AE6" s="472"/>
      <c r="AF6" s="473"/>
    </row>
    <row r="7" spans="1:32" s="1" customFormat="1" ht="11.25" customHeight="1" thickBot="1">
      <c r="A7" s="212"/>
      <c r="B7" s="213"/>
      <c r="C7" s="213"/>
      <c r="D7" s="213"/>
      <c r="E7" s="213"/>
      <c r="F7" s="213"/>
      <c r="G7" s="211"/>
      <c r="I7" s="457"/>
      <c r="J7" s="458"/>
      <c r="K7" s="458"/>
      <c r="L7" s="458"/>
      <c r="M7" s="458"/>
      <c r="N7" s="458"/>
      <c r="O7" s="211"/>
      <c r="Q7" s="474"/>
      <c r="R7" s="475"/>
      <c r="S7" s="475"/>
      <c r="T7" s="475"/>
      <c r="U7" s="475"/>
      <c r="V7" s="475"/>
      <c r="W7" s="475"/>
      <c r="X7" s="476"/>
      <c r="Z7" s="474"/>
      <c r="AA7" s="475"/>
      <c r="AB7" s="475"/>
      <c r="AC7" s="475"/>
      <c r="AD7" s="475"/>
      <c r="AE7" s="475"/>
      <c r="AF7" s="476"/>
    </row>
    <row r="8" spans="1:32" s="1" customFormat="1" ht="19.5" customHeight="1">
      <c r="A8" s="477" t="s">
        <v>501</v>
      </c>
      <c r="B8" s="478"/>
      <c r="C8" s="478"/>
      <c r="D8" s="478"/>
      <c r="E8" s="478"/>
      <c r="F8" s="478"/>
      <c r="G8" s="479"/>
      <c r="I8" s="513" t="s">
        <v>501</v>
      </c>
      <c r="J8" s="514"/>
      <c r="K8" s="514"/>
      <c r="L8" s="514"/>
      <c r="M8" s="514"/>
      <c r="N8" s="514"/>
      <c r="O8" s="515"/>
      <c r="Q8" s="18"/>
      <c r="R8" s="488" t="s">
        <v>501</v>
      </c>
      <c r="S8" s="488"/>
      <c r="T8" s="488"/>
      <c r="U8" s="488"/>
      <c r="V8" s="488"/>
      <c r="W8" s="488"/>
      <c r="X8" s="489"/>
      <c r="Z8" s="487" t="s">
        <v>501</v>
      </c>
      <c r="AA8" s="488"/>
      <c r="AB8" s="488"/>
      <c r="AC8" s="488"/>
      <c r="AD8" s="488"/>
      <c r="AE8" s="488"/>
      <c r="AF8" s="489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321" t="s">
        <v>22</v>
      </c>
      <c r="B10" s="321" t="s">
        <v>23</v>
      </c>
      <c r="C10" s="322">
        <v>3</v>
      </c>
      <c r="D10" s="322">
        <v>0</v>
      </c>
      <c r="E10" s="322">
        <v>2</v>
      </c>
      <c r="F10" s="322">
        <v>4</v>
      </c>
      <c r="G10" s="323">
        <v>7</v>
      </c>
      <c r="I10" s="224" t="s">
        <v>317</v>
      </c>
      <c r="J10" s="254" t="s">
        <v>318</v>
      </c>
      <c r="K10" s="225">
        <v>2</v>
      </c>
      <c r="L10" s="225">
        <v>2</v>
      </c>
      <c r="M10" s="225">
        <v>0</v>
      </c>
      <c r="N10" s="225">
        <v>3</v>
      </c>
      <c r="O10" s="226">
        <v>4</v>
      </c>
      <c r="Q10" s="12" t="s">
        <v>523</v>
      </c>
      <c r="R10" s="73" t="s">
        <v>317</v>
      </c>
      <c r="S10" s="75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324" t="s">
        <v>24</v>
      </c>
      <c r="B11" s="418" t="s">
        <v>25</v>
      </c>
      <c r="C11" s="325">
        <v>3</v>
      </c>
      <c r="D11" s="325">
        <v>2</v>
      </c>
      <c r="E11" s="325">
        <v>0</v>
      </c>
      <c r="F11" s="325">
        <v>4</v>
      </c>
      <c r="G11" s="325">
        <v>6</v>
      </c>
      <c r="I11" s="224" t="s">
        <v>24</v>
      </c>
      <c r="J11" s="217" t="s">
        <v>90</v>
      </c>
      <c r="K11" s="225">
        <v>3</v>
      </c>
      <c r="L11" s="225">
        <v>2</v>
      </c>
      <c r="M11" s="225">
        <v>0</v>
      </c>
      <c r="N11" s="225">
        <v>4</v>
      </c>
      <c r="O11" s="226">
        <v>6</v>
      </c>
      <c r="Q11" s="12"/>
      <c r="R11" s="490" t="s">
        <v>527</v>
      </c>
      <c r="S11" s="490"/>
      <c r="T11" s="154">
        <f>SUM(T10)</f>
        <v>2</v>
      </c>
      <c r="U11" s="154">
        <f>SUM(U10)</f>
        <v>2</v>
      </c>
      <c r="V11" s="154">
        <f>SUM(V10)</f>
        <v>0</v>
      </c>
      <c r="W11" s="154">
        <f>SUM(W10)</f>
        <v>3</v>
      </c>
      <c r="X11" s="104">
        <f>SUM(X10)</f>
        <v>4</v>
      </c>
      <c r="Z11" s="47"/>
      <c r="AA11" s="38"/>
      <c r="AB11" s="197"/>
      <c r="AC11" s="197"/>
      <c r="AD11" s="197"/>
      <c r="AE11" s="197"/>
      <c r="AF11" s="49"/>
    </row>
    <row r="12" spans="1:32" ht="15" customHeight="1">
      <c r="A12" s="326" t="s">
        <v>26</v>
      </c>
      <c r="B12" s="321" t="s">
        <v>27</v>
      </c>
      <c r="C12" s="327">
        <v>3</v>
      </c>
      <c r="D12" s="327">
        <v>0</v>
      </c>
      <c r="E12" s="327">
        <v>2</v>
      </c>
      <c r="F12" s="327">
        <v>4</v>
      </c>
      <c r="G12" s="323">
        <v>6</v>
      </c>
      <c r="I12" s="224" t="s">
        <v>26</v>
      </c>
      <c r="J12" s="217" t="s">
        <v>91</v>
      </c>
      <c r="K12" s="225">
        <v>3</v>
      </c>
      <c r="L12" s="225">
        <v>0</v>
      </c>
      <c r="M12" s="225">
        <v>2</v>
      </c>
      <c r="N12" s="225">
        <v>4</v>
      </c>
      <c r="O12" s="226">
        <v>6</v>
      </c>
      <c r="Q12" s="17" t="s">
        <v>521</v>
      </c>
      <c r="R12" s="29" t="s">
        <v>24</v>
      </c>
      <c r="S12" s="29" t="s">
        <v>90</v>
      </c>
      <c r="T12" s="193">
        <v>3</v>
      </c>
      <c r="U12" s="193">
        <v>2</v>
      </c>
      <c r="V12" s="193">
        <v>0</v>
      </c>
      <c r="W12" s="193">
        <v>4</v>
      </c>
      <c r="X12" s="68">
        <v>6</v>
      </c>
      <c r="Z12" s="47"/>
      <c r="AA12" s="38"/>
      <c r="AB12" s="197"/>
      <c r="AC12" s="197"/>
      <c r="AD12" s="197"/>
      <c r="AE12" s="197"/>
      <c r="AF12" s="49"/>
    </row>
    <row r="13" spans="1:32" ht="15" customHeight="1">
      <c r="A13" s="326" t="s">
        <v>28</v>
      </c>
      <c r="B13" s="321" t="s">
        <v>29</v>
      </c>
      <c r="C13" s="327">
        <v>3</v>
      </c>
      <c r="D13" s="327">
        <v>0</v>
      </c>
      <c r="E13" s="327">
        <v>2</v>
      </c>
      <c r="F13" s="327">
        <v>4</v>
      </c>
      <c r="G13" s="323">
        <v>6</v>
      </c>
      <c r="I13" s="224" t="s">
        <v>28</v>
      </c>
      <c r="J13" s="239" t="s">
        <v>92</v>
      </c>
      <c r="K13" s="225">
        <v>3</v>
      </c>
      <c r="L13" s="225">
        <v>0</v>
      </c>
      <c r="M13" s="225">
        <v>2</v>
      </c>
      <c r="N13" s="225">
        <v>4</v>
      </c>
      <c r="O13" s="226">
        <v>6</v>
      </c>
      <c r="Q13" s="17" t="s">
        <v>521</v>
      </c>
      <c r="R13" s="29" t="s">
        <v>26</v>
      </c>
      <c r="S13" s="29" t="s">
        <v>91</v>
      </c>
      <c r="T13" s="193">
        <v>3</v>
      </c>
      <c r="U13" s="193">
        <v>0</v>
      </c>
      <c r="V13" s="193">
        <v>2</v>
      </c>
      <c r="W13" s="193">
        <v>4</v>
      </c>
      <c r="X13" s="68">
        <v>6</v>
      </c>
      <c r="Z13" s="47"/>
      <c r="AA13" s="38"/>
      <c r="AB13" s="197"/>
      <c r="AC13" s="197"/>
      <c r="AD13" s="197"/>
      <c r="AE13" s="197"/>
      <c r="AF13" s="49"/>
    </row>
    <row r="14" spans="1:32" ht="15" customHeight="1">
      <c r="A14" s="321" t="s">
        <v>31</v>
      </c>
      <c r="B14" s="321" t="s">
        <v>225</v>
      </c>
      <c r="C14" s="322">
        <v>0</v>
      </c>
      <c r="D14" s="322">
        <v>2</v>
      </c>
      <c r="E14" s="322">
        <v>0</v>
      </c>
      <c r="F14" s="322">
        <v>1</v>
      </c>
      <c r="G14" s="323">
        <v>1</v>
      </c>
      <c r="I14" s="224" t="s">
        <v>159</v>
      </c>
      <c r="J14" s="239" t="s">
        <v>16</v>
      </c>
      <c r="K14" s="225">
        <v>3</v>
      </c>
      <c r="L14" s="225">
        <v>0</v>
      </c>
      <c r="M14" s="225">
        <v>0</v>
      </c>
      <c r="N14" s="225">
        <v>3</v>
      </c>
      <c r="O14" s="226">
        <v>3</v>
      </c>
      <c r="Q14" s="17" t="s">
        <v>521</v>
      </c>
      <c r="R14" s="29" t="s">
        <v>28</v>
      </c>
      <c r="S14" s="130" t="s">
        <v>92</v>
      </c>
      <c r="T14" s="193">
        <v>3</v>
      </c>
      <c r="U14" s="193">
        <v>0</v>
      </c>
      <c r="V14" s="193">
        <v>2</v>
      </c>
      <c r="W14" s="193">
        <v>4</v>
      </c>
      <c r="X14" s="68">
        <v>6</v>
      </c>
      <c r="Z14" s="47"/>
      <c r="AA14" s="38"/>
      <c r="AB14" s="197"/>
      <c r="AC14" s="197"/>
      <c r="AD14" s="197"/>
      <c r="AE14" s="197"/>
      <c r="AF14" s="49"/>
    </row>
    <row r="15" spans="1:32" ht="15" customHeight="1">
      <c r="A15" s="328" t="s">
        <v>32</v>
      </c>
      <c r="B15" s="333" t="s">
        <v>226</v>
      </c>
      <c r="C15" s="327">
        <v>3</v>
      </c>
      <c r="D15" s="327">
        <v>0</v>
      </c>
      <c r="E15" s="327">
        <v>0</v>
      </c>
      <c r="F15" s="327">
        <v>3</v>
      </c>
      <c r="G15" s="327">
        <v>5</v>
      </c>
      <c r="I15" s="243" t="s">
        <v>32</v>
      </c>
      <c r="J15" s="244" t="s">
        <v>94</v>
      </c>
      <c r="K15" s="225">
        <v>3</v>
      </c>
      <c r="L15" s="225">
        <v>0</v>
      </c>
      <c r="M15" s="225">
        <v>0</v>
      </c>
      <c r="N15" s="225">
        <v>3</v>
      </c>
      <c r="O15" s="230">
        <v>5</v>
      </c>
      <c r="Q15" s="17" t="s">
        <v>521</v>
      </c>
      <c r="R15" s="29" t="s">
        <v>159</v>
      </c>
      <c r="S15" s="130" t="s">
        <v>16</v>
      </c>
      <c r="T15" s="193">
        <v>3</v>
      </c>
      <c r="U15" s="193">
        <v>0</v>
      </c>
      <c r="V15" s="193">
        <v>0</v>
      </c>
      <c r="W15" s="193">
        <v>3</v>
      </c>
      <c r="X15" s="68">
        <v>3</v>
      </c>
      <c r="Z15" s="47"/>
      <c r="AA15" s="38"/>
      <c r="AB15" s="197"/>
      <c r="AC15" s="197"/>
      <c r="AD15" s="197"/>
      <c r="AE15" s="197"/>
      <c r="AF15" s="49"/>
    </row>
    <row r="16" spans="1:32" ht="15" customHeight="1">
      <c r="A16" s="80"/>
      <c r="B16" s="120"/>
      <c r="C16" s="120"/>
      <c r="D16" s="120"/>
      <c r="E16" s="120"/>
      <c r="F16" s="120"/>
      <c r="G16" s="81"/>
      <c r="I16" s="224" t="s">
        <v>31</v>
      </c>
      <c r="J16" s="239" t="s">
        <v>160</v>
      </c>
      <c r="K16" s="225">
        <v>0</v>
      </c>
      <c r="L16" s="225">
        <v>2</v>
      </c>
      <c r="M16" s="225">
        <v>0</v>
      </c>
      <c r="N16" s="225">
        <v>1</v>
      </c>
      <c r="O16" s="226">
        <v>1</v>
      </c>
      <c r="Q16" s="17" t="s">
        <v>521</v>
      </c>
      <c r="R16" s="25" t="s">
        <v>32</v>
      </c>
      <c r="S16" s="131" t="s">
        <v>94</v>
      </c>
      <c r="T16" s="194">
        <v>3</v>
      </c>
      <c r="U16" s="194">
        <v>0</v>
      </c>
      <c r="V16" s="194">
        <v>0</v>
      </c>
      <c r="W16" s="194">
        <v>3</v>
      </c>
      <c r="X16" s="46">
        <v>5</v>
      </c>
      <c r="Z16" s="47"/>
      <c r="AA16" s="38"/>
      <c r="AB16" s="197"/>
      <c r="AC16" s="197"/>
      <c r="AD16" s="197"/>
      <c r="AE16" s="197"/>
      <c r="AF16" s="49"/>
    </row>
    <row r="17" spans="1:32" ht="15" customHeight="1">
      <c r="A17" s="547" t="s">
        <v>33</v>
      </c>
      <c r="B17" s="548"/>
      <c r="C17" s="76">
        <f>SUM(C10:C16)</f>
        <v>15</v>
      </c>
      <c r="D17" s="76">
        <f>SUM(D10:D16)</f>
        <v>4</v>
      </c>
      <c r="E17" s="76">
        <f>SUM(E10:E16)</f>
        <v>6</v>
      </c>
      <c r="F17" s="76">
        <f>SUM(F10:F16)</f>
        <v>20</v>
      </c>
      <c r="G17" s="77">
        <f>SUM(G10:G16)</f>
        <v>31</v>
      </c>
      <c r="I17" s="160"/>
      <c r="J17" s="136"/>
      <c r="K17" s="137"/>
      <c r="L17" s="137"/>
      <c r="M17" s="137"/>
      <c r="N17" s="137"/>
      <c r="O17" s="157"/>
      <c r="Q17" s="17" t="s">
        <v>521</v>
      </c>
      <c r="R17" s="29" t="s">
        <v>31</v>
      </c>
      <c r="S17" s="130" t="s">
        <v>160</v>
      </c>
      <c r="T17" s="193">
        <v>0</v>
      </c>
      <c r="U17" s="193">
        <v>2</v>
      </c>
      <c r="V17" s="193">
        <v>0</v>
      </c>
      <c r="W17" s="193">
        <v>1</v>
      </c>
      <c r="X17" s="68">
        <v>1</v>
      </c>
      <c r="Z17" s="47"/>
      <c r="AA17" s="38"/>
      <c r="AB17" s="197"/>
      <c r="AC17" s="197"/>
      <c r="AD17" s="197"/>
      <c r="AE17" s="197"/>
      <c r="AF17" s="49"/>
    </row>
    <row r="18" spans="1:32" ht="15" customHeight="1">
      <c r="A18" s="125"/>
      <c r="B18" s="126"/>
      <c r="C18" s="121"/>
      <c r="D18" s="121"/>
      <c r="E18" s="121"/>
      <c r="F18" s="121"/>
      <c r="G18" s="122"/>
      <c r="I18" s="491" t="s">
        <v>33</v>
      </c>
      <c r="J18" s="492"/>
      <c r="K18" s="141">
        <f>SUM(K10:K17)</f>
        <v>17</v>
      </c>
      <c r="L18" s="141">
        <f>SUM(L10:L17)</f>
        <v>6</v>
      </c>
      <c r="M18" s="141">
        <f>SUM(M10:M17)</f>
        <v>4</v>
      </c>
      <c r="N18" s="141">
        <f>SUM(N10:N17)</f>
        <v>22</v>
      </c>
      <c r="O18" s="161">
        <f>SUM(O10:O17)</f>
        <v>31</v>
      </c>
      <c r="Q18" s="17"/>
      <c r="R18" s="29"/>
      <c r="S18" s="67"/>
      <c r="T18" s="193"/>
      <c r="U18" s="193"/>
      <c r="V18" s="193"/>
      <c r="W18" s="193"/>
      <c r="X18" s="68"/>
      <c r="Z18" s="47"/>
      <c r="AA18" s="38"/>
      <c r="AB18" s="197"/>
      <c r="AC18" s="197"/>
      <c r="AD18" s="197"/>
      <c r="AE18" s="197"/>
      <c r="AF18" s="49"/>
    </row>
    <row r="19" spans="1:32" ht="15" customHeight="1">
      <c r="A19" s="125"/>
      <c r="B19" s="126"/>
      <c r="C19" s="121"/>
      <c r="D19" s="121"/>
      <c r="E19" s="121"/>
      <c r="F19" s="121"/>
      <c r="G19" s="122"/>
      <c r="I19" s="516"/>
      <c r="J19" s="517"/>
      <c r="K19" s="146"/>
      <c r="L19" s="146"/>
      <c r="M19" s="146"/>
      <c r="N19" s="146"/>
      <c r="O19" s="162"/>
      <c r="Q19" s="17"/>
      <c r="R19" s="490" t="s">
        <v>520</v>
      </c>
      <c r="S19" s="490"/>
      <c r="T19" s="154">
        <f>SUM(T12:T18)</f>
        <v>15</v>
      </c>
      <c r="U19" s="154">
        <f>SUM(U12:U18)</f>
        <v>4</v>
      </c>
      <c r="V19" s="154">
        <f>SUM(V12:V18)</f>
        <v>4</v>
      </c>
      <c r="W19" s="154">
        <f>SUM(W12:W18)</f>
        <v>19</v>
      </c>
      <c r="X19" s="104">
        <f>SUM(X12:X18)</f>
        <v>27</v>
      </c>
      <c r="Z19" s="47"/>
      <c r="AA19" s="38"/>
      <c r="AB19" s="197"/>
      <c r="AC19" s="197"/>
      <c r="AD19" s="197"/>
      <c r="AE19" s="197"/>
      <c r="AF19" s="49"/>
    </row>
    <row r="20" spans="1:32" ht="15" customHeight="1">
      <c r="A20" s="125"/>
      <c r="B20" s="126"/>
      <c r="C20" s="121"/>
      <c r="D20" s="121"/>
      <c r="E20" s="121"/>
      <c r="F20" s="121"/>
      <c r="G20" s="122"/>
      <c r="I20" s="142"/>
      <c r="J20" s="143"/>
      <c r="K20" s="144"/>
      <c r="L20" s="144"/>
      <c r="M20" s="144"/>
      <c r="N20" s="144"/>
      <c r="O20" s="145"/>
      <c r="Q20" s="17"/>
      <c r="R20" s="188" t="s">
        <v>33</v>
      </c>
      <c r="S20" s="188"/>
      <c r="T20" s="26">
        <f>SUM(T11,T19)</f>
        <v>17</v>
      </c>
      <c r="U20" s="26">
        <f>SUM(U11,U19)</f>
        <v>6</v>
      </c>
      <c r="V20" s="26">
        <f>SUM(V11,V19)</f>
        <v>4</v>
      </c>
      <c r="W20" s="26">
        <f>SUM(W11,W19)</f>
        <v>22</v>
      </c>
      <c r="X20" s="48">
        <f>SUM(X11,X19)</f>
        <v>31</v>
      </c>
      <c r="Z20" s="200" t="s">
        <v>33</v>
      </c>
      <c r="AA20" s="201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125"/>
      <c r="B21" s="126"/>
      <c r="C21" s="121"/>
      <c r="D21" s="121"/>
      <c r="E21" s="121"/>
      <c r="F21" s="121"/>
      <c r="G21" s="122"/>
      <c r="I21" s="142"/>
      <c r="J21" s="143"/>
      <c r="K21" s="144"/>
      <c r="L21" s="144"/>
      <c r="M21" s="144"/>
      <c r="N21" s="144"/>
      <c r="O21" s="145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477" t="s">
        <v>502</v>
      </c>
      <c r="B22" s="478"/>
      <c r="C22" s="478"/>
      <c r="D22" s="478"/>
      <c r="E22" s="478"/>
      <c r="F22" s="478"/>
      <c r="G22" s="479"/>
      <c r="I22" s="495" t="s">
        <v>502</v>
      </c>
      <c r="J22" s="496"/>
      <c r="K22" s="496"/>
      <c r="L22" s="496"/>
      <c r="M22" s="496"/>
      <c r="N22" s="496"/>
      <c r="O22" s="497"/>
      <c r="Q22" s="17"/>
      <c r="R22" s="478" t="s">
        <v>502</v>
      </c>
      <c r="S22" s="478"/>
      <c r="T22" s="478"/>
      <c r="U22" s="478"/>
      <c r="V22" s="478"/>
      <c r="W22" s="478"/>
      <c r="X22" s="479"/>
      <c r="Z22" s="477" t="s">
        <v>502</v>
      </c>
      <c r="AA22" s="478"/>
      <c r="AB22" s="478"/>
      <c r="AC22" s="478"/>
      <c r="AD22" s="478"/>
      <c r="AE22" s="478"/>
      <c r="AF22" s="479"/>
    </row>
    <row r="23" spans="1:32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15" customHeight="1">
      <c r="A24" s="321" t="s">
        <v>34</v>
      </c>
      <c r="B24" s="321" t="s">
        <v>35</v>
      </c>
      <c r="C24" s="322">
        <v>3</v>
      </c>
      <c r="D24" s="322">
        <v>0</v>
      </c>
      <c r="E24" s="322">
        <v>2</v>
      </c>
      <c r="F24" s="322">
        <v>4</v>
      </c>
      <c r="G24" s="323">
        <v>7</v>
      </c>
      <c r="I24" s="224" t="s">
        <v>95</v>
      </c>
      <c r="J24" s="217" t="s">
        <v>161</v>
      </c>
      <c r="K24" s="225">
        <v>2</v>
      </c>
      <c r="L24" s="225">
        <v>0</v>
      </c>
      <c r="M24" s="225">
        <v>2</v>
      </c>
      <c r="N24" s="225">
        <v>3</v>
      </c>
      <c r="O24" s="226">
        <v>4</v>
      </c>
      <c r="Q24" s="12" t="s">
        <v>523</v>
      </c>
      <c r="R24" s="73" t="s">
        <v>96</v>
      </c>
      <c r="S24" s="73" t="s">
        <v>97</v>
      </c>
      <c r="T24" s="74">
        <v>3</v>
      </c>
      <c r="U24" s="74">
        <v>0</v>
      </c>
      <c r="V24" s="74">
        <v>0</v>
      </c>
      <c r="W24" s="74">
        <v>3</v>
      </c>
      <c r="X24" s="86">
        <v>4</v>
      </c>
      <c r="Z24" s="73"/>
      <c r="AA24" s="73"/>
      <c r="AB24" s="74"/>
      <c r="AC24" s="74"/>
      <c r="AD24" s="74"/>
      <c r="AE24" s="74"/>
      <c r="AF24" s="86"/>
    </row>
    <row r="25" spans="1:32" ht="15" customHeight="1">
      <c r="A25" s="333" t="s">
        <v>227</v>
      </c>
      <c r="B25" s="333" t="s">
        <v>228</v>
      </c>
      <c r="C25" s="322">
        <v>1</v>
      </c>
      <c r="D25" s="322">
        <v>0</v>
      </c>
      <c r="E25" s="322">
        <v>2</v>
      </c>
      <c r="F25" s="322">
        <v>2</v>
      </c>
      <c r="G25" s="322">
        <v>3</v>
      </c>
      <c r="I25" s="224" t="s">
        <v>96</v>
      </c>
      <c r="J25" s="217" t="s">
        <v>97</v>
      </c>
      <c r="K25" s="225">
        <v>3</v>
      </c>
      <c r="L25" s="225">
        <v>0</v>
      </c>
      <c r="M25" s="225">
        <v>0</v>
      </c>
      <c r="N25" s="225">
        <v>3</v>
      </c>
      <c r="O25" s="226">
        <v>4</v>
      </c>
      <c r="Q25" s="12" t="s">
        <v>523</v>
      </c>
      <c r="R25" s="73" t="s">
        <v>162</v>
      </c>
      <c r="S25" s="73" t="s">
        <v>163</v>
      </c>
      <c r="T25" s="74">
        <v>2</v>
      </c>
      <c r="U25" s="74">
        <v>0</v>
      </c>
      <c r="V25" s="74">
        <v>2</v>
      </c>
      <c r="W25" s="74">
        <v>3</v>
      </c>
      <c r="X25" s="86">
        <v>5</v>
      </c>
      <c r="Z25" s="47"/>
      <c r="AA25" s="38"/>
      <c r="AB25" s="197"/>
      <c r="AC25" s="197"/>
      <c r="AD25" s="197"/>
      <c r="AE25" s="197"/>
      <c r="AF25" s="49"/>
    </row>
    <row r="26" spans="1:32" ht="15" customHeight="1">
      <c r="A26" s="321" t="s">
        <v>36</v>
      </c>
      <c r="B26" s="321" t="s">
        <v>37</v>
      </c>
      <c r="C26" s="322">
        <v>3</v>
      </c>
      <c r="D26" s="322">
        <v>2</v>
      </c>
      <c r="E26" s="322">
        <v>0</v>
      </c>
      <c r="F26" s="322">
        <v>4</v>
      </c>
      <c r="G26" s="323">
        <v>6</v>
      </c>
      <c r="I26" s="224" t="s">
        <v>36</v>
      </c>
      <c r="J26" s="217" t="s">
        <v>98</v>
      </c>
      <c r="K26" s="225">
        <v>3</v>
      </c>
      <c r="L26" s="225">
        <v>2</v>
      </c>
      <c r="M26" s="225">
        <v>0</v>
      </c>
      <c r="N26" s="225">
        <v>4</v>
      </c>
      <c r="O26" s="226">
        <v>6</v>
      </c>
      <c r="Q26" s="17"/>
      <c r="R26" s="490" t="s">
        <v>527</v>
      </c>
      <c r="S26" s="490"/>
      <c r="T26" s="154">
        <f>SUM(T24:T25)</f>
        <v>5</v>
      </c>
      <c r="U26" s="154">
        <f>SUM(U24:U25)</f>
        <v>0</v>
      </c>
      <c r="V26" s="154">
        <f>SUM(V24:V25)</f>
        <v>2</v>
      </c>
      <c r="W26" s="154">
        <f>SUM(W24:W25)</f>
        <v>6</v>
      </c>
      <c r="X26" s="104">
        <f>SUM(X24:X25)</f>
        <v>9</v>
      </c>
      <c r="Z26" s="47"/>
      <c r="AA26" s="38"/>
      <c r="AB26" s="197"/>
      <c r="AC26" s="197"/>
      <c r="AD26" s="197"/>
      <c r="AE26" s="197"/>
      <c r="AF26" s="49"/>
    </row>
    <row r="27" spans="1:32" ht="15" customHeight="1">
      <c r="A27" s="321" t="s">
        <v>38</v>
      </c>
      <c r="B27" s="321" t="s">
        <v>39</v>
      </c>
      <c r="C27" s="322">
        <v>3</v>
      </c>
      <c r="D27" s="322">
        <v>0</v>
      </c>
      <c r="E27" s="322">
        <v>2</v>
      </c>
      <c r="F27" s="322">
        <v>4</v>
      </c>
      <c r="G27" s="323">
        <v>6</v>
      </c>
      <c r="I27" s="224" t="s">
        <v>38</v>
      </c>
      <c r="J27" s="217" t="s">
        <v>99</v>
      </c>
      <c r="K27" s="225">
        <v>3</v>
      </c>
      <c r="L27" s="225">
        <v>0</v>
      </c>
      <c r="M27" s="225">
        <v>2</v>
      </c>
      <c r="N27" s="225">
        <v>4</v>
      </c>
      <c r="O27" s="226">
        <v>6</v>
      </c>
      <c r="Q27" s="17" t="s">
        <v>521</v>
      </c>
      <c r="R27" s="29" t="s">
        <v>95</v>
      </c>
      <c r="S27" s="91" t="s">
        <v>161</v>
      </c>
      <c r="T27" s="193">
        <v>2</v>
      </c>
      <c r="U27" s="193">
        <v>0</v>
      </c>
      <c r="V27" s="193">
        <v>2</v>
      </c>
      <c r="W27" s="193">
        <v>3</v>
      </c>
      <c r="X27" s="68">
        <v>4</v>
      </c>
      <c r="Z27" s="47"/>
      <c r="AA27" s="38"/>
      <c r="AB27" s="197"/>
      <c r="AC27" s="197"/>
      <c r="AD27" s="197"/>
      <c r="AE27" s="197"/>
      <c r="AF27" s="49"/>
    </row>
    <row r="28" spans="1:32" ht="15" customHeight="1">
      <c r="A28" s="321" t="s">
        <v>40</v>
      </c>
      <c r="B28" s="321" t="s">
        <v>41</v>
      </c>
      <c r="C28" s="322">
        <v>3</v>
      </c>
      <c r="D28" s="322">
        <v>0</v>
      </c>
      <c r="E28" s="322">
        <v>2</v>
      </c>
      <c r="F28" s="322">
        <v>4</v>
      </c>
      <c r="G28" s="323">
        <v>6</v>
      </c>
      <c r="I28" s="224" t="s">
        <v>164</v>
      </c>
      <c r="J28" s="239" t="s">
        <v>19</v>
      </c>
      <c r="K28" s="225">
        <v>3</v>
      </c>
      <c r="L28" s="225">
        <v>0</v>
      </c>
      <c r="M28" s="225">
        <v>0</v>
      </c>
      <c r="N28" s="225">
        <v>3</v>
      </c>
      <c r="O28" s="226">
        <v>3</v>
      </c>
      <c r="Q28" s="17" t="s">
        <v>521</v>
      </c>
      <c r="R28" s="29" t="s">
        <v>36</v>
      </c>
      <c r="S28" s="29" t="s">
        <v>98</v>
      </c>
      <c r="T28" s="193">
        <v>3</v>
      </c>
      <c r="U28" s="193">
        <v>2</v>
      </c>
      <c r="V28" s="193">
        <v>0</v>
      </c>
      <c r="W28" s="193">
        <v>4</v>
      </c>
      <c r="X28" s="68">
        <v>6</v>
      </c>
      <c r="Z28" s="47"/>
      <c r="AA28" s="38"/>
      <c r="AB28" s="197"/>
      <c r="AC28" s="197"/>
      <c r="AD28" s="197"/>
      <c r="AE28" s="197"/>
      <c r="AF28" s="49"/>
    </row>
    <row r="29" spans="1:32" ht="15" customHeight="1">
      <c r="A29" s="321" t="s">
        <v>43</v>
      </c>
      <c r="B29" s="321" t="s">
        <v>229</v>
      </c>
      <c r="C29" s="322">
        <v>0</v>
      </c>
      <c r="D29" s="322">
        <v>2</v>
      </c>
      <c r="E29" s="322">
        <v>0</v>
      </c>
      <c r="F29" s="322">
        <v>1</v>
      </c>
      <c r="G29" s="323">
        <v>1</v>
      </c>
      <c r="I29" s="224" t="s">
        <v>162</v>
      </c>
      <c r="J29" s="217" t="s">
        <v>163</v>
      </c>
      <c r="K29" s="225">
        <v>2</v>
      </c>
      <c r="L29" s="225">
        <v>0</v>
      </c>
      <c r="M29" s="225">
        <v>2</v>
      </c>
      <c r="N29" s="225">
        <v>3</v>
      </c>
      <c r="O29" s="226">
        <v>5</v>
      </c>
      <c r="Q29" s="17" t="s">
        <v>521</v>
      </c>
      <c r="R29" s="29" t="s">
        <v>38</v>
      </c>
      <c r="S29" s="29" t="s">
        <v>99</v>
      </c>
      <c r="T29" s="193">
        <v>3</v>
      </c>
      <c r="U29" s="193">
        <v>0</v>
      </c>
      <c r="V29" s="193">
        <v>2</v>
      </c>
      <c r="W29" s="193">
        <v>4</v>
      </c>
      <c r="X29" s="68">
        <v>6</v>
      </c>
      <c r="Z29" s="47"/>
      <c r="AA29" s="38"/>
      <c r="AB29" s="197"/>
      <c r="AC29" s="197"/>
      <c r="AD29" s="197"/>
      <c r="AE29" s="197"/>
      <c r="AF29" s="49"/>
    </row>
    <row r="30" spans="1:32" ht="15" customHeight="1">
      <c r="A30" s="545" t="s">
        <v>33</v>
      </c>
      <c r="B30" s="546"/>
      <c r="C30" s="30">
        <f>SUM(C24:C29)</f>
        <v>13</v>
      </c>
      <c r="D30" s="30">
        <f>SUM(D24:D29)</f>
        <v>4</v>
      </c>
      <c r="E30" s="30">
        <f>SUM(E24:E29)</f>
        <v>8</v>
      </c>
      <c r="F30" s="30">
        <f>SUM(F24:F29)</f>
        <v>19</v>
      </c>
      <c r="G30" s="50">
        <f>SUM(G24:G29)</f>
        <v>29</v>
      </c>
      <c r="I30" s="224" t="s">
        <v>43</v>
      </c>
      <c r="J30" s="239" t="s">
        <v>165</v>
      </c>
      <c r="K30" s="225">
        <v>0</v>
      </c>
      <c r="L30" s="225">
        <v>2</v>
      </c>
      <c r="M30" s="225">
        <v>0</v>
      </c>
      <c r="N30" s="225">
        <v>1</v>
      </c>
      <c r="O30" s="226">
        <v>1</v>
      </c>
      <c r="Q30" s="17" t="s">
        <v>521</v>
      </c>
      <c r="R30" s="29" t="s">
        <v>164</v>
      </c>
      <c r="S30" s="130" t="s">
        <v>19</v>
      </c>
      <c r="T30" s="193">
        <v>3</v>
      </c>
      <c r="U30" s="193">
        <v>0</v>
      </c>
      <c r="V30" s="193">
        <v>0</v>
      </c>
      <c r="W30" s="193">
        <v>3</v>
      </c>
      <c r="X30" s="68">
        <v>3</v>
      </c>
      <c r="Z30" s="47"/>
      <c r="AA30" s="38"/>
      <c r="AB30" s="197"/>
      <c r="AC30" s="197"/>
      <c r="AD30" s="197"/>
      <c r="AE30" s="197"/>
      <c r="AF30" s="49"/>
    </row>
    <row r="31" spans="1:32" ht="15" customHeight="1">
      <c r="A31" s="419"/>
      <c r="B31" s="420"/>
      <c r="C31" s="399"/>
      <c r="D31" s="399"/>
      <c r="E31" s="399"/>
      <c r="F31" s="399"/>
      <c r="G31" s="400"/>
      <c r="I31" s="160"/>
      <c r="J31" s="136"/>
      <c r="K31" s="137"/>
      <c r="L31" s="137"/>
      <c r="M31" s="137"/>
      <c r="N31" s="137"/>
      <c r="O31" s="156"/>
      <c r="Q31" s="17" t="s">
        <v>521</v>
      </c>
      <c r="R31" s="29" t="s">
        <v>43</v>
      </c>
      <c r="S31" s="130" t="s">
        <v>165</v>
      </c>
      <c r="T31" s="193">
        <v>0</v>
      </c>
      <c r="U31" s="193">
        <v>2</v>
      </c>
      <c r="V31" s="193">
        <v>0</v>
      </c>
      <c r="W31" s="193">
        <v>1</v>
      </c>
      <c r="X31" s="68">
        <v>1</v>
      </c>
      <c r="Z31" s="47"/>
      <c r="AA31" s="38"/>
      <c r="AB31" s="197"/>
      <c r="AC31" s="197"/>
      <c r="AD31" s="197"/>
      <c r="AE31" s="197"/>
      <c r="AF31" s="49"/>
    </row>
    <row r="32" spans="1:32" ht="15" customHeight="1">
      <c r="A32" s="419"/>
      <c r="B32" s="420"/>
      <c r="C32" s="399"/>
      <c r="D32" s="399"/>
      <c r="E32" s="399"/>
      <c r="F32" s="399"/>
      <c r="G32" s="400"/>
      <c r="I32" s="491" t="s">
        <v>33</v>
      </c>
      <c r="J32" s="492"/>
      <c r="K32" s="141">
        <f>SUM(K24:K31)</f>
        <v>16</v>
      </c>
      <c r="L32" s="141">
        <f>SUM(L24:L31)</f>
        <v>4</v>
      </c>
      <c r="M32" s="141">
        <f>SUM(M24:M31)</f>
        <v>6</v>
      </c>
      <c r="N32" s="141">
        <f>SUM(N24:N31)</f>
        <v>21</v>
      </c>
      <c r="O32" s="161">
        <f>SUM(O24:O31)</f>
        <v>29</v>
      </c>
      <c r="Q32" s="17"/>
      <c r="R32" s="490" t="s">
        <v>520</v>
      </c>
      <c r="S32" s="490"/>
      <c r="T32" s="383">
        <f>SUM(T27:T31)</f>
        <v>11</v>
      </c>
      <c r="U32" s="37">
        <f>SUM(U27:U31)</f>
        <v>4</v>
      </c>
      <c r="V32" s="37">
        <f>SUM(V27:V31)</f>
        <v>4</v>
      </c>
      <c r="W32" s="37">
        <f>SUM(W27:W31)</f>
        <v>15</v>
      </c>
      <c r="X32" s="104">
        <f>SUM(X27:X31)</f>
        <v>20</v>
      </c>
      <c r="Z32" s="47"/>
      <c r="AA32" s="38"/>
      <c r="AB32" s="197"/>
      <c r="AC32" s="197"/>
      <c r="AD32" s="197"/>
      <c r="AE32" s="197"/>
      <c r="AF32" s="49"/>
    </row>
    <row r="33" spans="1:32" ht="15" customHeight="1">
      <c r="A33" s="419"/>
      <c r="B33" s="420"/>
      <c r="C33" s="399"/>
      <c r="D33" s="399"/>
      <c r="E33" s="399"/>
      <c r="F33" s="399"/>
      <c r="G33" s="400"/>
      <c r="I33" s="142"/>
      <c r="J33" s="143"/>
      <c r="K33" s="144"/>
      <c r="L33" s="144"/>
      <c r="M33" s="144"/>
      <c r="N33" s="144"/>
      <c r="O33" s="145"/>
      <c r="Q33" s="17"/>
      <c r="R33" s="188" t="s">
        <v>33</v>
      </c>
      <c r="S33" s="188"/>
      <c r="T33" s="26">
        <f>SUM(T26,T32)</f>
        <v>16</v>
      </c>
      <c r="U33" s="26">
        <f>SUM(U26,U32)</f>
        <v>4</v>
      </c>
      <c r="V33" s="26">
        <f>SUM(V26,V32)</f>
        <v>6</v>
      </c>
      <c r="W33" s="26">
        <f>SUM(W26,W32)</f>
        <v>21</v>
      </c>
      <c r="X33" s="48">
        <f>SUM(X26,X32)</f>
        <v>29</v>
      </c>
      <c r="Z33" s="200" t="s">
        <v>33</v>
      </c>
      <c r="AA33" s="201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419"/>
      <c r="B34" s="420"/>
      <c r="C34" s="399"/>
      <c r="D34" s="399"/>
      <c r="E34" s="399"/>
      <c r="F34" s="399"/>
      <c r="G34" s="400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419"/>
      <c r="B35" s="420"/>
      <c r="C35" s="399"/>
      <c r="D35" s="399"/>
      <c r="E35" s="399"/>
      <c r="F35" s="399"/>
      <c r="G35" s="400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6"/>
      <c r="Z35" s="14"/>
      <c r="AA35" s="15"/>
      <c r="AB35" s="15"/>
      <c r="AC35" s="7"/>
      <c r="AD35" s="7"/>
      <c r="AE35" s="7"/>
      <c r="AF35" s="19"/>
    </row>
    <row r="36" spans="1:32" ht="15" customHeight="1">
      <c r="A36" s="542" t="s">
        <v>503</v>
      </c>
      <c r="B36" s="543"/>
      <c r="C36" s="543"/>
      <c r="D36" s="543"/>
      <c r="E36" s="543"/>
      <c r="F36" s="543"/>
      <c r="G36" s="544"/>
      <c r="I36" s="495" t="s">
        <v>503</v>
      </c>
      <c r="J36" s="496"/>
      <c r="K36" s="496"/>
      <c r="L36" s="496"/>
      <c r="M36" s="496"/>
      <c r="N36" s="496"/>
      <c r="O36" s="497"/>
      <c r="Q36" s="17"/>
      <c r="R36" s="478" t="s">
        <v>503</v>
      </c>
      <c r="S36" s="478"/>
      <c r="T36" s="478"/>
      <c r="U36" s="478"/>
      <c r="V36" s="478"/>
      <c r="W36" s="478"/>
      <c r="X36" s="479"/>
      <c r="Z36" s="477" t="s">
        <v>503</v>
      </c>
      <c r="AA36" s="478"/>
      <c r="AB36" s="478"/>
      <c r="AC36" s="478"/>
      <c r="AD36" s="478"/>
      <c r="AE36" s="478"/>
      <c r="AF36" s="479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321" t="s">
        <v>46</v>
      </c>
      <c r="B38" s="321" t="s">
        <v>47</v>
      </c>
      <c r="C38" s="322">
        <v>3</v>
      </c>
      <c r="D38" s="322">
        <v>0</v>
      </c>
      <c r="E38" s="322">
        <v>2</v>
      </c>
      <c r="F38" s="322">
        <v>4</v>
      </c>
      <c r="G38" s="329">
        <v>6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362" t="s">
        <v>319</v>
      </c>
      <c r="S38" s="363" t="s">
        <v>320</v>
      </c>
      <c r="T38" s="30">
        <v>3</v>
      </c>
      <c r="U38" s="30">
        <v>0</v>
      </c>
      <c r="V38" s="30">
        <v>0</v>
      </c>
      <c r="W38" s="30">
        <v>3</v>
      </c>
      <c r="X38" s="364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321" t="s">
        <v>44</v>
      </c>
      <c r="B39" s="321" t="s">
        <v>45</v>
      </c>
      <c r="C39" s="322">
        <v>3</v>
      </c>
      <c r="D39" s="322">
        <v>0</v>
      </c>
      <c r="E39" s="322">
        <v>2</v>
      </c>
      <c r="F39" s="322">
        <v>4</v>
      </c>
      <c r="G39" s="323">
        <v>7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362" t="s">
        <v>101</v>
      </c>
      <c r="S39" s="363" t="s">
        <v>102</v>
      </c>
      <c r="T39" s="30">
        <v>2</v>
      </c>
      <c r="U39" s="30">
        <v>0</v>
      </c>
      <c r="V39" s="30">
        <v>2</v>
      </c>
      <c r="W39" s="30">
        <v>3</v>
      </c>
      <c r="X39" s="364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321" t="s">
        <v>230</v>
      </c>
      <c r="B40" s="321" t="s">
        <v>48</v>
      </c>
      <c r="C40" s="322">
        <v>3</v>
      </c>
      <c r="D40" s="322">
        <v>0</v>
      </c>
      <c r="E40" s="322">
        <v>0</v>
      </c>
      <c r="F40" s="322">
        <v>3</v>
      </c>
      <c r="G40" s="323">
        <v>5</v>
      </c>
      <c r="I40" s="163" t="s">
        <v>104</v>
      </c>
      <c r="J40" s="116" t="s">
        <v>105</v>
      </c>
      <c r="K40" s="117">
        <v>2</v>
      </c>
      <c r="L40" s="117">
        <v>0</v>
      </c>
      <c r="M40" s="117">
        <v>2</v>
      </c>
      <c r="N40" s="117">
        <v>3</v>
      </c>
      <c r="O40" s="164">
        <v>5</v>
      </c>
      <c r="Q40" s="12" t="s">
        <v>523</v>
      </c>
      <c r="R40" s="362" t="s">
        <v>104</v>
      </c>
      <c r="S40" s="363" t="s">
        <v>105</v>
      </c>
      <c r="T40" s="30">
        <v>2</v>
      </c>
      <c r="U40" s="30">
        <v>0</v>
      </c>
      <c r="V40" s="30">
        <v>2</v>
      </c>
      <c r="W40" s="30">
        <v>3</v>
      </c>
      <c r="X40" s="364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321" t="s">
        <v>5</v>
      </c>
      <c r="B41" s="321" t="s">
        <v>50</v>
      </c>
      <c r="C41" s="322">
        <v>2</v>
      </c>
      <c r="D41" s="322">
        <v>0</v>
      </c>
      <c r="E41" s="322">
        <v>0</v>
      </c>
      <c r="F41" s="322">
        <v>2</v>
      </c>
      <c r="G41" s="323">
        <v>3</v>
      </c>
      <c r="I41" s="224" t="s">
        <v>166</v>
      </c>
      <c r="J41" s="217" t="s">
        <v>111</v>
      </c>
      <c r="K41" s="225">
        <v>3</v>
      </c>
      <c r="L41" s="225">
        <v>0</v>
      </c>
      <c r="M41" s="225">
        <v>0</v>
      </c>
      <c r="N41" s="225">
        <v>3</v>
      </c>
      <c r="O41" s="229">
        <v>4</v>
      </c>
      <c r="Q41" s="12" t="s">
        <v>523</v>
      </c>
      <c r="R41" s="386" t="s">
        <v>166</v>
      </c>
      <c r="S41" s="387" t="s">
        <v>111</v>
      </c>
      <c r="T41" s="388">
        <v>3</v>
      </c>
      <c r="U41" s="388">
        <v>0</v>
      </c>
      <c r="V41" s="388">
        <v>0</v>
      </c>
      <c r="W41" s="388">
        <v>3</v>
      </c>
      <c r="X41" s="389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321" t="s">
        <v>6</v>
      </c>
      <c r="B42" s="321" t="s">
        <v>51</v>
      </c>
      <c r="C42" s="322">
        <v>2</v>
      </c>
      <c r="D42" s="322">
        <v>0</v>
      </c>
      <c r="E42" s="322">
        <v>0</v>
      </c>
      <c r="F42" s="322">
        <v>2</v>
      </c>
      <c r="G42" s="323">
        <v>3</v>
      </c>
      <c r="I42" s="224" t="s">
        <v>106</v>
      </c>
      <c r="J42" s="217" t="s">
        <v>107</v>
      </c>
      <c r="K42" s="225">
        <v>2</v>
      </c>
      <c r="L42" s="225">
        <v>2</v>
      </c>
      <c r="M42" s="225">
        <v>0</v>
      </c>
      <c r="N42" s="225">
        <v>3</v>
      </c>
      <c r="O42" s="226">
        <v>5</v>
      </c>
      <c r="Q42" s="12" t="s">
        <v>523</v>
      </c>
      <c r="R42" s="386" t="s">
        <v>106</v>
      </c>
      <c r="S42" s="387" t="s">
        <v>107</v>
      </c>
      <c r="T42" s="388">
        <v>2</v>
      </c>
      <c r="U42" s="388">
        <v>2</v>
      </c>
      <c r="V42" s="388">
        <v>0</v>
      </c>
      <c r="W42" s="388">
        <v>3</v>
      </c>
      <c r="X42" s="393">
        <v>5</v>
      </c>
      <c r="Z42" s="47"/>
      <c r="AA42" s="38"/>
      <c r="AB42" s="197"/>
      <c r="AC42" s="197"/>
      <c r="AD42" s="197"/>
      <c r="AE42" s="197"/>
      <c r="AF42" s="49"/>
    </row>
    <row r="43" spans="1:32" ht="15" customHeight="1">
      <c r="A43" s="321" t="s">
        <v>30</v>
      </c>
      <c r="B43" s="321" t="s">
        <v>16</v>
      </c>
      <c r="C43" s="322">
        <v>3</v>
      </c>
      <c r="D43" s="322">
        <v>0</v>
      </c>
      <c r="E43" s="322">
        <v>0</v>
      </c>
      <c r="F43" s="322">
        <v>3</v>
      </c>
      <c r="G43" s="323">
        <v>3</v>
      </c>
      <c r="I43" s="224" t="s">
        <v>5</v>
      </c>
      <c r="J43" s="217" t="s">
        <v>93</v>
      </c>
      <c r="K43" s="225">
        <v>2</v>
      </c>
      <c r="L43" s="225">
        <v>0</v>
      </c>
      <c r="M43" s="225">
        <v>0</v>
      </c>
      <c r="N43" s="225">
        <v>2</v>
      </c>
      <c r="O43" s="226">
        <v>3</v>
      </c>
      <c r="Q43" s="17"/>
      <c r="R43" s="490" t="s">
        <v>527</v>
      </c>
      <c r="S43" s="490"/>
      <c r="T43" s="154">
        <f>SUM(T38:T42)</f>
        <v>12</v>
      </c>
      <c r="U43" s="154">
        <f>SUM(U38:U42)</f>
        <v>2</v>
      </c>
      <c r="V43" s="154">
        <f>SUM(V38:V42)</f>
        <v>4</v>
      </c>
      <c r="W43" s="154">
        <f>SUM(W38:W42)</f>
        <v>15</v>
      </c>
      <c r="X43" s="104">
        <f>SUM(X38:X42)</f>
        <v>24</v>
      </c>
      <c r="Z43" s="47"/>
      <c r="AA43" s="38"/>
      <c r="AB43" s="197"/>
      <c r="AC43" s="197"/>
      <c r="AD43" s="197"/>
      <c r="AE43" s="197"/>
      <c r="AF43" s="49"/>
    </row>
    <row r="44" spans="1:32" ht="15" customHeight="1">
      <c r="A44" s="321" t="s">
        <v>68</v>
      </c>
      <c r="B44" s="321" t="s">
        <v>69</v>
      </c>
      <c r="C44" s="322">
        <v>2</v>
      </c>
      <c r="D44" s="322">
        <v>0</v>
      </c>
      <c r="E44" s="322">
        <v>0</v>
      </c>
      <c r="F44" s="322">
        <v>2</v>
      </c>
      <c r="G44" s="329">
        <v>3</v>
      </c>
      <c r="I44" s="224" t="s">
        <v>6</v>
      </c>
      <c r="J44" s="217" t="s">
        <v>108</v>
      </c>
      <c r="K44" s="225">
        <v>2</v>
      </c>
      <c r="L44" s="225">
        <v>0</v>
      </c>
      <c r="M44" s="225">
        <v>0</v>
      </c>
      <c r="N44" s="225">
        <v>2</v>
      </c>
      <c r="O44" s="226">
        <v>3</v>
      </c>
      <c r="Q44" s="17" t="s">
        <v>521</v>
      </c>
      <c r="R44" s="29" t="s">
        <v>5</v>
      </c>
      <c r="S44" s="29" t="s">
        <v>93</v>
      </c>
      <c r="T44" s="193">
        <v>2</v>
      </c>
      <c r="U44" s="193">
        <v>0</v>
      </c>
      <c r="V44" s="193">
        <v>0</v>
      </c>
      <c r="W44" s="193">
        <v>2</v>
      </c>
      <c r="X44" s="68">
        <v>3</v>
      </c>
      <c r="Z44" s="47"/>
      <c r="AA44" s="38"/>
      <c r="AB44" s="197"/>
      <c r="AC44" s="197"/>
      <c r="AD44" s="197"/>
      <c r="AE44" s="197"/>
      <c r="AF44" s="49"/>
    </row>
    <row r="45" spans="1:32" ht="15" customHeight="1">
      <c r="A45" s="55"/>
      <c r="B45" s="29"/>
      <c r="C45" s="401"/>
      <c r="D45" s="401"/>
      <c r="E45" s="401"/>
      <c r="F45" s="401"/>
      <c r="G45" s="49"/>
      <c r="I45" s="493" t="s">
        <v>33</v>
      </c>
      <c r="J45" s="494"/>
      <c r="K45" s="147">
        <f>SUM(K38:K44)</f>
        <v>16</v>
      </c>
      <c r="L45" s="147">
        <f>SUM(L38:L44)</f>
        <v>2</v>
      </c>
      <c r="M45" s="147">
        <f>SUM(M38:M44)</f>
        <v>4</v>
      </c>
      <c r="N45" s="147">
        <f>SUM(N38:N44)</f>
        <v>19</v>
      </c>
      <c r="O45" s="231">
        <f>SUM(O38:O44)</f>
        <v>30</v>
      </c>
      <c r="Q45" s="17" t="s">
        <v>521</v>
      </c>
      <c r="R45" s="29" t="s">
        <v>6</v>
      </c>
      <c r="S45" s="91" t="s">
        <v>108</v>
      </c>
      <c r="T45" s="193">
        <v>2</v>
      </c>
      <c r="U45" s="193">
        <v>0</v>
      </c>
      <c r="V45" s="193">
        <v>0</v>
      </c>
      <c r="W45" s="193">
        <v>2</v>
      </c>
      <c r="X45" s="68">
        <v>3</v>
      </c>
      <c r="Z45" s="47"/>
      <c r="AA45" s="38"/>
      <c r="AB45" s="197"/>
      <c r="AC45" s="197"/>
      <c r="AD45" s="197"/>
      <c r="AE45" s="197"/>
      <c r="AF45" s="49"/>
    </row>
    <row r="46" spans="1:32" ht="15" customHeight="1">
      <c r="A46" s="545" t="s">
        <v>33</v>
      </c>
      <c r="B46" s="546"/>
      <c r="C46" s="30">
        <f>SUM(C38:C45)</f>
        <v>18</v>
      </c>
      <c r="D46" s="30">
        <f>SUM(D38:D45)</f>
        <v>0</v>
      </c>
      <c r="E46" s="30">
        <f>SUM(E38:E45)</f>
        <v>4</v>
      </c>
      <c r="F46" s="30">
        <f>SUM(F38:F45)</f>
        <v>20</v>
      </c>
      <c r="G46" s="50">
        <f>SUM(G38:G45)</f>
        <v>30</v>
      </c>
      <c r="I46" s="142"/>
      <c r="J46" s="143"/>
      <c r="K46" s="144"/>
      <c r="L46" s="144"/>
      <c r="M46" s="144"/>
      <c r="N46" s="144"/>
      <c r="O46" s="145"/>
      <c r="Q46" s="17"/>
      <c r="R46" s="490" t="s">
        <v>520</v>
      </c>
      <c r="S46" s="490"/>
      <c r="T46" s="154">
        <f>SUM(T44:T45)</f>
        <v>4</v>
      </c>
      <c r="U46" s="154">
        <f>SUM(U44:U45)</f>
        <v>0</v>
      </c>
      <c r="V46" s="154">
        <f>SUM(V44:V45)</f>
        <v>0</v>
      </c>
      <c r="W46" s="154">
        <f>SUM(W44:W45)</f>
        <v>4</v>
      </c>
      <c r="X46" s="104">
        <f>SUM(X44:X45)</f>
        <v>6</v>
      </c>
      <c r="Z46" s="47"/>
      <c r="AA46" s="38"/>
      <c r="AB46" s="197"/>
      <c r="AC46" s="197"/>
      <c r="AD46" s="197"/>
      <c r="AE46" s="197"/>
      <c r="AF46" s="49"/>
    </row>
    <row r="47" spans="1:32" ht="15" customHeight="1">
      <c r="A47" s="419"/>
      <c r="B47" s="420"/>
      <c r="C47" s="399"/>
      <c r="D47" s="399"/>
      <c r="E47" s="399"/>
      <c r="F47" s="399"/>
      <c r="G47" s="400"/>
      <c r="I47" s="142"/>
      <c r="J47" s="143"/>
      <c r="K47" s="144"/>
      <c r="L47" s="144"/>
      <c r="M47" s="144"/>
      <c r="N47" s="144"/>
      <c r="O47" s="145"/>
      <c r="Q47" s="17"/>
      <c r="R47" s="188" t="s">
        <v>33</v>
      </c>
      <c r="S47" s="188"/>
      <c r="T47" s="26">
        <f>SUM(T43,T46)</f>
        <v>16</v>
      </c>
      <c r="U47" s="26">
        <f>SUM(U43,U46)</f>
        <v>2</v>
      </c>
      <c r="V47" s="26">
        <f>SUM(V43,V46)</f>
        <v>4</v>
      </c>
      <c r="W47" s="26">
        <f>SUM(W43,W46)</f>
        <v>19</v>
      </c>
      <c r="X47" s="48">
        <f>SUM(X43,X46)</f>
        <v>30</v>
      </c>
      <c r="Z47" s="200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419"/>
      <c r="B48" s="420"/>
      <c r="C48" s="399"/>
      <c r="D48" s="399"/>
      <c r="E48" s="399"/>
      <c r="F48" s="399"/>
      <c r="G48" s="400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6"/>
      <c r="Z48" s="202"/>
      <c r="AA48" s="203"/>
      <c r="AB48" s="198"/>
      <c r="AC48" s="198"/>
      <c r="AD48" s="198"/>
      <c r="AE48" s="198"/>
      <c r="AF48" s="199"/>
    </row>
    <row r="49" spans="1:32" s="2" customFormat="1" ht="22.5" customHeight="1">
      <c r="A49" s="542" t="s">
        <v>504</v>
      </c>
      <c r="B49" s="543"/>
      <c r="C49" s="543"/>
      <c r="D49" s="543"/>
      <c r="E49" s="543"/>
      <c r="F49" s="543"/>
      <c r="G49" s="544"/>
      <c r="H49" s="1"/>
      <c r="I49" s="495" t="s">
        <v>504</v>
      </c>
      <c r="J49" s="496"/>
      <c r="K49" s="496"/>
      <c r="L49" s="496"/>
      <c r="M49" s="496"/>
      <c r="N49" s="496"/>
      <c r="O49" s="497"/>
      <c r="Q49" s="57"/>
      <c r="R49" s="478" t="s">
        <v>504</v>
      </c>
      <c r="S49" s="478"/>
      <c r="T49" s="478"/>
      <c r="U49" s="478"/>
      <c r="V49" s="478"/>
      <c r="W49" s="478"/>
      <c r="X49" s="479"/>
      <c r="Z49" s="477" t="s">
        <v>504</v>
      </c>
      <c r="AA49" s="478"/>
      <c r="AB49" s="478"/>
      <c r="AC49" s="478"/>
      <c r="AD49" s="478"/>
      <c r="AE49" s="478"/>
      <c r="AF49" s="479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333" t="s">
        <v>54</v>
      </c>
      <c r="B51" s="333" t="s">
        <v>55</v>
      </c>
      <c r="C51" s="322">
        <v>2</v>
      </c>
      <c r="D51" s="322">
        <v>2</v>
      </c>
      <c r="E51" s="322">
        <v>0</v>
      </c>
      <c r="F51" s="322">
        <v>3</v>
      </c>
      <c r="G51" s="322">
        <v>5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62" t="s">
        <v>321</v>
      </c>
      <c r="S51" s="363" t="s">
        <v>322</v>
      </c>
      <c r="T51" s="30">
        <v>3</v>
      </c>
      <c r="U51" s="30">
        <v>0</v>
      </c>
      <c r="V51" s="30">
        <v>0</v>
      </c>
      <c r="W51" s="30">
        <v>3</v>
      </c>
      <c r="X51" s="382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321" t="s">
        <v>58</v>
      </c>
      <c r="B52" s="321" t="s">
        <v>59</v>
      </c>
      <c r="C52" s="322">
        <v>3</v>
      </c>
      <c r="D52" s="322">
        <v>0</v>
      </c>
      <c r="E52" s="322">
        <v>2</v>
      </c>
      <c r="F52" s="322">
        <v>4</v>
      </c>
      <c r="G52" s="329">
        <v>6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62" t="s">
        <v>323</v>
      </c>
      <c r="S52" s="363" t="s">
        <v>324</v>
      </c>
      <c r="T52" s="30">
        <v>2</v>
      </c>
      <c r="U52" s="30">
        <v>0</v>
      </c>
      <c r="V52" s="30">
        <v>2</v>
      </c>
      <c r="W52" s="30">
        <v>3</v>
      </c>
      <c r="X52" s="382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321" t="s">
        <v>52</v>
      </c>
      <c r="B53" s="321" t="s">
        <v>53</v>
      </c>
      <c r="C53" s="322">
        <v>3</v>
      </c>
      <c r="D53" s="322">
        <v>0</v>
      </c>
      <c r="E53" s="322">
        <v>0</v>
      </c>
      <c r="F53" s="322">
        <v>3</v>
      </c>
      <c r="G53" s="329">
        <v>4</v>
      </c>
      <c r="I53" s="224" t="s">
        <v>109</v>
      </c>
      <c r="J53" s="217" t="s">
        <v>110</v>
      </c>
      <c r="K53" s="225">
        <v>2</v>
      </c>
      <c r="L53" s="225">
        <v>0</v>
      </c>
      <c r="M53" s="225">
        <v>2</v>
      </c>
      <c r="N53" s="225">
        <v>3</v>
      </c>
      <c r="O53" s="226">
        <v>4</v>
      </c>
      <c r="Q53" s="12" t="s">
        <v>523</v>
      </c>
      <c r="R53" s="386" t="s">
        <v>109</v>
      </c>
      <c r="S53" s="387" t="s">
        <v>110</v>
      </c>
      <c r="T53" s="388">
        <v>2</v>
      </c>
      <c r="U53" s="388">
        <v>0</v>
      </c>
      <c r="V53" s="388">
        <v>2</v>
      </c>
      <c r="W53" s="388">
        <v>3</v>
      </c>
      <c r="X53" s="393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32" ht="15" customHeight="1">
      <c r="A54" s="321" t="s">
        <v>56</v>
      </c>
      <c r="B54" s="321" t="s">
        <v>57</v>
      </c>
      <c r="C54" s="322">
        <v>3</v>
      </c>
      <c r="D54" s="322">
        <v>0</v>
      </c>
      <c r="E54" s="322">
        <v>2</v>
      </c>
      <c r="F54" s="322">
        <v>4</v>
      </c>
      <c r="G54" s="329">
        <v>6</v>
      </c>
      <c r="I54" s="224" t="s">
        <v>167</v>
      </c>
      <c r="J54" s="217" t="s">
        <v>168</v>
      </c>
      <c r="K54" s="225">
        <v>3</v>
      </c>
      <c r="L54" s="225">
        <v>0</v>
      </c>
      <c r="M54" s="225">
        <v>0</v>
      </c>
      <c r="N54" s="225">
        <v>3</v>
      </c>
      <c r="O54" s="229">
        <v>5</v>
      </c>
      <c r="Q54" s="12" t="s">
        <v>523</v>
      </c>
      <c r="R54" s="386" t="s">
        <v>167</v>
      </c>
      <c r="S54" s="387" t="s">
        <v>168</v>
      </c>
      <c r="T54" s="388">
        <v>3</v>
      </c>
      <c r="U54" s="388">
        <v>0</v>
      </c>
      <c r="V54" s="388">
        <v>0</v>
      </c>
      <c r="W54" s="388">
        <v>3</v>
      </c>
      <c r="X54" s="389">
        <v>5</v>
      </c>
      <c r="Z54" s="47"/>
      <c r="AA54" s="38"/>
      <c r="AB54" s="197"/>
      <c r="AC54" s="197"/>
      <c r="AD54" s="197"/>
      <c r="AE54" s="197"/>
      <c r="AF54" s="49"/>
    </row>
    <row r="55" spans="1:32" ht="15" customHeight="1">
      <c r="A55" s="321" t="s">
        <v>8</v>
      </c>
      <c r="B55" s="321" t="s">
        <v>60</v>
      </c>
      <c r="C55" s="322">
        <v>2</v>
      </c>
      <c r="D55" s="322">
        <v>0</v>
      </c>
      <c r="E55" s="322">
        <v>0</v>
      </c>
      <c r="F55" s="322">
        <v>2</v>
      </c>
      <c r="G55" s="323">
        <v>3</v>
      </c>
      <c r="I55" s="224" t="s">
        <v>8</v>
      </c>
      <c r="J55" s="217" t="s">
        <v>100</v>
      </c>
      <c r="K55" s="225">
        <v>2</v>
      </c>
      <c r="L55" s="225">
        <v>0</v>
      </c>
      <c r="M55" s="225">
        <v>0</v>
      </c>
      <c r="N55" s="225">
        <v>2</v>
      </c>
      <c r="O55" s="226">
        <v>3</v>
      </c>
      <c r="Q55" s="12" t="s">
        <v>523</v>
      </c>
      <c r="R55" s="386" t="s">
        <v>325</v>
      </c>
      <c r="S55" s="387" t="s">
        <v>115</v>
      </c>
      <c r="T55" s="388">
        <v>0</v>
      </c>
      <c r="U55" s="388">
        <v>0</v>
      </c>
      <c r="V55" s="388">
        <v>0</v>
      </c>
      <c r="W55" s="388">
        <v>0</v>
      </c>
      <c r="X55" s="394">
        <v>4</v>
      </c>
      <c r="Z55" s="47"/>
      <c r="AA55" s="38"/>
      <c r="AB55" s="197"/>
      <c r="AC55" s="197"/>
      <c r="AD55" s="197"/>
      <c r="AE55" s="197"/>
      <c r="AF55" s="49"/>
    </row>
    <row r="56" spans="1:32" ht="15" customHeight="1">
      <c r="A56" s="321" t="s">
        <v>9</v>
      </c>
      <c r="B56" s="321" t="s">
        <v>61</v>
      </c>
      <c r="C56" s="322">
        <v>2</v>
      </c>
      <c r="D56" s="322">
        <v>0</v>
      </c>
      <c r="E56" s="322">
        <v>0</v>
      </c>
      <c r="F56" s="322">
        <v>2</v>
      </c>
      <c r="G56" s="323">
        <v>3</v>
      </c>
      <c r="I56" s="224" t="s">
        <v>9</v>
      </c>
      <c r="J56" s="217" t="s">
        <v>116</v>
      </c>
      <c r="K56" s="225">
        <v>2</v>
      </c>
      <c r="L56" s="225">
        <v>0</v>
      </c>
      <c r="M56" s="225">
        <v>0</v>
      </c>
      <c r="N56" s="225">
        <v>2</v>
      </c>
      <c r="O56" s="226">
        <v>3</v>
      </c>
      <c r="Q56" s="17"/>
      <c r="R56" s="490" t="s">
        <v>527</v>
      </c>
      <c r="S56" s="490"/>
      <c r="T56" s="154">
        <f>SUM(T51:T55)</f>
        <v>10</v>
      </c>
      <c r="U56" s="154">
        <f>SUM(U51:U55)</f>
        <v>0</v>
      </c>
      <c r="V56" s="154">
        <f>SUM(V51:V55)</f>
        <v>4</v>
      </c>
      <c r="W56" s="154">
        <f>SUM(W51:W55)</f>
        <v>12</v>
      </c>
      <c r="X56" s="104">
        <f>SUM(X51:X55)</f>
        <v>24</v>
      </c>
      <c r="Z56" s="47"/>
      <c r="AA56" s="38"/>
      <c r="AB56" s="197"/>
      <c r="AC56" s="197"/>
      <c r="AD56" s="197"/>
      <c r="AE56" s="197"/>
      <c r="AF56" s="49"/>
    </row>
    <row r="57" spans="1:32" ht="15" customHeight="1">
      <c r="A57" s="321" t="s">
        <v>42</v>
      </c>
      <c r="B57" s="321" t="s">
        <v>19</v>
      </c>
      <c r="C57" s="322">
        <v>3</v>
      </c>
      <c r="D57" s="322">
        <v>0</v>
      </c>
      <c r="E57" s="322">
        <v>0</v>
      </c>
      <c r="F57" s="322">
        <v>3</v>
      </c>
      <c r="G57" s="323">
        <v>3</v>
      </c>
      <c r="I57" s="224" t="s">
        <v>325</v>
      </c>
      <c r="J57" s="217" t="s">
        <v>115</v>
      </c>
      <c r="K57" s="225">
        <v>0</v>
      </c>
      <c r="L57" s="225">
        <v>0</v>
      </c>
      <c r="M57" s="225">
        <v>0</v>
      </c>
      <c r="N57" s="225">
        <v>0</v>
      </c>
      <c r="O57" s="230">
        <v>4</v>
      </c>
      <c r="Q57" s="17" t="s">
        <v>521</v>
      </c>
      <c r="R57" s="29" t="s">
        <v>8</v>
      </c>
      <c r="S57" s="29" t="s">
        <v>100</v>
      </c>
      <c r="T57" s="193">
        <v>2</v>
      </c>
      <c r="U57" s="193">
        <v>0</v>
      </c>
      <c r="V57" s="193">
        <v>0</v>
      </c>
      <c r="W57" s="193">
        <v>2</v>
      </c>
      <c r="X57" s="68">
        <v>3</v>
      </c>
      <c r="Z57" s="47"/>
      <c r="AA57" s="38"/>
      <c r="AB57" s="197"/>
      <c r="AC57" s="197"/>
      <c r="AD57" s="197"/>
      <c r="AE57" s="197"/>
      <c r="AF57" s="49"/>
    </row>
    <row r="58" spans="1:32" ht="15" customHeight="1">
      <c r="A58" s="545" t="s">
        <v>33</v>
      </c>
      <c r="B58" s="546"/>
      <c r="C58" s="30">
        <f>SUM(C51:C57)</f>
        <v>18</v>
      </c>
      <c r="D58" s="30">
        <f>SUM(D51:D57)</f>
        <v>2</v>
      </c>
      <c r="E58" s="30">
        <f>SUM(E51:E57)</f>
        <v>4</v>
      </c>
      <c r="F58" s="30">
        <f>SUM(F51:F57)</f>
        <v>21</v>
      </c>
      <c r="G58" s="50">
        <f>SUM(G51:G57)</f>
        <v>30</v>
      </c>
      <c r="I58" s="491" t="s">
        <v>33</v>
      </c>
      <c r="J58" s="492"/>
      <c r="K58" s="146">
        <f>SUM(K51:K57)</f>
        <v>14</v>
      </c>
      <c r="L58" s="147">
        <f>SUM(L51:L57)</f>
        <v>0</v>
      </c>
      <c r="M58" s="146">
        <f>SUM(M51:M57)</f>
        <v>4</v>
      </c>
      <c r="N58" s="147">
        <f>SUM(N51:N57)</f>
        <v>16</v>
      </c>
      <c r="O58" s="162">
        <f>SUM(O51:O57)</f>
        <v>30</v>
      </c>
      <c r="Q58" s="17" t="s">
        <v>521</v>
      </c>
      <c r="R58" s="29" t="s">
        <v>9</v>
      </c>
      <c r="S58" s="29" t="s">
        <v>116</v>
      </c>
      <c r="T58" s="193">
        <v>2</v>
      </c>
      <c r="U58" s="193">
        <v>0</v>
      </c>
      <c r="V58" s="193">
        <v>0</v>
      </c>
      <c r="W58" s="193">
        <v>2</v>
      </c>
      <c r="X58" s="68">
        <v>3</v>
      </c>
      <c r="Z58" s="47"/>
      <c r="AA58" s="38"/>
      <c r="AB58" s="197"/>
      <c r="AC58" s="197"/>
      <c r="AD58" s="197"/>
      <c r="AE58" s="197"/>
      <c r="AF58" s="49"/>
    </row>
    <row r="59" spans="1:32" ht="15" customHeight="1">
      <c r="A59" s="61"/>
      <c r="B59" s="62"/>
      <c r="C59" s="62"/>
      <c r="D59" s="62"/>
      <c r="E59" s="62"/>
      <c r="F59" s="62"/>
      <c r="G59" s="63"/>
      <c r="I59" s="148"/>
      <c r="J59" s="149"/>
      <c r="K59" s="149"/>
      <c r="L59" s="149"/>
      <c r="M59" s="149"/>
      <c r="N59" s="149"/>
      <c r="O59" s="150"/>
      <c r="Q59" s="17"/>
      <c r="R59" s="490" t="s">
        <v>520</v>
      </c>
      <c r="S59" s="490"/>
      <c r="T59" s="154">
        <f>SUM(T57:T58)</f>
        <v>4</v>
      </c>
      <c r="U59" s="154">
        <f>SUM(U57:U58)</f>
        <v>0</v>
      </c>
      <c r="V59" s="154">
        <f>SUM(V57:V58)</f>
        <v>0</v>
      </c>
      <c r="W59" s="154">
        <f>SUM(W57:W58)</f>
        <v>4</v>
      </c>
      <c r="X59" s="104">
        <f>SUM(X57:X58)</f>
        <v>6</v>
      </c>
      <c r="Z59" s="47"/>
      <c r="AA59" s="38"/>
      <c r="AB59" s="197"/>
      <c r="AC59" s="197"/>
      <c r="AD59" s="197"/>
      <c r="AE59" s="197"/>
      <c r="AF59" s="49"/>
    </row>
    <row r="60" spans="1:32" ht="15" customHeight="1">
      <c r="A60" s="61"/>
      <c r="B60" s="62"/>
      <c r="C60" s="62"/>
      <c r="D60" s="62"/>
      <c r="E60" s="62"/>
      <c r="F60" s="62"/>
      <c r="G60" s="63"/>
      <c r="I60" s="148"/>
      <c r="J60" s="149"/>
      <c r="K60" s="149"/>
      <c r="L60" s="149"/>
      <c r="M60" s="149"/>
      <c r="N60" s="149"/>
      <c r="O60" s="150"/>
      <c r="Q60" s="17"/>
      <c r="R60" s="188" t="s">
        <v>33</v>
      </c>
      <c r="S60" s="188"/>
      <c r="T60" s="26">
        <f>SUM(T56,T59)</f>
        <v>14</v>
      </c>
      <c r="U60" s="26">
        <f>SUM(U56,U59)</f>
        <v>0</v>
      </c>
      <c r="V60" s="26">
        <f>SUM(V56,V59)</f>
        <v>4</v>
      </c>
      <c r="W60" s="26">
        <f>SUM(W56,W59)</f>
        <v>16</v>
      </c>
      <c r="X60" s="48">
        <f>SUM(X56,X59)</f>
        <v>30</v>
      </c>
      <c r="Z60" s="200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61"/>
      <c r="B61" s="62"/>
      <c r="C61" s="62"/>
      <c r="D61" s="62"/>
      <c r="E61" s="62"/>
      <c r="F61" s="62"/>
      <c r="G61" s="63"/>
      <c r="I61" s="148"/>
      <c r="J61" s="149"/>
      <c r="K61" s="149"/>
      <c r="L61" s="149"/>
      <c r="M61" s="149"/>
      <c r="N61" s="149"/>
      <c r="O61" s="150"/>
      <c r="Q61" s="17"/>
      <c r="R61" s="5"/>
      <c r="S61" s="5"/>
      <c r="T61" s="5"/>
      <c r="U61" s="5"/>
      <c r="V61" s="5"/>
      <c r="W61" s="5"/>
      <c r="X61" s="13"/>
      <c r="Z61" s="58"/>
      <c r="AA61" s="41"/>
      <c r="AB61" s="42"/>
      <c r="AC61" s="42"/>
      <c r="AD61" s="42"/>
      <c r="AE61" s="42"/>
      <c r="AF61" s="56"/>
    </row>
    <row r="62" spans="1:32" ht="15" customHeight="1">
      <c r="A62" s="419"/>
      <c r="B62" s="420"/>
      <c r="C62" s="399"/>
      <c r="D62" s="399"/>
      <c r="E62" s="399"/>
      <c r="F62" s="399"/>
      <c r="G62" s="400"/>
      <c r="I62" s="142"/>
      <c r="J62" s="143"/>
      <c r="K62" s="144"/>
      <c r="L62" s="144"/>
      <c r="M62" s="144"/>
      <c r="N62" s="144"/>
      <c r="O62" s="145"/>
      <c r="Q62" s="17"/>
      <c r="R62" s="5"/>
      <c r="S62" s="5"/>
      <c r="T62" s="5"/>
      <c r="U62" s="5"/>
      <c r="V62" s="5"/>
      <c r="W62" s="5"/>
      <c r="X62" s="98"/>
      <c r="Z62" s="202"/>
      <c r="AA62" s="203"/>
      <c r="AB62" s="198"/>
      <c r="AC62" s="198"/>
      <c r="AD62" s="198"/>
      <c r="AE62" s="198"/>
      <c r="AF62" s="199"/>
    </row>
    <row r="63" spans="1:32" ht="15" customHeight="1">
      <c r="A63" s="542" t="s">
        <v>505</v>
      </c>
      <c r="B63" s="543"/>
      <c r="C63" s="543"/>
      <c r="D63" s="543"/>
      <c r="E63" s="543"/>
      <c r="F63" s="543"/>
      <c r="G63" s="544"/>
      <c r="I63" s="495" t="s">
        <v>505</v>
      </c>
      <c r="J63" s="496"/>
      <c r="K63" s="496"/>
      <c r="L63" s="496"/>
      <c r="M63" s="496"/>
      <c r="N63" s="496"/>
      <c r="O63" s="497"/>
      <c r="Q63" s="17"/>
      <c r="R63" s="478" t="s">
        <v>505</v>
      </c>
      <c r="S63" s="478"/>
      <c r="T63" s="478"/>
      <c r="U63" s="478"/>
      <c r="V63" s="478"/>
      <c r="W63" s="478"/>
      <c r="X63" s="479"/>
      <c r="Z63" s="477" t="s">
        <v>505</v>
      </c>
      <c r="AA63" s="478"/>
      <c r="AB63" s="478"/>
      <c r="AC63" s="478"/>
      <c r="AD63" s="478"/>
      <c r="AE63" s="478"/>
      <c r="AF63" s="479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321" t="s">
        <v>62</v>
      </c>
      <c r="B65" s="321" t="s">
        <v>63</v>
      </c>
      <c r="C65" s="322">
        <v>3</v>
      </c>
      <c r="D65" s="322">
        <v>0</v>
      </c>
      <c r="E65" s="322">
        <v>2</v>
      </c>
      <c r="F65" s="322">
        <v>4</v>
      </c>
      <c r="G65" s="329">
        <v>7</v>
      </c>
      <c r="I65" s="163" t="s">
        <v>326</v>
      </c>
      <c r="J65" s="116" t="s">
        <v>327</v>
      </c>
      <c r="K65" s="117">
        <v>2</v>
      </c>
      <c r="L65" s="117">
        <v>0</v>
      </c>
      <c r="M65" s="117">
        <v>2</v>
      </c>
      <c r="N65" s="117">
        <v>3</v>
      </c>
      <c r="O65" s="118">
        <v>5</v>
      </c>
      <c r="Q65" s="12" t="s">
        <v>523</v>
      </c>
      <c r="R65" s="362" t="s">
        <v>326</v>
      </c>
      <c r="S65" s="363" t="s">
        <v>327</v>
      </c>
      <c r="T65" s="30">
        <v>2</v>
      </c>
      <c r="U65" s="30">
        <v>0</v>
      </c>
      <c r="V65" s="30">
        <v>2</v>
      </c>
      <c r="W65" s="30">
        <v>3</v>
      </c>
      <c r="X65" s="382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321" t="s">
        <v>231</v>
      </c>
      <c r="B66" s="321" t="s">
        <v>74</v>
      </c>
      <c r="C66" s="322">
        <v>3</v>
      </c>
      <c r="D66" s="322">
        <v>0</v>
      </c>
      <c r="E66" s="322">
        <v>0</v>
      </c>
      <c r="F66" s="322">
        <v>3</v>
      </c>
      <c r="G66" s="323">
        <v>4</v>
      </c>
      <c r="I66" s="163" t="s">
        <v>117</v>
      </c>
      <c r="J66" s="174" t="s">
        <v>118</v>
      </c>
      <c r="K66" s="117">
        <v>2</v>
      </c>
      <c r="L66" s="117">
        <v>0</v>
      </c>
      <c r="M66" s="117">
        <v>2</v>
      </c>
      <c r="N66" s="117">
        <v>3</v>
      </c>
      <c r="O66" s="118">
        <v>5</v>
      </c>
      <c r="Q66" s="12" t="s">
        <v>523</v>
      </c>
      <c r="R66" s="362" t="s">
        <v>117</v>
      </c>
      <c r="S66" s="395" t="s">
        <v>118</v>
      </c>
      <c r="T66" s="30">
        <v>2</v>
      </c>
      <c r="U66" s="30">
        <v>0</v>
      </c>
      <c r="V66" s="30">
        <v>2</v>
      </c>
      <c r="W66" s="30">
        <v>3</v>
      </c>
      <c r="X66" s="382">
        <v>5</v>
      </c>
      <c r="Z66" s="47"/>
      <c r="AA66" s="38"/>
      <c r="AB66" s="197"/>
      <c r="AC66" s="197"/>
      <c r="AD66" s="197"/>
      <c r="AE66" s="197"/>
      <c r="AF66" s="49"/>
    </row>
    <row r="67" spans="1:32" ht="15" customHeight="1">
      <c r="A67" s="321" t="s">
        <v>232</v>
      </c>
      <c r="B67" s="321" t="s">
        <v>233</v>
      </c>
      <c r="C67" s="322">
        <v>0</v>
      </c>
      <c r="D67" s="322">
        <v>2</v>
      </c>
      <c r="E67" s="322">
        <v>0</v>
      </c>
      <c r="F67" s="322">
        <v>1</v>
      </c>
      <c r="G67" s="322">
        <v>1</v>
      </c>
      <c r="I67" s="224" t="s">
        <v>121</v>
      </c>
      <c r="J67" s="217" t="s">
        <v>122</v>
      </c>
      <c r="K67" s="225">
        <v>2</v>
      </c>
      <c r="L67" s="225">
        <v>0</v>
      </c>
      <c r="M67" s="225">
        <v>2</v>
      </c>
      <c r="N67" s="225">
        <v>3</v>
      </c>
      <c r="O67" s="229">
        <v>4</v>
      </c>
      <c r="Q67" s="12" t="s">
        <v>523</v>
      </c>
      <c r="R67" s="386" t="s">
        <v>121</v>
      </c>
      <c r="S67" s="387" t="s">
        <v>122</v>
      </c>
      <c r="T67" s="388">
        <v>2</v>
      </c>
      <c r="U67" s="388">
        <v>0</v>
      </c>
      <c r="V67" s="388">
        <v>2</v>
      </c>
      <c r="W67" s="388">
        <v>3</v>
      </c>
      <c r="X67" s="389">
        <v>4</v>
      </c>
      <c r="Z67" s="47"/>
      <c r="AA67" s="38"/>
      <c r="AB67" s="197"/>
      <c r="AC67" s="197"/>
      <c r="AD67" s="197"/>
      <c r="AE67" s="197"/>
      <c r="AF67" s="49"/>
    </row>
    <row r="68" spans="1:32" ht="15" customHeight="1">
      <c r="A68" s="321" t="s">
        <v>230</v>
      </c>
      <c r="B68" s="321" t="s">
        <v>66</v>
      </c>
      <c r="C68" s="322">
        <v>3</v>
      </c>
      <c r="D68" s="322">
        <v>0</v>
      </c>
      <c r="E68" s="322">
        <v>0</v>
      </c>
      <c r="F68" s="322">
        <v>3</v>
      </c>
      <c r="G68" s="329">
        <v>5</v>
      </c>
      <c r="I68" s="224" t="s">
        <v>328</v>
      </c>
      <c r="J68" s="217" t="s">
        <v>124</v>
      </c>
      <c r="K68" s="225">
        <v>3</v>
      </c>
      <c r="L68" s="225">
        <v>0</v>
      </c>
      <c r="M68" s="225">
        <v>0</v>
      </c>
      <c r="N68" s="225">
        <v>3</v>
      </c>
      <c r="O68" s="229">
        <v>5</v>
      </c>
      <c r="Q68" s="12" t="s">
        <v>523</v>
      </c>
      <c r="R68" s="386" t="s">
        <v>328</v>
      </c>
      <c r="S68" s="387" t="s">
        <v>124</v>
      </c>
      <c r="T68" s="388">
        <v>3</v>
      </c>
      <c r="U68" s="388">
        <v>0</v>
      </c>
      <c r="V68" s="388">
        <v>0</v>
      </c>
      <c r="W68" s="388">
        <v>3</v>
      </c>
      <c r="X68" s="389">
        <v>5</v>
      </c>
      <c r="Z68" s="47"/>
      <c r="AA68" s="38"/>
      <c r="AB68" s="197"/>
      <c r="AC68" s="197"/>
      <c r="AD68" s="197"/>
      <c r="AE68" s="197"/>
      <c r="AF68" s="49"/>
    </row>
    <row r="69" spans="1:32" ht="15" customHeight="1">
      <c r="A69" s="321" t="s">
        <v>11</v>
      </c>
      <c r="B69" s="321" t="s">
        <v>67</v>
      </c>
      <c r="C69" s="322">
        <v>3</v>
      </c>
      <c r="D69" s="322">
        <v>0</v>
      </c>
      <c r="E69" s="322">
        <v>0</v>
      </c>
      <c r="F69" s="322">
        <v>3</v>
      </c>
      <c r="G69" s="329">
        <v>5</v>
      </c>
      <c r="I69" s="224" t="s">
        <v>11</v>
      </c>
      <c r="J69" s="217" t="s">
        <v>67</v>
      </c>
      <c r="K69" s="225">
        <v>3</v>
      </c>
      <c r="L69" s="225">
        <v>0</v>
      </c>
      <c r="M69" s="225">
        <v>0</v>
      </c>
      <c r="N69" s="225">
        <v>3</v>
      </c>
      <c r="O69" s="229">
        <v>5</v>
      </c>
      <c r="Q69" s="12"/>
      <c r="R69" s="490" t="s">
        <v>527</v>
      </c>
      <c r="S69" s="490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197"/>
      <c r="AC69" s="197"/>
      <c r="AD69" s="197"/>
      <c r="AE69" s="197"/>
      <c r="AF69" s="49"/>
    </row>
    <row r="70" spans="1:32" ht="15" customHeight="1">
      <c r="A70" s="321" t="s">
        <v>11</v>
      </c>
      <c r="B70" s="321" t="s">
        <v>128</v>
      </c>
      <c r="C70" s="322">
        <v>3</v>
      </c>
      <c r="D70" s="322">
        <v>0</v>
      </c>
      <c r="E70" s="322">
        <v>0</v>
      </c>
      <c r="F70" s="322">
        <v>3</v>
      </c>
      <c r="G70" s="323">
        <v>5</v>
      </c>
      <c r="I70" s="224" t="s">
        <v>68</v>
      </c>
      <c r="J70" s="217" t="s">
        <v>69</v>
      </c>
      <c r="K70" s="225">
        <v>2</v>
      </c>
      <c r="L70" s="225">
        <v>0</v>
      </c>
      <c r="M70" s="225">
        <v>0</v>
      </c>
      <c r="N70" s="225">
        <v>2</v>
      </c>
      <c r="O70" s="240">
        <v>3</v>
      </c>
      <c r="Q70" s="17" t="s">
        <v>521</v>
      </c>
      <c r="R70" s="29" t="s">
        <v>11</v>
      </c>
      <c r="S70" s="29" t="s">
        <v>67</v>
      </c>
      <c r="T70" s="193">
        <v>3</v>
      </c>
      <c r="U70" s="193">
        <v>0</v>
      </c>
      <c r="V70" s="193">
        <v>0</v>
      </c>
      <c r="W70" s="193">
        <v>3</v>
      </c>
      <c r="X70" s="84">
        <v>5</v>
      </c>
      <c r="Z70" s="47"/>
      <c r="AA70" s="38"/>
      <c r="AB70" s="197"/>
      <c r="AC70" s="197"/>
      <c r="AD70" s="197"/>
      <c r="AE70" s="197"/>
      <c r="AF70" s="49"/>
    </row>
    <row r="71" spans="1:32" ht="15" customHeight="1">
      <c r="A71" s="331" t="s">
        <v>11</v>
      </c>
      <c r="B71" s="331" t="s">
        <v>87</v>
      </c>
      <c r="C71" s="332">
        <v>3</v>
      </c>
      <c r="D71" s="332">
        <v>0</v>
      </c>
      <c r="E71" s="332">
        <v>0</v>
      </c>
      <c r="F71" s="332">
        <v>3</v>
      </c>
      <c r="G71" s="330">
        <v>5</v>
      </c>
      <c r="I71" s="241" t="s">
        <v>11</v>
      </c>
      <c r="J71" s="217" t="s">
        <v>135</v>
      </c>
      <c r="K71" s="242">
        <v>3</v>
      </c>
      <c r="L71" s="242">
        <v>0</v>
      </c>
      <c r="M71" s="242">
        <v>0</v>
      </c>
      <c r="N71" s="242">
        <v>3</v>
      </c>
      <c r="O71" s="230">
        <v>5</v>
      </c>
      <c r="Q71" s="17" t="s">
        <v>521</v>
      </c>
      <c r="R71" s="29" t="s">
        <v>68</v>
      </c>
      <c r="S71" s="29" t="s">
        <v>69</v>
      </c>
      <c r="T71" s="193">
        <v>2</v>
      </c>
      <c r="U71" s="193">
        <v>0</v>
      </c>
      <c r="V71" s="193">
        <v>0</v>
      </c>
      <c r="W71" s="193">
        <v>2</v>
      </c>
      <c r="X71" s="85">
        <v>3</v>
      </c>
      <c r="Z71" s="47"/>
      <c r="AA71" s="38"/>
      <c r="AB71" s="197"/>
      <c r="AC71" s="197"/>
      <c r="AD71" s="197"/>
      <c r="AE71" s="197"/>
      <c r="AF71" s="49"/>
    </row>
    <row r="72" spans="1:32" ht="15" customHeight="1">
      <c r="A72" s="540" t="s">
        <v>526</v>
      </c>
      <c r="B72" s="541"/>
      <c r="C72" s="30">
        <f>SUM(C65:C71)</f>
        <v>18</v>
      </c>
      <c r="D72" s="30">
        <f>SUM(D65:D71)</f>
        <v>2</v>
      </c>
      <c r="E72" s="30">
        <f>SUM(E65:E71)</f>
        <v>2</v>
      </c>
      <c r="F72" s="30">
        <f>SUM(F65:F71)</f>
        <v>20</v>
      </c>
      <c r="G72" s="50">
        <f>SUM(G65:G71)</f>
        <v>32</v>
      </c>
      <c r="I72" s="516" t="s">
        <v>33</v>
      </c>
      <c r="J72" s="517"/>
      <c r="K72" s="146">
        <f>SUM(K65:K71)</f>
        <v>17</v>
      </c>
      <c r="L72" s="146">
        <f>SUM(L65:L71)</f>
        <v>0</v>
      </c>
      <c r="M72" s="146">
        <f>SUM(M65:M71)</f>
        <v>6</v>
      </c>
      <c r="N72" s="146">
        <f>SUM(N65:N71)</f>
        <v>20</v>
      </c>
      <c r="O72" s="162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197"/>
      <c r="AC72" s="197"/>
      <c r="AD72" s="197"/>
      <c r="AE72" s="197"/>
      <c r="AF72" s="49"/>
    </row>
    <row r="73" spans="1:32" ht="13.5" customHeight="1">
      <c r="A73" s="545"/>
      <c r="B73" s="546"/>
      <c r="C73" s="30"/>
      <c r="D73" s="30"/>
      <c r="E73" s="30"/>
      <c r="F73" s="30"/>
      <c r="G73" s="50"/>
      <c r="I73" s="148"/>
      <c r="J73" s="149"/>
      <c r="K73" s="149"/>
      <c r="L73" s="149"/>
      <c r="M73" s="149"/>
      <c r="N73" s="149"/>
      <c r="O73" s="150"/>
      <c r="Q73" s="17"/>
      <c r="R73" s="485" t="s">
        <v>520</v>
      </c>
      <c r="S73" s="486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200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419"/>
      <c r="B74" s="420"/>
      <c r="C74" s="399"/>
      <c r="D74" s="399"/>
      <c r="E74" s="399"/>
      <c r="F74" s="399"/>
      <c r="G74" s="400"/>
      <c r="I74" s="142"/>
      <c r="J74" s="143"/>
      <c r="K74" s="144"/>
      <c r="L74" s="144"/>
      <c r="M74" s="144"/>
      <c r="N74" s="144"/>
      <c r="O74" s="145"/>
      <c r="Q74" s="17"/>
      <c r="R74" s="188" t="s">
        <v>33</v>
      </c>
      <c r="S74" s="188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419"/>
      <c r="B75" s="420"/>
      <c r="C75" s="399"/>
      <c r="D75" s="399"/>
      <c r="E75" s="399"/>
      <c r="F75" s="399"/>
      <c r="G75" s="400"/>
      <c r="I75" s="142"/>
      <c r="J75" s="143"/>
      <c r="K75" s="144"/>
      <c r="L75" s="144"/>
      <c r="M75" s="144"/>
      <c r="N75" s="144"/>
      <c r="O75" s="145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419"/>
      <c r="B76" s="420"/>
      <c r="C76" s="399"/>
      <c r="D76" s="399"/>
      <c r="E76" s="399"/>
      <c r="F76" s="399"/>
      <c r="G76" s="400"/>
      <c r="I76" s="142"/>
      <c r="J76" s="143"/>
      <c r="K76" s="144"/>
      <c r="L76" s="144"/>
      <c r="M76" s="144"/>
      <c r="N76" s="144"/>
      <c r="O76" s="145"/>
      <c r="Q76" s="17"/>
      <c r="R76" s="126"/>
      <c r="S76" s="126"/>
      <c r="T76" s="189"/>
      <c r="U76" s="189"/>
      <c r="V76" s="189"/>
      <c r="W76" s="189"/>
      <c r="X76" s="190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542" t="s">
        <v>506</v>
      </c>
      <c r="B77" s="543"/>
      <c r="C77" s="543"/>
      <c r="D77" s="543"/>
      <c r="E77" s="543"/>
      <c r="F77" s="543"/>
      <c r="G77" s="544"/>
      <c r="H77" s="1"/>
      <c r="I77" s="495" t="s">
        <v>506</v>
      </c>
      <c r="J77" s="496"/>
      <c r="K77" s="496"/>
      <c r="L77" s="496"/>
      <c r="M77" s="496"/>
      <c r="N77" s="496"/>
      <c r="O77" s="497"/>
      <c r="P77" s="2"/>
      <c r="Q77" s="57"/>
      <c r="R77" s="478" t="s">
        <v>506</v>
      </c>
      <c r="S77" s="478"/>
      <c r="T77" s="478"/>
      <c r="U77" s="478"/>
      <c r="V77" s="478"/>
      <c r="W77" s="478"/>
      <c r="X77" s="479"/>
      <c r="Z77" s="477" t="s">
        <v>506</v>
      </c>
      <c r="AA77" s="478"/>
      <c r="AB77" s="478"/>
      <c r="AC77" s="478"/>
      <c r="AD77" s="478"/>
      <c r="AE77" s="478"/>
      <c r="AF77" s="479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321" t="s">
        <v>72</v>
      </c>
      <c r="B79" s="321" t="s">
        <v>73</v>
      </c>
      <c r="C79" s="322">
        <v>3</v>
      </c>
      <c r="D79" s="322">
        <v>2</v>
      </c>
      <c r="E79" s="322">
        <v>0</v>
      </c>
      <c r="F79" s="322">
        <v>3</v>
      </c>
      <c r="G79" s="323">
        <v>7</v>
      </c>
      <c r="I79" s="180" t="s">
        <v>329</v>
      </c>
      <c r="J79" s="176" t="s">
        <v>330</v>
      </c>
      <c r="K79" s="117">
        <v>2</v>
      </c>
      <c r="L79" s="117">
        <v>0</v>
      </c>
      <c r="M79" s="117">
        <v>2</v>
      </c>
      <c r="N79" s="117">
        <v>3</v>
      </c>
      <c r="O79" s="164">
        <v>5</v>
      </c>
      <c r="Q79" s="12" t="s">
        <v>523</v>
      </c>
      <c r="R79" s="396" t="s">
        <v>329</v>
      </c>
      <c r="S79" s="397" t="s">
        <v>330</v>
      </c>
      <c r="T79" s="30">
        <v>2</v>
      </c>
      <c r="U79" s="30">
        <v>0</v>
      </c>
      <c r="V79" s="30">
        <v>2</v>
      </c>
      <c r="W79" s="30">
        <v>3</v>
      </c>
      <c r="X79" s="364">
        <v>5</v>
      </c>
      <c r="Z79" s="47"/>
      <c r="AA79" s="38"/>
      <c r="AB79" s="197"/>
      <c r="AC79" s="197"/>
      <c r="AD79" s="197"/>
      <c r="AE79" s="197"/>
      <c r="AF79" s="49"/>
      <c r="AG79" s="5"/>
    </row>
    <row r="80" spans="1:33" ht="15" customHeight="1">
      <c r="A80" s="321" t="s">
        <v>70</v>
      </c>
      <c r="B80" s="321" t="s">
        <v>71</v>
      </c>
      <c r="C80" s="322">
        <v>3</v>
      </c>
      <c r="D80" s="322">
        <v>0</v>
      </c>
      <c r="E80" s="322">
        <v>2</v>
      </c>
      <c r="F80" s="322">
        <v>4</v>
      </c>
      <c r="G80" s="329">
        <v>7</v>
      </c>
      <c r="I80" s="224" t="s">
        <v>328</v>
      </c>
      <c r="J80" s="217" t="s">
        <v>125</v>
      </c>
      <c r="K80" s="225">
        <v>3</v>
      </c>
      <c r="L80" s="225">
        <v>0</v>
      </c>
      <c r="M80" s="225">
        <v>0</v>
      </c>
      <c r="N80" s="225">
        <v>3</v>
      </c>
      <c r="O80" s="226">
        <v>5</v>
      </c>
      <c r="Q80" s="12" t="s">
        <v>523</v>
      </c>
      <c r="R80" s="386" t="s">
        <v>328</v>
      </c>
      <c r="S80" s="387" t="s">
        <v>125</v>
      </c>
      <c r="T80" s="388">
        <v>3</v>
      </c>
      <c r="U80" s="388">
        <v>0</v>
      </c>
      <c r="V80" s="388">
        <v>0</v>
      </c>
      <c r="W80" s="388">
        <v>3</v>
      </c>
      <c r="X80" s="393">
        <v>5</v>
      </c>
      <c r="Z80" s="47"/>
      <c r="AA80" s="38"/>
      <c r="AB80" s="197"/>
      <c r="AC80" s="197"/>
      <c r="AD80" s="197"/>
      <c r="AE80" s="197"/>
      <c r="AF80" s="49"/>
      <c r="AG80" s="5"/>
    </row>
    <row r="81" spans="1:33" ht="15" customHeight="1">
      <c r="A81" s="331" t="s">
        <v>234</v>
      </c>
      <c r="B81" s="331" t="s">
        <v>64</v>
      </c>
      <c r="C81" s="332">
        <v>3</v>
      </c>
      <c r="D81" s="332">
        <v>0</v>
      </c>
      <c r="E81" s="332">
        <v>2</v>
      </c>
      <c r="F81" s="332">
        <v>4</v>
      </c>
      <c r="G81" s="330">
        <v>7</v>
      </c>
      <c r="I81" s="224" t="s">
        <v>126</v>
      </c>
      <c r="J81" s="239" t="s">
        <v>127</v>
      </c>
      <c r="K81" s="225">
        <v>3</v>
      </c>
      <c r="L81" s="225">
        <v>0</v>
      </c>
      <c r="M81" s="225">
        <v>0</v>
      </c>
      <c r="N81" s="225">
        <v>3</v>
      </c>
      <c r="O81" s="226">
        <v>6</v>
      </c>
      <c r="Q81" s="12" t="s">
        <v>523</v>
      </c>
      <c r="R81" s="386" t="s">
        <v>126</v>
      </c>
      <c r="S81" s="390" t="s">
        <v>127</v>
      </c>
      <c r="T81" s="388">
        <v>3</v>
      </c>
      <c r="U81" s="388">
        <v>0</v>
      </c>
      <c r="V81" s="388">
        <v>0</v>
      </c>
      <c r="W81" s="388">
        <v>3</v>
      </c>
      <c r="X81" s="393">
        <v>6</v>
      </c>
      <c r="Z81" s="47"/>
      <c r="AA81" s="38"/>
      <c r="AB81" s="197"/>
      <c r="AC81" s="197"/>
      <c r="AD81" s="197"/>
      <c r="AE81" s="197"/>
      <c r="AF81" s="49"/>
      <c r="AG81" s="5"/>
    </row>
    <row r="82" spans="1:33" ht="15" customHeight="1">
      <c r="A82" s="333" t="s">
        <v>77</v>
      </c>
      <c r="B82" s="333" t="s">
        <v>78</v>
      </c>
      <c r="C82" s="322">
        <v>0</v>
      </c>
      <c r="D82" s="322">
        <v>0</v>
      </c>
      <c r="E82" s="322">
        <v>0</v>
      </c>
      <c r="F82" s="322">
        <v>0</v>
      </c>
      <c r="G82" s="322">
        <v>4</v>
      </c>
      <c r="I82" s="224" t="s">
        <v>11</v>
      </c>
      <c r="J82" s="217" t="s">
        <v>128</v>
      </c>
      <c r="K82" s="225">
        <v>3</v>
      </c>
      <c r="L82" s="225">
        <v>0</v>
      </c>
      <c r="M82" s="225">
        <v>0</v>
      </c>
      <c r="N82" s="225">
        <v>3</v>
      </c>
      <c r="O82" s="226">
        <v>5</v>
      </c>
      <c r="Q82" s="12" t="s">
        <v>523</v>
      </c>
      <c r="R82" s="386" t="s">
        <v>331</v>
      </c>
      <c r="S82" s="387" t="s">
        <v>130</v>
      </c>
      <c r="T82" s="388">
        <v>0</v>
      </c>
      <c r="U82" s="388">
        <v>0</v>
      </c>
      <c r="V82" s="388">
        <v>0</v>
      </c>
      <c r="W82" s="388">
        <v>0</v>
      </c>
      <c r="X82" s="394">
        <v>4</v>
      </c>
      <c r="Z82" s="47"/>
      <c r="AA82" s="38"/>
      <c r="AB82" s="197"/>
      <c r="AC82" s="197"/>
      <c r="AD82" s="197"/>
      <c r="AE82" s="197"/>
      <c r="AF82" s="49"/>
      <c r="AG82" s="5"/>
    </row>
    <row r="83" spans="1:33" ht="15" customHeight="1">
      <c r="A83" s="321" t="s">
        <v>14</v>
      </c>
      <c r="B83" s="321" t="s">
        <v>75</v>
      </c>
      <c r="C83" s="322">
        <v>3</v>
      </c>
      <c r="D83" s="322">
        <v>0</v>
      </c>
      <c r="E83" s="322">
        <v>0</v>
      </c>
      <c r="F83" s="322">
        <v>3</v>
      </c>
      <c r="G83" s="323">
        <v>5</v>
      </c>
      <c r="I83" s="224" t="s">
        <v>11</v>
      </c>
      <c r="J83" s="217" t="s">
        <v>86</v>
      </c>
      <c r="K83" s="225">
        <v>3</v>
      </c>
      <c r="L83" s="225">
        <v>0</v>
      </c>
      <c r="M83" s="225">
        <v>0</v>
      </c>
      <c r="N83" s="225">
        <v>3</v>
      </c>
      <c r="O83" s="229">
        <v>5</v>
      </c>
      <c r="Q83" s="17"/>
      <c r="R83" s="490" t="s">
        <v>527</v>
      </c>
      <c r="S83" s="490"/>
      <c r="T83" s="154">
        <f>SUM(T79:T82)</f>
        <v>8</v>
      </c>
      <c r="U83" s="154">
        <f>SUM(U79:U82)</f>
        <v>0</v>
      </c>
      <c r="V83" s="154">
        <f>SUM(V79:V82)</f>
        <v>2</v>
      </c>
      <c r="W83" s="154">
        <f>SUM(W79:W82)</f>
        <v>9</v>
      </c>
      <c r="X83" s="104">
        <f>SUM(X79:X82)</f>
        <v>20</v>
      </c>
      <c r="Z83" s="47"/>
      <c r="AA83" s="38"/>
      <c r="AB83" s="197"/>
      <c r="AC83" s="197"/>
      <c r="AD83" s="197"/>
      <c r="AE83" s="197"/>
      <c r="AF83" s="49"/>
      <c r="AG83" s="5"/>
    </row>
    <row r="84" spans="1:33" ht="15" customHeight="1">
      <c r="A84" s="82"/>
      <c r="B84" s="78"/>
      <c r="C84" s="401"/>
      <c r="D84" s="401"/>
      <c r="E84" s="401"/>
      <c r="F84" s="401"/>
      <c r="G84" s="83"/>
      <c r="I84" s="224" t="s">
        <v>331</v>
      </c>
      <c r="J84" s="217" t="s">
        <v>130</v>
      </c>
      <c r="K84" s="225">
        <v>0</v>
      </c>
      <c r="L84" s="225">
        <v>0</v>
      </c>
      <c r="M84" s="225">
        <v>0</v>
      </c>
      <c r="N84" s="225">
        <v>0</v>
      </c>
      <c r="O84" s="230">
        <v>4</v>
      </c>
      <c r="Q84" s="17" t="s">
        <v>521</v>
      </c>
      <c r="R84" s="29" t="s">
        <v>11</v>
      </c>
      <c r="S84" s="29" t="s">
        <v>128</v>
      </c>
      <c r="T84" s="193">
        <v>3</v>
      </c>
      <c r="U84" s="193">
        <v>0</v>
      </c>
      <c r="V84" s="193">
        <v>0</v>
      </c>
      <c r="W84" s="193">
        <v>3</v>
      </c>
      <c r="X84" s="68">
        <v>5</v>
      </c>
      <c r="Z84" s="47"/>
      <c r="AA84" s="38"/>
      <c r="AB84" s="197"/>
      <c r="AC84" s="197"/>
      <c r="AD84" s="197"/>
      <c r="AE84" s="197"/>
      <c r="AF84" s="49"/>
      <c r="AG84" s="5"/>
    </row>
    <row r="85" spans="1:33" ht="15" customHeight="1">
      <c r="A85" s="540" t="s">
        <v>526</v>
      </c>
      <c r="B85" s="541"/>
      <c r="C85" s="30">
        <f>SUM(C78:C84)</f>
        <v>12</v>
      </c>
      <c r="D85" s="30">
        <f>SUM(D78:D84)</f>
        <v>2</v>
      </c>
      <c r="E85" s="30">
        <f>SUM(E78:E84)</f>
        <v>4</v>
      </c>
      <c r="F85" s="30">
        <f>SUM(F78:F84)</f>
        <v>14</v>
      </c>
      <c r="G85" s="50">
        <f>SUM(G78:G84)</f>
        <v>30</v>
      </c>
      <c r="I85" s="155"/>
      <c r="J85" s="136"/>
      <c r="K85" s="137"/>
      <c r="L85" s="137"/>
      <c r="M85" s="137"/>
      <c r="N85" s="137"/>
      <c r="O85" s="156"/>
      <c r="Q85" s="17" t="s">
        <v>521</v>
      </c>
      <c r="R85" s="29" t="s">
        <v>11</v>
      </c>
      <c r="S85" s="29" t="s">
        <v>86</v>
      </c>
      <c r="T85" s="193">
        <v>3</v>
      </c>
      <c r="U85" s="193">
        <v>0</v>
      </c>
      <c r="V85" s="193">
        <v>0</v>
      </c>
      <c r="W85" s="193">
        <v>3</v>
      </c>
      <c r="X85" s="84">
        <v>5</v>
      </c>
      <c r="Z85" s="47"/>
      <c r="AA85" s="38"/>
      <c r="AB85" s="197"/>
      <c r="AC85" s="197"/>
      <c r="AD85" s="197"/>
      <c r="AE85" s="197"/>
      <c r="AF85" s="49"/>
      <c r="AG85" s="5"/>
    </row>
    <row r="86" spans="1:33" ht="12.75" customHeight="1">
      <c r="A86" s="545"/>
      <c r="B86" s="546"/>
      <c r="C86" s="30"/>
      <c r="D86" s="30"/>
      <c r="E86" s="30"/>
      <c r="F86" s="30"/>
      <c r="G86" s="50"/>
      <c r="H86" s="1"/>
      <c r="I86" s="516" t="s">
        <v>33</v>
      </c>
      <c r="J86" s="517"/>
      <c r="K86" s="146">
        <f>SUM(K79:K85)</f>
        <v>14</v>
      </c>
      <c r="L86" s="146">
        <f>SUM(L79:L85)</f>
        <v>0</v>
      </c>
      <c r="M86" s="146">
        <f>SUM(M79:M85)</f>
        <v>2</v>
      </c>
      <c r="N86" s="146">
        <f>SUM(N79:N85)</f>
        <v>15</v>
      </c>
      <c r="O86" s="162">
        <f>SUM(O79:O85)</f>
        <v>30</v>
      </c>
      <c r="P86" s="2"/>
      <c r="Q86" s="57"/>
      <c r="R86" s="490" t="s">
        <v>520</v>
      </c>
      <c r="S86" s="490"/>
      <c r="T86" s="154">
        <f>SUM(T84:T85)</f>
        <v>6</v>
      </c>
      <c r="U86" s="154">
        <f>SUM(U84:U85)</f>
        <v>0</v>
      </c>
      <c r="V86" s="154">
        <f>SUM(V84:V85)</f>
        <v>0</v>
      </c>
      <c r="W86" s="154">
        <f>SUM(W84:W85)</f>
        <v>6</v>
      </c>
      <c r="X86" s="104">
        <f>SUM(X84:X85)</f>
        <v>10</v>
      </c>
      <c r="Z86" s="47"/>
      <c r="AA86" s="38"/>
      <c r="AB86" s="197"/>
      <c r="AC86" s="197"/>
      <c r="AD86" s="197"/>
      <c r="AE86" s="197"/>
      <c r="AF86" s="49"/>
      <c r="AG86" s="5"/>
    </row>
    <row r="87" spans="1:33" s="2" customFormat="1" ht="12.75" customHeight="1">
      <c r="A87" s="64"/>
      <c r="B87" s="65"/>
      <c r="C87" s="65"/>
      <c r="D87" s="65"/>
      <c r="E87" s="65"/>
      <c r="F87" s="65"/>
      <c r="G87" s="66"/>
      <c r="H87" s="4"/>
      <c r="I87" s="148"/>
      <c r="J87" s="149"/>
      <c r="K87" s="149"/>
      <c r="L87" s="149"/>
      <c r="M87" s="149"/>
      <c r="N87" s="149"/>
      <c r="O87" s="150"/>
      <c r="P87" s="4"/>
      <c r="Q87" s="17"/>
      <c r="R87" s="188" t="s">
        <v>33</v>
      </c>
      <c r="S87" s="188"/>
      <c r="T87" s="26">
        <f>SUM(T83,T86)</f>
        <v>14</v>
      </c>
      <c r="U87" s="26">
        <f>SUM(U83,U86)</f>
        <v>0</v>
      </c>
      <c r="V87" s="26">
        <f>SUM(V83,V86)</f>
        <v>2</v>
      </c>
      <c r="W87" s="26">
        <f>SUM(W83,W86)</f>
        <v>15</v>
      </c>
      <c r="X87" s="48">
        <f>SUM(X83,X86)</f>
        <v>30</v>
      </c>
      <c r="Z87" s="200" t="s">
        <v>33</v>
      </c>
      <c r="AA87" s="43"/>
      <c r="AB87" s="26">
        <f>SUM(AB79:AB85)</f>
        <v>0</v>
      </c>
      <c r="AC87" s="26">
        <f>SUM(AC79:AC85)</f>
        <v>0</v>
      </c>
      <c r="AD87" s="26">
        <f>SUM(AD79:AD85)</f>
        <v>0</v>
      </c>
      <c r="AE87" s="26">
        <f>SUM(AE79:AE85)</f>
        <v>0</v>
      </c>
      <c r="AF87" s="48">
        <f>SUM(AF79:AF85)</f>
        <v>0</v>
      </c>
      <c r="AG87" s="3"/>
    </row>
    <row r="88" spans="1:33" ht="15" customHeight="1">
      <c r="A88" s="61"/>
      <c r="B88" s="62"/>
      <c r="C88" s="62"/>
      <c r="D88" s="62"/>
      <c r="E88" s="62"/>
      <c r="F88" s="62"/>
      <c r="G88" s="63"/>
      <c r="I88" s="148"/>
      <c r="J88" s="149"/>
      <c r="K88" s="149"/>
      <c r="L88" s="149"/>
      <c r="M88" s="149"/>
      <c r="N88" s="149"/>
      <c r="O88" s="150"/>
      <c r="Q88" s="17"/>
      <c r="R88" s="5"/>
      <c r="S88" s="5"/>
      <c r="T88" s="5"/>
      <c r="U88" s="5"/>
      <c r="V88" s="5"/>
      <c r="W88" s="5"/>
      <c r="X88" s="98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542" t="s">
        <v>507</v>
      </c>
      <c r="B89" s="543"/>
      <c r="C89" s="543"/>
      <c r="D89" s="543"/>
      <c r="E89" s="543"/>
      <c r="F89" s="543"/>
      <c r="G89" s="544"/>
      <c r="I89" s="495" t="s">
        <v>507</v>
      </c>
      <c r="J89" s="496"/>
      <c r="K89" s="496"/>
      <c r="L89" s="496"/>
      <c r="M89" s="496"/>
      <c r="N89" s="496"/>
      <c r="O89" s="497"/>
      <c r="Q89" s="17"/>
      <c r="R89" s="478" t="s">
        <v>507</v>
      </c>
      <c r="S89" s="478"/>
      <c r="T89" s="478"/>
      <c r="U89" s="478"/>
      <c r="V89" s="478"/>
      <c r="W89" s="478"/>
      <c r="X89" s="479"/>
      <c r="Z89" s="477" t="s">
        <v>507</v>
      </c>
      <c r="AA89" s="478"/>
      <c r="AB89" s="478"/>
      <c r="AC89" s="478"/>
      <c r="AD89" s="478"/>
      <c r="AE89" s="478"/>
      <c r="AF89" s="479"/>
      <c r="AG89" s="5"/>
    </row>
    <row r="90" spans="1:33" ht="15" customHeight="1">
      <c r="A90" s="23" t="s">
        <v>498</v>
      </c>
      <c r="B90" s="23" t="s">
        <v>499</v>
      </c>
      <c r="C90" s="24" t="s">
        <v>0</v>
      </c>
      <c r="D90" s="24" t="s">
        <v>509</v>
      </c>
      <c r="E90" s="24" t="s">
        <v>2</v>
      </c>
      <c r="F90" s="24" t="s">
        <v>3</v>
      </c>
      <c r="G90" s="45" t="s">
        <v>500</v>
      </c>
      <c r="I90" s="23" t="s">
        <v>498</v>
      </c>
      <c r="J90" s="23" t="s">
        <v>499</v>
      </c>
      <c r="K90" s="24" t="s">
        <v>0</v>
      </c>
      <c r="L90" s="24" t="s">
        <v>509</v>
      </c>
      <c r="M90" s="24" t="s">
        <v>2</v>
      </c>
      <c r="N90" s="24" t="s">
        <v>3</v>
      </c>
      <c r="O90" s="4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509</v>
      </c>
      <c r="V90" s="24" t="s">
        <v>2</v>
      </c>
      <c r="W90" s="24" t="s">
        <v>3</v>
      </c>
      <c r="X90" s="45" t="s">
        <v>500</v>
      </c>
      <c r="Z90" s="23" t="s">
        <v>498</v>
      </c>
      <c r="AA90" s="23" t="s">
        <v>499</v>
      </c>
      <c r="AB90" s="24" t="s">
        <v>0</v>
      </c>
      <c r="AC90" s="24" t="s">
        <v>509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334" t="s">
        <v>80</v>
      </c>
      <c r="B91" s="333" t="s">
        <v>81</v>
      </c>
      <c r="C91" s="322">
        <v>2</v>
      </c>
      <c r="D91" s="322">
        <v>0</v>
      </c>
      <c r="E91" s="322">
        <v>0</v>
      </c>
      <c r="F91" s="322">
        <v>2</v>
      </c>
      <c r="G91" s="322">
        <v>3</v>
      </c>
      <c r="I91" s="163" t="s">
        <v>332</v>
      </c>
      <c r="J91" s="116" t="s">
        <v>79</v>
      </c>
      <c r="K91" s="117">
        <v>2</v>
      </c>
      <c r="L91" s="117">
        <v>0</v>
      </c>
      <c r="M91" s="117">
        <v>0</v>
      </c>
      <c r="N91" s="117">
        <v>2</v>
      </c>
      <c r="O91" s="118">
        <v>8</v>
      </c>
      <c r="Q91" s="12" t="s">
        <v>523</v>
      </c>
      <c r="R91" s="362" t="s">
        <v>332</v>
      </c>
      <c r="S91" s="363" t="s">
        <v>79</v>
      </c>
      <c r="T91" s="30">
        <v>2</v>
      </c>
      <c r="U91" s="30">
        <v>0</v>
      </c>
      <c r="V91" s="30">
        <v>0</v>
      </c>
      <c r="W91" s="30">
        <v>2</v>
      </c>
      <c r="X91" s="382">
        <v>8</v>
      </c>
      <c r="Z91" s="47"/>
      <c r="AA91" s="38"/>
      <c r="AB91" s="197"/>
      <c r="AC91" s="197"/>
      <c r="AD91" s="197"/>
      <c r="AE91" s="197"/>
      <c r="AF91" s="49"/>
      <c r="AG91" s="5"/>
    </row>
    <row r="92" spans="1:33" ht="15" customHeight="1">
      <c r="A92" s="321" t="s">
        <v>235</v>
      </c>
      <c r="B92" s="321" t="s">
        <v>79</v>
      </c>
      <c r="C92" s="322">
        <v>0</v>
      </c>
      <c r="D92" s="322">
        <v>0</v>
      </c>
      <c r="E92" s="322">
        <v>6</v>
      </c>
      <c r="F92" s="322">
        <v>3</v>
      </c>
      <c r="G92" s="329">
        <v>5</v>
      </c>
      <c r="I92" s="163" t="s">
        <v>328</v>
      </c>
      <c r="J92" s="116" t="s">
        <v>75</v>
      </c>
      <c r="K92" s="117">
        <v>3</v>
      </c>
      <c r="L92" s="117">
        <v>0</v>
      </c>
      <c r="M92" s="117">
        <v>0</v>
      </c>
      <c r="N92" s="117">
        <v>3</v>
      </c>
      <c r="O92" s="118">
        <v>5</v>
      </c>
      <c r="Q92" s="12" t="s">
        <v>523</v>
      </c>
      <c r="R92" s="362" t="s">
        <v>328</v>
      </c>
      <c r="S92" s="363" t="s">
        <v>75</v>
      </c>
      <c r="T92" s="30">
        <v>3</v>
      </c>
      <c r="U92" s="30">
        <v>0</v>
      </c>
      <c r="V92" s="30">
        <v>0</v>
      </c>
      <c r="W92" s="30">
        <v>3</v>
      </c>
      <c r="X92" s="382">
        <v>5</v>
      </c>
      <c r="Z92" s="47"/>
      <c r="AA92" s="38"/>
      <c r="AB92" s="197"/>
      <c r="AC92" s="197"/>
      <c r="AD92" s="197"/>
      <c r="AE92" s="197"/>
      <c r="AF92" s="49"/>
      <c r="AG92" s="5"/>
    </row>
    <row r="93" spans="1:33" ht="15" customHeight="1">
      <c r="A93" s="335" t="s">
        <v>14</v>
      </c>
      <c r="B93" s="335" t="s">
        <v>82</v>
      </c>
      <c r="C93" s="336">
        <v>3</v>
      </c>
      <c r="D93" s="336">
        <v>0</v>
      </c>
      <c r="E93" s="336">
        <v>0</v>
      </c>
      <c r="F93" s="336">
        <v>3</v>
      </c>
      <c r="G93" s="337">
        <v>5</v>
      </c>
      <c r="I93" s="163" t="s">
        <v>328</v>
      </c>
      <c r="J93" s="116" t="s">
        <v>82</v>
      </c>
      <c r="K93" s="117">
        <v>3</v>
      </c>
      <c r="L93" s="117">
        <v>0</v>
      </c>
      <c r="M93" s="117">
        <v>0</v>
      </c>
      <c r="N93" s="117">
        <v>3</v>
      </c>
      <c r="O93" s="118">
        <v>5</v>
      </c>
      <c r="Q93" s="12" t="s">
        <v>523</v>
      </c>
      <c r="R93" s="362" t="s">
        <v>328</v>
      </c>
      <c r="S93" s="363" t="s">
        <v>82</v>
      </c>
      <c r="T93" s="30">
        <v>3</v>
      </c>
      <c r="U93" s="30">
        <v>0</v>
      </c>
      <c r="V93" s="30">
        <v>0</v>
      </c>
      <c r="W93" s="30">
        <v>3</v>
      </c>
      <c r="X93" s="382">
        <v>5</v>
      </c>
      <c r="Z93" s="47"/>
      <c r="AA93" s="38"/>
      <c r="AB93" s="197"/>
      <c r="AC93" s="197"/>
      <c r="AD93" s="197"/>
      <c r="AE93" s="197"/>
      <c r="AF93" s="49"/>
      <c r="AG93" s="5"/>
    </row>
    <row r="94" spans="1:33" ht="15" customHeight="1">
      <c r="A94" s="321" t="s">
        <v>11</v>
      </c>
      <c r="B94" s="321" t="s">
        <v>86</v>
      </c>
      <c r="C94" s="322">
        <v>3</v>
      </c>
      <c r="D94" s="322">
        <v>0</v>
      </c>
      <c r="E94" s="322">
        <v>0</v>
      </c>
      <c r="F94" s="322">
        <v>3</v>
      </c>
      <c r="G94" s="329">
        <v>5</v>
      </c>
      <c r="I94" s="224" t="s">
        <v>169</v>
      </c>
      <c r="J94" s="217" t="s">
        <v>120</v>
      </c>
      <c r="K94" s="225">
        <v>3</v>
      </c>
      <c r="L94" s="225">
        <v>0</v>
      </c>
      <c r="M94" s="225">
        <v>0</v>
      </c>
      <c r="N94" s="225">
        <v>3</v>
      </c>
      <c r="O94" s="229">
        <v>5</v>
      </c>
      <c r="Q94" s="12" t="s">
        <v>523</v>
      </c>
      <c r="R94" s="386" t="s">
        <v>169</v>
      </c>
      <c r="S94" s="387" t="s">
        <v>120</v>
      </c>
      <c r="T94" s="388">
        <v>3</v>
      </c>
      <c r="U94" s="388">
        <v>0</v>
      </c>
      <c r="V94" s="388">
        <v>0</v>
      </c>
      <c r="W94" s="388">
        <v>3</v>
      </c>
      <c r="X94" s="389">
        <v>5</v>
      </c>
      <c r="Z94" s="47"/>
      <c r="AA94" s="38"/>
      <c r="AB94" s="197"/>
      <c r="AC94" s="197"/>
      <c r="AD94" s="197"/>
      <c r="AE94" s="197"/>
      <c r="AF94" s="49"/>
      <c r="AG94" s="5"/>
    </row>
    <row r="95" spans="1:33" ht="15" customHeight="1">
      <c r="A95" s="321" t="s">
        <v>11</v>
      </c>
      <c r="B95" s="321" t="s">
        <v>170</v>
      </c>
      <c r="C95" s="322">
        <v>3</v>
      </c>
      <c r="D95" s="322">
        <v>0</v>
      </c>
      <c r="E95" s="322">
        <v>0</v>
      </c>
      <c r="F95" s="322">
        <v>3</v>
      </c>
      <c r="G95" s="323">
        <v>5</v>
      </c>
      <c r="I95" s="224" t="s">
        <v>11</v>
      </c>
      <c r="J95" s="217" t="s">
        <v>170</v>
      </c>
      <c r="K95" s="225">
        <v>3</v>
      </c>
      <c r="L95" s="225">
        <v>0</v>
      </c>
      <c r="M95" s="225">
        <v>0</v>
      </c>
      <c r="N95" s="225">
        <v>3</v>
      </c>
      <c r="O95" s="229">
        <v>5</v>
      </c>
      <c r="Q95" s="17"/>
      <c r="R95" s="490" t="s">
        <v>527</v>
      </c>
      <c r="S95" s="490"/>
      <c r="T95" s="154">
        <f>SUM(T91:T94)</f>
        <v>11</v>
      </c>
      <c r="U95" s="154">
        <f>SUM(U91:U94)</f>
        <v>0</v>
      </c>
      <c r="V95" s="154">
        <f>SUM(V91:V94)</f>
        <v>0</v>
      </c>
      <c r="W95" s="154">
        <f>SUM(W91:W94)</f>
        <v>11</v>
      </c>
      <c r="X95" s="104">
        <f>SUM(X91:X94)</f>
        <v>23</v>
      </c>
      <c r="Z95" s="47"/>
      <c r="AA95" s="38"/>
      <c r="AB95" s="197"/>
      <c r="AC95" s="197"/>
      <c r="AD95" s="197"/>
      <c r="AE95" s="197"/>
      <c r="AF95" s="49"/>
      <c r="AG95" s="5"/>
    </row>
    <row r="96" spans="1:33" ht="15">
      <c r="A96" s="321" t="s">
        <v>11</v>
      </c>
      <c r="B96" s="321" t="s">
        <v>76</v>
      </c>
      <c r="C96" s="322">
        <v>3</v>
      </c>
      <c r="D96" s="322">
        <v>0</v>
      </c>
      <c r="E96" s="322">
        <v>0</v>
      </c>
      <c r="F96" s="322">
        <v>3</v>
      </c>
      <c r="G96" s="323">
        <v>5</v>
      </c>
      <c r="H96" s="1"/>
      <c r="I96" s="224" t="s">
        <v>171</v>
      </c>
      <c r="J96" s="239" t="s">
        <v>172</v>
      </c>
      <c r="K96" s="225">
        <v>2</v>
      </c>
      <c r="L96" s="225">
        <v>0</v>
      </c>
      <c r="M96" s="225">
        <v>0</v>
      </c>
      <c r="N96" s="225">
        <v>2</v>
      </c>
      <c r="O96" s="229">
        <v>2</v>
      </c>
      <c r="P96" s="2"/>
      <c r="Q96" s="17" t="s">
        <v>521</v>
      </c>
      <c r="R96" s="29" t="s">
        <v>11</v>
      </c>
      <c r="S96" s="29" t="s">
        <v>170</v>
      </c>
      <c r="T96" s="193">
        <v>3</v>
      </c>
      <c r="U96" s="193">
        <v>0</v>
      </c>
      <c r="V96" s="193">
        <v>0</v>
      </c>
      <c r="W96" s="193">
        <v>3</v>
      </c>
      <c r="X96" s="84">
        <v>5</v>
      </c>
      <c r="Z96" s="47"/>
      <c r="AA96" s="38"/>
      <c r="AB96" s="197"/>
      <c r="AC96" s="197"/>
      <c r="AD96" s="197"/>
      <c r="AE96" s="197"/>
      <c r="AF96" s="49"/>
      <c r="AG96" s="5"/>
    </row>
    <row r="97" spans="1:33" ht="15" customHeight="1">
      <c r="A97" s="333" t="s">
        <v>171</v>
      </c>
      <c r="B97" s="333" t="s">
        <v>236</v>
      </c>
      <c r="C97" s="322">
        <v>2</v>
      </c>
      <c r="D97" s="322">
        <v>0</v>
      </c>
      <c r="E97" s="322">
        <v>0</v>
      </c>
      <c r="F97" s="322">
        <v>2</v>
      </c>
      <c r="G97" s="322">
        <v>2</v>
      </c>
      <c r="I97" s="165"/>
      <c r="J97" s="138"/>
      <c r="K97" s="151"/>
      <c r="L97" s="151"/>
      <c r="M97" s="151"/>
      <c r="N97" s="151"/>
      <c r="O97" s="166"/>
      <c r="Q97" s="17" t="s">
        <v>521</v>
      </c>
      <c r="R97" s="29" t="s">
        <v>171</v>
      </c>
      <c r="S97" s="130" t="s">
        <v>172</v>
      </c>
      <c r="T97" s="193">
        <v>2</v>
      </c>
      <c r="U97" s="193">
        <v>0</v>
      </c>
      <c r="V97" s="193">
        <v>0</v>
      </c>
      <c r="W97" s="193">
        <v>2</v>
      </c>
      <c r="X97" s="84">
        <v>2</v>
      </c>
      <c r="Z97" s="47"/>
      <c r="AA97" s="38"/>
      <c r="AB97" s="197"/>
      <c r="AC97" s="197"/>
      <c r="AD97" s="197"/>
      <c r="AE97" s="197"/>
      <c r="AF97" s="49"/>
      <c r="AG97" s="5"/>
    </row>
    <row r="98" spans="1:33" ht="15" customHeight="1">
      <c r="A98" s="540" t="s">
        <v>526</v>
      </c>
      <c r="B98" s="541"/>
      <c r="C98" s="30">
        <f>SUM(C91:C97)</f>
        <v>16</v>
      </c>
      <c r="D98" s="30">
        <f>SUM(D91:D97)</f>
        <v>0</v>
      </c>
      <c r="E98" s="30">
        <f>SUM(E91:E97)</f>
        <v>6</v>
      </c>
      <c r="F98" s="30">
        <f>SUM(F91:F97)</f>
        <v>19</v>
      </c>
      <c r="G98" s="50">
        <f>SUM(G91:G97)</f>
        <v>30</v>
      </c>
      <c r="I98" s="516" t="s">
        <v>33</v>
      </c>
      <c r="J98" s="517"/>
      <c r="K98" s="146">
        <f>SUM(K91:K97)</f>
        <v>16</v>
      </c>
      <c r="L98" s="146">
        <f>SUM(L91:L97)</f>
        <v>0</v>
      </c>
      <c r="M98" s="146">
        <f>SUM(M91:M97)</f>
        <v>0</v>
      </c>
      <c r="N98" s="146">
        <f>SUM(N91:N97)</f>
        <v>16</v>
      </c>
      <c r="O98" s="162">
        <f>SUM(O91:O97)</f>
        <v>30</v>
      </c>
      <c r="Q98" s="17"/>
      <c r="R98" s="490" t="s">
        <v>520</v>
      </c>
      <c r="S98" s="490"/>
      <c r="T98" s="154">
        <f>SUM(T96:T97)</f>
        <v>5</v>
      </c>
      <c r="U98" s="154">
        <f>SUM(U96:U97)</f>
        <v>0</v>
      </c>
      <c r="V98" s="154">
        <f>SUM(V96:V97)</f>
        <v>0</v>
      </c>
      <c r="W98" s="154">
        <f>SUM(W96:W97)</f>
        <v>5</v>
      </c>
      <c r="X98" s="104">
        <f>SUM(X96:X97)</f>
        <v>7</v>
      </c>
      <c r="Z98" s="200" t="s">
        <v>33</v>
      </c>
      <c r="AA98" s="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419"/>
      <c r="B99" s="420"/>
      <c r="C99" s="399"/>
      <c r="D99" s="399"/>
      <c r="E99" s="399"/>
      <c r="F99" s="399"/>
      <c r="G99" s="400"/>
      <c r="I99" s="142"/>
      <c r="J99" s="143"/>
      <c r="K99" s="144"/>
      <c r="L99" s="144"/>
      <c r="M99" s="144"/>
      <c r="N99" s="144"/>
      <c r="O99" s="145"/>
      <c r="Q99" s="17"/>
      <c r="R99" s="188" t="s">
        <v>33</v>
      </c>
      <c r="S99" s="188"/>
      <c r="T99" s="26">
        <f>SUM(T95,T98)</f>
        <v>16</v>
      </c>
      <c r="U99" s="26">
        <f>SUM(U95,U98)</f>
        <v>0</v>
      </c>
      <c r="V99" s="26">
        <f>SUM(V95,V98)</f>
        <v>0</v>
      </c>
      <c r="W99" s="26">
        <f>SUM(W95,W98)</f>
        <v>16</v>
      </c>
      <c r="X99" s="48">
        <f>SUM(X95,X98)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419"/>
      <c r="B100" s="420"/>
      <c r="C100" s="399"/>
      <c r="D100" s="399"/>
      <c r="E100" s="399"/>
      <c r="F100" s="399"/>
      <c r="G100" s="400"/>
      <c r="I100" s="142"/>
      <c r="J100" s="143"/>
      <c r="K100" s="144"/>
      <c r="L100" s="144"/>
      <c r="M100" s="144"/>
      <c r="N100" s="144"/>
      <c r="O100" s="145"/>
      <c r="Q100" s="17"/>
      <c r="R100" s="126"/>
      <c r="S100" s="126"/>
      <c r="T100" s="189"/>
      <c r="U100" s="189"/>
      <c r="V100" s="189"/>
      <c r="W100" s="189"/>
      <c r="X100" s="190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542" t="s">
        <v>508</v>
      </c>
      <c r="B101" s="543"/>
      <c r="C101" s="543"/>
      <c r="D101" s="543"/>
      <c r="E101" s="543"/>
      <c r="F101" s="543"/>
      <c r="G101" s="544"/>
      <c r="I101" s="495" t="s">
        <v>508</v>
      </c>
      <c r="J101" s="496"/>
      <c r="K101" s="496"/>
      <c r="L101" s="496"/>
      <c r="M101" s="496"/>
      <c r="N101" s="496"/>
      <c r="O101" s="497"/>
      <c r="Q101" s="17"/>
      <c r="R101" s="478" t="s">
        <v>508</v>
      </c>
      <c r="S101" s="478"/>
      <c r="T101" s="478"/>
      <c r="U101" s="478"/>
      <c r="V101" s="478"/>
      <c r="W101" s="478"/>
      <c r="X101" s="479"/>
      <c r="Z101" s="477" t="s">
        <v>508</v>
      </c>
      <c r="AA101" s="478"/>
      <c r="AB101" s="478"/>
      <c r="AC101" s="478"/>
      <c r="AD101" s="478"/>
      <c r="AE101" s="478"/>
      <c r="AF101" s="479"/>
      <c r="AG101" s="5"/>
    </row>
    <row r="102" spans="1:33" ht="15" customHeight="1">
      <c r="A102" s="23" t="s">
        <v>498</v>
      </c>
      <c r="B102" s="23" t="s">
        <v>499</v>
      </c>
      <c r="C102" s="24" t="s">
        <v>0</v>
      </c>
      <c r="D102" s="24" t="s">
        <v>509</v>
      </c>
      <c r="E102" s="24" t="s">
        <v>2</v>
      </c>
      <c r="F102" s="24" t="s">
        <v>3</v>
      </c>
      <c r="G102" s="45" t="s">
        <v>500</v>
      </c>
      <c r="I102" s="23" t="s">
        <v>498</v>
      </c>
      <c r="J102" s="23" t="s">
        <v>499</v>
      </c>
      <c r="K102" s="24" t="s">
        <v>0</v>
      </c>
      <c r="L102" s="24" t="s">
        <v>509</v>
      </c>
      <c r="M102" s="24" t="s">
        <v>2</v>
      </c>
      <c r="N102" s="24" t="s">
        <v>3</v>
      </c>
      <c r="O102" s="4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509</v>
      </c>
      <c r="V102" s="24" t="s">
        <v>2</v>
      </c>
      <c r="W102" s="24" t="s">
        <v>3</v>
      </c>
      <c r="X102" s="45" t="s">
        <v>500</v>
      </c>
      <c r="Z102" s="23" t="s">
        <v>498</v>
      </c>
      <c r="AA102" s="23" t="s">
        <v>499</v>
      </c>
      <c r="AB102" s="24" t="s">
        <v>0</v>
      </c>
      <c r="AC102" s="24" t="s">
        <v>509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333" t="s">
        <v>237</v>
      </c>
      <c r="B103" s="333" t="s">
        <v>65</v>
      </c>
      <c r="C103" s="333">
        <v>2</v>
      </c>
      <c r="D103" s="333">
        <v>0</v>
      </c>
      <c r="E103" s="333">
        <v>0</v>
      </c>
      <c r="F103" s="333">
        <v>2</v>
      </c>
      <c r="G103" s="333">
        <v>3</v>
      </c>
      <c r="I103" s="163" t="s">
        <v>333</v>
      </c>
      <c r="J103" s="116" t="s">
        <v>84</v>
      </c>
      <c r="K103" s="117">
        <v>0</v>
      </c>
      <c r="L103" s="117">
        <v>0</v>
      </c>
      <c r="M103" s="117">
        <v>4</v>
      </c>
      <c r="N103" s="117">
        <v>2</v>
      </c>
      <c r="O103" s="118">
        <v>8</v>
      </c>
      <c r="Q103" s="12" t="s">
        <v>523</v>
      </c>
      <c r="R103" s="73" t="s">
        <v>333</v>
      </c>
      <c r="S103" s="73" t="s">
        <v>84</v>
      </c>
      <c r="T103" s="74">
        <v>0</v>
      </c>
      <c r="U103" s="74">
        <v>0</v>
      </c>
      <c r="V103" s="74">
        <v>4</v>
      </c>
      <c r="W103" s="74">
        <v>2</v>
      </c>
      <c r="X103" s="87">
        <v>8</v>
      </c>
      <c r="Z103" s="47"/>
      <c r="AA103" s="38"/>
      <c r="AB103" s="197"/>
      <c r="AC103" s="197"/>
      <c r="AD103" s="197"/>
      <c r="AE103" s="197"/>
      <c r="AF103" s="49"/>
      <c r="AG103" s="5"/>
    </row>
    <row r="104" spans="1:33" ht="15" customHeight="1">
      <c r="A104" s="321" t="s">
        <v>238</v>
      </c>
      <c r="B104" s="321" t="s">
        <v>84</v>
      </c>
      <c r="C104" s="322">
        <v>0</v>
      </c>
      <c r="D104" s="322">
        <v>0</v>
      </c>
      <c r="E104" s="322">
        <v>8</v>
      </c>
      <c r="F104" s="322">
        <v>4</v>
      </c>
      <c r="G104" s="323">
        <v>10</v>
      </c>
      <c r="I104" s="163" t="s">
        <v>328</v>
      </c>
      <c r="J104" s="116" t="s">
        <v>133</v>
      </c>
      <c r="K104" s="117">
        <v>3</v>
      </c>
      <c r="L104" s="117">
        <v>0</v>
      </c>
      <c r="M104" s="117">
        <v>0</v>
      </c>
      <c r="N104" s="117">
        <v>3</v>
      </c>
      <c r="O104" s="118">
        <v>5</v>
      </c>
      <c r="Q104" s="12" t="s">
        <v>523</v>
      </c>
      <c r="R104" s="73" t="s">
        <v>328</v>
      </c>
      <c r="S104" s="73" t="s">
        <v>133</v>
      </c>
      <c r="T104" s="74">
        <v>3</v>
      </c>
      <c r="U104" s="74">
        <v>0</v>
      </c>
      <c r="V104" s="74">
        <v>0</v>
      </c>
      <c r="W104" s="74">
        <v>3</v>
      </c>
      <c r="X104" s="87">
        <v>5</v>
      </c>
      <c r="Z104" s="47"/>
      <c r="AA104" s="38"/>
      <c r="AB104" s="197"/>
      <c r="AC104" s="197"/>
      <c r="AD104" s="197"/>
      <c r="AE104" s="197"/>
      <c r="AF104" s="49"/>
      <c r="AG104" s="5"/>
    </row>
    <row r="105" spans="1:33" ht="14.25" customHeight="1">
      <c r="A105" s="321" t="s">
        <v>14</v>
      </c>
      <c r="B105" s="321" t="s">
        <v>83</v>
      </c>
      <c r="C105" s="322">
        <v>3</v>
      </c>
      <c r="D105" s="322">
        <v>0</v>
      </c>
      <c r="E105" s="322">
        <v>0</v>
      </c>
      <c r="F105" s="322">
        <v>3</v>
      </c>
      <c r="G105" s="323">
        <v>5</v>
      </c>
      <c r="I105" s="224" t="s">
        <v>328</v>
      </c>
      <c r="J105" s="217" t="s">
        <v>134</v>
      </c>
      <c r="K105" s="225">
        <v>3</v>
      </c>
      <c r="L105" s="225">
        <v>0</v>
      </c>
      <c r="M105" s="225">
        <v>0</v>
      </c>
      <c r="N105" s="225">
        <v>3</v>
      </c>
      <c r="O105" s="229">
        <v>5</v>
      </c>
      <c r="Q105" s="12" t="s">
        <v>523</v>
      </c>
      <c r="R105" s="73" t="s">
        <v>328</v>
      </c>
      <c r="S105" s="73" t="s">
        <v>134</v>
      </c>
      <c r="T105" s="74">
        <v>3</v>
      </c>
      <c r="U105" s="74">
        <v>0</v>
      </c>
      <c r="V105" s="74">
        <v>0</v>
      </c>
      <c r="W105" s="74">
        <v>3</v>
      </c>
      <c r="X105" s="87">
        <v>5</v>
      </c>
      <c r="Z105" s="47"/>
      <c r="AA105" s="38"/>
      <c r="AB105" s="197"/>
      <c r="AC105" s="197"/>
      <c r="AD105" s="197"/>
      <c r="AE105" s="197"/>
      <c r="AF105" s="49"/>
      <c r="AG105" s="5"/>
    </row>
    <row r="106" spans="1:33" ht="15" customHeight="1">
      <c r="A106" s="321" t="s">
        <v>14</v>
      </c>
      <c r="B106" s="321" t="s">
        <v>85</v>
      </c>
      <c r="C106" s="322">
        <v>3</v>
      </c>
      <c r="D106" s="322">
        <v>0</v>
      </c>
      <c r="E106" s="322">
        <v>0</v>
      </c>
      <c r="F106" s="322">
        <v>3</v>
      </c>
      <c r="G106" s="329">
        <v>5</v>
      </c>
      <c r="I106" s="224" t="s">
        <v>11</v>
      </c>
      <c r="J106" s="217" t="s">
        <v>173</v>
      </c>
      <c r="K106" s="225">
        <v>3</v>
      </c>
      <c r="L106" s="225">
        <v>0</v>
      </c>
      <c r="M106" s="225">
        <v>0</v>
      </c>
      <c r="N106" s="225">
        <v>3</v>
      </c>
      <c r="O106" s="229">
        <v>5</v>
      </c>
      <c r="Q106" s="12"/>
      <c r="R106" s="485" t="s">
        <v>527</v>
      </c>
      <c r="S106" s="486"/>
      <c r="T106" s="154">
        <f>SUM(T103:T105)</f>
        <v>6</v>
      </c>
      <c r="U106" s="154">
        <f>SUM(U103:U105)</f>
        <v>0</v>
      </c>
      <c r="V106" s="154">
        <f>SUM(V103:V105)</f>
        <v>4</v>
      </c>
      <c r="W106" s="154">
        <f>SUM(W103:W105)</f>
        <v>8</v>
      </c>
      <c r="X106" s="104">
        <f>SUM(X103:X105)</f>
        <v>18</v>
      </c>
      <c r="Z106" s="47"/>
      <c r="AA106" s="38"/>
      <c r="AB106" s="197"/>
      <c r="AC106" s="197"/>
      <c r="AD106" s="197"/>
      <c r="AE106" s="197"/>
      <c r="AF106" s="49"/>
      <c r="AG106" s="5"/>
    </row>
    <row r="107" spans="1:33" s="2" customFormat="1" ht="22.5" customHeight="1">
      <c r="A107" s="321" t="s">
        <v>11</v>
      </c>
      <c r="B107" s="321" t="s">
        <v>173</v>
      </c>
      <c r="C107" s="322">
        <v>3</v>
      </c>
      <c r="D107" s="322">
        <v>0</v>
      </c>
      <c r="E107" s="322">
        <v>0</v>
      </c>
      <c r="F107" s="322">
        <v>3</v>
      </c>
      <c r="G107" s="323">
        <v>5</v>
      </c>
      <c r="H107" s="4"/>
      <c r="I107" s="224" t="s">
        <v>11</v>
      </c>
      <c r="J107" s="217" t="s">
        <v>76</v>
      </c>
      <c r="K107" s="225">
        <v>3</v>
      </c>
      <c r="L107" s="225">
        <v>0</v>
      </c>
      <c r="M107" s="225">
        <v>0</v>
      </c>
      <c r="N107" s="225">
        <v>3</v>
      </c>
      <c r="O107" s="229">
        <v>5</v>
      </c>
      <c r="P107" s="4"/>
      <c r="Q107" s="17" t="s">
        <v>521</v>
      </c>
      <c r="R107" s="29" t="s">
        <v>11</v>
      </c>
      <c r="S107" s="29" t="s">
        <v>173</v>
      </c>
      <c r="T107" s="193">
        <v>3</v>
      </c>
      <c r="U107" s="193">
        <v>0</v>
      </c>
      <c r="V107" s="193">
        <v>0</v>
      </c>
      <c r="W107" s="193">
        <v>3</v>
      </c>
      <c r="X107" s="84">
        <v>5</v>
      </c>
      <c r="Z107" s="47"/>
      <c r="AA107" s="38"/>
      <c r="AB107" s="197"/>
      <c r="AC107" s="197"/>
      <c r="AD107" s="197"/>
      <c r="AE107" s="197"/>
      <c r="AF107" s="49"/>
      <c r="AG107" s="3"/>
    </row>
    <row r="108" spans="1:33" ht="15" customHeight="1">
      <c r="A108" s="333" t="s">
        <v>174</v>
      </c>
      <c r="B108" s="333" t="s">
        <v>407</v>
      </c>
      <c r="C108" s="322">
        <v>2</v>
      </c>
      <c r="D108" s="322">
        <v>0</v>
      </c>
      <c r="E108" s="322">
        <v>0</v>
      </c>
      <c r="F108" s="322">
        <v>2</v>
      </c>
      <c r="G108" s="322">
        <v>2</v>
      </c>
      <c r="I108" s="224" t="s">
        <v>174</v>
      </c>
      <c r="J108" s="239" t="s">
        <v>175</v>
      </c>
      <c r="K108" s="225">
        <v>2</v>
      </c>
      <c r="L108" s="225">
        <v>0</v>
      </c>
      <c r="M108" s="225">
        <v>0</v>
      </c>
      <c r="N108" s="225">
        <v>2</v>
      </c>
      <c r="O108" s="229">
        <v>2</v>
      </c>
      <c r="Q108" s="17" t="s">
        <v>521</v>
      </c>
      <c r="R108" s="29" t="s">
        <v>11</v>
      </c>
      <c r="S108" s="29" t="s">
        <v>76</v>
      </c>
      <c r="T108" s="193">
        <v>3</v>
      </c>
      <c r="U108" s="193">
        <v>0</v>
      </c>
      <c r="V108" s="193">
        <v>0</v>
      </c>
      <c r="W108" s="193">
        <v>3</v>
      </c>
      <c r="X108" s="84">
        <v>5</v>
      </c>
      <c r="Z108" s="47"/>
      <c r="AA108" s="38"/>
      <c r="AB108" s="197"/>
      <c r="AC108" s="197"/>
      <c r="AD108" s="197"/>
      <c r="AE108" s="197"/>
      <c r="AF108" s="49"/>
      <c r="AG108" s="5"/>
    </row>
    <row r="109" spans="1:33" ht="15" customHeight="1">
      <c r="A109" s="538" t="s">
        <v>526</v>
      </c>
      <c r="B109" s="539"/>
      <c r="C109" s="26">
        <f>SUM(C103:C108)</f>
        <v>13</v>
      </c>
      <c r="D109" s="26">
        <f>SUM(D103:D108)</f>
        <v>0</v>
      </c>
      <c r="E109" s="26">
        <f>SUM(E103:E108)</f>
        <v>8</v>
      </c>
      <c r="F109" s="26">
        <f>SUM(F103:F108)</f>
        <v>17</v>
      </c>
      <c r="G109" s="48">
        <f>SUM(G103:G108)</f>
        <v>30</v>
      </c>
      <c r="I109" s="247"/>
      <c r="J109" s="248"/>
      <c r="K109" s="249"/>
      <c r="L109" s="249"/>
      <c r="M109" s="249"/>
      <c r="N109" s="249"/>
      <c r="O109" s="250"/>
      <c r="Q109" s="17" t="s">
        <v>521</v>
      </c>
      <c r="R109" s="29" t="s">
        <v>174</v>
      </c>
      <c r="S109" s="130" t="s">
        <v>175</v>
      </c>
      <c r="T109" s="193">
        <v>2</v>
      </c>
      <c r="U109" s="193">
        <v>0</v>
      </c>
      <c r="V109" s="193">
        <v>0</v>
      </c>
      <c r="W109" s="193">
        <v>2</v>
      </c>
      <c r="X109" s="84">
        <v>2</v>
      </c>
      <c r="Z109" s="47"/>
      <c r="AA109" s="38"/>
      <c r="AB109" s="197"/>
      <c r="AC109" s="197"/>
      <c r="AD109" s="197"/>
      <c r="AE109" s="197"/>
      <c r="AF109" s="49"/>
      <c r="AG109" s="5"/>
    </row>
    <row r="110" spans="1:33" ht="15" customHeight="1">
      <c r="A110" s="17"/>
      <c r="B110" s="5"/>
      <c r="C110" s="5"/>
      <c r="D110" s="5"/>
      <c r="E110" s="5"/>
      <c r="F110" s="5"/>
      <c r="G110" s="16"/>
      <c r="I110" s="516" t="s">
        <v>33</v>
      </c>
      <c r="J110" s="517"/>
      <c r="K110" s="146">
        <f>SUM(K103:K109)</f>
        <v>14</v>
      </c>
      <c r="L110" s="146">
        <v>10</v>
      </c>
      <c r="M110" s="146">
        <f>SUM(M103:M109)</f>
        <v>4</v>
      </c>
      <c r="N110" s="146">
        <f>SUM(N103:N109)</f>
        <v>16</v>
      </c>
      <c r="O110" s="162">
        <f>SUM(O103:O109)</f>
        <v>30</v>
      </c>
      <c r="Q110" s="57"/>
      <c r="R110" s="490" t="s">
        <v>519</v>
      </c>
      <c r="S110" s="490"/>
      <c r="T110" s="154">
        <f>SUM(T107:T109)</f>
        <v>8</v>
      </c>
      <c r="U110" s="154">
        <f>SUM(U107:U109)</f>
        <v>0</v>
      </c>
      <c r="V110" s="154">
        <f>SUM(V107:V109)</f>
        <v>0</v>
      </c>
      <c r="W110" s="154">
        <f>SUM(W107:W109)</f>
        <v>8</v>
      </c>
      <c r="X110" s="104">
        <f>SUM(X107:X109)</f>
        <v>12</v>
      </c>
      <c r="Z110" s="47"/>
      <c r="AA110" s="38"/>
      <c r="AB110" s="197"/>
      <c r="AC110" s="197"/>
      <c r="AD110" s="197"/>
      <c r="AE110" s="197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51"/>
      <c r="J111" s="5"/>
      <c r="K111" s="5"/>
      <c r="L111" s="5"/>
      <c r="M111" s="5"/>
      <c r="N111" s="5"/>
      <c r="O111" s="16"/>
      <c r="P111" s="2"/>
      <c r="Q111" s="57"/>
      <c r="R111" s="188" t="s">
        <v>33</v>
      </c>
      <c r="S111" s="188"/>
      <c r="T111" s="26">
        <f>SUM(T106,T110)</f>
        <v>14</v>
      </c>
      <c r="U111" s="26">
        <f>SUM(U106,U110)</f>
        <v>0</v>
      </c>
      <c r="V111" s="26">
        <f>SUM(V106,V110)</f>
        <v>4</v>
      </c>
      <c r="W111" s="26">
        <f>SUM(W106,W110)</f>
        <v>16</v>
      </c>
      <c r="X111" s="48">
        <f>SUM(X106,X110)</f>
        <v>30</v>
      </c>
      <c r="Z111" s="200" t="s">
        <v>33</v>
      </c>
      <c r="AA111" s="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17"/>
      <c r="R112" s="126"/>
      <c r="S112" s="126"/>
      <c r="T112" s="189"/>
      <c r="U112" s="189"/>
      <c r="V112" s="189"/>
      <c r="W112" s="189"/>
      <c r="X112" s="190" t="s">
        <v>500</v>
      </c>
      <c r="Z112" s="202"/>
      <c r="AA112" s="95"/>
      <c r="AB112" s="198"/>
      <c r="AC112" s="198"/>
      <c r="AD112" s="198"/>
      <c r="AE112" s="198"/>
      <c r="AF112" s="96"/>
      <c r="AG112" s="5"/>
    </row>
    <row r="113" spans="1:33" ht="15" customHeight="1">
      <c r="A113" s="17"/>
      <c r="B113" s="34" t="s">
        <v>516</v>
      </c>
      <c r="C113" s="499">
        <f>SUM(F109,F98,F85,F72,F58,F46,F30,F17)</f>
        <v>150</v>
      </c>
      <c r="D113" s="500"/>
      <c r="E113" s="500"/>
      <c r="F113" s="501"/>
      <c r="G113" s="52"/>
      <c r="I113" s="51"/>
      <c r="J113" s="5"/>
      <c r="K113" s="5"/>
      <c r="L113" s="5"/>
      <c r="M113" s="5"/>
      <c r="N113" s="5"/>
      <c r="O113" s="16"/>
      <c r="P113" s="2"/>
      <c r="Q113" s="17"/>
      <c r="R113" s="126"/>
      <c r="S113" s="34" t="s">
        <v>524</v>
      </c>
      <c r="T113" s="499">
        <f>SUM(W106,W95,W83,W69,W56,W43,W26,W11)</f>
        <v>76</v>
      </c>
      <c r="U113" s="500"/>
      <c r="V113" s="500"/>
      <c r="W113" s="501"/>
      <c r="X113" s="190">
        <f>X106+X95+X83+X69+X56+X43+X26+X11</f>
        <v>141</v>
      </c>
      <c r="Z113" s="59"/>
      <c r="AA113" s="8"/>
      <c r="AB113" s="3"/>
      <c r="AC113" s="9"/>
      <c r="AD113" s="9"/>
      <c r="AE113" s="9"/>
      <c r="AF113" s="60"/>
      <c r="AG113" s="5"/>
    </row>
    <row r="114" spans="1:33" ht="15" customHeight="1">
      <c r="A114" s="12"/>
      <c r="B114" s="36" t="s">
        <v>500</v>
      </c>
      <c r="C114" s="482">
        <f>SUM(G109,G58,G46,G98,G30,G85,G72,G17)</f>
        <v>242</v>
      </c>
      <c r="D114" s="483"/>
      <c r="E114" s="483"/>
      <c r="F114" s="484"/>
      <c r="G114" s="13"/>
      <c r="I114" s="17"/>
      <c r="J114" s="34" t="s">
        <v>516</v>
      </c>
      <c r="K114" s="509">
        <f>SUM(N110,N98,N86,N72,N58,N45,N32,N18)</f>
        <v>145</v>
      </c>
      <c r="L114" s="509"/>
      <c r="M114" s="509"/>
      <c r="N114" s="509"/>
      <c r="O114" s="52"/>
      <c r="Q114" s="17"/>
      <c r="R114" s="126"/>
      <c r="S114" s="34" t="s">
        <v>516</v>
      </c>
      <c r="T114" s="499">
        <f>SUM(W111,W99,W87,W74,W60,W47,W33,W20)</f>
        <v>145</v>
      </c>
      <c r="U114" s="500"/>
      <c r="V114" s="500"/>
      <c r="W114" s="501"/>
      <c r="X114" s="13"/>
      <c r="Z114" s="12"/>
      <c r="AA114" s="34" t="s">
        <v>525</v>
      </c>
      <c r="AB114" s="480">
        <f>AE20+AE33+AE47+AE60+AE73+AE87+AE98+AE111</f>
        <v>21</v>
      </c>
      <c r="AC114" s="481"/>
      <c r="AD114" s="481"/>
      <c r="AE114" s="481"/>
      <c r="AF114" s="13"/>
      <c r="AG114" s="5"/>
    </row>
    <row r="115" spans="1:33" ht="15" customHeight="1">
      <c r="A115" s="17"/>
      <c r="B115" s="5"/>
      <c r="C115" s="5"/>
      <c r="D115" s="5"/>
      <c r="E115" s="5"/>
      <c r="F115" s="5"/>
      <c r="G115" s="16"/>
      <c r="I115" s="12"/>
      <c r="J115" s="36" t="s">
        <v>500</v>
      </c>
      <c r="K115" s="498">
        <f>SUM(O110,O98,O86,O72,O58,O45,O32,O18)</f>
        <v>242</v>
      </c>
      <c r="L115" s="498"/>
      <c r="M115" s="498"/>
      <c r="N115" s="498"/>
      <c r="O115" s="13"/>
      <c r="Q115" s="17"/>
      <c r="R115" s="5"/>
      <c r="S115" s="36" t="s">
        <v>500</v>
      </c>
      <c r="T115" s="482">
        <f>X111+X99+X87+X74+X60+X47+X33+X20</f>
        <v>242</v>
      </c>
      <c r="U115" s="483"/>
      <c r="V115" s="483"/>
      <c r="W115" s="484"/>
      <c r="X115" s="13"/>
      <c r="Z115" s="12"/>
      <c r="AA115" s="34" t="s">
        <v>517</v>
      </c>
      <c r="AB115" s="480">
        <f>AF20+AF33+AF47+AF60+AF73+AF87+AF98+AF111</f>
        <v>34</v>
      </c>
      <c r="AC115" s="481"/>
      <c r="AD115" s="481"/>
      <c r="AE115" s="481"/>
      <c r="AF115" s="13"/>
      <c r="AG115" s="5"/>
    </row>
    <row r="116" spans="1:33" ht="15" customHeight="1" thickBot="1">
      <c r="A116" s="20"/>
      <c r="B116" s="21"/>
      <c r="C116" s="21"/>
      <c r="D116" s="21"/>
      <c r="E116" s="21"/>
      <c r="F116" s="21"/>
      <c r="G116" s="22"/>
      <c r="I116" s="17"/>
      <c r="J116" s="5"/>
      <c r="K116" s="5"/>
      <c r="L116" s="5"/>
      <c r="M116" s="5"/>
      <c r="N116" s="5"/>
      <c r="O116" s="16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9:32" ht="15" customHeight="1" thickBot="1"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</row>
    <row r="118" ht="15" customHeight="1"/>
    <row r="124" spans="18:24" ht="12.75">
      <c r="R124" s="69"/>
      <c r="S124" s="69"/>
      <c r="T124" s="31"/>
      <c r="U124" s="31"/>
      <c r="V124" s="31"/>
      <c r="W124" s="31"/>
      <c r="X124" s="31"/>
    </row>
    <row r="125" spans="18:24" ht="12.75">
      <c r="R125" s="33"/>
      <c r="S125" s="5"/>
      <c r="T125" s="5"/>
      <c r="U125" s="5"/>
      <c r="V125" s="5"/>
      <c r="W125" s="5"/>
      <c r="X125" s="5"/>
    </row>
    <row r="126" spans="18:24" ht="12.75">
      <c r="R126" s="5"/>
      <c r="X126" s="35"/>
    </row>
    <row r="127" spans="18:24" ht="12.75">
      <c r="R127" s="6"/>
      <c r="X127" s="10"/>
    </row>
  </sheetData>
  <sheetProtection/>
  <mergeCells count="87">
    <mergeCell ref="I45:J45"/>
    <mergeCell ref="R11:S11"/>
    <mergeCell ref="R19:S19"/>
    <mergeCell ref="A6:G6"/>
    <mergeCell ref="I6:O6"/>
    <mergeCell ref="A8:G8"/>
    <mergeCell ref="I8:O8"/>
    <mergeCell ref="R8:X8"/>
    <mergeCell ref="A1:AF1"/>
    <mergeCell ref="A3:G3"/>
    <mergeCell ref="I3:O3"/>
    <mergeCell ref="A4:G4"/>
    <mergeCell ref="I4:O4"/>
    <mergeCell ref="Z3:AF7"/>
    <mergeCell ref="Q3:X7"/>
    <mergeCell ref="A5:G5"/>
    <mergeCell ref="I5:O5"/>
    <mergeCell ref="A46:B46"/>
    <mergeCell ref="A30:B30"/>
    <mergeCell ref="A36:G36"/>
    <mergeCell ref="I36:O36"/>
    <mergeCell ref="I32:J32"/>
    <mergeCell ref="A17:B17"/>
    <mergeCell ref="I18:J18"/>
    <mergeCell ref="A22:G22"/>
    <mergeCell ref="I22:O22"/>
    <mergeCell ref="I19:J19"/>
    <mergeCell ref="A58:B58"/>
    <mergeCell ref="I58:J58"/>
    <mergeCell ref="A63:G63"/>
    <mergeCell ref="I63:O63"/>
    <mergeCell ref="A49:G49"/>
    <mergeCell ref="I49:O49"/>
    <mergeCell ref="A86:B86"/>
    <mergeCell ref="I86:J86"/>
    <mergeCell ref="A89:G89"/>
    <mergeCell ref="I89:O89"/>
    <mergeCell ref="A72:B72"/>
    <mergeCell ref="A73:B73"/>
    <mergeCell ref="A77:G77"/>
    <mergeCell ref="I77:O77"/>
    <mergeCell ref="I72:J72"/>
    <mergeCell ref="A85:B85"/>
    <mergeCell ref="A109:B109"/>
    <mergeCell ref="C113:F113"/>
    <mergeCell ref="C114:F114"/>
    <mergeCell ref="K114:N114"/>
    <mergeCell ref="A98:B98"/>
    <mergeCell ref="I98:J98"/>
    <mergeCell ref="A101:G101"/>
    <mergeCell ref="I101:O101"/>
    <mergeCell ref="AB114:AE114"/>
    <mergeCell ref="K115:N115"/>
    <mergeCell ref="I110:J110"/>
    <mergeCell ref="T115:W115"/>
    <mergeCell ref="T113:W113"/>
    <mergeCell ref="T114:W114"/>
    <mergeCell ref="R110:S110"/>
    <mergeCell ref="R69:S69"/>
    <mergeCell ref="R22:X22"/>
    <mergeCell ref="R26:S26"/>
    <mergeCell ref="R32:S32"/>
    <mergeCell ref="R36:X36"/>
    <mergeCell ref="R43:S43"/>
    <mergeCell ref="R56:S56"/>
    <mergeCell ref="R46:S46"/>
    <mergeCell ref="R49:X49"/>
    <mergeCell ref="Z77:AF77"/>
    <mergeCell ref="R63:X63"/>
    <mergeCell ref="R106:S106"/>
    <mergeCell ref="R59:S59"/>
    <mergeCell ref="R86:S86"/>
    <mergeCell ref="R98:S98"/>
    <mergeCell ref="R77:X77"/>
    <mergeCell ref="R89:X89"/>
    <mergeCell ref="R95:S95"/>
    <mergeCell ref="R101:X101"/>
    <mergeCell ref="Z89:AF89"/>
    <mergeCell ref="Z101:AF101"/>
    <mergeCell ref="AB115:AE115"/>
    <mergeCell ref="R73:S73"/>
    <mergeCell ref="R83:S83"/>
    <mergeCell ref="Z8:AF8"/>
    <mergeCell ref="Z22:AF22"/>
    <mergeCell ref="Z36:AF36"/>
    <mergeCell ref="Z49:AF49"/>
    <mergeCell ref="Z63:AF63"/>
  </mergeCells>
  <hyperlinks>
    <hyperlink ref="J40" r:id="rId1" display="http://tureng.com/tr/turkce-ingilizce/physicochemistry"/>
    <hyperlink ref="S40" r:id="rId2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6"/>
  <sheetViews>
    <sheetView zoomScale="75" zoomScaleNormal="75" zoomScalePageLayoutView="0" workbookViewId="0" topLeftCell="A78">
      <selection activeCell="Z3" sqref="Z3:AF112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00390625" style="4" bestFit="1" customWidth="1"/>
    <col min="4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41.421875" style="4" bestFit="1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40.8515625" style="4" bestFit="1" customWidth="1"/>
    <col min="20" max="20" width="3.28125" style="4" bestFit="1" customWidth="1"/>
    <col min="21" max="22" width="2.140625" style="4" bestFit="1" customWidth="1"/>
    <col min="23" max="23" width="3.28125" style="4" bestFit="1" customWidth="1"/>
    <col min="24" max="24" width="5.574218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35" t="s">
        <v>537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7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524" t="s">
        <v>518</v>
      </c>
      <c r="B3" s="525"/>
      <c r="C3" s="525"/>
      <c r="D3" s="525"/>
      <c r="E3" s="525"/>
      <c r="F3" s="525"/>
      <c r="G3" s="526"/>
      <c r="I3" s="524" t="s">
        <v>518</v>
      </c>
      <c r="J3" s="525"/>
      <c r="K3" s="525"/>
      <c r="L3" s="525"/>
      <c r="M3" s="525"/>
      <c r="N3" s="525"/>
      <c r="O3" s="526"/>
      <c r="Q3" s="468" t="s">
        <v>514</v>
      </c>
      <c r="R3" s="469"/>
      <c r="S3" s="469"/>
      <c r="T3" s="469"/>
      <c r="U3" s="469"/>
      <c r="V3" s="469"/>
      <c r="W3" s="469"/>
      <c r="X3" s="470"/>
      <c r="Z3" s="468" t="s">
        <v>515</v>
      </c>
      <c r="AA3" s="469"/>
      <c r="AB3" s="469"/>
      <c r="AC3" s="469"/>
      <c r="AD3" s="469"/>
      <c r="AE3" s="469"/>
      <c r="AF3" s="470"/>
    </row>
    <row r="4" spans="1:32" s="1" customFormat="1" ht="19.5" customHeight="1">
      <c r="A4" s="510" t="s">
        <v>510</v>
      </c>
      <c r="B4" s="511"/>
      <c r="C4" s="511"/>
      <c r="D4" s="511"/>
      <c r="E4" s="511"/>
      <c r="F4" s="511"/>
      <c r="G4" s="512"/>
      <c r="I4" s="510" t="s">
        <v>510</v>
      </c>
      <c r="J4" s="511"/>
      <c r="K4" s="511"/>
      <c r="L4" s="511"/>
      <c r="M4" s="511"/>
      <c r="N4" s="511"/>
      <c r="O4" s="512"/>
      <c r="Q4" s="471"/>
      <c r="R4" s="472"/>
      <c r="S4" s="472"/>
      <c r="T4" s="472"/>
      <c r="U4" s="472"/>
      <c r="V4" s="472"/>
      <c r="W4" s="472"/>
      <c r="X4" s="473"/>
      <c r="Z4" s="471"/>
      <c r="AA4" s="472"/>
      <c r="AB4" s="472"/>
      <c r="AC4" s="472"/>
      <c r="AD4" s="472"/>
      <c r="AE4" s="472"/>
      <c r="AF4" s="473"/>
    </row>
    <row r="5" spans="1:32" s="1" customFormat="1" ht="19.5" customHeight="1">
      <c r="A5" s="521" t="s">
        <v>531</v>
      </c>
      <c r="B5" s="522"/>
      <c r="C5" s="522"/>
      <c r="D5" s="522"/>
      <c r="E5" s="522"/>
      <c r="F5" s="522"/>
      <c r="G5" s="523"/>
      <c r="I5" s="510" t="s">
        <v>513</v>
      </c>
      <c r="J5" s="511"/>
      <c r="K5" s="511"/>
      <c r="L5" s="511"/>
      <c r="M5" s="511"/>
      <c r="N5" s="511"/>
      <c r="O5" s="512"/>
      <c r="Q5" s="471"/>
      <c r="R5" s="472"/>
      <c r="S5" s="472"/>
      <c r="T5" s="472"/>
      <c r="U5" s="472"/>
      <c r="V5" s="472"/>
      <c r="W5" s="472"/>
      <c r="X5" s="473"/>
      <c r="Z5" s="471"/>
      <c r="AA5" s="472"/>
      <c r="AB5" s="472"/>
      <c r="AC5" s="472"/>
      <c r="AD5" s="472"/>
      <c r="AE5" s="472"/>
      <c r="AF5" s="473"/>
    </row>
    <row r="6" spans="1:32" s="1" customFormat="1" ht="19.5" customHeight="1">
      <c r="A6" s="510" t="s">
        <v>512</v>
      </c>
      <c r="B6" s="511"/>
      <c r="C6" s="511"/>
      <c r="D6" s="511"/>
      <c r="E6" s="511"/>
      <c r="F6" s="511"/>
      <c r="G6" s="512"/>
      <c r="I6" s="510" t="s">
        <v>512</v>
      </c>
      <c r="J6" s="511"/>
      <c r="K6" s="511"/>
      <c r="L6" s="511"/>
      <c r="M6" s="511"/>
      <c r="N6" s="511"/>
      <c r="O6" s="512"/>
      <c r="Q6" s="471"/>
      <c r="R6" s="472"/>
      <c r="S6" s="472"/>
      <c r="T6" s="472"/>
      <c r="U6" s="472"/>
      <c r="V6" s="472"/>
      <c r="W6" s="472"/>
      <c r="X6" s="473"/>
      <c r="Z6" s="471"/>
      <c r="AA6" s="472"/>
      <c r="AB6" s="472"/>
      <c r="AC6" s="472"/>
      <c r="AD6" s="472"/>
      <c r="AE6" s="472"/>
      <c r="AF6" s="473"/>
    </row>
    <row r="7" spans="1:32" s="1" customFormat="1" ht="11.25" customHeight="1" thickBot="1">
      <c r="A7" s="551"/>
      <c r="B7" s="552"/>
      <c r="C7" s="552"/>
      <c r="D7" s="552"/>
      <c r="E7" s="552"/>
      <c r="F7" s="552"/>
      <c r="G7" s="553"/>
      <c r="I7" s="457"/>
      <c r="J7" s="458"/>
      <c r="K7" s="458"/>
      <c r="L7" s="458"/>
      <c r="M7" s="458"/>
      <c r="N7" s="458"/>
      <c r="O7" s="211"/>
      <c r="Q7" s="474"/>
      <c r="R7" s="475"/>
      <c r="S7" s="475"/>
      <c r="T7" s="475"/>
      <c r="U7" s="475"/>
      <c r="V7" s="475"/>
      <c r="W7" s="475"/>
      <c r="X7" s="476"/>
      <c r="Z7" s="474"/>
      <c r="AA7" s="475"/>
      <c r="AB7" s="475"/>
      <c r="AC7" s="475"/>
      <c r="AD7" s="475"/>
      <c r="AE7" s="475"/>
      <c r="AF7" s="476"/>
    </row>
    <row r="8" spans="1:32" s="1" customFormat="1" ht="19.5" customHeight="1">
      <c r="A8" s="477" t="s">
        <v>501</v>
      </c>
      <c r="B8" s="478"/>
      <c r="C8" s="478"/>
      <c r="D8" s="478"/>
      <c r="E8" s="478"/>
      <c r="F8" s="478"/>
      <c r="G8" s="479"/>
      <c r="I8" s="513" t="s">
        <v>501</v>
      </c>
      <c r="J8" s="514"/>
      <c r="K8" s="514"/>
      <c r="L8" s="514"/>
      <c r="M8" s="514"/>
      <c r="N8" s="514"/>
      <c r="O8" s="515"/>
      <c r="Q8" s="554" t="s">
        <v>501</v>
      </c>
      <c r="R8" s="555"/>
      <c r="S8" s="555"/>
      <c r="T8" s="555"/>
      <c r="U8" s="555"/>
      <c r="V8" s="555"/>
      <c r="W8" s="555"/>
      <c r="X8" s="556"/>
      <c r="Z8" s="487" t="s">
        <v>501</v>
      </c>
      <c r="AA8" s="488"/>
      <c r="AB8" s="488"/>
      <c r="AC8" s="488"/>
      <c r="AD8" s="488"/>
      <c r="AE8" s="488"/>
      <c r="AF8" s="489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279" t="s">
        <v>193</v>
      </c>
      <c r="B10" s="279" t="s">
        <v>91</v>
      </c>
      <c r="C10" s="282">
        <v>3</v>
      </c>
      <c r="D10" s="282">
        <v>0</v>
      </c>
      <c r="E10" s="282">
        <v>2</v>
      </c>
      <c r="F10" s="282">
        <v>4</v>
      </c>
      <c r="G10" s="283">
        <v>6</v>
      </c>
      <c r="I10" s="224" t="s">
        <v>317</v>
      </c>
      <c r="J10" s="254" t="s">
        <v>318</v>
      </c>
      <c r="K10" s="225">
        <v>2</v>
      </c>
      <c r="L10" s="225">
        <v>2</v>
      </c>
      <c r="M10" s="225">
        <v>0</v>
      </c>
      <c r="N10" s="225">
        <v>3</v>
      </c>
      <c r="O10" s="226">
        <v>4</v>
      </c>
      <c r="Q10" s="12" t="s">
        <v>523</v>
      </c>
      <c r="R10" s="73" t="s">
        <v>317</v>
      </c>
      <c r="S10" s="75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279" t="s">
        <v>194</v>
      </c>
      <c r="B11" s="279" t="s">
        <v>90</v>
      </c>
      <c r="C11" s="282">
        <v>3</v>
      </c>
      <c r="D11" s="282">
        <v>2</v>
      </c>
      <c r="E11" s="282">
        <v>0</v>
      </c>
      <c r="F11" s="282">
        <v>4</v>
      </c>
      <c r="G11" s="283">
        <v>6</v>
      </c>
      <c r="I11" s="224" t="s">
        <v>24</v>
      </c>
      <c r="J11" s="217" t="s">
        <v>90</v>
      </c>
      <c r="K11" s="225">
        <v>3</v>
      </c>
      <c r="L11" s="225">
        <v>2</v>
      </c>
      <c r="M11" s="225">
        <v>0</v>
      </c>
      <c r="N11" s="225">
        <v>4</v>
      </c>
      <c r="O11" s="226">
        <v>6</v>
      </c>
      <c r="Q11" s="12"/>
      <c r="R11" s="490" t="s">
        <v>527</v>
      </c>
      <c r="S11" s="490"/>
      <c r="T11" s="37">
        <f>SUM(T10)</f>
        <v>2</v>
      </c>
      <c r="U11" s="37">
        <f>SUM(U10)</f>
        <v>2</v>
      </c>
      <c r="V11" s="37">
        <f>SUM(V10)</f>
        <v>0</v>
      </c>
      <c r="W11" s="37">
        <f>SUM(W10)</f>
        <v>3</v>
      </c>
      <c r="X11" s="104">
        <f>SUM(X10)</f>
        <v>4</v>
      </c>
      <c r="Z11" s="47"/>
      <c r="AA11" s="38"/>
      <c r="AB11" s="197"/>
      <c r="AC11" s="197"/>
      <c r="AD11" s="197"/>
      <c r="AE11" s="197"/>
      <c r="AF11" s="49"/>
    </row>
    <row r="12" spans="1:32" ht="15" customHeight="1">
      <c r="A12" s="279" t="s">
        <v>195</v>
      </c>
      <c r="B12" s="279" t="s">
        <v>29</v>
      </c>
      <c r="C12" s="282">
        <v>3</v>
      </c>
      <c r="D12" s="282">
        <v>0</v>
      </c>
      <c r="E12" s="282">
        <v>2</v>
      </c>
      <c r="F12" s="282">
        <v>4</v>
      </c>
      <c r="G12" s="283">
        <v>6</v>
      </c>
      <c r="I12" s="224" t="s">
        <v>26</v>
      </c>
      <c r="J12" s="217" t="s">
        <v>91</v>
      </c>
      <c r="K12" s="225">
        <v>3</v>
      </c>
      <c r="L12" s="225">
        <v>0</v>
      </c>
      <c r="M12" s="225">
        <v>2</v>
      </c>
      <c r="N12" s="225">
        <v>4</v>
      </c>
      <c r="O12" s="226">
        <v>6</v>
      </c>
      <c r="Q12" s="17" t="s">
        <v>521</v>
      </c>
      <c r="R12" s="29" t="s">
        <v>24</v>
      </c>
      <c r="S12" s="29" t="s">
        <v>90</v>
      </c>
      <c r="T12" s="207">
        <v>3</v>
      </c>
      <c r="U12" s="207">
        <v>2</v>
      </c>
      <c r="V12" s="207">
        <v>0</v>
      </c>
      <c r="W12" s="207">
        <v>4</v>
      </c>
      <c r="X12" s="68">
        <v>6</v>
      </c>
      <c r="Z12" s="47"/>
      <c r="AA12" s="38"/>
      <c r="AB12" s="197"/>
      <c r="AC12" s="197"/>
      <c r="AD12" s="197"/>
      <c r="AE12" s="197"/>
      <c r="AF12" s="49"/>
    </row>
    <row r="13" spans="1:32" ht="15" customHeight="1">
      <c r="A13" s="279" t="s">
        <v>239</v>
      </c>
      <c r="B13" s="279" t="s">
        <v>240</v>
      </c>
      <c r="C13" s="282">
        <v>3</v>
      </c>
      <c r="D13" s="282">
        <v>0</v>
      </c>
      <c r="E13" s="282">
        <v>2</v>
      </c>
      <c r="F13" s="282">
        <v>4</v>
      </c>
      <c r="G13" s="283">
        <v>7</v>
      </c>
      <c r="I13" s="224" t="s">
        <v>28</v>
      </c>
      <c r="J13" s="239" t="s">
        <v>92</v>
      </c>
      <c r="K13" s="225">
        <v>3</v>
      </c>
      <c r="L13" s="225">
        <v>0</v>
      </c>
      <c r="M13" s="225">
        <v>2</v>
      </c>
      <c r="N13" s="225">
        <v>4</v>
      </c>
      <c r="O13" s="226">
        <v>6</v>
      </c>
      <c r="Q13" s="17" t="s">
        <v>521</v>
      </c>
      <c r="R13" s="29" t="s">
        <v>26</v>
      </c>
      <c r="S13" s="29" t="s">
        <v>91</v>
      </c>
      <c r="T13" s="207">
        <v>3</v>
      </c>
      <c r="U13" s="207">
        <v>0</v>
      </c>
      <c r="V13" s="207">
        <v>2</v>
      </c>
      <c r="W13" s="207">
        <v>4</v>
      </c>
      <c r="X13" s="68">
        <v>6</v>
      </c>
      <c r="Z13" s="47"/>
      <c r="AA13" s="38"/>
      <c r="AB13" s="197"/>
      <c r="AC13" s="197"/>
      <c r="AD13" s="197"/>
      <c r="AE13" s="197"/>
      <c r="AF13" s="49"/>
    </row>
    <row r="14" spans="1:32" ht="12.75">
      <c r="A14" s="279" t="s">
        <v>197</v>
      </c>
      <c r="B14" s="279" t="s">
        <v>94</v>
      </c>
      <c r="C14" s="282">
        <v>3</v>
      </c>
      <c r="D14" s="282">
        <v>0</v>
      </c>
      <c r="E14" s="282">
        <v>0</v>
      </c>
      <c r="F14" s="282">
        <v>3</v>
      </c>
      <c r="G14" s="283">
        <v>5</v>
      </c>
      <c r="I14" s="224" t="s">
        <v>159</v>
      </c>
      <c r="J14" s="239" t="s">
        <v>16</v>
      </c>
      <c r="K14" s="225">
        <v>3</v>
      </c>
      <c r="L14" s="225">
        <v>0</v>
      </c>
      <c r="M14" s="225">
        <v>0</v>
      </c>
      <c r="N14" s="225">
        <v>3</v>
      </c>
      <c r="O14" s="226">
        <v>3</v>
      </c>
      <c r="Q14" s="17" t="s">
        <v>521</v>
      </c>
      <c r="R14" s="29" t="s">
        <v>28</v>
      </c>
      <c r="S14" s="130" t="s">
        <v>92</v>
      </c>
      <c r="T14" s="207">
        <v>3</v>
      </c>
      <c r="U14" s="207">
        <v>0</v>
      </c>
      <c r="V14" s="207">
        <v>2</v>
      </c>
      <c r="W14" s="207">
        <v>4</v>
      </c>
      <c r="X14" s="68">
        <v>6</v>
      </c>
      <c r="Z14" s="47"/>
      <c r="AA14" s="38"/>
      <c r="AB14" s="197"/>
      <c r="AC14" s="197"/>
      <c r="AD14" s="197"/>
      <c r="AE14" s="197"/>
      <c r="AF14" s="49"/>
    </row>
    <row r="15" spans="1:32" ht="15" customHeight="1">
      <c r="A15" s="279" t="s">
        <v>198</v>
      </c>
      <c r="B15" s="279" t="s">
        <v>160</v>
      </c>
      <c r="C15" s="282">
        <v>0</v>
      </c>
      <c r="D15" s="282">
        <v>2</v>
      </c>
      <c r="E15" s="282">
        <v>0</v>
      </c>
      <c r="F15" s="282">
        <v>1</v>
      </c>
      <c r="G15" s="283">
        <v>1</v>
      </c>
      <c r="I15" s="243" t="s">
        <v>32</v>
      </c>
      <c r="J15" s="244" t="s">
        <v>94</v>
      </c>
      <c r="K15" s="225">
        <v>3</v>
      </c>
      <c r="L15" s="225">
        <v>0</v>
      </c>
      <c r="M15" s="225">
        <v>0</v>
      </c>
      <c r="N15" s="225">
        <v>3</v>
      </c>
      <c r="O15" s="230">
        <v>5</v>
      </c>
      <c r="Q15" s="17" t="s">
        <v>521</v>
      </c>
      <c r="R15" s="29" t="s">
        <v>159</v>
      </c>
      <c r="S15" s="130" t="s">
        <v>16</v>
      </c>
      <c r="T15" s="207">
        <v>3</v>
      </c>
      <c r="U15" s="207">
        <v>0</v>
      </c>
      <c r="V15" s="207">
        <v>0</v>
      </c>
      <c r="W15" s="207">
        <v>3</v>
      </c>
      <c r="X15" s="68">
        <v>3</v>
      </c>
      <c r="Z15" s="47"/>
      <c r="AA15" s="38"/>
      <c r="AB15" s="197"/>
      <c r="AC15" s="197"/>
      <c r="AD15" s="197"/>
      <c r="AE15" s="197"/>
      <c r="AF15" s="49"/>
    </row>
    <row r="16" spans="1:32" ht="15" customHeight="1">
      <c r="A16" s="80"/>
      <c r="B16" s="402"/>
      <c r="C16" s="402"/>
      <c r="D16" s="402"/>
      <c r="E16" s="402"/>
      <c r="F16" s="402"/>
      <c r="G16" s="81"/>
      <c r="I16" s="224" t="s">
        <v>31</v>
      </c>
      <c r="J16" s="239" t="s">
        <v>160</v>
      </c>
      <c r="K16" s="225">
        <v>0</v>
      </c>
      <c r="L16" s="225">
        <v>2</v>
      </c>
      <c r="M16" s="225">
        <v>0</v>
      </c>
      <c r="N16" s="225">
        <v>1</v>
      </c>
      <c r="O16" s="226">
        <v>1</v>
      </c>
      <c r="Q16" s="17" t="s">
        <v>521</v>
      </c>
      <c r="R16" s="25" t="s">
        <v>32</v>
      </c>
      <c r="S16" s="25" t="s">
        <v>94</v>
      </c>
      <c r="T16" s="208">
        <v>3</v>
      </c>
      <c r="U16" s="208">
        <v>0</v>
      </c>
      <c r="V16" s="208">
        <v>0</v>
      </c>
      <c r="W16" s="208">
        <v>3</v>
      </c>
      <c r="X16" s="46">
        <v>5</v>
      </c>
      <c r="Z16" s="47"/>
      <c r="AA16" s="38"/>
      <c r="AB16" s="197"/>
      <c r="AC16" s="197"/>
      <c r="AD16" s="197"/>
      <c r="AE16" s="197"/>
      <c r="AF16" s="49"/>
    </row>
    <row r="17" spans="1:32" ht="15" customHeight="1">
      <c r="A17" s="549" t="s">
        <v>33</v>
      </c>
      <c r="B17" s="550"/>
      <c r="C17" s="422">
        <f>SUM(C10:C16)</f>
        <v>15</v>
      </c>
      <c r="D17" s="422">
        <f>SUM(D10:D16)</f>
        <v>4</v>
      </c>
      <c r="E17" s="422">
        <f>SUM(E10:E16)</f>
        <v>6</v>
      </c>
      <c r="F17" s="422">
        <f>SUM(F10:F16)</f>
        <v>20</v>
      </c>
      <c r="G17" s="423">
        <f>SUM(G10:G16)</f>
        <v>31</v>
      </c>
      <c r="I17" s="160"/>
      <c r="J17" s="136"/>
      <c r="K17" s="137"/>
      <c r="L17" s="137"/>
      <c r="M17" s="137"/>
      <c r="N17" s="137"/>
      <c r="O17" s="157"/>
      <c r="Q17" s="17" t="s">
        <v>521</v>
      </c>
      <c r="R17" s="29" t="s">
        <v>31</v>
      </c>
      <c r="S17" s="130" t="s">
        <v>160</v>
      </c>
      <c r="T17" s="207">
        <v>0</v>
      </c>
      <c r="U17" s="207">
        <v>2</v>
      </c>
      <c r="V17" s="207">
        <v>0</v>
      </c>
      <c r="W17" s="207">
        <v>1</v>
      </c>
      <c r="X17" s="68">
        <v>1</v>
      </c>
      <c r="Z17" s="47"/>
      <c r="AA17" s="38"/>
      <c r="AB17" s="197"/>
      <c r="AC17" s="197"/>
      <c r="AD17" s="197"/>
      <c r="AE17" s="197"/>
      <c r="AF17" s="49"/>
    </row>
    <row r="18" spans="1:32" ht="15" customHeight="1">
      <c r="A18" s="419"/>
      <c r="B18" s="420"/>
      <c r="C18" s="399"/>
      <c r="D18" s="399"/>
      <c r="E18" s="399"/>
      <c r="F18" s="399"/>
      <c r="G18" s="400"/>
      <c r="I18" s="491" t="s">
        <v>33</v>
      </c>
      <c r="J18" s="492"/>
      <c r="K18" s="141">
        <f>SUM(K10:K17)</f>
        <v>17</v>
      </c>
      <c r="L18" s="141">
        <f>SUM(L10:L17)</f>
        <v>6</v>
      </c>
      <c r="M18" s="141">
        <f>SUM(M10:M17)</f>
        <v>4</v>
      </c>
      <c r="N18" s="141">
        <f>SUM(N10:N17)</f>
        <v>22</v>
      </c>
      <c r="O18" s="161">
        <f>SUM(O10:O17)</f>
        <v>31</v>
      </c>
      <c r="Q18" s="17"/>
      <c r="R18" s="29"/>
      <c r="S18" s="67"/>
      <c r="T18" s="207"/>
      <c r="U18" s="207"/>
      <c r="V18" s="207"/>
      <c r="W18" s="207"/>
      <c r="X18" s="68"/>
      <c r="Z18" s="47"/>
      <c r="AA18" s="38"/>
      <c r="AB18" s="197"/>
      <c r="AC18" s="197"/>
      <c r="AD18" s="197"/>
      <c r="AE18" s="197"/>
      <c r="AF18" s="49"/>
    </row>
    <row r="19" spans="1:32" ht="15" customHeight="1">
      <c r="A19" s="419"/>
      <c r="B19" s="420"/>
      <c r="C19" s="399"/>
      <c r="D19" s="399"/>
      <c r="E19" s="399"/>
      <c r="F19" s="399"/>
      <c r="G19" s="400"/>
      <c r="I19" s="516"/>
      <c r="J19" s="517"/>
      <c r="K19" s="146"/>
      <c r="L19" s="146"/>
      <c r="M19" s="146"/>
      <c r="N19" s="146"/>
      <c r="O19" s="162"/>
      <c r="Q19" s="17"/>
      <c r="R19" s="490" t="s">
        <v>519</v>
      </c>
      <c r="S19" s="490"/>
      <c r="T19" s="37">
        <f>SUM(T12:T18)</f>
        <v>15</v>
      </c>
      <c r="U19" s="37">
        <f>SUM(U12:U18)</f>
        <v>4</v>
      </c>
      <c r="V19" s="37">
        <f>SUM(V12:V18)</f>
        <v>4</v>
      </c>
      <c r="W19" s="37">
        <f>SUM(W12:W18)</f>
        <v>19</v>
      </c>
      <c r="X19" s="104">
        <f>SUM(X12:X18)</f>
        <v>27</v>
      </c>
      <c r="Z19" s="47"/>
      <c r="AA19" s="38"/>
      <c r="AB19" s="197"/>
      <c r="AC19" s="197"/>
      <c r="AD19" s="197"/>
      <c r="AE19" s="197"/>
      <c r="AF19" s="49"/>
    </row>
    <row r="20" spans="1:32" ht="15" customHeight="1">
      <c r="A20" s="419"/>
      <c r="B20" s="420"/>
      <c r="C20" s="399"/>
      <c r="D20" s="399"/>
      <c r="E20" s="399"/>
      <c r="F20" s="399"/>
      <c r="G20" s="400"/>
      <c r="I20" s="142"/>
      <c r="J20" s="143"/>
      <c r="K20" s="144"/>
      <c r="L20" s="144"/>
      <c r="M20" s="144"/>
      <c r="N20" s="144"/>
      <c r="O20" s="145"/>
      <c r="Q20" s="17"/>
      <c r="R20" s="204" t="s">
        <v>33</v>
      </c>
      <c r="S20" s="204"/>
      <c r="T20" s="26">
        <f>SUM(T11,T19)</f>
        <v>17</v>
      </c>
      <c r="U20" s="26">
        <f>SUM(U11,U19)</f>
        <v>6</v>
      </c>
      <c r="V20" s="26">
        <f>SUM(V11,V19)</f>
        <v>4</v>
      </c>
      <c r="W20" s="26">
        <f>SUM(W11,W19)</f>
        <v>22</v>
      </c>
      <c r="X20" s="48">
        <f>SUM(X11,X19)</f>
        <v>31</v>
      </c>
      <c r="Z20" s="200" t="s">
        <v>33</v>
      </c>
      <c r="AA20" s="201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419"/>
      <c r="B21" s="420"/>
      <c r="C21" s="399"/>
      <c r="D21" s="399"/>
      <c r="E21" s="399"/>
      <c r="F21" s="399"/>
      <c r="G21" s="400"/>
      <c r="I21" s="142"/>
      <c r="J21" s="143"/>
      <c r="K21" s="144"/>
      <c r="L21" s="144"/>
      <c r="M21" s="144"/>
      <c r="N21" s="144"/>
      <c r="O21" s="145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542" t="s">
        <v>502</v>
      </c>
      <c r="B22" s="543"/>
      <c r="C22" s="543"/>
      <c r="D22" s="543"/>
      <c r="E22" s="543"/>
      <c r="F22" s="543"/>
      <c r="G22" s="544"/>
      <c r="I22" s="495" t="s">
        <v>502</v>
      </c>
      <c r="J22" s="496"/>
      <c r="K22" s="496"/>
      <c r="L22" s="496"/>
      <c r="M22" s="496"/>
      <c r="N22" s="496"/>
      <c r="O22" s="497"/>
      <c r="Q22" s="17"/>
      <c r="R22" s="478" t="s">
        <v>502</v>
      </c>
      <c r="S22" s="478"/>
      <c r="T22" s="478"/>
      <c r="U22" s="478"/>
      <c r="V22" s="478"/>
      <c r="W22" s="478"/>
      <c r="X22" s="479"/>
      <c r="Z22" s="477" t="s">
        <v>502</v>
      </c>
      <c r="AA22" s="478"/>
      <c r="AB22" s="478"/>
      <c r="AC22" s="478"/>
      <c r="AD22" s="478"/>
      <c r="AE22" s="478"/>
      <c r="AF22" s="479"/>
    </row>
    <row r="23" spans="1:49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  <c r="AQ23" s="23" t="s">
        <v>498</v>
      </c>
      <c r="AR23" s="23" t="s">
        <v>499</v>
      </c>
      <c r="AS23" s="24" t="s">
        <v>0</v>
      </c>
      <c r="AT23" s="24" t="s">
        <v>509</v>
      </c>
      <c r="AU23" s="24" t="s">
        <v>2</v>
      </c>
      <c r="AV23" s="24" t="s">
        <v>3</v>
      </c>
      <c r="AW23" s="45" t="s">
        <v>500</v>
      </c>
    </row>
    <row r="24" spans="1:32" ht="15" customHeight="1">
      <c r="A24" s="279" t="s">
        <v>199</v>
      </c>
      <c r="B24" s="279" t="s">
        <v>99</v>
      </c>
      <c r="C24" s="282">
        <v>3</v>
      </c>
      <c r="D24" s="282">
        <v>0</v>
      </c>
      <c r="E24" s="282">
        <v>2</v>
      </c>
      <c r="F24" s="282">
        <v>4</v>
      </c>
      <c r="G24" s="283">
        <v>6</v>
      </c>
      <c r="I24" s="224" t="s">
        <v>95</v>
      </c>
      <c r="J24" s="217" t="s">
        <v>161</v>
      </c>
      <c r="K24" s="225">
        <v>2</v>
      </c>
      <c r="L24" s="225">
        <v>0</v>
      </c>
      <c r="M24" s="225">
        <v>2</v>
      </c>
      <c r="N24" s="225">
        <v>3</v>
      </c>
      <c r="O24" s="226">
        <v>4</v>
      </c>
      <c r="Q24" s="12" t="s">
        <v>523</v>
      </c>
      <c r="R24" s="73" t="s">
        <v>96</v>
      </c>
      <c r="S24" s="73" t="s">
        <v>97</v>
      </c>
      <c r="T24" s="74">
        <v>3</v>
      </c>
      <c r="U24" s="74">
        <v>0</v>
      </c>
      <c r="V24" s="74">
        <v>0</v>
      </c>
      <c r="W24" s="74">
        <v>3</v>
      </c>
      <c r="X24" s="86">
        <v>4</v>
      </c>
      <c r="Z24" s="47"/>
      <c r="AA24" s="38"/>
      <c r="AB24" s="197"/>
      <c r="AC24" s="197"/>
      <c r="AD24" s="197"/>
      <c r="AE24" s="197"/>
      <c r="AF24" s="49"/>
    </row>
    <row r="25" spans="1:32" ht="15" customHeight="1">
      <c r="A25" s="279" t="s">
        <v>200</v>
      </c>
      <c r="B25" s="279" t="s">
        <v>98</v>
      </c>
      <c r="C25" s="282">
        <v>3</v>
      </c>
      <c r="D25" s="282">
        <v>2</v>
      </c>
      <c r="E25" s="282">
        <v>0</v>
      </c>
      <c r="F25" s="282">
        <v>4</v>
      </c>
      <c r="G25" s="283">
        <v>6</v>
      </c>
      <c r="I25" s="224" t="s">
        <v>96</v>
      </c>
      <c r="J25" s="217" t="s">
        <v>97</v>
      </c>
      <c r="K25" s="225">
        <v>3</v>
      </c>
      <c r="L25" s="225">
        <v>0</v>
      </c>
      <c r="M25" s="225">
        <v>0</v>
      </c>
      <c r="N25" s="225">
        <v>3</v>
      </c>
      <c r="O25" s="226">
        <v>4</v>
      </c>
      <c r="Q25" s="12"/>
      <c r="R25" s="490" t="s">
        <v>527</v>
      </c>
      <c r="S25" s="490"/>
      <c r="T25" s="37">
        <f>SUM(T24)</f>
        <v>3</v>
      </c>
      <c r="U25" s="37">
        <f>SUM(U24)</f>
        <v>0</v>
      </c>
      <c r="V25" s="37">
        <f>SUM(V24)</f>
        <v>0</v>
      </c>
      <c r="W25" s="37">
        <f>SUM(W24)</f>
        <v>3</v>
      </c>
      <c r="X25" s="104">
        <f>SUM(X24)</f>
        <v>4</v>
      </c>
      <c r="Z25" s="47"/>
      <c r="AA25" s="38"/>
      <c r="AB25" s="197"/>
      <c r="AC25" s="197"/>
      <c r="AD25" s="197"/>
      <c r="AE25" s="197"/>
      <c r="AF25" s="49"/>
    </row>
    <row r="26" spans="1:32" ht="25.5">
      <c r="A26" s="279" t="s">
        <v>243</v>
      </c>
      <c r="B26" s="279" t="s">
        <v>244</v>
      </c>
      <c r="C26" s="282">
        <v>2</v>
      </c>
      <c r="D26" s="282">
        <v>0</v>
      </c>
      <c r="E26" s="282">
        <v>0</v>
      </c>
      <c r="F26" s="282">
        <v>2</v>
      </c>
      <c r="G26" s="283">
        <v>3</v>
      </c>
      <c r="I26" s="224" t="s">
        <v>36</v>
      </c>
      <c r="J26" s="217" t="s">
        <v>98</v>
      </c>
      <c r="K26" s="225">
        <v>3</v>
      </c>
      <c r="L26" s="225">
        <v>2</v>
      </c>
      <c r="M26" s="225">
        <v>0</v>
      </c>
      <c r="N26" s="225">
        <v>4</v>
      </c>
      <c r="O26" s="226">
        <v>6</v>
      </c>
      <c r="Q26" s="17" t="s">
        <v>521</v>
      </c>
      <c r="R26" s="29" t="s">
        <v>95</v>
      </c>
      <c r="S26" s="29" t="s">
        <v>161</v>
      </c>
      <c r="T26" s="207">
        <v>2</v>
      </c>
      <c r="U26" s="207">
        <v>0</v>
      </c>
      <c r="V26" s="207">
        <v>2</v>
      </c>
      <c r="W26" s="207">
        <v>3</v>
      </c>
      <c r="X26" s="68">
        <v>4</v>
      </c>
      <c r="Z26" s="47"/>
      <c r="AA26" s="38"/>
      <c r="AB26" s="197"/>
      <c r="AC26" s="197"/>
      <c r="AD26" s="197"/>
      <c r="AE26" s="197"/>
      <c r="AF26" s="49"/>
    </row>
    <row r="27" spans="1:32" ht="15" customHeight="1">
      <c r="A27" s="279" t="s">
        <v>245</v>
      </c>
      <c r="B27" s="279" t="s">
        <v>246</v>
      </c>
      <c r="C27" s="282">
        <v>3</v>
      </c>
      <c r="D27" s="282">
        <v>0</v>
      </c>
      <c r="E27" s="282">
        <v>2</v>
      </c>
      <c r="F27" s="282">
        <v>4</v>
      </c>
      <c r="G27" s="283">
        <v>6</v>
      </c>
      <c r="I27" s="224" t="s">
        <v>38</v>
      </c>
      <c r="J27" s="217" t="s">
        <v>99</v>
      </c>
      <c r="K27" s="225">
        <v>3</v>
      </c>
      <c r="L27" s="225">
        <v>0</v>
      </c>
      <c r="M27" s="225">
        <v>2</v>
      </c>
      <c r="N27" s="225">
        <v>4</v>
      </c>
      <c r="O27" s="226">
        <v>6</v>
      </c>
      <c r="Q27" s="17" t="s">
        <v>521</v>
      </c>
      <c r="R27" s="29" t="s">
        <v>36</v>
      </c>
      <c r="S27" s="29" t="s">
        <v>98</v>
      </c>
      <c r="T27" s="207">
        <v>3</v>
      </c>
      <c r="U27" s="207">
        <v>2</v>
      </c>
      <c r="V27" s="207">
        <v>0</v>
      </c>
      <c r="W27" s="207">
        <v>4</v>
      </c>
      <c r="X27" s="68">
        <v>6</v>
      </c>
      <c r="Z27" s="47"/>
      <c r="AA27" s="38"/>
      <c r="AB27" s="197"/>
      <c r="AC27" s="197"/>
      <c r="AD27" s="197"/>
      <c r="AE27" s="197"/>
      <c r="AF27" s="49"/>
    </row>
    <row r="28" spans="1:32" ht="15" customHeight="1">
      <c r="A28" s="279" t="s">
        <v>247</v>
      </c>
      <c r="B28" s="279" t="s">
        <v>248</v>
      </c>
      <c r="C28" s="282">
        <v>3</v>
      </c>
      <c r="D28" s="282">
        <v>0</v>
      </c>
      <c r="E28" s="282">
        <v>2</v>
      </c>
      <c r="F28" s="282">
        <v>4</v>
      </c>
      <c r="G28" s="283">
        <v>7</v>
      </c>
      <c r="I28" s="224" t="s">
        <v>164</v>
      </c>
      <c r="J28" s="239" t="s">
        <v>19</v>
      </c>
      <c r="K28" s="225">
        <v>3</v>
      </c>
      <c r="L28" s="225">
        <v>0</v>
      </c>
      <c r="M28" s="225">
        <v>0</v>
      </c>
      <c r="N28" s="225">
        <v>3</v>
      </c>
      <c r="O28" s="226">
        <v>3</v>
      </c>
      <c r="Q28" s="17" t="s">
        <v>521</v>
      </c>
      <c r="R28" s="29" t="s">
        <v>162</v>
      </c>
      <c r="S28" s="29" t="s">
        <v>163</v>
      </c>
      <c r="T28" s="207">
        <v>2</v>
      </c>
      <c r="U28" s="207">
        <v>0</v>
      </c>
      <c r="V28" s="207">
        <v>2</v>
      </c>
      <c r="W28" s="207">
        <v>3</v>
      </c>
      <c r="X28" s="68">
        <v>5</v>
      </c>
      <c r="Z28" s="47"/>
      <c r="AA28" s="38"/>
      <c r="AB28" s="197"/>
      <c r="AC28" s="197"/>
      <c r="AD28" s="197"/>
      <c r="AE28" s="197"/>
      <c r="AF28" s="49"/>
    </row>
    <row r="29" spans="1:32" ht="15" customHeight="1">
      <c r="A29" s="279" t="s">
        <v>178</v>
      </c>
      <c r="B29" s="279" t="s">
        <v>165</v>
      </c>
      <c r="C29" s="282">
        <v>0</v>
      </c>
      <c r="D29" s="282">
        <v>2</v>
      </c>
      <c r="E29" s="282">
        <v>0</v>
      </c>
      <c r="F29" s="282">
        <v>1</v>
      </c>
      <c r="G29" s="283">
        <v>1</v>
      </c>
      <c r="I29" s="224" t="s">
        <v>162</v>
      </c>
      <c r="J29" s="217" t="s">
        <v>163</v>
      </c>
      <c r="K29" s="225">
        <v>2</v>
      </c>
      <c r="L29" s="225">
        <v>0</v>
      </c>
      <c r="M29" s="225">
        <v>2</v>
      </c>
      <c r="N29" s="225">
        <v>3</v>
      </c>
      <c r="O29" s="226">
        <v>5</v>
      </c>
      <c r="Q29" s="17" t="s">
        <v>521</v>
      </c>
      <c r="R29" s="29" t="s">
        <v>38</v>
      </c>
      <c r="S29" s="29" t="s">
        <v>99</v>
      </c>
      <c r="T29" s="207">
        <v>3</v>
      </c>
      <c r="U29" s="207">
        <v>0</v>
      </c>
      <c r="V29" s="207">
        <v>2</v>
      </c>
      <c r="W29" s="207">
        <v>4</v>
      </c>
      <c r="X29" s="68">
        <v>6</v>
      </c>
      <c r="Z29" s="47"/>
      <c r="AA29" s="38"/>
      <c r="AB29" s="197"/>
      <c r="AC29" s="197"/>
      <c r="AD29" s="197"/>
      <c r="AE29" s="197"/>
      <c r="AF29" s="49"/>
    </row>
    <row r="30" spans="1:32" ht="15" customHeight="1">
      <c r="A30" s="55"/>
      <c r="B30" s="29"/>
      <c r="C30" s="401"/>
      <c r="D30" s="401"/>
      <c r="E30" s="401"/>
      <c r="F30" s="401"/>
      <c r="G30" s="49"/>
      <c r="I30" s="224" t="s">
        <v>43</v>
      </c>
      <c r="J30" s="239" t="s">
        <v>165</v>
      </c>
      <c r="K30" s="225">
        <v>0</v>
      </c>
      <c r="L30" s="225">
        <v>2</v>
      </c>
      <c r="M30" s="225">
        <v>0</v>
      </c>
      <c r="N30" s="225">
        <v>1</v>
      </c>
      <c r="O30" s="226">
        <v>1</v>
      </c>
      <c r="Q30" s="17" t="s">
        <v>521</v>
      </c>
      <c r="R30" s="29" t="s">
        <v>164</v>
      </c>
      <c r="S30" s="130" t="s">
        <v>19</v>
      </c>
      <c r="T30" s="207">
        <v>3</v>
      </c>
      <c r="U30" s="207">
        <v>0</v>
      </c>
      <c r="V30" s="207">
        <v>0</v>
      </c>
      <c r="W30" s="207">
        <v>3</v>
      </c>
      <c r="X30" s="68">
        <v>3</v>
      </c>
      <c r="Z30" s="47"/>
      <c r="AA30" s="38"/>
      <c r="AB30" s="197"/>
      <c r="AC30" s="197"/>
      <c r="AD30" s="197"/>
      <c r="AE30" s="197"/>
      <c r="AF30" s="49"/>
    </row>
    <row r="31" spans="1:32" ht="15" customHeight="1">
      <c r="A31" s="549" t="s">
        <v>33</v>
      </c>
      <c r="B31" s="550"/>
      <c r="C31" s="422">
        <f>SUM(C24:C30)</f>
        <v>14</v>
      </c>
      <c r="D31" s="422">
        <f>SUM(D24:D30)</f>
        <v>4</v>
      </c>
      <c r="E31" s="422">
        <f>SUM(E24:E30)</f>
        <v>6</v>
      </c>
      <c r="F31" s="422">
        <f>SUM(F24:F30)</f>
        <v>19</v>
      </c>
      <c r="G31" s="423">
        <f>SUM(G24:G30)</f>
        <v>29</v>
      </c>
      <c r="I31" s="160"/>
      <c r="J31" s="136"/>
      <c r="K31" s="137"/>
      <c r="L31" s="137"/>
      <c r="M31" s="137"/>
      <c r="N31" s="137"/>
      <c r="O31" s="156"/>
      <c r="Q31" s="17" t="s">
        <v>521</v>
      </c>
      <c r="R31" s="29" t="s">
        <v>43</v>
      </c>
      <c r="S31" s="130" t="s">
        <v>165</v>
      </c>
      <c r="T31" s="207">
        <v>0</v>
      </c>
      <c r="U31" s="207">
        <v>2</v>
      </c>
      <c r="V31" s="207">
        <v>0</v>
      </c>
      <c r="W31" s="207">
        <v>1</v>
      </c>
      <c r="X31" s="68">
        <v>1</v>
      </c>
      <c r="Z31" s="47"/>
      <c r="AA31" s="38"/>
      <c r="AB31" s="197"/>
      <c r="AC31" s="197"/>
      <c r="AD31" s="197"/>
      <c r="AE31" s="197"/>
      <c r="AF31" s="49"/>
    </row>
    <row r="32" spans="1:32" ht="15" customHeight="1">
      <c r="A32" s="17"/>
      <c r="B32" s="5"/>
      <c r="C32" s="5"/>
      <c r="D32" s="5"/>
      <c r="E32" s="5"/>
      <c r="F32" s="5"/>
      <c r="G32" s="16"/>
      <c r="I32" s="491" t="s">
        <v>33</v>
      </c>
      <c r="J32" s="492"/>
      <c r="K32" s="141">
        <f>SUM(K24:K31)</f>
        <v>16</v>
      </c>
      <c r="L32" s="141">
        <f>SUM(L24:L31)</f>
        <v>4</v>
      </c>
      <c r="M32" s="141">
        <f>SUM(M24:M31)</f>
        <v>6</v>
      </c>
      <c r="N32" s="141">
        <f>SUM(N24:N31)</f>
        <v>21</v>
      </c>
      <c r="O32" s="161">
        <f>SUM(O24:O31)</f>
        <v>29</v>
      </c>
      <c r="Q32" s="17"/>
      <c r="R32" s="490" t="s">
        <v>519</v>
      </c>
      <c r="S32" s="490"/>
      <c r="T32" s="37">
        <f>SUM(T26:T31)</f>
        <v>13</v>
      </c>
      <c r="U32" s="37">
        <f>SUM(U26:U31)</f>
        <v>4</v>
      </c>
      <c r="V32" s="37">
        <f>SUM(V26:V31)</f>
        <v>6</v>
      </c>
      <c r="W32" s="37">
        <f>SUM(W26:W31)</f>
        <v>18</v>
      </c>
      <c r="X32" s="104">
        <f>SUM(X26:X31)</f>
        <v>25</v>
      </c>
      <c r="Z32" s="47"/>
      <c r="AA32" s="38"/>
      <c r="AB32" s="197"/>
      <c r="AC32" s="197"/>
      <c r="AD32" s="197"/>
      <c r="AE32" s="197"/>
      <c r="AF32" s="49"/>
    </row>
    <row r="33" spans="1:32" ht="15" customHeight="1">
      <c r="A33" s="419"/>
      <c r="B33" s="420"/>
      <c r="C33" s="399"/>
      <c r="D33" s="399"/>
      <c r="E33" s="399"/>
      <c r="F33" s="399"/>
      <c r="G33" s="400"/>
      <c r="I33" s="142"/>
      <c r="J33" s="143"/>
      <c r="K33" s="144"/>
      <c r="L33" s="144"/>
      <c r="M33" s="144"/>
      <c r="N33" s="144"/>
      <c r="O33" s="145"/>
      <c r="Q33" s="17"/>
      <c r="R33" s="204" t="s">
        <v>33</v>
      </c>
      <c r="S33" s="204"/>
      <c r="T33" s="26">
        <f>SUM(T25,T32)</f>
        <v>16</v>
      </c>
      <c r="U33" s="26">
        <f>SUM(U25,U32)</f>
        <v>4</v>
      </c>
      <c r="V33" s="26">
        <f>SUM(V25,V32)</f>
        <v>6</v>
      </c>
      <c r="W33" s="26">
        <f>SUM(W25,W32)</f>
        <v>21</v>
      </c>
      <c r="X33" s="48">
        <f>SUM(X25,X32)</f>
        <v>29</v>
      </c>
      <c r="Z33" s="200" t="s">
        <v>33</v>
      </c>
      <c r="AA33" s="201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419"/>
      <c r="B34" s="420"/>
      <c r="C34" s="399"/>
      <c r="D34" s="399"/>
      <c r="E34" s="399"/>
      <c r="F34" s="399"/>
      <c r="G34" s="400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419"/>
      <c r="B35" s="420"/>
      <c r="C35" s="399"/>
      <c r="D35" s="399"/>
      <c r="E35" s="399"/>
      <c r="F35" s="399"/>
      <c r="G35" s="400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3"/>
      <c r="Z35" s="14"/>
      <c r="AA35" s="15"/>
      <c r="AB35" s="15"/>
      <c r="AC35" s="7"/>
      <c r="AD35" s="7"/>
      <c r="AE35" s="7"/>
      <c r="AF35" s="19"/>
    </row>
    <row r="36" spans="1:32" ht="15" customHeight="1">
      <c r="A36" s="542" t="s">
        <v>503</v>
      </c>
      <c r="B36" s="543"/>
      <c r="C36" s="543"/>
      <c r="D36" s="543"/>
      <c r="E36" s="543"/>
      <c r="F36" s="543"/>
      <c r="G36" s="544"/>
      <c r="I36" s="495" t="s">
        <v>503</v>
      </c>
      <c r="J36" s="496"/>
      <c r="K36" s="496"/>
      <c r="L36" s="496"/>
      <c r="M36" s="496"/>
      <c r="N36" s="496"/>
      <c r="O36" s="497"/>
      <c r="Q36" s="17"/>
      <c r="R36" s="478" t="s">
        <v>503</v>
      </c>
      <c r="S36" s="478"/>
      <c r="T36" s="478"/>
      <c r="U36" s="478"/>
      <c r="V36" s="478"/>
      <c r="W36" s="478"/>
      <c r="X36" s="479"/>
      <c r="Z36" s="477" t="s">
        <v>503</v>
      </c>
      <c r="AA36" s="478"/>
      <c r="AB36" s="478"/>
      <c r="AC36" s="478"/>
      <c r="AD36" s="478"/>
      <c r="AE36" s="478"/>
      <c r="AF36" s="479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279" t="s">
        <v>241</v>
      </c>
      <c r="B38" s="279" t="s">
        <v>242</v>
      </c>
      <c r="C38" s="282">
        <v>3</v>
      </c>
      <c r="D38" s="282">
        <v>0</v>
      </c>
      <c r="E38" s="282">
        <v>2</v>
      </c>
      <c r="F38" s="282">
        <v>4</v>
      </c>
      <c r="G38" s="283">
        <v>6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362" t="s">
        <v>319</v>
      </c>
      <c r="S38" s="363" t="s">
        <v>320</v>
      </c>
      <c r="T38" s="30">
        <v>3</v>
      </c>
      <c r="U38" s="30">
        <v>0</v>
      </c>
      <c r="V38" s="30">
        <v>0</v>
      </c>
      <c r="W38" s="30">
        <v>3</v>
      </c>
      <c r="X38" s="364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279" t="s">
        <v>207</v>
      </c>
      <c r="B39" s="279" t="s">
        <v>139</v>
      </c>
      <c r="C39" s="282">
        <v>3</v>
      </c>
      <c r="D39" s="282">
        <v>0</v>
      </c>
      <c r="E39" s="282">
        <v>0</v>
      </c>
      <c r="F39" s="282">
        <v>3</v>
      </c>
      <c r="G39" s="283">
        <v>4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362" t="s">
        <v>101</v>
      </c>
      <c r="S39" s="363" t="s">
        <v>102</v>
      </c>
      <c r="T39" s="30">
        <v>2</v>
      </c>
      <c r="U39" s="30">
        <v>0</v>
      </c>
      <c r="V39" s="30">
        <v>2</v>
      </c>
      <c r="W39" s="30">
        <v>3</v>
      </c>
      <c r="X39" s="364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279" t="s">
        <v>205</v>
      </c>
      <c r="B40" s="279" t="s">
        <v>144</v>
      </c>
      <c r="C40" s="282">
        <v>3</v>
      </c>
      <c r="D40" s="282">
        <v>0</v>
      </c>
      <c r="E40" s="282">
        <v>0</v>
      </c>
      <c r="F40" s="282">
        <v>3</v>
      </c>
      <c r="G40" s="283">
        <v>4</v>
      </c>
      <c r="I40" s="224" t="s">
        <v>104</v>
      </c>
      <c r="J40" s="217" t="s">
        <v>105</v>
      </c>
      <c r="K40" s="225">
        <v>2</v>
      </c>
      <c r="L40" s="225">
        <v>0</v>
      </c>
      <c r="M40" s="225">
        <v>2</v>
      </c>
      <c r="N40" s="225">
        <v>3</v>
      </c>
      <c r="O40" s="226">
        <v>5</v>
      </c>
      <c r="Q40" s="12" t="s">
        <v>523</v>
      </c>
      <c r="R40" s="386" t="s">
        <v>104</v>
      </c>
      <c r="S40" s="387" t="s">
        <v>105</v>
      </c>
      <c r="T40" s="388">
        <v>2</v>
      </c>
      <c r="U40" s="388">
        <v>0</v>
      </c>
      <c r="V40" s="388">
        <v>2</v>
      </c>
      <c r="W40" s="388">
        <v>3</v>
      </c>
      <c r="X40" s="393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279" t="s">
        <v>208</v>
      </c>
      <c r="B41" s="279" t="s">
        <v>49</v>
      </c>
      <c r="C41" s="282">
        <v>1</v>
      </c>
      <c r="D41" s="282">
        <v>0</v>
      </c>
      <c r="E41" s="282">
        <v>2</v>
      </c>
      <c r="F41" s="282">
        <v>2</v>
      </c>
      <c r="G41" s="283">
        <v>3</v>
      </c>
      <c r="I41" s="224" t="s">
        <v>166</v>
      </c>
      <c r="J41" s="217" t="s">
        <v>111</v>
      </c>
      <c r="K41" s="225">
        <v>3</v>
      </c>
      <c r="L41" s="225">
        <v>0</v>
      </c>
      <c r="M41" s="225">
        <v>0</v>
      </c>
      <c r="N41" s="225">
        <v>3</v>
      </c>
      <c r="O41" s="229">
        <v>4</v>
      </c>
      <c r="Q41" s="12" t="s">
        <v>523</v>
      </c>
      <c r="R41" s="386" t="s">
        <v>166</v>
      </c>
      <c r="S41" s="387" t="s">
        <v>111</v>
      </c>
      <c r="T41" s="388">
        <v>3</v>
      </c>
      <c r="U41" s="388">
        <v>0</v>
      </c>
      <c r="V41" s="388">
        <v>0</v>
      </c>
      <c r="W41" s="388">
        <v>3</v>
      </c>
      <c r="X41" s="389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279" t="s">
        <v>209</v>
      </c>
      <c r="B42" s="279" t="s">
        <v>108</v>
      </c>
      <c r="C42" s="282">
        <v>2</v>
      </c>
      <c r="D42" s="282">
        <v>0</v>
      </c>
      <c r="E42" s="282">
        <v>0</v>
      </c>
      <c r="F42" s="282">
        <v>2</v>
      </c>
      <c r="G42" s="283">
        <v>3</v>
      </c>
      <c r="I42" s="224" t="s">
        <v>106</v>
      </c>
      <c r="J42" s="217" t="s">
        <v>107</v>
      </c>
      <c r="K42" s="225">
        <v>2</v>
      </c>
      <c r="L42" s="225">
        <v>2</v>
      </c>
      <c r="M42" s="225">
        <v>0</v>
      </c>
      <c r="N42" s="225">
        <v>3</v>
      </c>
      <c r="O42" s="226">
        <v>5</v>
      </c>
      <c r="Q42" s="17"/>
      <c r="R42" s="490" t="s">
        <v>527</v>
      </c>
      <c r="S42" s="490"/>
      <c r="T42" s="154">
        <f>SUM(T38:T41)</f>
        <v>10</v>
      </c>
      <c r="U42" s="154">
        <f>SUM(U38:U41)</f>
        <v>0</v>
      </c>
      <c r="V42" s="154">
        <f>SUM(V38:V41)</f>
        <v>4</v>
      </c>
      <c r="W42" s="154">
        <f>SUM(W38:W41)</f>
        <v>12</v>
      </c>
      <c r="X42" s="104">
        <f>SUM(X38:X41)</f>
        <v>19</v>
      </c>
      <c r="Z42" s="47"/>
      <c r="AA42" s="38"/>
      <c r="AB42" s="197"/>
      <c r="AC42" s="197"/>
      <c r="AD42" s="197"/>
      <c r="AE42" s="197"/>
      <c r="AF42" s="49"/>
    </row>
    <row r="43" spans="1:32" ht="15" customHeight="1">
      <c r="A43" s="279" t="s">
        <v>196</v>
      </c>
      <c r="B43" s="279" t="s">
        <v>93</v>
      </c>
      <c r="C43" s="282">
        <v>2</v>
      </c>
      <c r="D43" s="282">
        <v>0</v>
      </c>
      <c r="E43" s="282">
        <v>0</v>
      </c>
      <c r="F43" s="282">
        <v>2</v>
      </c>
      <c r="G43" s="283">
        <v>3</v>
      </c>
      <c r="I43" s="224" t="s">
        <v>5</v>
      </c>
      <c r="J43" s="217" t="s">
        <v>93</v>
      </c>
      <c r="K43" s="225">
        <v>2</v>
      </c>
      <c r="L43" s="225">
        <v>0</v>
      </c>
      <c r="M43" s="225">
        <v>0</v>
      </c>
      <c r="N43" s="225">
        <v>2</v>
      </c>
      <c r="O43" s="226">
        <v>3</v>
      </c>
      <c r="Q43" s="17" t="s">
        <v>521</v>
      </c>
      <c r="R43" s="29" t="s">
        <v>106</v>
      </c>
      <c r="S43" s="29" t="s">
        <v>107</v>
      </c>
      <c r="T43" s="207">
        <v>2</v>
      </c>
      <c r="U43" s="207">
        <v>2</v>
      </c>
      <c r="V43" s="207">
        <v>0</v>
      </c>
      <c r="W43" s="207">
        <v>3</v>
      </c>
      <c r="X43" s="68">
        <v>5</v>
      </c>
      <c r="Z43" s="47"/>
      <c r="AA43" s="38"/>
      <c r="AB43" s="197"/>
      <c r="AC43" s="197"/>
      <c r="AD43" s="197"/>
      <c r="AE43" s="197"/>
      <c r="AF43" s="49"/>
    </row>
    <row r="44" spans="1:32" ht="15" customHeight="1">
      <c r="A44" s="279" t="s">
        <v>159</v>
      </c>
      <c r="B44" s="279" t="s">
        <v>4</v>
      </c>
      <c r="C44" s="282">
        <v>3</v>
      </c>
      <c r="D44" s="282">
        <v>0</v>
      </c>
      <c r="E44" s="282">
        <v>0</v>
      </c>
      <c r="F44" s="282">
        <v>3</v>
      </c>
      <c r="G44" s="283">
        <v>3</v>
      </c>
      <c r="I44" s="224" t="s">
        <v>6</v>
      </c>
      <c r="J44" s="217" t="s">
        <v>108</v>
      </c>
      <c r="K44" s="225">
        <v>2</v>
      </c>
      <c r="L44" s="225">
        <v>0</v>
      </c>
      <c r="M44" s="225">
        <v>0</v>
      </c>
      <c r="N44" s="225">
        <v>2</v>
      </c>
      <c r="O44" s="226">
        <v>3</v>
      </c>
      <c r="Q44" s="17" t="s">
        <v>521</v>
      </c>
      <c r="R44" s="29" t="s">
        <v>5</v>
      </c>
      <c r="S44" s="29" t="s">
        <v>93</v>
      </c>
      <c r="T44" s="207">
        <v>2</v>
      </c>
      <c r="U44" s="207">
        <v>0</v>
      </c>
      <c r="V44" s="207">
        <v>0</v>
      </c>
      <c r="W44" s="207">
        <v>2</v>
      </c>
      <c r="X44" s="68">
        <v>3</v>
      </c>
      <c r="Z44" s="47"/>
      <c r="AA44" s="38"/>
      <c r="AB44" s="197"/>
      <c r="AC44" s="197"/>
      <c r="AD44" s="197"/>
      <c r="AE44" s="197"/>
      <c r="AF44" s="49"/>
    </row>
    <row r="45" spans="1:32" ht="15" customHeight="1">
      <c r="A45" s="279" t="s">
        <v>11</v>
      </c>
      <c r="B45" s="279" t="s">
        <v>146</v>
      </c>
      <c r="C45" s="282">
        <v>3</v>
      </c>
      <c r="D45" s="282">
        <v>0</v>
      </c>
      <c r="E45" s="282">
        <v>0</v>
      </c>
      <c r="F45" s="282">
        <v>3</v>
      </c>
      <c r="G45" s="283">
        <v>5</v>
      </c>
      <c r="I45" s="491" t="s">
        <v>33</v>
      </c>
      <c r="J45" s="492"/>
      <c r="K45" s="141">
        <f>SUM(K38:K44)</f>
        <v>16</v>
      </c>
      <c r="L45" s="141">
        <f>SUM(L38:L44)</f>
        <v>2</v>
      </c>
      <c r="M45" s="141">
        <f>SUM(M38:M44)</f>
        <v>4</v>
      </c>
      <c r="N45" s="141">
        <f>SUM(N38:N44)</f>
        <v>19</v>
      </c>
      <c r="O45" s="161">
        <f>SUM(O38:O44)</f>
        <v>30</v>
      </c>
      <c r="Q45" s="17" t="s">
        <v>521</v>
      </c>
      <c r="R45" s="29" t="s">
        <v>6</v>
      </c>
      <c r="S45" s="29" t="s">
        <v>108</v>
      </c>
      <c r="T45" s="207">
        <v>2</v>
      </c>
      <c r="U45" s="207">
        <v>0</v>
      </c>
      <c r="V45" s="207">
        <v>0</v>
      </c>
      <c r="W45" s="207">
        <v>2</v>
      </c>
      <c r="X45" s="68">
        <v>3</v>
      </c>
      <c r="Z45" s="47"/>
      <c r="AA45" s="38"/>
      <c r="AB45" s="197"/>
      <c r="AC45" s="197"/>
      <c r="AD45" s="197"/>
      <c r="AE45" s="197"/>
      <c r="AF45" s="49"/>
    </row>
    <row r="46" spans="1:32" ht="15" customHeight="1">
      <c r="A46" s="545" t="s">
        <v>33</v>
      </c>
      <c r="B46" s="546"/>
      <c r="C46" s="30">
        <f>SUM(C38:C45)</f>
        <v>20</v>
      </c>
      <c r="D46" s="30">
        <f>SUM(D38:D45)</f>
        <v>0</v>
      </c>
      <c r="E46" s="30">
        <f>SUM(E38:E45)</f>
        <v>4</v>
      </c>
      <c r="F46" s="30">
        <f>SUM(F38:F45)</f>
        <v>22</v>
      </c>
      <c r="G46" s="50">
        <f>SUM(G38:G45)</f>
        <v>31</v>
      </c>
      <c r="I46" s="142"/>
      <c r="J46" s="143"/>
      <c r="K46" s="144"/>
      <c r="L46" s="144"/>
      <c r="M46" s="144"/>
      <c r="N46" s="144"/>
      <c r="O46" s="145"/>
      <c r="Q46" s="17"/>
      <c r="R46" s="490" t="s">
        <v>519</v>
      </c>
      <c r="S46" s="490"/>
      <c r="T46" s="154">
        <f>SUM(T43:T45)</f>
        <v>6</v>
      </c>
      <c r="U46" s="154">
        <f>SUM(U43:U45)</f>
        <v>2</v>
      </c>
      <c r="V46" s="154">
        <f>SUM(V43:V45)</f>
        <v>0</v>
      </c>
      <c r="W46" s="154">
        <f>SUM(W43:W45)</f>
        <v>7</v>
      </c>
      <c r="X46" s="104">
        <f>SUM(X43:X45)</f>
        <v>11</v>
      </c>
      <c r="Z46" s="47"/>
      <c r="AA46" s="38"/>
      <c r="AB46" s="197"/>
      <c r="AC46" s="197"/>
      <c r="AD46" s="197"/>
      <c r="AE46" s="197"/>
      <c r="AF46" s="49"/>
    </row>
    <row r="47" spans="1:32" ht="15" customHeight="1">
      <c r="A47" s="419"/>
      <c r="B47" s="420"/>
      <c r="C47" s="399"/>
      <c r="D47" s="399"/>
      <c r="E47" s="399"/>
      <c r="F47" s="399"/>
      <c r="G47" s="400"/>
      <c r="I47" s="142"/>
      <c r="J47" s="143"/>
      <c r="K47" s="144"/>
      <c r="L47" s="144"/>
      <c r="M47" s="144"/>
      <c r="N47" s="144"/>
      <c r="O47" s="145"/>
      <c r="Q47" s="17"/>
      <c r="R47" s="204" t="s">
        <v>33</v>
      </c>
      <c r="S47" s="204"/>
      <c r="T47" s="26">
        <f>SUM(T42,T46)</f>
        <v>16</v>
      </c>
      <c r="U47" s="26">
        <f>SUM(U42,U46)</f>
        <v>2</v>
      </c>
      <c r="V47" s="26">
        <f>SUM(V42,V46)</f>
        <v>4</v>
      </c>
      <c r="W47" s="26">
        <f>SUM(W42,W46)</f>
        <v>19</v>
      </c>
      <c r="X47" s="48">
        <f>SUM(X42,X46)</f>
        <v>30</v>
      </c>
      <c r="Z47" s="200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419"/>
      <c r="B48" s="420"/>
      <c r="C48" s="399"/>
      <c r="D48" s="399"/>
      <c r="E48" s="399"/>
      <c r="F48" s="399"/>
      <c r="G48" s="400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3"/>
      <c r="Z48" s="202"/>
      <c r="AA48" s="203"/>
      <c r="AB48" s="198"/>
      <c r="AC48" s="198"/>
      <c r="AD48" s="198"/>
      <c r="AE48" s="198"/>
      <c r="AF48" s="199"/>
    </row>
    <row r="49" spans="1:32" s="2" customFormat="1" ht="22.5" customHeight="1">
      <c r="A49" s="542" t="s">
        <v>504</v>
      </c>
      <c r="B49" s="543"/>
      <c r="C49" s="543"/>
      <c r="D49" s="543"/>
      <c r="E49" s="543"/>
      <c r="F49" s="543"/>
      <c r="G49" s="544"/>
      <c r="H49" s="1"/>
      <c r="I49" s="495" t="s">
        <v>504</v>
      </c>
      <c r="J49" s="496"/>
      <c r="K49" s="496"/>
      <c r="L49" s="496"/>
      <c r="M49" s="496"/>
      <c r="N49" s="496"/>
      <c r="O49" s="497"/>
      <c r="Q49" s="57"/>
      <c r="R49" s="478" t="s">
        <v>504</v>
      </c>
      <c r="S49" s="478"/>
      <c r="T49" s="478"/>
      <c r="U49" s="478"/>
      <c r="V49" s="478"/>
      <c r="W49" s="478"/>
      <c r="X49" s="479"/>
      <c r="Z49" s="477" t="s">
        <v>504</v>
      </c>
      <c r="AA49" s="478"/>
      <c r="AB49" s="478"/>
      <c r="AC49" s="478"/>
      <c r="AD49" s="478"/>
      <c r="AE49" s="478"/>
      <c r="AF49" s="479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279" t="s">
        <v>249</v>
      </c>
      <c r="B51" s="279" t="s">
        <v>250</v>
      </c>
      <c r="C51" s="282">
        <v>3</v>
      </c>
      <c r="D51" s="282">
        <v>0</v>
      </c>
      <c r="E51" s="282">
        <v>2</v>
      </c>
      <c r="F51" s="282">
        <v>4</v>
      </c>
      <c r="G51" s="283">
        <v>6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62" t="s">
        <v>321</v>
      </c>
      <c r="S51" s="363" t="s">
        <v>322</v>
      </c>
      <c r="T51" s="30">
        <v>3</v>
      </c>
      <c r="U51" s="30">
        <v>0</v>
      </c>
      <c r="V51" s="30">
        <v>0</v>
      </c>
      <c r="W51" s="30">
        <v>3</v>
      </c>
      <c r="X51" s="382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279" t="s">
        <v>251</v>
      </c>
      <c r="B52" s="279" t="s">
        <v>252</v>
      </c>
      <c r="C52" s="282">
        <v>2</v>
      </c>
      <c r="D52" s="282">
        <v>2</v>
      </c>
      <c r="E52" s="282">
        <v>0</v>
      </c>
      <c r="F52" s="282">
        <v>3</v>
      </c>
      <c r="G52" s="283">
        <v>6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62" t="s">
        <v>323</v>
      </c>
      <c r="S52" s="363" t="s">
        <v>324</v>
      </c>
      <c r="T52" s="30">
        <v>2</v>
      </c>
      <c r="U52" s="30">
        <v>0</v>
      </c>
      <c r="V52" s="30">
        <v>2</v>
      </c>
      <c r="W52" s="30">
        <v>3</v>
      </c>
      <c r="X52" s="382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279" t="s">
        <v>211</v>
      </c>
      <c r="B53" s="279" t="s">
        <v>141</v>
      </c>
      <c r="C53" s="282">
        <v>3</v>
      </c>
      <c r="D53" s="282">
        <v>0</v>
      </c>
      <c r="E53" s="282">
        <v>0</v>
      </c>
      <c r="F53" s="282">
        <v>3</v>
      </c>
      <c r="G53" s="283">
        <v>4</v>
      </c>
      <c r="I53" s="224" t="s">
        <v>109</v>
      </c>
      <c r="J53" s="217" t="s">
        <v>110</v>
      </c>
      <c r="K53" s="225">
        <v>2</v>
      </c>
      <c r="L53" s="225">
        <v>0</v>
      </c>
      <c r="M53" s="225">
        <v>2</v>
      </c>
      <c r="N53" s="225">
        <v>3</v>
      </c>
      <c r="O53" s="226">
        <v>4</v>
      </c>
      <c r="Q53" s="12" t="s">
        <v>523</v>
      </c>
      <c r="R53" s="386" t="s">
        <v>109</v>
      </c>
      <c r="S53" s="387" t="s">
        <v>110</v>
      </c>
      <c r="T53" s="388">
        <v>2</v>
      </c>
      <c r="U53" s="388">
        <v>0</v>
      </c>
      <c r="V53" s="388">
        <v>2</v>
      </c>
      <c r="W53" s="388">
        <v>3</v>
      </c>
      <c r="X53" s="393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52" ht="15" customHeight="1">
      <c r="A54" s="279" t="s">
        <v>212</v>
      </c>
      <c r="B54" s="279" t="s">
        <v>116</v>
      </c>
      <c r="C54" s="282">
        <v>2</v>
      </c>
      <c r="D54" s="282">
        <v>0</v>
      </c>
      <c r="E54" s="282">
        <v>0</v>
      </c>
      <c r="F54" s="282">
        <v>2</v>
      </c>
      <c r="G54" s="283">
        <v>3</v>
      </c>
      <c r="I54" s="224" t="s">
        <v>167</v>
      </c>
      <c r="J54" s="217" t="s">
        <v>168</v>
      </c>
      <c r="K54" s="225">
        <v>3</v>
      </c>
      <c r="L54" s="225">
        <v>0</v>
      </c>
      <c r="M54" s="225">
        <v>0</v>
      </c>
      <c r="N54" s="225">
        <v>3</v>
      </c>
      <c r="O54" s="229">
        <v>5</v>
      </c>
      <c r="Q54" s="12" t="s">
        <v>523</v>
      </c>
      <c r="R54" s="386" t="s">
        <v>167</v>
      </c>
      <c r="S54" s="387" t="s">
        <v>168</v>
      </c>
      <c r="T54" s="388">
        <v>3</v>
      </c>
      <c r="U54" s="388">
        <v>0</v>
      </c>
      <c r="V54" s="388">
        <v>0</v>
      </c>
      <c r="W54" s="388">
        <v>3</v>
      </c>
      <c r="X54" s="389">
        <v>5</v>
      </c>
      <c r="Z54" s="47"/>
      <c r="AA54" s="38"/>
      <c r="AB54" s="197"/>
      <c r="AC54" s="197"/>
      <c r="AD54" s="197"/>
      <c r="AE54" s="197"/>
      <c r="AF54" s="49"/>
      <c r="AT54" s="23" t="s">
        <v>498</v>
      </c>
      <c r="AU54" s="23" t="s">
        <v>499</v>
      </c>
      <c r="AV54" s="24" t="s">
        <v>0</v>
      </c>
      <c r="AW54" s="24" t="s">
        <v>509</v>
      </c>
      <c r="AX54" s="24" t="s">
        <v>2</v>
      </c>
      <c r="AY54" s="24" t="s">
        <v>3</v>
      </c>
      <c r="AZ54" s="45" t="s">
        <v>500</v>
      </c>
    </row>
    <row r="55" spans="1:32" ht="15" customHeight="1">
      <c r="A55" s="279" t="s">
        <v>202</v>
      </c>
      <c r="B55" s="279" t="s">
        <v>100</v>
      </c>
      <c r="C55" s="282">
        <v>2</v>
      </c>
      <c r="D55" s="282">
        <v>0</v>
      </c>
      <c r="E55" s="282">
        <v>0</v>
      </c>
      <c r="F55" s="282">
        <v>2</v>
      </c>
      <c r="G55" s="283">
        <v>3</v>
      </c>
      <c r="I55" s="224" t="s">
        <v>8</v>
      </c>
      <c r="J55" s="217" t="s">
        <v>100</v>
      </c>
      <c r="K55" s="225">
        <v>2</v>
      </c>
      <c r="L55" s="225">
        <v>0</v>
      </c>
      <c r="M55" s="225">
        <v>0</v>
      </c>
      <c r="N55" s="225">
        <v>2</v>
      </c>
      <c r="O55" s="226">
        <v>3</v>
      </c>
      <c r="Q55" s="12" t="s">
        <v>523</v>
      </c>
      <c r="R55" s="362" t="s">
        <v>325</v>
      </c>
      <c r="S55" s="363" t="s">
        <v>115</v>
      </c>
      <c r="T55" s="30">
        <v>0</v>
      </c>
      <c r="U55" s="30">
        <v>0</v>
      </c>
      <c r="V55" s="30">
        <v>0</v>
      </c>
      <c r="W55" s="30">
        <v>0</v>
      </c>
      <c r="X55" s="50">
        <v>4</v>
      </c>
      <c r="Z55" s="47"/>
      <c r="AA55" s="38"/>
      <c r="AB55" s="197"/>
      <c r="AC55" s="197"/>
      <c r="AD55" s="197"/>
      <c r="AE55" s="197"/>
      <c r="AF55" s="49"/>
    </row>
    <row r="56" spans="1:32" ht="15" customHeight="1">
      <c r="A56" s="279" t="s">
        <v>164</v>
      </c>
      <c r="B56" s="279" t="s">
        <v>7</v>
      </c>
      <c r="C56" s="282">
        <v>3</v>
      </c>
      <c r="D56" s="282">
        <v>0</v>
      </c>
      <c r="E56" s="282">
        <v>0</v>
      </c>
      <c r="F56" s="282">
        <v>3</v>
      </c>
      <c r="G56" s="283">
        <v>3</v>
      </c>
      <c r="I56" s="224" t="s">
        <v>9</v>
      </c>
      <c r="J56" s="217" t="s">
        <v>116</v>
      </c>
      <c r="K56" s="225">
        <v>2</v>
      </c>
      <c r="L56" s="225">
        <v>0</v>
      </c>
      <c r="M56" s="225">
        <v>0</v>
      </c>
      <c r="N56" s="225">
        <v>2</v>
      </c>
      <c r="O56" s="226">
        <v>3</v>
      </c>
      <c r="Q56" s="17"/>
      <c r="R56" s="490" t="s">
        <v>527</v>
      </c>
      <c r="S56" s="490"/>
      <c r="T56" s="154">
        <f>SUM(T51:T55)</f>
        <v>10</v>
      </c>
      <c r="U56" s="154">
        <f>SUM(U51:U55)</f>
        <v>0</v>
      </c>
      <c r="V56" s="154">
        <f>SUM(V51:V55)</f>
        <v>4</v>
      </c>
      <c r="W56" s="154">
        <f>SUM(W51:W55)</f>
        <v>12</v>
      </c>
      <c r="X56" s="104">
        <f>SUM(X51:X55)</f>
        <v>24</v>
      </c>
      <c r="Z56" s="47"/>
      <c r="AA56" s="38"/>
      <c r="AB56" s="197"/>
      <c r="AC56" s="197"/>
      <c r="AD56" s="197"/>
      <c r="AE56" s="197"/>
      <c r="AF56" s="49"/>
    </row>
    <row r="57" spans="1:32" ht="15" customHeight="1">
      <c r="A57" s="279" t="s">
        <v>253</v>
      </c>
      <c r="B57" s="279" t="s">
        <v>115</v>
      </c>
      <c r="C57" s="282">
        <v>0</v>
      </c>
      <c r="D57" s="282">
        <v>0</v>
      </c>
      <c r="E57" s="282">
        <v>0</v>
      </c>
      <c r="F57" s="282">
        <v>0</v>
      </c>
      <c r="G57" s="283">
        <v>4</v>
      </c>
      <c r="I57" s="163" t="s">
        <v>325</v>
      </c>
      <c r="J57" s="116" t="s">
        <v>115</v>
      </c>
      <c r="K57" s="117">
        <v>0</v>
      </c>
      <c r="L57" s="117">
        <v>0</v>
      </c>
      <c r="M57" s="117">
        <v>0</v>
      </c>
      <c r="N57" s="117">
        <v>0</v>
      </c>
      <c r="O57" s="177">
        <v>4</v>
      </c>
      <c r="Q57" s="17" t="s">
        <v>521</v>
      </c>
      <c r="R57" s="29" t="s">
        <v>8</v>
      </c>
      <c r="S57" s="29" t="s">
        <v>100</v>
      </c>
      <c r="T57" s="207">
        <v>2</v>
      </c>
      <c r="U57" s="207">
        <v>0</v>
      </c>
      <c r="V57" s="207">
        <v>0</v>
      </c>
      <c r="W57" s="207">
        <v>2</v>
      </c>
      <c r="X57" s="68">
        <v>3</v>
      </c>
      <c r="Z57" s="47"/>
      <c r="AA57" s="38"/>
      <c r="AB57" s="197"/>
      <c r="AC57" s="197"/>
      <c r="AD57" s="197"/>
      <c r="AE57" s="197"/>
      <c r="AF57" s="49"/>
    </row>
    <row r="58" spans="1:32" ht="15" customHeight="1">
      <c r="A58" s="545" t="s">
        <v>33</v>
      </c>
      <c r="B58" s="546"/>
      <c r="C58" s="30">
        <f>SUM(C51:C57)</f>
        <v>15</v>
      </c>
      <c r="D58" s="30">
        <f>SUM(D51:D57)</f>
        <v>2</v>
      </c>
      <c r="E58" s="30">
        <f>SUM(E51:E57)</f>
        <v>2</v>
      </c>
      <c r="F58" s="30">
        <f>SUM(F51:F57)</f>
        <v>17</v>
      </c>
      <c r="G58" s="50">
        <f>SUM(G51:G57)</f>
        <v>29</v>
      </c>
      <c r="I58" s="491" t="s">
        <v>33</v>
      </c>
      <c r="J58" s="492"/>
      <c r="K58" s="146">
        <f>SUM(K51:K57)</f>
        <v>14</v>
      </c>
      <c r="L58" s="147">
        <f>SUM(L51:L57)</f>
        <v>0</v>
      </c>
      <c r="M58" s="146">
        <f>SUM(M51:M57)</f>
        <v>4</v>
      </c>
      <c r="N58" s="147">
        <f>SUM(N51:N57)</f>
        <v>16</v>
      </c>
      <c r="O58" s="162">
        <f>SUM(O51:O57)</f>
        <v>30</v>
      </c>
      <c r="Q58" s="17" t="s">
        <v>521</v>
      </c>
      <c r="R58" s="29" t="s">
        <v>9</v>
      </c>
      <c r="S58" s="29" t="s">
        <v>116</v>
      </c>
      <c r="T58" s="207">
        <v>2</v>
      </c>
      <c r="U58" s="207">
        <v>0</v>
      </c>
      <c r="V58" s="207">
        <v>0</v>
      </c>
      <c r="W58" s="207">
        <v>2</v>
      </c>
      <c r="X58" s="68">
        <v>3</v>
      </c>
      <c r="Z58" s="47"/>
      <c r="AA58" s="38"/>
      <c r="AB58" s="197"/>
      <c r="AC58" s="197"/>
      <c r="AD58" s="197"/>
      <c r="AE58" s="197"/>
      <c r="AF58" s="49"/>
    </row>
    <row r="59" spans="1:32" ht="15" customHeight="1">
      <c r="A59" s="61"/>
      <c r="B59" s="62"/>
      <c r="C59" s="62"/>
      <c r="D59" s="62"/>
      <c r="E59" s="62"/>
      <c r="F59" s="62"/>
      <c r="G59" s="63"/>
      <c r="I59" s="148"/>
      <c r="J59" s="149"/>
      <c r="K59" s="149"/>
      <c r="L59" s="149"/>
      <c r="M59" s="149"/>
      <c r="N59" s="149"/>
      <c r="O59" s="150"/>
      <c r="Q59" s="17"/>
      <c r="R59" s="490" t="s">
        <v>519</v>
      </c>
      <c r="S59" s="490"/>
      <c r="T59" s="154">
        <f>SUM(T57:T58)</f>
        <v>4</v>
      </c>
      <c r="U59" s="154">
        <f>SUM(U57:U58)</f>
        <v>0</v>
      </c>
      <c r="V59" s="154">
        <f>SUM(V57:V58)</f>
        <v>0</v>
      </c>
      <c r="W59" s="154">
        <f>SUM(W57:W58)</f>
        <v>4</v>
      </c>
      <c r="X59" s="104">
        <f>SUM(X57:X58)</f>
        <v>6</v>
      </c>
      <c r="Z59" s="47"/>
      <c r="AA59" s="38"/>
      <c r="AB59" s="197"/>
      <c r="AC59" s="197"/>
      <c r="AD59" s="197"/>
      <c r="AE59" s="197"/>
      <c r="AF59" s="49"/>
    </row>
    <row r="60" spans="1:32" ht="15" customHeight="1">
      <c r="A60" s="61"/>
      <c r="B60" s="62"/>
      <c r="C60" s="62"/>
      <c r="D60" s="62"/>
      <c r="E60" s="62"/>
      <c r="F60" s="62"/>
      <c r="G60" s="63"/>
      <c r="I60" s="148"/>
      <c r="J60" s="149"/>
      <c r="K60" s="149"/>
      <c r="L60" s="149"/>
      <c r="M60" s="149"/>
      <c r="N60" s="149"/>
      <c r="O60" s="150"/>
      <c r="Q60" s="17"/>
      <c r="R60" s="204" t="s">
        <v>33</v>
      </c>
      <c r="S60" s="204"/>
      <c r="T60" s="26">
        <f>SUM(T56,T59)</f>
        <v>14</v>
      </c>
      <c r="U60" s="26">
        <f>SUM(U56,U59)</f>
        <v>0</v>
      </c>
      <c r="V60" s="26">
        <f>SUM(V56,V59)</f>
        <v>4</v>
      </c>
      <c r="W60" s="26">
        <f>SUM(W56,W59)</f>
        <v>16</v>
      </c>
      <c r="X60" s="48">
        <f>SUM(X56,X59)</f>
        <v>30</v>
      </c>
      <c r="Z60" s="200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61"/>
      <c r="B61" s="62"/>
      <c r="C61" s="62"/>
      <c r="D61" s="62"/>
      <c r="E61" s="62"/>
      <c r="F61" s="62"/>
      <c r="G61" s="63"/>
      <c r="I61" s="148"/>
      <c r="J61" s="149"/>
      <c r="K61" s="149"/>
      <c r="L61" s="149"/>
      <c r="M61" s="149"/>
      <c r="N61" s="149"/>
      <c r="O61" s="150"/>
      <c r="Q61" s="17"/>
      <c r="R61" s="5"/>
      <c r="S61" s="5"/>
      <c r="T61" s="5"/>
      <c r="U61" s="5"/>
      <c r="V61" s="5"/>
      <c r="W61" s="5"/>
      <c r="X61" s="13"/>
      <c r="Z61" s="58"/>
      <c r="AA61" s="41"/>
      <c r="AB61" s="42"/>
      <c r="AC61" s="42"/>
      <c r="AD61" s="42"/>
      <c r="AE61" s="42"/>
      <c r="AF61" s="56"/>
    </row>
    <row r="62" spans="1:32" ht="15" customHeight="1">
      <c r="A62" s="419"/>
      <c r="B62" s="420"/>
      <c r="C62" s="399"/>
      <c r="D62" s="399"/>
      <c r="E62" s="399"/>
      <c r="F62" s="399"/>
      <c r="G62" s="400"/>
      <c r="I62" s="142"/>
      <c r="J62" s="143"/>
      <c r="K62" s="144"/>
      <c r="L62" s="144"/>
      <c r="M62" s="144"/>
      <c r="N62" s="144"/>
      <c r="O62" s="145"/>
      <c r="Q62" s="17"/>
      <c r="R62" s="5"/>
      <c r="S62" s="5"/>
      <c r="T62" s="5"/>
      <c r="U62" s="5"/>
      <c r="V62" s="5"/>
      <c r="W62" s="5"/>
      <c r="X62" s="98"/>
      <c r="Z62" s="202"/>
      <c r="AA62" s="203"/>
      <c r="AB62" s="198"/>
      <c r="AC62" s="198"/>
      <c r="AD62" s="198"/>
      <c r="AE62" s="198"/>
      <c r="AF62" s="199"/>
    </row>
    <row r="63" spans="1:32" ht="15" customHeight="1">
      <c r="A63" s="542" t="s">
        <v>505</v>
      </c>
      <c r="B63" s="543"/>
      <c r="C63" s="543"/>
      <c r="D63" s="543"/>
      <c r="E63" s="543"/>
      <c r="F63" s="543"/>
      <c r="G63" s="544"/>
      <c r="I63" s="495" t="s">
        <v>505</v>
      </c>
      <c r="J63" s="496"/>
      <c r="K63" s="496"/>
      <c r="L63" s="496"/>
      <c r="M63" s="496"/>
      <c r="N63" s="496"/>
      <c r="O63" s="497"/>
      <c r="Q63" s="17"/>
      <c r="R63" s="478" t="s">
        <v>505</v>
      </c>
      <c r="S63" s="478"/>
      <c r="T63" s="478"/>
      <c r="U63" s="478"/>
      <c r="V63" s="478"/>
      <c r="W63" s="478"/>
      <c r="X63" s="479"/>
      <c r="Z63" s="477" t="s">
        <v>505</v>
      </c>
      <c r="AA63" s="478"/>
      <c r="AB63" s="478"/>
      <c r="AC63" s="478"/>
      <c r="AD63" s="478"/>
      <c r="AE63" s="478"/>
      <c r="AF63" s="479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279" t="s">
        <v>408</v>
      </c>
      <c r="B65" s="279" t="s">
        <v>409</v>
      </c>
      <c r="C65" s="282">
        <v>3</v>
      </c>
      <c r="D65" s="282">
        <v>2</v>
      </c>
      <c r="E65" s="282">
        <v>0</v>
      </c>
      <c r="F65" s="282">
        <v>4</v>
      </c>
      <c r="G65" s="283">
        <v>5</v>
      </c>
      <c r="I65" s="163" t="s">
        <v>326</v>
      </c>
      <c r="J65" s="116" t="s">
        <v>327</v>
      </c>
      <c r="K65" s="117">
        <v>2</v>
      </c>
      <c r="L65" s="117">
        <v>0</v>
      </c>
      <c r="M65" s="117">
        <v>2</v>
      </c>
      <c r="N65" s="117">
        <v>3</v>
      </c>
      <c r="O65" s="118">
        <v>5</v>
      </c>
      <c r="Q65" s="12" t="s">
        <v>523</v>
      </c>
      <c r="R65" s="362" t="s">
        <v>326</v>
      </c>
      <c r="S65" s="363" t="s">
        <v>327</v>
      </c>
      <c r="T65" s="30">
        <v>2</v>
      </c>
      <c r="U65" s="30">
        <v>0</v>
      </c>
      <c r="V65" s="30">
        <v>2</v>
      </c>
      <c r="W65" s="30">
        <v>3</v>
      </c>
      <c r="X65" s="382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279" t="s">
        <v>254</v>
      </c>
      <c r="B66" s="279" t="s">
        <v>124</v>
      </c>
      <c r="C66" s="282">
        <v>3</v>
      </c>
      <c r="D66" s="282">
        <v>0</v>
      </c>
      <c r="E66" s="282">
        <v>0</v>
      </c>
      <c r="F66" s="282">
        <v>3</v>
      </c>
      <c r="G66" s="283">
        <v>5</v>
      </c>
      <c r="I66" s="163" t="s">
        <v>117</v>
      </c>
      <c r="J66" s="174" t="s">
        <v>118</v>
      </c>
      <c r="K66" s="117">
        <v>2</v>
      </c>
      <c r="L66" s="117">
        <v>0</v>
      </c>
      <c r="M66" s="117">
        <v>2</v>
      </c>
      <c r="N66" s="117">
        <v>3</v>
      </c>
      <c r="O66" s="118">
        <v>5</v>
      </c>
      <c r="Q66" s="12" t="s">
        <v>523</v>
      </c>
      <c r="R66" s="362" t="s">
        <v>117</v>
      </c>
      <c r="S66" s="395" t="s">
        <v>118</v>
      </c>
      <c r="T66" s="30">
        <v>2</v>
      </c>
      <c r="U66" s="30">
        <v>0</v>
      </c>
      <c r="V66" s="30">
        <v>2</v>
      </c>
      <c r="W66" s="30">
        <v>3</v>
      </c>
      <c r="X66" s="382">
        <v>5</v>
      </c>
      <c r="Z66" s="47"/>
      <c r="AA66" s="38"/>
      <c r="AB66" s="197"/>
      <c r="AC66" s="197"/>
      <c r="AD66" s="197"/>
      <c r="AE66" s="197"/>
      <c r="AF66" s="49"/>
    </row>
    <row r="67" spans="1:32" ht="15" customHeight="1">
      <c r="A67" s="279" t="s">
        <v>410</v>
      </c>
      <c r="B67" s="279" t="s">
        <v>411</v>
      </c>
      <c r="C67" s="282">
        <v>3</v>
      </c>
      <c r="D67" s="282">
        <v>0</v>
      </c>
      <c r="E67" s="282">
        <v>0</v>
      </c>
      <c r="F67" s="282">
        <v>3</v>
      </c>
      <c r="G67" s="283">
        <v>4</v>
      </c>
      <c r="I67" s="163" t="s">
        <v>121</v>
      </c>
      <c r="J67" s="116" t="s">
        <v>122</v>
      </c>
      <c r="K67" s="117">
        <v>2</v>
      </c>
      <c r="L67" s="117">
        <v>0</v>
      </c>
      <c r="M67" s="117">
        <v>2</v>
      </c>
      <c r="N67" s="117">
        <v>3</v>
      </c>
      <c r="O67" s="118">
        <v>4</v>
      </c>
      <c r="Q67" s="12" t="s">
        <v>523</v>
      </c>
      <c r="R67" s="362" t="s">
        <v>121</v>
      </c>
      <c r="S67" s="363" t="s">
        <v>122</v>
      </c>
      <c r="T67" s="30">
        <v>2</v>
      </c>
      <c r="U67" s="30">
        <v>0</v>
      </c>
      <c r="V67" s="30">
        <v>2</v>
      </c>
      <c r="W67" s="30">
        <v>3</v>
      </c>
      <c r="X67" s="382">
        <v>4</v>
      </c>
      <c r="Z67" s="47"/>
      <c r="AA67" s="38"/>
      <c r="AB67" s="197"/>
      <c r="AC67" s="197"/>
      <c r="AD67" s="197"/>
      <c r="AE67" s="197"/>
      <c r="AF67" s="49"/>
    </row>
    <row r="68" spans="1:32" ht="15" customHeight="1">
      <c r="A68" s="279" t="s">
        <v>412</v>
      </c>
      <c r="B68" s="279" t="s">
        <v>413</v>
      </c>
      <c r="C68" s="282">
        <v>3</v>
      </c>
      <c r="D68" s="282">
        <v>0</v>
      </c>
      <c r="E68" s="282">
        <v>0</v>
      </c>
      <c r="F68" s="282">
        <v>3</v>
      </c>
      <c r="G68" s="283">
        <v>5</v>
      </c>
      <c r="I68" s="224" t="s">
        <v>328</v>
      </c>
      <c r="J68" s="217" t="s">
        <v>124</v>
      </c>
      <c r="K68" s="225">
        <v>3</v>
      </c>
      <c r="L68" s="225">
        <v>0</v>
      </c>
      <c r="M68" s="225">
        <v>0</v>
      </c>
      <c r="N68" s="225">
        <v>3</v>
      </c>
      <c r="O68" s="229">
        <v>5</v>
      </c>
      <c r="Q68" s="12" t="s">
        <v>523</v>
      </c>
      <c r="R68" s="386" t="s">
        <v>328</v>
      </c>
      <c r="S68" s="387" t="s">
        <v>124</v>
      </c>
      <c r="T68" s="388">
        <v>3</v>
      </c>
      <c r="U68" s="388">
        <v>0</v>
      </c>
      <c r="V68" s="388">
        <v>0</v>
      </c>
      <c r="W68" s="388">
        <v>3</v>
      </c>
      <c r="X68" s="389">
        <v>5</v>
      </c>
      <c r="Z68" s="47"/>
      <c r="AA68" s="38"/>
      <c r="AB68" s="197"/>
      <c r="AC68" s="197"/>
      <c r="AD68" s="197"/>
      <c r="AE68" s="197"/>
      <c r="AF68" s="49"/>
    </row>
    <row r="69" spans="1:32" ht="15" customHeight="1">
      <c r="A69" s="279" t="s">
        <v>218</v>
      </c>
      <c r="B69" s="279" t="s">
        <v>150</v>
      </c>
      <c r="C69" s="282">
        <v>3</v>
      </c>
      <c r="D69" s="282">
        <v>0</v>
      </c>
      <c r="E69" s="282">
        <v>0</v>
      </c>
      <c r="F69" s="282">
        <v>3</v>
      </c>
      <c r="G69" s="283">
        <v>5</v>
      </c>
      <c r="I69" s="224" t="s">
        <v>11</v>
      </c>
      <c r="J69" s="217" t="s">
        <v>67</v>
      </c>
      <c r="K69" s="225">
        <v>3</v>
      </c>
      <c r="L69" s="225">
        <v>0</v>
      </c>
      <c r="M69" s="225">
        <v>0</v>
      </c>
      <c r="N69" s="225">
        <v>3</v>
      </c>
      <c r="O69" s="229">
        <v>5</v>
      </c>
      <c r="Q69" s="12"/>
      <c r="R69" s="490" t="s">
        <v>527</v>
      </c>
      <c r="S69" s="490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197"/>
      <c r="AC69" s="197"/>
      <c r="AD69" s="197"/>
      <c r="AE69" s="197"/>
      <c r="AF69" s="49"/>
    </row>
    <row r="70" spans="1:32" ht="15" customHeight="1">
      <c r="A70" s="279" t="s">
        <v>11</v>
      </c>
      <c r="B70" s="279" t="s">
        <v>149</v>
      </c>
      <c r="C70" s="282">
        <v>3</v>
      </c>
      <c r="D70" s="282">
        <v>0</v>
      </c>
      <c r="E70" s="282">
        <v>0</v>
      </c>
      <c r="F70" s="282">
        <v>3</v>
      </c>
      <c r="G70" s="283">
        <v>5</v>
      </c>
      <c r="I70" s="224" t="s">
        <v>68</v>
      </c>
      <c r="J70" s="217" t="s">
        <v>69</v>
      </c>
      <c r="K70" s="225">
        <v>2</v>
      </c>
      <c r="L70" s="225">
        <v>0</v>
      </c>
      <c r="M70" s="225">
        <v>0</v>
      </c>
      <c r="N70" s="225">
        <v>2</v>
      </c>
      <c r="O70" s="240">
        <v>3</v>
      </c>
      <c r="Q70" s="17" t="s">
        <v>521</v>
      </c>
      <c r="R70" s="29" t="s">
        <v>11</v>
      </c>
      <c r="S70" s="29" t="s">
        <v>67</v>
      </c>
      <c r="T70" s="207">
        <v>3</v>
      </c>
      <c r="U70" s="207">
        <v>0</v>
      </c>
      <c r="V70" s="207">
        <v>0</v>
      </c>
      <c r="W70" s="207">
        <v>3</v>
      </c>
      <c r="X70" s="84">
        <v>5</v>
      </c>
      <c r="Z70" s="47"/>
      <c r="AA70" s="38"/>
      <c r="AB70" s="197"/>
      <c r="AC70" s="197"/>
      <c r="AD70" s="197"/>
      <c r="AE70" s="197"/>
      <c r="AF70" s="49"/>
    </row>
    <row r="71" spans="1:32" ht="15" customHeight="1">
      <c r="A71" s="279" t="s">
        <v>214</v>
      </c>
      <c r="B71" s="279" t="s">
        <v>69</v>
      </c>
      <c r="C71" s="282">
        <v>2</v>
      </c>
      <c r="D71" s="282">
        <v>0</v>
      </c>
      <c r="E71" s="282">
        <v>0</v>
      </c>
      <c r="F71" s="282">
        <v>2</v>
      </c>
      <c r="G71" s="283">
        <v>3</v>
      </c>
      <c r="I71" s="241" t="s">
        <v>11</v>
      </c>
      <c r="J71" s="217" t="s">
        <v>135</v>
      </c>
      <c r="K71" s="242">
        <v>3</v>
      </c>
      <c r="L71" s="242">
        <v>0</v>
      </c>
      <c r="M71" s="242">
        <v>0</v>
      </c>
      <c r="N71" s="242">
        <v>3</v>
      </c>
      <c r="O71" s="230">
        <v>5</v>
      </c>
      <c r="Q71" s="17" t="s">
        <v>521</v>
      </c>
      <c r="R71" s="29" t="s">
        <v>68</v>
      </c>
      <c r="S71" s="29" t="s">
        <v>69</v>
      </c>
      <c r="T71" s="207">
        <v>2</v>
      </c>
      <c r="U71" s="207">
        <v>0</v>
      </c>
      <c r="V71" s="207">
        <v>0</v>
      </c>
      <c r="W71" s="207">
        <v>2</v>
      </c>
      <c r="X71" s="85">
        <v>3</v>
      </c>
      <c r="Z71" s="47"/>
      <c r="AA71" s="38"/>
      <c r="AB71" s="197"/>
      <c r="AC71" s="197"/>
      <c r="AD71" s="197"/>
      <c r="AE71" s="197"/>
      <c r="AF71" s="49"/>
    </row>
    <row r="72" spans="1:32" ht="15" customHeight="1">
      <c r="A72" s="540" t="s">
        <v>526</v>
      </c>
      <c r="B72" s="541"/>
      <c r="C72" s="30">
        <f>SUM(C65:C71)</f>
        <v>20</v>
      </c>
      <c r="D72" s="30">
        <f>SUM(D65:D71)</f>
        <v>2</v>
      </c>
      <c r="E72" s="30">
        <f>SUM(E65:E71)</f>
        <v>0</v>
      </c>
      <c r="F72" s="30">
        <f>SUM(F65:F71)</f>
        <v>21</v>
      </c>
      <c r="G72" s="50">
        <f>SUM(G65:G71)</f>
        <v>32</v>
      </c>
      <c r="I72" s="516" t="s">
        <v>33</v>
      </c>
      <c r="J72" s="517"/>
      <c r="K72" s="146">
        <f>SUM(K65:K71)</f>
        <v>17</v>
      </c>
      <c r="L72" s="146">
        <f>SUM(L65:L71)</f>
        <v>0</v>
      </c>
      <c r="M72" s="146">
        <f>SUM(M65:M71)</f>
        <v>6</v>
      </c>
      <c r="N72" s="146">
        <f>SUM(N65:N71)</f>
        <v>20</v>
      </c>
      <c r="O72" s="162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197"/>
      <c r="AC72" s="197"/>
      <c r="AD72" s="197"/>
      <c r="AE72" s="197"/>
      <c r="AF72" s="49"/>
    </row>
    <row r="73" spans="1:32" ht="13.5" customHeight="1">
      <c r="A73" s="545"/>
      <c r="B73" s="546"/>
      <c r="C73" s="30"/>
      <c r="D73" s="30"/>
      <c r="E73" s="30"/>
      <c r="F73" s="30"/>
      <c r="G73" s="50"/>
      <c r="I73" s="148"/>
      <c r="J73" s="149"/>
      <c r="K73" s="149"/>
      <c r="L73" s="149"/>
      <c r="M73" s="149"/>
      <c r="N73" s="149"/>
      <c r="O73" s="150"/>
      <c r="Q73" s="17"/>
      <c r="R73" s="490" t="s">
        <v>519</v>
      </c>
      <c r="S73" s="490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200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419"/>
      <c r="B74" s="420"/>
      <c r="C74" s="399"/>
      <c r="D74" s="399"/>
      <c r="E74" s="399"/>
      <c r="F74" s="399"/>
      <c r="G74" s="400"/>
      <c r="I74" s="142"/>
      <c r="J74" s="143"/>
      <c r="K74" s="144"/>
      <c r="L74" s="144"/>
      <c r="M74" s="144"/>
      <c r="N74" s="144"/>
      <c r="O74" s="145"/>
      <c r="Q74" s="17"/>
      <c r="R74" s="204" t="s">
        <v>33</v>
      </c>
      <c r="S74" s="204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419"/>
      <c r="B75" s="420"/>
      <c r="C75" s="399"/>
      <c r="D75" s="399"/>
      <c r="E75" s="399"/>
      <c r="F75" s="399"/>
      <c r="G75" s="400"/>
      <c r="I75" s="142"/>
      <c r="J75" s="143"/>
      <c r="K75" s="144"/>
      <c r="L75" s="144"/>
      <c r="M75" s="144"/>
      <c r="N75" s="144"/>
      <c r="O75" s="145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419"/>
      <c r="B76" s="420"/>
      <c r="C76" s="399"/>
      <c r="D76" s="399"/>
      <c r="E76" s="399"/>
      <c r="F76" s="399"/>
      <c r="G76" s="400"/>
      <c r="I76" s="142"/>
      <c r="J76" s="143"/>
      <c r="K76" s="144"/>
      <c r="L76" s="144"/>
      <c r="M76" s="144"/>
      <c r="N76" s="144"/>
      <c r="O76" s="145"/>
      <c r="Q76" s="17"/>
      <c r="R76" s="209"/>
      <c r="S76" s="209"/>
      <c r="T76" s="205"/>
      <c r="U76" s="205"/>
      <c r="V76" s="205"/>
      <c r="W76" s="205"/>
      <c r="X76" s="206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542" t="s">
        <v>506</v>
      </c>
      <c r="B77" s="543"/>
      <c r="C77" s="543"/>
      <c r="D77" s="543"/>
      <c r="E77" s="543"/>
      <c r="F77" s="543"/>
      <c r="G77" s="544"/>
      <c r="H77" s="1"/>
      <c r="I77" s="495" t="s">
        <v>506</v>
      </c>
      <c r="J77" s="496"/>
      <c r="K77" s="496"/>
      <c r="L77" s="496"/>
      <c r="M77" s="496"/>
      <c r="N77" s="496"/>
      <c r="O77" s="497"/>
      <c r="P77" s="2"/>
      <c r="Q77" s="57"/>
      <c r="R77" s="478" t="s">
        <v>506</v>
      </c>
      <c r="S77" s="478"/>
      <c r="T77" s="478"/>
      <c r="U77" s="478"/>
      <c r="V77" s="478"/>
      <c r="W77" s="478"/>
      <c r="X77" s="479"/>
      <c r="Z77" s="477" t="s">
        <v>506</v>
      </c>
      <c r="AA77" s="478"/>
      <c r="AB77" s="478"/>
      <c r="AC77" s="478"/>
      <c r="AD77" s="478"/>
      <c r="AE77" s="478"/>
      <c r="AF77" s="479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279" t="s">
        <v>414</v>
      </c>
      <c r="B79" s="279" t="s">
        <v>73</v>
      </c>
      <c r="C79" s="282">
        <v>3</v>
      </c>
      <c r="D79" s="282">
        <v>2</v>
      </c>
      <c r="E79" s="282">
        <v>0</v>
      </c>
      <c r="F79" s="282">
        <v>4</v>
      </c>
      <c r="G79" s="283">
        <v>7</v>
      </c>
      <c r="I79" s="180" t="s">
        <v>329</v>
      </c>
      <c r="J79" s="176" t="s">
        <v>330</v>
      </c>
      <c r="K79" s="117">
        <v>2</v>
      </c>
      <c r="L79" s="117">
        <v>0</v>
      </c>
      <c r="M79" s="117">
        <v>2</v>
      </c>
      <c r="N79" s="117">
        <v>3</v>
      </c>
      <c r="O79" s="164">
        <v>5</v>
      </c>
      <c r="Q79" s="12" t="s">
        <v>523</v>
      </c>
      <c r="R79" s="396" t="s">
        <v>329</v>
      </c>
      <c r="S79" s="397" t="s">
        <v>330</v>
      </c>
      <c r="T79" s="30">
        <v>2</v>
      </c>
      <c r="U79" s="30">
        <v>0</v>
      </c>
      <c r="V79" s="30">
        <v>2</v>
      </c>
      <c r="W79" s="30">
        <v>3</v>
      </c>
      <c r="X79" s="364">
        <v>5</v>
      </c>
      <c r="Z79" s="47"/>
      <c r="AA79" s="38"/>
      <c r="AB79" s="197"/>
      <c r="AC79" s="197"/>
      <c r="AD79" s="197"/>
      <c r="AE79" s="197"/>
      <c r="AF79" s="49"/>
      <c r="AG79" s="5"/>
    </row>
    <row r="80" spans="1:33" ht="15" customHeight="1">
      <c r="A80" s="279" t="s">
        <v>255</v>
      </c>
      <c r="B80" s="279" t="s">
        <v>256</v>
      </c>
      <c r="C80" s="282">
        <v>3</v>
      </c>
      <c r="D80" s="282">
        <v>0</v>
      </c>
      <c r="E80" s="282">
        <v>0</v>
      </c>
      <c r="F80" s="282">
        <v>3</v>
      </c>
      <c r="G80" s="283">
        <v>4</v>
      </c>
      <c r="I80" s="163" t="s">
        <v>328</v>
      </c>
      <c r="J80" s="116" t="s">
        <v>125</v>
      </c>
      <c r="K80" s="117">
        <v>3</v>
      </c>
      <c r="L80" s="117">
        <v>0</v>
      </c>
      <c r="M80" s="117">
        <v>0</v>
      </c>
      <c r="N80" s="117">
        <v>3</v>
      </c>
      <c r="O80" s="164">
        <v>5</v>
      </c>
      <c r="Q80" s="12" t="s">
        <v>523</v>
      </c>
      <c r="R80" s="362" t="s">
        <v>328</v>
      </c>
      <c r="S80" s="363" t="s">
        <v>125</v>
      </c>
      <c r="T80" s="30">
        <v>3</v>
      </c>
      <c r="U80" s="30">
        <v>0</v>
      </c>
      <c r="V80" s="30">
        <v>0</v>
      </c>
      <c r="W80" s="30">
        <v>3</v>
      </c>
      <c r="X80" s="364">
        <v>5</v>
      </c>
      <c r="Z80" s="47"/>
      <c r="AA80" s="38"/>
      <c r="AB80" s="197"/>
      <c r="AC80" s="197"/>
      <c r="AD80" s="197"/>
      <c r="AE80" s="197"/>
      <c r="AF80" s="49"/>
      <c r="AG80" s="5"/>
    </row>
    <row r="81" spans="1:33" ht="15" customHeight="1">
      <c r="A81" s="279" t="s">
        <v>254</v>
      </c>
      <c r="B81" s="279" t="s">
        <v>125</v>
      </c>
      <c r="C81" s="282">
        <v>3</v>
      </c>
      <c r="D81" s="282">
        <v>0</v>
      </c>
      <c r="E81" s="282">
        <v>0</v>
      </c>
      <c r="F81" s="282">
        <v>3</v>
      </c>
      <c r="G81" s="283">
        <v>5</v>
      </c>
      <c r="I81" s="224" t="s">
        <v>126</v>
      </c>
      <c r="J81" s="239" t="s">
        <v>127</v>
      </c>
      <c r="K81" s="225">
        <v>3</v>
      </c>
      <c r="L81" s="225">
        <v>0</v>
      </c>
      <c r="M81" s="225">
        <v>0</v>
      </c>
      <c r="N81" s="225">
        <v>3</v>
      </c>
      <c r="O81" s="226">
        <v>6</v>
      </c>
      <c r="Q81" s="12" t="s">
        <v>523</v>
      </c>
      <c r="R81" s="386" t="s">
        <v>126</v>
      </c>
      <c r="S81" s="390" t="s">
        <v>127</v>
      </c>
      <c r="T81" s="388">
        <v>3</v>
      </c>
      <c r="U81" s="388">
        <v>0</v>
      </c>
      <c r="V81" s="388">
        <v>0</v>
      </c>
      <c r="W81" s="388">
        <v>3</v>
      </c>
      <c r="X81" s="393">
        <v>6</v>
      </c>
      <c r="Z81" s="47"/>
      <c r="AA81" s="38"/>
      <c r="AB81" s="197"/>
      <c r="AC81" s="197"/>
      <c r="AD81" s="197"/>
      <c r="AE81" s="197"/>
      <c r="AF81" s="49"/>
      <c r="AG81" s="5"/>
    </row>
    <row r="82" spans="1:33" ht="15" customHeight="1">
      <c r="A82" s="279" t="s">
        <v>415</v>
      </c>
      <c r="B82" s="279" t="s">
        <v>416</v>
      </c>
      <c r="C82" s="282">
        <v>0</v>
      </c>
      <c r="D82" s="282">
        <v>0</v>
      </c>
      <c r="E82" s="282">
        <v>4</v>
      </c>
      <c r="F82" s="282">
        <v>2</v>
      </c>
      <c r="G82" s="283">
        <v>3</v>
      </c>
      <c r="I82" s="224" t="s">
        <v>11</v>
      </c>
      <c r="J82" s="217" t="s">
        <v>128</v>
      </c>
      <c r="K82" s="225">
        <v>3</v>
      </c>
      <c r="L82" s="225">
        <v>0</v>
      </c>
      <c r="M82" s="225">
        <v>0</v>
      </c>
      <c r="N82" s="225">
        <v>3</v>
      </c>
      <c r="O82" s="226">
        <v>5</v>
      </c>
      <c r="Q82" s="12"/>
      <c r="R82" s="386" t="s">
        <v>331</v>
      </c>
      <c r="S82" s="387" t="s">
        <v>130</v>
      </c>
      <c r="T82" s="388">
        <v>0</v>
      </c>
      <c r="U82" s="388">
        <v>0</v>
      </c>
      <c r="V82" s="388">
        <v>0</v>
      </c>
      <c r="W82" s="388">
        <v>0</v>
      </c>
      <c r="X82" s="394">
        <v>4</v>
      </c>
      <c r="Z82" s="47"/>
      <c r="AA82" s="38"/>
      <c r="AB82" s="197"/>
      <c r="AC82" s="197"/>
      <c r="AD82" s="197"/>
      <c r="AE82" s="197"/>
      <c r="AF82" s="49"/>
      <c r="AG82" s="5"/>
    </row>
    <row r="83" spans="1:33" ht="15" customHeight="1">
      <c r="A83" s="279" t="s">
        <v>417</v>
      </c>
      <c r="B83" s="279" t="s">
        <v>418</v>
      </c>
      <c r="C83" s="282">
        <v>3</v>
      </c>
      <c r="D83" s="282">
        <v>0</v>
      </c>
      <c r="E83" s="282">
        <v>0</v>
      </c>
      <c r="F83" s="282">
        <v>3</v>
      </c>
      <c r="G83" s="283">
        <v>5</v>
      </c>
      <c r="I83" s="224" t="s">
        <v>11</v>
      </c>
      <c r="J83" s="217" t="s">
        <v>86</v>
      </c>
      <c r="K83" s="225">
        <v>3</v>
      </c>
      <c r="L83" s="225">
        <v>0</v>
      </c>
      <c r="M83" s="225">
        <v>0</v>
      </c>
      <c r="N83" s="225">
        <v>3</v>
      </c>
      <c r="O83" s="229">
        <v>5</v>
      </c>
      <c r="Q83" s="17"/>
      <c r="R83" s="490" t="s">
        <v>527</v>
      </c>
      <c r="S83" s="490"/>
      <c r="T83" s="154">
        <f>SUM(T79:T82)</f>
        <v>8</v>
      </c>
      <c r="U83" s="154">
        <f>SUM(U79:U82)</f>
        <v>0</v>
      </c>
      <c r="V83" s="154">
        <f>SUM(V79:V82)</f>
        <v>2</v>
      </c>
      <c r="W83" s="154">
        <f>SUM(W79:W82)</f>
        <v>9</v>
      </c>
      <c r="X83" s="104">
        <f>SUM(X79:X82)</f>
        <v>20</v>
      </c>
      <c r="Z83" s="47"/>
      <c r="AA83" s="38"/>
      <c r="AB83" s="197"/>
      <c r="AC83" s="197"/>
      <c r="AD83" s="197"/>
      <c r="AE83" s="197"/>
      <c r="AF83" s="49"/>
      <c r="AG83" s="5"/>
    </row>
    <row r="84" spans="1:33" ht="15" customHeight="1">
      <c r="A84" s="279" t="s">
        <v>257</v>
      </c>
      <c r="B84" s="279" t="s">
        <v>130</v>
      </c>
      <c r="C84" s="282">
        <v>0</v>
      </c>
      <c r="D84" s="282">
        <v>0</v>
      </c>
      <c r="E84" s="282">
        <v>0</v>
      </c>
      <c r="F84" s="282">
        <v>0</v>
      </c>
      <c r="G84" s="283">
        <v>4</v>
      </c>
      <c r="I84" s="224" t="s">
        <v>331</v>
      </c>
      <c r="J84" s="217" t="s">
        <v>130</v>
      </c>
      <c r="K84" s="225">
        <v>0</v>
      </c>
      <c r="L84" s="225">
        <v>0</v>
      </c>
      <c r="M84" s="225">
        <v>0</v>
      </c>
      <c r="N84" s="225">
        <v>0</v>
      </c>
      <c r="O84" s="230">
        <v>4</v>
      </c>
      <c r="Q84" s="17" t="s">
        <v>521</v>
      </c>
      <c r="R84" s="29" t="s">
        <v>11</v>
      </c>
      <c r="S84" s="29" t="s">
        <v>128</v>
      </c>
      <c r="T84" s="207">
        <v>3</v>
      </c>
      <c r="U84" s="207">
        <v>0</v>
      </c>
      <c r="V84" s="207">
        <v>0</v>
      </c>
      <c r="W84" s="207">
        <v>3</v>
      </c>
      <c r="X84" s="68">
        <v>5</v>
      </c>
      <c r="Z84" s="47"/>
      <c r="AA84" s="38"/>
      <c r="AB84" s="197"/>
      <c r="AC84" s="197"/>
      <c r="AD84" s="197"/>
      <c r="AE84" s="197"/>
      <c r="AF84" s="49"/>
      <c r="AG84" s="5"/>
    </row>
    <row r="85" spans="1:33" ht="15" customHeight="1">
      <c r="A85" s="195"/>
      <c r="B85" s="29"/>
      <c r="C85" s="401"/>
      <c r="D85" s="401"/>
      <c r="E85" s="401"/>
      <c r="F85" s="401"/>
      <c r="G85" s="83"/>
      <c r="I85" s="155"/>
      <c r="J85" s="136"/>
      <c r="K85" s="137"/>
      <c r="L85" s="137"/>
      <c r="M85" s="137"/>
      <c r="N85" s="137"/>
      <c r="O85" s="156"/>
      <c r="Q85" s="17" t="s">
        <v>521</v>
      </c>
      <c r="R85" s="29" t="s">
        <v>11</v>
      </c>
      <c r="S85" s="29" t="s">
        <v>86</v>
      </c>
      <c r="T85" s="207">
        <v>3</v>
      </c>
      <c r="U85" s="207">
        <v>0</v>
      </c>
      <c r="V85" s="207">
        <v>0</v>
      </c>
      <c r="W85" s="207">
        <v>3</v>
      </c>
      <c r="X85" s="84">
        <v>5</v>
      </c>
      <c r="Z85" s="47"/>
      <c r="AA85" s="38"/>
      <c r="AB85" s="197"/>
      <c r="AC85" s="197"/>
      <c r="AD85" s="197"/>
      <c r="AE85" s="197"/>
      <c r="AF85" s="49"/>
      <c r="AG85" s="5"/>
    </row>
    <row r="86" spans="1:33" ht="12.75" customHeight="1">
      <c r="A86" s="540" t="s">
        <v>526</v>
      </c>
      <c r="B86" s="541"/>
      <c r="C86" s="30">
        <f>SUM(C79:C85)</f>
        <v>12</v>
      </c>
      <c r="D86" s="30">
        <f>SUM(D79:D85)</f>
        <v>2</v>
      </c>
      <c r="E86" s="30">
        <f>SUM(E79:E85)</f>
        <v>4</v>
      </c>
      <c r="F86" s="30">
        <f>SUM(F79:F85)</f>
        <v>15</v>
      </c>
      <c r="G86" s="50">
        <f>SUM(G79:G85)</f>
        <v>28</v>
      </c>
      <c r="H86" s="1"/>
      <c r="I86" s="516" t="s">
        <v>33</v>
      </c>
      <c r="J86" s="517"/>
      <c r="K86" s="146">
        <f>SUM(K79:K85)</f>
        <v>14</v>
      </c>
      <c r="L86" s="146">
        <f>SUM(L79:L85)</f>
        <v>0</v>
      </c>
      <c r="M86" s="146">
        <f>SUM(M79:M85)</f>
        <v>2</v>
      </c>
      <c r="N86" s="146">
        <f>SUM(N79:N85)</f>
        <v>15</v>
      </c>
      <c r="O86" s="162">
        <f>SUM(O79:O85)</f>
        <v>30</v>
      </c>
      <c r="P86" s="2"/>
      <c r="Q86" s="57"/>
      <c r="R86" s="490" t="s">
        <v>519</v>
      </c>
      <c r="S86" s="490"/>
      <c r="T86" s="154">
        <f>SUM(T84:T85)</f>
        <v>6</v>
      </c>
      <c r="U86" s="154">
        <f>SUM(U84:U85)</f>
        <v>0</v>
      </c>
      <c r="V86" s="154">
        <f>SUM(V84:V85)</f>
        <v>0</v>
      </c>
      <c r="W86" s="154">
        <f>SUM(W84:W85)</f>
        <v>6</v>
      </c>
      <c r="X86" s="104">
        <f>SUM(X84:X85)</f>
        <v>10</v>
      </c>
      <c r="Z86" s="47"/>
      <c r="AA86" s="38"/>
      <c r="AB86" s="197"/>
      <c r="AC86" s="197"/>
      <c r="AD86" s="197"/>
      <c r="AE86" s="197"/>
      <c r="AF86" s="49"/>
      <c r="AG86" s="5"/>
    </row>
    <row r="87" spans="1:33" s="2" customFormat="1" ht="12.75" customHeight="1">
      <c r="A87" s="64"/>
      <c r="B87" s="65"/>
      <c r="C87" s="65"/>
      <c r="D87" s="65"/>
      <c r="E87" s="65"/>
      <c r="F87" s="65"/>
      <c r="G87" s="66"/>
      <c r="H87" s="4"/>
      <c r="I87" s="148"/>
      <c r="J87" s="149"/>
      <c r="K87" s="149"/>
      <c r="L87" s="149"/>
      <c r="M87" s="149"/>
      <c r="N87" s="149"/>
      <c r="O87" s="150"/>
      <c r="P87" s="4"/>
      <c r="Q87" s="17"/>
      <c r="R87" s="204" t="s">
        <v>33</v>
      </c>
      <c r="S87" s="204"/>
      <c r="T87" s="26">
        <f>SUM(T83,T86)</f>
        <v>14</v>
      </c>
      <c r="U87" s="26">
        <f>SUM(U83,U86)</f>
        <v>0</v>
      </c>
      <c r="V87" s="26">
        <f>SUM(V83,V86)</f>
        <v>2</v>
      </c>
      <c r="W87" s="26">
        <f>SUM(W83,W86)</f>
        <v>15</v>
      </c>
      <c r="X87" s="48">
        <f>SUM(X83,X86)</f>
        <v>30</v>
      </c>
      <c r="Z87" s="200" t="s">
        <v>33</v>
      </c>
      <c r="AA87" s="43"/>
      <c r="AB87" s="26">
        <f>SUM(AB79:AB85)</f>
        <v>0</v>
      </c>
      <c r="AC87" s="26">
        <f>SUM(AC79:AC85)</f>
        <v>0</v>
      </c>
      <c r="AD87" s="26">
        <f>SUM(AD79:AD85)</f>
        <v>0</v>
      </c>
      <c r="AE87" s="26">
        <f>SUM(AE79:AE85)</f>
        <v>0</v>
      </c>
      <c r="AF87" s="48">
        <f>SUM(AF79:AF85)</f>
        <v>0</v>
      </c>
      <c r="AG87" s="3"/>
    </row>
    <row r="88" spans="1:33" ht="15" customHeight="1">
      <c r="A88" s="61"/>
      <c r="B88" s="62"/>
      <c r="C88" s="62"/>
      <c r="D88" s="62"/>
      <c r="E88" s="62"/>
      <c r="F88" s="62"/>
      <c r="G88" s="63"/>
      <c r="I88" s="148"/>
      <c r="J88" s="149"/>
      <c r="K88" s="149"/>
      <c r="L88" s="149"/>
      <c r="M88" s="149"/>
      <c r="N88" s="149"/>
      <c r="O88" s="150"/>
      <c r="Q88" s="17"/>
      <c r="R88" s="5"/>
      <c r="S88" s="5"/>
      <c r="T88" s="5"/>
      <c r="U88" s="5"/>
      <c r="V88" s="5"/>
      <c r="W88" s="5"/>
      <c r="X88" s="98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542" t="s">
        <v>507</v>
      </c>
      <c r="B89" s="543"/>
      <c r="C89" s="543"/>
      <c r="D89" s="543"/>
      <c r="E89" s="543"/>
      <c r="F89" s="543"/>
      <c r="G89" s="544"/>
      <c r="I89" s="495" t="s">
        <v>507</v>
      </c>
      <c r="J89" s="496"/>
      <c r="K89" s="496"/>
      <c r="L89" s="496"/>
      <c r="M89" s="496"/>
      <c r="N89" s="496"/>
      <c r="O89" s="497"/>
      <c r="Q89" s="17"/>
      <c r="R89" s="478" t="s">
        <v>507</v>
      </c>
      <c r="S89" s="478"/>
      <c r="T89" s="478"/>
      <c r="U89" s="478"/>
      <c r="V89" s="478"/>
      <c r="W89" s="478"/>
      <c r="X89" s="479"/>
      <c r="Z89" s="477" t="s">
        <v>507</v>
      </c>
      <c r="AA89" s="478"/>
      <c r="AB89" s="478"/>
      <c r="AC89" s="478"/>
      <c r="AD89" s="478"/>
      <c r="AE89" s="478"/>
      <c r="AF89" s="479"/>
      <c r="AG89" s="5"/>
    </row>
    <row r="90" spans="1:33" ht="15" customHeight="1">
      <c r="A90" s="23" t="s">
        <v>498</v>
      </c>
      <c r="B90" s="23" t="s">
        <v>499</v>
      </c>
      <c r="C90" s="24" t="s">
        <v>0</v>
      </c>
      <c r="D90" s="24" t="s">
        <v>509</v>
      </c>
      <c r="E90" s="24" t="s">
        <v>2</v>
      </c>
      <c r="F90" s="24" t="s">
        <v>3</v>
      </c>
      <c r="G90" s="45" t="s">
        <v>500</v>
      </c>
      <c r="I90" s="23" t="s">
        <v>498</v>
      </c>
      <c r="J90" s="23" t="s">
        <v>499</v>
      </c>
      <c r="K90" s="24" t="s">
        <v>0</v>
      </c>
      <c r="L90" s="24" t="s">
        <v>509</v>
      </c>
      <c r="M90" s="24" t="s">
        <v>2</v>
      </c>
      <c r="N90" s="24" t="s">
        <v>3</v>
      </c>
      <c r="O90" s="4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509</v>
      </c>
      <c r="V90" s="24" t="s">
        <v>2</v>
      </c>
      <c r="W90" s="24" t="s">
        <v>3</v>
      </c>
      <c r="X90" s="45" t="s">
        <v>500</v>
      </c>
      <c r="Z90" s="23" t="s">
        <v>498</v>
      </c>
      <c r="AA90" s="23" t="s">
        <v>499</v>
      </c>
      <c r="AB90" s="24" t="s">
        <v>0</v>
      </c>
      <c r="AC90" s="24" t="s">
        <v>509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279" t="s">
        <v>258</v>
      </c>
      <c r="B91" s="279" t="s">
        <v>79</v>
      </c>
      <c r="C91" s="282">
        <v>2</v>
      </c>
      <c r="D91" s="282">
        <v>2</v>
      </c>
      <c r="E91" s="282">
        <v>0</v>
      </c>
      <c r="F91" s="282">
        <v>3</v>
      </c>
      <c r="G91" s="283">
        <v>5</v>
      </c>
      <c r="I91" s="163" t="s">
        <v>332</v>
      </c>
      <c r="J91" s="116" t="s">
        <v>79</v>
      </c>
      <c r="K91" s="117">
        <v>2</v>
      </c>
      <c r="L91" s="117">
        <v>0</v>
      </c>
      <c r="M91" s="117">
        <v>0</v>
      </c>
      <c r="N91" s="117">
        <v>2</v>
      </c>
      <c r="O91" s="118">
        <v>8</v>
      </c>
      <c r="Q91" s="12" t="s">
        <v>523</v>
      </c>
      <c r="R91" s="362" t="s">
        <v>332</v>
      </c>
      <c r="S91" s="363" t="s">
        <v>79</v>
      </c>
      <c r="T91" s="30">
        <v>2</v>
      </c>
      <c r="U91" s="30">
        <v>0</v>
      </c>
      <c r="V91" s="30">
        <v>0</v>
      </c>
      <c r="W91" s="30">
        <v>2</v>
      </c>
      <c r="X91" s="382">
        <v>8</v>
      </c>
      <c r="Z91" s="47"/>
      <c r="AA91" s="38"/>
      <c r="AB91" s="197"/>
      <c r="AC91" s="197"/>
      <c r="AD91" s="197"/>
      <c r="AE91" s="197"/>
      <c r="AF91" s="49"/>
      <c r="AG91" s="5"/>
    </row>
    <row r="92" spans="1:33" ht="15" customHeight="1">
      <c r="A92" s="279" t="s">
        <v>259</v>
      </c>
      <c r="B92" s="279" t="s">
        <v>75</v>
      </c>
      <c r="C92" s="282">
        <v>3</v>
      </c>
      <c r="D92" s="282">
        <v>0</v>
      </c>
      <c r="E92" s="282">
        <v>0</v>
      </c>
      <c r="F92" s="282">
        <v>3</v>
      </c>
      <c r="G92" s="283">
        <v>5</v>
      </c>
      <c r="I92" s="163" t="s">
        <v>328</v>
      </c>
      <c r="J92" s="116" t="s">
        <v>75</v>
      </c>
      <c r="K92" s="117">
        <v>3</v>
      </c>
      <c r="L92" s="117">
        <v>0</v>
      </c>
      <c r="M92" s="117">
        <v>0</v>
      </c>
      <c r="N92" s="117">
        <v>3</v>
      </c>
      <c r="O92" s="118">
        <v>5</v>
      </c>
      <c r="Q92" s="12" t="s">
        <v>523</v>
      </c>
      <c r="R92" s="362" t="s">
        <v>328</v>
      </c>
      <c r="S92" s="363" t="s">
        <v>75</v>
      </c>
      <c r="T92" s="30">
        <v>3</v>
      </c>
      <c r="U92" s="30">
        <v>0</v>
      </c>
      <c r="V92" s="30">
        <v>0</v>
      </c>
      <c r="W92" s="30">
        <v>3</v>
      </c>
      <c r="X92" s="382">
        <v>5</v>
      </c>
      <c r="Z92" s="47"/>
      <c r="AA92" s="38"/>
      <c r="AB92" s="197"/>
      <c r="AC92" s="197"/>
      <c r="AD92" s="197"/>
      <c r="AE92" s="197"/>
      <c r="AF92" s="49"/>
      <c r="AG92" s="5"/>
    </row>
    <row r="93" spans="1:33" ht="15" customHeight="1">
      <c r="A93" s="279" t="s">
        <v>254</v>
      </c>
      <c r="B93" s="279" t="s">
        <v>82</v>
      </c>
      <c r="C93" s="282">
        <v>3</v>
      </c>
      <c r="D93" s="282">
        <v>0</v>
      </c>
      <c r="E93" s="282">
        <v>0</v>
      </c>
      <c r="F93" s="282">
        <v>3</v>
      </c>
      <c r="G93" s="283">
        <v>5</v>
      </c>
      <c r="I93" s="224" t="s">
        <v>328</v>
      </c>
      <c r="J93" s="217" t="s">
        <v>82</v>
      </c>
      <c r="K93" s="225">
        <v>3</v>
      </c>
      <c r="L93" s="225">
        <v>0</v>
      </c>
      <c r="M93" s="225">
        <v>0</v>
      </c>
      <c r="N93" s="225">
        <v>3</v>
      </c>
      <c r="O93" s="229">
        <v>5</v>
      </c>
      <c r="Q93" s="12" t="s">
        <v>523</v>
      </c>
      <c r="R93" s="386" t="s">
        <v>328</v>
      </c>
      <c r="S93" s="387" t="s">
        <v>82</v>
      </c>
      <c r="T93" s="388">
        <v>3</v>
      </c>
      <c r="U93" s="388">
        <v>0</v>
      </c>
      <c r="V93" s="388">
        <v>0</v>
      </c>
      <c r="W93" s="388">
        <v>3</v>
      </c>
      <c r="X93" s="389">
        <v>5</v>
      </c>
      <c r="Z93" s="47"/>
      <c r="AA93" s="38"/>
      <c r="AB93" s="197"/>
      <c r="AC93" s="197"/>
      <c r="AD93" s="197"/>
      <c r="AE93" s="197"/>
      <c r="AF93" s="49"/>
      <c r="AG93" s="5"/>
    </row>
    <row r="94" spans="1:33" ht="15" customHeight="1">
      <c r="A94" s="279" t="s">
        <v>11</v>
      </c>
      <c r="B94" s="279" t="s">
        <v>135</v>
      </c>
      <c r="C94" s="282">
        <v>3</v>
      </c>
      <c r="D94" s="282">
        <v>0</v>
      </c>
      <c r="E94" s="282">
        <v>0</v>
      </c>
      <c r="F94" s="282">
        <v>3</v>
      </c>
      <c r="G94" s="283">
        <v>5</v>
      </c>
      <c r="I94" s="224" t="s">
        <v>169</v>
      </c>
      <c r="J94" s="217" t="s">
        <v>120</v>
      </c>
      <c r="K94" s="225">
        <v>3</v>
      </c>
      <c r="L94" s="225">
        <v>0</v>
      </c>
      <c r="M94" s="225">
        <v>0</v>
      </c>
      <c r="N94" s="225">
        <v>3</v>
      </c>
      <c r="O94" s="229">
        <v>5</v>
      </c>
      <c r="Q94" s="12" t="s">
        <v>523</v>
      </c>
      <c r="R94" s="386" t="s">
        <v>169</v>
      </c>
      <c r="S94" s="387" t="s">
        <v>120</v>
      </c>
      <c r="T94" s="388">
        <v>3</v>
      </c>
      <c r="U94" s="388">
        <v>0</v>
      </c>
      <c r="V94" s="388">
        <v>0</v>
      </c>
      <c r="W94" s="388">
        <v>3</v>
      </c>
      <c r="X94" s="389">
        <v>5</v>
      </c>
      <c r="Z94" s="47"/>
      <c r="AA94" s="38"/>
      <c r="AB94" s="197"/>
      <c r="AC94" s="197"/>
      <c r="AD94" s="197"/>
      <c r="AE94" s="197"/>
      <c r="AF94" s="49"/>
      <c r="AG94" s="5"/>
    </row>
    <row r="95" spans="1:33" ht="15" customHeight="1">
      <c r="A95" s="279" t="s">
        <v>11</v>
      </c>
      <c r="B95" s="279" t="s">
        <v>153</v>
      </c>
      <c r="C95" s="282">
        <v>3</v>
      </c>
      <c r="D95" s="282">
        <v>0</v>
      </c>
      <c r="E95" s="282">
        <v>0</v>
      </c>
      <c r="F95" s="282">
        <v>3</v>
      </c>
      <c r="G95" s="283">
        <v>5</v>
      </c>
      <c r="I95" s="224" t="s">
        <v>11</v>
      </c>
      <c r="J95" s="217" t="s">
        <v>170</v>
      </c>
      <c r="K95" s="225">
        <v>3</v>
      </c>
      <c r="L95" s="225">
        <v>0</v>
      </c>
      <c r="M95" s="225">
        <v>0</v>
      </c>
      <c r="N95" s="225">
        <v>3</v>
      </c>
      <c r="O95" s="229">
        <v>5</v>
      </c>
      <c r="Q95" s="17"/>
      <c r="R95" s="490" t="s">
        <v>527</v>
      </c>
      <c r="S95" s="490"/>
      <c r="T95" s="154">
        <f>SUM(T91:T94)</f>
        <v>11</v>
      </c>
      <c r="U95" s="154">
        <f>SUM(U91:U94)</f>
        <v>0</v>
      </c>
      <c r="V95" s="154">
        <f>SUM(V91:V94)</f>
        <v>0</v>
      </c>
      <c r="W95" s="154">
        <f>SUM(W91:W94)</f>
        <v>11</v>
      </c>
      <c r="X95" s="104">
        <f>SUM(X91:X94)</f>
        <v>23</v>
      </c>
      <c r="Z95" s="47"/>
      <c r="AA95" s="38"/>
      <c r="AB95" s="197"/>
      <c r="AC95" s="197"/>
      <c r="AD95" s="197"/>
      <c r="AE95" s="197"/>
      <c r="AF95" s="49"/>
      <c r="AG95" s="5"/>
    </row>
    <row r="96" spans="1:33" ht="12.75">
      <c r="A96" s="279" t="s">
        <v>11</v>
      </c>
      <c r="B96" s="279" t="s">
        <v>151</v>
      </c>
      <c r="C96" s="282">
        <v>3</v>
      </c>
      <c r="D96" s="282">
        <v>0</v>
      </c>
      <c r="E96" s="282">
        <v>0</v>
      </c>
      <c r="F96" s="282">
        <v>3</v>
      </c>
      <c r="G96" s="283">
        <v>5</v>
      </c>
      <c r="H96" s="1"/>
      <c r="I96" s="224" t="s">
        <v>171</v>
      </c>
      <c r="J96" s="239" t="s">
        <v>172</v>
      </c>
      <c r="K96" s="225">
        <v>2</v>
      </c>
      <c r="L96" s="225">
        <v>0</v>
      </c>
      <c r="M96" s="225">
        <v>0</v>
      </c>
      <c r="N96" s="225">
        <v>2</v>
      </c>
      <c r="O96" s="229">
        <v>2</v>
      </c>
      <c r="P96" s="2"/>
      <c r="Q96" s="17" t="s">
        <v>521</v>
      </c>
      <c r="R96" s="29" t="s">
        <v>11</v>
      </c>
      <c r="S96" s="29" t="s">
        <v>170</v>
      </c>
      <c r="T96" s="207">
        <v>3</v>
      </c>
      <c r="U96" s="207">
        <v>0</v>
      </c>
      <c r="V96" s="207">
        <v>0</v>
      </c>
      <c r="W96" s="207">
        <v>3</v>
      </c>
      <c r="X96" s="84">
        <v>5</v>
      </c>
      <c r="Z96" s="47"/>
      <c r="AA96" s="38"/>
      <c r="AB96" s="197"/>
      <c r="AC96" s="197"/>
      <c r="AD96" s="197"/>
      <c r="AE96" s="197"/>
      <c r="AF96" s="49"/>
      <c r="AG96" s="5"/>
    </row>
    <row r="97" spans="1:33" ht="15" customHeight="1">
      <c r="A97" s="279" t="s">
        <v>219</v>
      </c>
      <c r="B97" s="279" t="s">
        <v>260</v>
      </c>
      <c r="C97" s="282">
        <v>2</v>
      </c>
      <c r="D97" s="282">
        <v>0</v>
      </c>
      <c r="E97" s="282">
        <v>0</v>
      </c>
      <c r="F97" s="282">
        <v>2</v>
      </c>
      <c r="G97" s="283">
        <v>2</v>
      </c>
      <c r="I97" s="165"/>
      <c r="J97" s="138"/>
      <c r="K97" s="245"/>
      <c r="L97" s="245"/>
      <c r="M97" s="245"/>
      <c r="N97" s="245"/>
      <c r="O97" s="246"/>
      <c r="Q97" s="17" t="s">
        <v>521</v>
      </c>
      <c r="R97" s="29" t="s">
        <v>171</v>
      </c>
      <c r="S97" s="130" t="s">
        <v>172</v>
      </c>
      <c r="T97" s="207">
        <v>2</v>
      </c>
      <c r="U97" s="207">
        <v>0</v>
      </c>
      <c r="V97" s="207">
        <v>0</v>
      </c>
      <c r="W97" s="207">
        <v>2</v>
      </c>
      <c r="X97" s="84">
        <v>2</v>
      </c>
      <c r="Z97" s="47"/>
      <c r="AA97" s="38"/>
      <c r="AB97" s="197"/>
      <c r="AC97" s="197"/>
      <c r="AD97" s="197"/>
      <c r="AE97" s="197"/>
      <c r="AF97" s="49"/>
      <c r="AG97" s="5"/>
    </row>
    <row r="98" spans="1:33" ht="15" customHeight="1">
      <c r="A98" s="540" t="s">
        <v>526</v>
      </c>
      <c r="B98" s="541"/>
      <c r="C98" s="30">
        <f>SUM(C91:C97)</f>
        <v>19</v>
      </c>
      <c r="D98" s="30">
        <f>SUM(D91:D97)</f>
        <v>2</v>
      </c>
      <c r="E98" s="30">
        <f>SUM(E91:E97)</f>
        <v>0</v>
      </c>
      <c r="F98" s="30">
        <f>SUM(F91:F97)</f>
        <v>20</v>
      </c>
      <c r="G98" s="50">
        <f>SUM(G91:G97)</f>
        <v>32</v>
      </c>
      <c r="I98" s="516" t="s">
        <v>33</v>
      </c>
      <c r="J98" s="517"/>
      <c r="K98" s="146">
        <f>SUM(K91:K97)</f>
        <v>16</v>
      </c>
      <c r="L98" s="146">
        <f>SUM(L91:L97)</f>
        <v>0</v>
      </c>
      <c r="M98" s="146">
        <f>SUM(M91:M97)</f>
        <v>0</v>
      </c>
      <c r="N98" s="146">
        <f>SUM(N91:N97)</f>
        <v>16</v>
      </c>
      <c r="O98" s="162">
        <f>SUM(O91:O97)</f>
        <v>30</v>
      </c>
      <c r="Q98" s="17"/>
      <c r="R98" s="490" t="s">
        <v>519</v>
      </c>
      <c r="S98" s="490"/>
      <c r="T98" s="154">
        <f>SUM(T96:T97)</f>
        <v>5</v>
      </c>
      <c r="U98" s="154">
        <f>SUM(U96:U97)</f>
        <v>0</v>
      </c>
      <c r="V98" s="154">
        <f>SUM(V96:V97)</f>
        <v>0</v>
      </c>
      <c r="W98" s="154">
        <f>SUM(W96:W97)</f>
        <v>5</v>
      </c>
      <c r="X98" s="104">
        <f>SUM(X96:X97)</f>
        <v>7</v>
      </c>
      <c r="Z98" s="200" t="s">
        <v>33</v>
      </c>
      <c r="AA98" s="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419"/>
      <c r="B99" s="420"/>
      <c r="C99" s="399"/>
      <c r="D99" s="399"/>
      <c r="E99" s="399"/>
      <c r="F99" s="399"/>
      <c r="G99" s="400"/>
      <c r="I99" s="142"/>
      <c r="J99" s="143"/>
      <c r="K99" s="144"/>
      <c r="L99" s="144"/>
      <c r="M99" s="144"/>
      <c r="N99" s="144"/>
      <c r="O99" s="145"/>
      <c r="Q99" s="17"/>
      <c r="R99" s="204" t="s">
        <v>33</v>
      </c>
      <c r="S99" s="204"/>
      <c r="T99" s="26">
        <f>SUM(T95,T98)</f>
        <v>16</v>
      </c>
      <c r="U99" s="26">
        <f>SUM(U95,U98)</f>
        <v>0</v>
      </c>
      <c r="V99" s="26">
        <f>SUM(V95,V98)</f>
        <v>0</v>
      </c>
      <c r="W99" s="26">
        <f>SUM(W95,W98)</f>
        <v>16</v>
      </c>
      <c r="X99" s="48">
        <f>SUM(X95,X98)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419"/>
      <c r="B100" s="420"/>
      <c r="C100" s="399"/>
      <c r="D100" s="399"/>
      <c r="E100" s="399"/>
      <c r="F100" s="399"/>
      <c r="G100" s="400"/>
      <c r="I100" s="142"/>
      <c r="J100" s="143"/>
      <c r="K100" s="144"/>
      <c r="L100" s="144"/>
      <c r="M100" s="144"/>
      <c r="N100" s="144"/>
      <c r="O100" s="145"/>
      <c r="Q100" s="17"/>
      <c r="R100" s="209"/>
      <c r="S100" s="209"/>
      <c r="T100" s="205"/>
      <c r="U100" s="205"/>
      <c r="V100" s="205"/>
      <c r="W100" s="205"/>
      <c r="X100" s="206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542" t="s">
        <v>508</v>
      </c>
      <c r="B101" s="543"/>
      <c r="C101" s="543"/>
      <c r="D101" s="543"/>
      <c r="E101" s="543"/>
      <c r="F101" s="543"/>
      <c r="G101" s="544"/>
      <c r="I101" s="495" t="s">
        <v>508</v>
      </c>
      <c r="J101" s="496"/>
      <c r="K101" s="496"/>
      <c r="L101" s="496"/>
      <c r="M101" s="496"/>
      <c r="N101" s="496"/>
      <c r="O101" s="497"/>
      <c r="Q101" s="17"/>
      <c r="R101" s="478" t="s">
        <v>508</v>
      </c>
      <c r="S101" s="478"/>
      <c r="T101" s="478"/>
      <c r="U101" s="478"/>
      <c r="V101" s="478"/>
      <c r="W101" s="478"/>
      <c r="X101" s="479"/>
      <c r="Z101" s="477" t="s">
        <v>508</v>
      </c>
      <c r="AA101" s="478"/>
      <c r="AB101" s="478"/>
      <c r="AC101" s="478"/>
      <c r="AD101" s="478"/>
      <c r="AE101" s="478"/>
      <c r="AF101" s="479"/>
      <c r="AG101" s="5"/>
    </row>
    <row r="102" spans="1:33" ht="15" customHeight="1">
      <c r="A102" s="23" t="s">
        <v>498</v>
      </c>
      <c r="B102" s="23" t="s">
        <v>499</v>
      </c>
      <c r="C102" s="24" t="s">
        <v>0</v>
      </c>
      <c r="D102" s="24" t="s">
        <v>509</v>
      </c>
      <c r="E102" s="24" t="s">
        <v>2</v>
      </c>
      <c r="F102" s="24" t="s">
        <v>3</v>
      </c>
      <c r="G102" s="45" t="s">
        <v>500</v>
      </c>
      <c r="I102" s="23" t="s">
        <v>498</v>
      </c>
      <c r="J102" s="23" t="s">
        <v>499</v>
      </c>
      <c r="K102" s="24" t="s">
        <v>0</v>
      </c>
      <c r="L102" s="24" t="s">
        <v>509</v>
      </c>
      <c r="M102" s="24" t="s">
        <v>2</v>
      </c>
      <c r="N102" s="24" t="s">
        <v>3</v>
      </c>
      <c r="O102" s="4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509</v>
      </c>
      <c r="V102" s="24" t="s">
        <v>2</v>
      </c>
      <c r="W102" s="24" t="s">
        <v>3</v>
      </c>
      <c r="X102" s="45" t="s">
        <v>500</v>
      </c>
      <c r="Z102" s="23" t="s">
        <v>498</v>
      </c>
      <c r="AA102" s="23" t="s">
        <v>499</v>
      </c>
      <c r="AB102" s="24" t="s">
        <v>0</v>
      </c>
      <c r="AC102" s="24" t="s">
        <v>509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279" t="s">
        <v>261</v>
      </c>
      <c r="B103" s="279" t="s">
        <v>152</v>
      </c>
      <c r="C103" s="282">
        <v>1</v>
      </c>
      <c r="D103" s="282">
        <v>8</v>
      </c>
      <c r="E103" s="282">
        <v>0</v>
      </c>
      <c r="F103" s="282">
        <v>5</v>
      </c>
      <c r="G103" s="283">
        <v>6</v>
      </c>
      <c r="I103" s="163" t="s">
        <v>333</v>
      </c>
      <c r="J103" s="116" t="s">
        <v>84</v>
      </c>
      <c r="K103" s="117">
        <v>0</v>
      </c>
      <c r="L103" s="117">
        <v>0</v>
      </c>
      <c r="M103" s="117">
        <v>4</v>
      </c>
      <c r="N103" s="117">
        <v>2</v>
      </c>
      <c r="O103" s="118">
        <v>8</v>
      </c>
      <c r="Q103" s="12" t="s">
        <v>523</v>
      </c>
      <c r="R103" s="73" t="s">
        <v>333</v>
      </c>
      <c r="S103" s="73" t="s">
        <v>84</v>
      </c>
      <c r="T103" s="74">
        <v>0</v>
      </c>
      <c r="U103" s="74">
        <v>0</v>
      </c>
      <c r="V103" s="74">
        <v>4</v>
      </c>
      <c r="W103" s="74">
        <v>2</v>
      </c>
      <c r="X103" s="87">
        <v>8</v>
      </c>
      <c r="Z103" s="47"/>
      <c r="AA103" s="38"/>
      <c r="AB103" s="197"/>
      <c r="AC103" s="197"/>
      <c r="AD103" s="197"/>
      <c r="AE103" s="197"/>
      <c r="AF103" s="49"/>
      <c r="AG103" s="5"/>
    </row>
    <row r="104" spans="1:33" ht="15" customHeight="1">
      <c r="A104" s="279" t="s">
        <v>254</v>
      </c>
      <c r="B104" s="279" t="s">
        <v>133</v>
      </c>
      <c r="C104" s="282">
        <v>3</v>
      </c>
      <c r="D104" s="282">
        <v>0</v>
      </c>
      <c r="E104" s="282">
        <v>0</v>
      </c>
      <c r="F104" s="282">
        <v>3</v>
      </c>
      <c r="G104" s="283">
        <v>5</v>
      </c>
      <c r="I104" s="163" t="s">
        <v>328</v>
      </c>
      <c r="J104" s="116" t="s">
        <v>133</v>
      </c>
      <c r="K104" s="117">
        <v>3</v>
      </c>
      <c r="L104" s="117">
        <v>0</v>
      </c>
      <c r="M104" s="117">
        <v>0</v>
      </c>
      <c r="N104" s="117">
        <v>3</v>
      </c>
      <c r="O104" s="118">
        <v>5</v>
      </c>
      <c r="Q104" s="12" t="s">
        <v>523</v>
      </c>
      <c r="R104" s="73" t="s">
        <v>328</v>
      </c>
      <c r="S104" s="73" t="s">
        <v>133</v>
      </c>
      <c r="T104" s="74">
        <v>3</v>
      </c>
      <c r="U104" s="74">
        <v>0</v>
      </c>
      <c r="V104" s="74">
        <v>0</v>
      </c>
      <c r="W104" s="74">
        <v>3</v>
      </c>
      <c r="X104" s="87">
        <v>5</v>
      </c>
      <c r="Z104" s="47"/>
      <c r="AA104" s="38"/>
      <c r="AB104" s="197"/>
      <c r="AC104" s="197"/>
      <c r="AD104" s="197"/>
      <c r="AE104" s="197"/>
      <c r="AF104" s="49"/>
      <c r="AG104" s="5"/>
    </row>
    <row r="105" spans="1:33" ht="14.25" customHeight="1">
      <c r="A105" s="279" t="s">
        <v>254</v>
      </c>
      <c r="B105" s="279" t="s">
        <v>134</v>
      </c>
      <c r="C105" s="282">
        <v>3</v>
      </c>
      <c r="D105" s="282">
        <v>0</v>
      </c>
      <c r="E105" s="282">
        <v>0</v>
      </c>
      <c r="F105" s="282">
        <v>3</v>
      </c>
      <c r="G105" s="283">
        <v>5</v>
      </c>
      <c r="I105" s="224" t="s">
        <v>328</v>
      </c>
      <c r="J105" s="217" t="s">
        <v>134</v>
      </c>
      <c r="K105" s="225">
        <v>3</v>
      </c>
      <c r="L105" s="225">
        <v>0</v>
      </c>
      <c r="M105" s="225">
        <v>0</v>
      </c>
      <c r="N105" s="225">
        <v>3</v>
      </c>
      <c r="O105" s="229">
        <v>5</v>
      </c>
      <c r="Q105" s="12" t="s">
        <v>523</v>
      </c>
      <c r="R105" s="73" t="s">
        <v>328</v>
      </c>
      <c r="S105" s="73" t="s">
        <v>134</v>
      </c>
      <c r="T105" s="74">
        <v>3</v>
      </c>
      <c r="U105" s="74">
        <v>0</v>
      </c>
      <c r="V105" s="74">
        <v>0</v>
      </c>
      <c r="W105" s="74">
        <v>3</v>
      </c>
      <c r="X105" s="87">
        <v>5</v>
      </c>
      <c r="Z105" s="47"/>
      <c r="AA105" s="38"/>
      <c r="AB105" s="197"/>
      <c r="AC105" s="197"/>
      <c r="AD105" s="197"/>
      <c r="AE105" s="197"/>
      <c r="AF105" s="49"/>
      <c r="AG105" s="5"/>
    </row>
    <row r="106" spans="1:33" ht="15" customHeight="1">
      <c r="A106" s="279" t="s">
        <v>11</v>
      </c>
      <c r="B106" s="279" t="s">
        <v>154</v>
      </c>
      <c r="C106" s="282">
        <v>3</v>
      </c>
      <c r="D106" s="282">
        <v>0</v>
      </c>
      <c r="E106" s="282">
        <v>0</v>
      </c>
      <c r="F106" s="282">
        <v>3</v>
      </c>
      <c r="G106" s="283">
        <v>5</v>
      </c>
      <c r="I106" s="224" t="s">
        <v>11</v>
      </c>
      <c r="J106" s="217" t="s">
        <v>173</v>
      </c>
      <c r="K106" s="225">
        <v>3</v>
      </c>
      <c r="L106" s="225">
        <v>0</v>
      </c>
      <c r="M106" s="225">
        <v>0</v>
      </c>
      <c r="N106" s="225">
        <v>3</v>
      </c>
      <c r="O106" s="229">
        <v>5</v>
      </c>
      <c r="Q106" s="12"/>
      <c r="R106" s="485" t="s">
        <v>527</v>
      </c>
      <c r="S106" s="486"/>
      <c r="T106" s="154">
        <f>SUM(T103:T105)</f>
        <v>6</v>
      </c>
      <c r="U106" s="154">
        <f>SUM(U103:U105)</f>
        <v>0</v>
      </c>
      <c r="V106" s="154">
        <f>SUM(V103:V105)</f>
        <v>4</v>
      </c>
      <c r="W106" s="154">
        <f>SUM(W103:W105)</f>
        <v>8</v>
      </c>
      <c r="X106" s="104">
        <f>SUM(X103:X105)</f>
        <v>18</v>
      </c>
      <c r="Z106" s="47"/>
      <c r="AA106" s="38"/>
      <c r="AB106" s="197"/>
      <c r="AC106" s="197"/>
      <c r="AD106" s="197"/>
      <c r="AE106" s="197"/>
      <c r="AF106" s="49"/>
      <c r="AG106" s="5"/>
    </row>
    <row r="107" spans="1:33" s="2" customFormat="1" ht="22.5" customHeight="1">
      <c r="A107" s="279" t="s">
        <v>11</v>
      </c>
      <c r="B107" s="279" t="s">
        <v>222</v>
      </c>
      <c r="C107" s="282">
        <v>3</v>
      </c>
      <c r="D107" s="282">
        <v>0</v>
      </c>
      <c r="E107" s="282">
        <v>0</v>
      </c>
      <c r="F107" s="282">
        <v>3</v>
      </c>
      <c r="G107" s="283">
        <v>5</v>
      </c>
      <c r="H107" s="4"/>
      <c r="I107" s="224" t="s">
        <v>11</v>
      </c>
      <c r="J107" s="217" t="s">
        <v>76</v>
      </c>
      <c r="K107" s="225">
        <v>3</v>
      </c>
      <c r="L107" s="225">
        <v>0</v>
      </c>
      <c r="M107" s="225">
        <v>0</v>
      </c>
      <c r="N107" s="225">
        <v>3</v>
      </c>
      <c r="O107" s="229">
        <v>5</v>
      </c>
      <c r="P107" s="4"/>
      <c r="Q107" s="17" t="s">
        <v>521</v>
      </c>
      <c r="R107" s="29" t="s">
        <v>11</v>
      </c>
      <c r="S107" s="29" t="s">
        <v>173</v>
      </c>
      <c r="T107" s="207">
        <v>3</v>
      </c>
      <c r="U107" s="207">
        <v>0</v>
      </c>
      <c r="V107" s="207">
        <v>0</v>
      </c>
      <c r="W107" s="207">
        <v>3</v>
      </c>
      <c r="X107" s="84">
        <v>5</v>
      </c>
      <c r="Z107" s="47"/>
      <c r="AA107" s="38"/>
      <c r="AB107" s="197"/>
      <c r="AC107" s="197"/>
      <c r="AD107" s="197"/>
      <c r="AE107" s="197"/>
      <c r="AF107" s="49"/>
      <c r="AG107" s="3"/>
    </row>
    <row r="108" spans="1:33" ht="15" customHeight="1">
      <c r="A108" s="279" t="s">
        <v>223</v>
      </c>
      <c r="B108" s="279" t="s">
        <v>262</v>
      </c>
      <c r="C108" s="282">
        <v>2</v>
      </c>
      <c r="D108" s="282">
        <v>0</v>
      </c>
      <c r="E108" s="282">
        <v>0</v>
      </c>
      <c r="F108" s="282">
        <v>2</v>
      </c>
      <c r="G108" s="283">
        <v>2</v>
      </c>
      <c r="I108" s="224" t="s">
        <v>174</v>
      </c>
      <c r="J108" s="239" t="s">
        <v>175</v>
      </c>
      <c r="K108" s="225">
        <v>2</v>
      </c>
      <c r="L108" s="225">
        <v>0</v>
      </c>
      <c r="M108" s="225">
        <v>0</v>
      </c>
      <c r="N108" s="225">
        <v>2</v>
      </c>
      <c r="O108" s="229">
        <v>2</v>
      </c>
      <c r="Q108" s="17" t="s">
        <v>521</v>
      </c>
      <c r="R108" s="29" t="s">
        <v>11</v>
      </c>
      <c r="S108" s="29" t="s">
        <v>76</v>
      </c>
      <c r="T108" s="207">
        <v>3</v>
      </c>
      <c r="U108" s="207">
        <v>0</v>
      </c>
      <c r="V108" s="207">
        <v>0</v>
      </c>
      <c r="W108" s="207">
        <v>3</v>
      </c>
      <c r="X108" s="84">
        <v>5</v>
      </c>
      <c r="Z108" s="47"/>
      <c r="AA108" s="38"/>
      <c r="AB108" s="197"/>
      <c r="AC108" s="197"/>
      <c r="AD108" s="197"/>
      <c r="AE108" s="197"/>
      <c r="AF108" s="49"/>
      <c r="AG108" s="5"/>
    </row>
    <row r="109" spans="1:33" ht="15" customHeight="1">
      <c r="A109" s="538" t="s">
        <v>526</v>
      </c>
      <c r="B109" s="539"/>
      <c r="C109" s="26">
        <f>SUM(C103:C108)</f>
        <v>15</v>
      </c>
      <c r="D109" s="26">
        <f>SUM(D103:D108)</f>
        <v>8</v>
      </c>
      <c r="E109" s="26">
        <f>SUM(E103:E108)</f>
        <v>0</v>
      </c>
      <c r="F109" s="26">
        <f>SUM(F103:F108)</f>
        <v>19</v>
      </c>
      <c r="G109" s="48">
        <f>SUM(G103:G108)</f>
        <v>28</v>
      </c>
      <c r="I109" s="167"/>
      <c r="J109" s="152"/>
      <c r="K109" s="153"/>
      <c r="L109" s="153"/>
      <c r="M109" s="153"/>
      <c r="N109" s="153"/>
      <c r="O109" s="168"/>
      <c r="Q109" s="17" t="s">
        <v>521</v>
      </c>
      <c r="R109" s="29" t="s">
        <v>174</v>
      </c>
      <c r="S109" s="130" t="s">
        <v>175</v>
      </c>
      <c r="T109" s="207">
        <v>2</v>
      </c>
      <c r="U109" s="207">
        <v>0</v>
      </c>
      <c r="V109" s="207">
        <v>0</v>
      </c>
      <c r="W109" s="207">
        <v>2</v>
      </c>
      <c r="X109" s="84">
        <v>2</v>
      </c>
      <c r="Z109" s="47"/>
      <c r="AA109" s="38"/>
      <c r="AB109" s="197"/>
      <c r="AC109" s="197"/>
      <c r="AD109" s="197"/>
      <c r="AE109" s="197"/>
      <c r="AF109" s="49"/>
      <c r="AG109" s="5"/>
    </row>
    <row r="110" spans="1:33" ht="15" customHeight="1">
      <c r="A110" s="17"/>
      <c r="B110" s="5"/>
      <c r="C110" s="5"/>
      <c r="D110" s="5"/>
      <c r="E110" s="5"/>
      <c r="F110" s="5"/>
      <c r="G110" s="16"/>
      <c r="I110" s="516" t="s">
        <v>33</v>
      </c>
      <c r="J110" s="517"/>
      <c r="K110" s="146">
        <f>SUM(K103:K109)</f>
        <v>14</v>
      </c>
      <c r="L110" s="146">
        <v>10</v>
      </c>
      <c r="M110" s="146">
        <f>SUM(M103:M109)</f>
        <v>4</v>
      </c>
      <c r="N110" s="146">
        <f>SUM(N103:N109)</f>
        <v>16</v>
      </c>
      <c r="O110" s="162">
        <f>SUM(O103:O109)</f>
        <v>30</v>
      </c>
      <c r="Q110" s="57"/>
      <c r="R110" s="490" t="s">
        <v>519</v>
      </c>
      <c r="S110" s="490"/>
      <c r="T110" s="154">
        <f>SUM(T107:T109)</f>
        <v>8</v>
      </c>
      <c r="U110" s="154">
        <f>SUM(U107:U109)</f>
        <v>0</v>
      </c>
      <c r="V110" s="154">
        <f>SUM(V107:V109)</f>
        <v>0</v>
      </c>
      <c r="W110" s="154">
        <f>SUM(W107:W109)</f>
        <v>8</v>
      </c>
      <c r="X110" s="104">
        <f>SUM(X107:X109)</f>
        <v>12</v>
      </c>
      <c r="Z110" s="47"/>
      <c r="AA110" s="38"/>
      <c r="AB110" s="197"/>
      <c r="AC110" s="197"/>
      <c r="AD110" s="197"/>
      <c r="AE110" s="197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51"/>
      <c r="J111" s="5"/>
      <c r="K111" s="5"/>
      <c r="L111" s="5"/>
      <c r="M111" s="5"/>
      <c r="N111" s="5"/>
      <c r="O111" s="16"/>
      <c r="P111" s="2"/>
      <c r="Q111" s="57"/>
      <c r="R111" s="204" t="s">
        <v>33</v>
      </c>
      <c r="S111" s="204"/>
      <c r="T111" s="26">
        <f>SUM(T106,T110)</f>
        <v>14</v>
      </c>
      <c r="U111" s="26">
        <f>SUM(U106,U110)</f>
        <v>0</v>
      </c>
      <c r="V111" s="26">
        <f>SUM(V106,V110)</f>
        <v>4</v>
      </c>
      <c r="W111" s="26">
        <f>SUM(W106,W110)</f>
        <v>16</v>
      </c>
      <c r="X111" s="48">
        <f>SUM(X106,X110)</f>
        <v>30</v>
      </c>
      <c r="Z111" s="200" t="s">
        <v>33</v>
      </c>
      <c r="AA111" s="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17"/>
      <c r="R112" s="209"/>
      <c r="S112" s="209"/>
      <c r="T112" s="205"/>
      <c r="U112" s="205"/>
      <c r="V112" s="205"/>
      <c r="W112" s="205"/>
      <c r="X112" s="206" t="s">
        <v>500</v>
      </c>
      <c r="Z112" s="202"/>
      <c r="AA112" s="95"/>
      <c r="AB112" s="198"/>
      <c r="AC112" s="198"/>
      <c r="AD112" s="198"/>
      <c r="AE112" s="198"/>
      <c r="AF112" s="96"/>
      <c r="AG112" s="5"/>
    </row>
    <row r="113" spans="1:33" ht="15" customHeight="1">
      <c r="A113" s="17"/>
      <c r="B113" s="34" t="s">
        <v>516</v>
      </c>
      <c r="C113" s="499">
        <f>SUM(F109,F98,F86,F72,F58,F46,F31,F17)</f>
        <v>153</v>
      </c>
      <c r="D113" s="500"/>
      <c r="E113" s="500"/>
      <c r="F113" s="501"/>
      <c r="G113" s="52"/>
      <c r="I113" s="51"/>
      <c r="J113" s="5"/>
      <c r="K113" s="5"/>
      <c r="L113" s="5"/>
      <c r="M113" s="5"/>
      <c r="N113" s="5"/>
      <c r="O113" s="16"/>
      <c r="P113" s="2"/>
      <c r="Q113" s="17"/>
      <c r="R113" s="209"/>
      <c r="S113" s="34" t="s">
        <v>524</v>
      </c>
      <c r="T113" s="499">
        <f>SUM(W106,W95,W83,W69,W56,W42,W25,W11)</f>
        <v>70</v>
      </c>
      <c r="U113" s="500"/>
      <c r="V113" s="500"/>
      <c r="W113" s="501"/>
      <c r="X113" s="206">
        <f>X106+X95+X83+X69+X56+X42+X25+X11</f>
        <v>131</v>
      </c>
      <c r="Z113" s="59"/>
      <c r="AA113" s="8"/>
      <c r="AB113" s="3"/>
      <c r="AC113" s="9"/>
      <c r="AD113" s="9"/>
      <c r="AE113" s="9"/>
      <c r="AF113" s="60"/>
      <c r="AG113" s="5"/>
    </row>
    <row r="114" spans="1:33" ht="15" customHeight="1">
      <c r="A114" s="12"/>
      <c r="B114" s="36" t="s">
        <v>500</v>
      </c>
      <c r="C114" s="482">
        <f>SUM(G109,G58,G46,G98,G31,G86,G72,G17)</f>
        <v>240</v>
      </c>
      <c r="D114" s="483"/>
      <c r="E114" s="483"/>
      <c r="F114" s="484"/>
      <c r="G114" s="13"/>
      <c r="I114" s="17"/>
      <c r="J114" s="34" t="s">
        <v>516</v>
      </c>
      <c r="K114" s="509">
        <f>SUM(N110,N98,N86,N72,N58,N45,N32,N18)</f>
        <v>145</v>
      </c>
      <c r="L114" s="509"/>
      <c r="M114" s="509"/>
      <c r="N114" s="509"/>
      <c r="O114" s="52"/>
      <c r="Q114" s="17"/>
      <c r="R114" s="209"/>
      <c r="S114" s="34" t="s">
        <v>516</v>
      </c>
      <c r="T114" s="499">
        <f>SUM(W111,W99,W87,W74,W60,W47,W33,W20)</f>
        <v>145</v>
      </c>
      <c r="U114" s="500"/>
      <c r="V114" s="500"/>
      <c r="W114" s="501"/>
      <c r="X114" s="13"/>
      <c r="Z114" s="12"/>
      <c r="AA114" s="34" t="s">
        <v>525</v>
      </c>
      <c r="AB114" s="480">
        <f>AE20+AE33+AE47+AE60+AE73+AE87+AE98+AE111</f>
        <v>21</v>
      </c>
      <c r="AC114" s="481"/>
      <c r="AD114" s="481"/>
      <c r="AE114" s="481"/>
      <c r="AF114" s="13"/>
      <c r="AG114" s="5"/>
    </row>
    <row r="115" spans="1:33" ht="15" customHeight="1">
      <c r="A115" s="17"/>
      <c r="B115" s="5"/>
      <c r="C115" s="5"/>
      <c r="D115" s="5"/>
      <c r="E115" s="5"/>
      <c r="F115" s="5"/>
      <c r="G115" s="16"/>
      <c r="I115" s="12"/>
      <c r="J115" s="36" t="s">
        <v>500</v>
      </c>
      <c r="K115" s="498">
        <f>SUM(O110,O98,O86,O72,O58,O45,O32,O18)</f>
        <v>242</v>
      </c>
      <c r="L115" s="498"/>
      <c r="M115" s="498"/>
      <c r="N115" s="498"/>
      <c r="O115" s="13"/>
      <c r="Q115" s="17"/>
      <c r="R115" s="5"/>
      <c r="S115" s="36" t="s">
        <v>500</v>
      </c>
      <c r="T115" s="482">
        <f>X111+X99+X87+X74+X60+X47+X33+X20</f>
        <v>242</v>
      </c>
      <c r="U115" s="483"/>
      <c r="V115" s="483"/>
      <c r="W115" s="484"/>
      <c r="X115" s="13"/>
      <c r="Z115" s="12"/>
      <c r="AA115" s="34" t="s">
        <v>517</v>
      </c>
      <c r="AB115" s="480">
        <f>AF20+AF33+AF47+AF60+AF73+AF87+AF98+AF111</f>
        <v>34</v>
      </c>
      <c r="AC115" s="481"/>
      <c r="AD115" s="481"/>
      <c r="AE115" s="481"/>
      <c r="AF115" s="13"/>
      <c r="AG115" s="5"/>
    </row>
    <row r="116" spans="1:33" ht="15" customHeight="1" thickBot="1">
      <c r="A116" s="20"/>
      <c r="B116" s="21"/>
      <c r="C116" s="21"/>
      <c r="D116" s="21"/>
      <c r="E116" s="21"/>
      <c r="F116" s="21"/>
      <c r="G116" s="22"/>
      <c r="I116" s="17"/>
      <c r="J116" s="5"/>
      <c r="K116" s="5"/>
      <c r="L116" s="5"/>
      <c r="M116" s="5"/>
      <c r="N116" s="5"/>
      <c r="O116" s="16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9:32" ht="15" customHeight="1" thickBot="1"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</row>
    <row r="118" ht="15" customHeight="1"/>
    <row r="123" spans="18:24" ht="12.75">
      <c r="R123" s="113"/>
      <c r="S123" s="113"/>
      <c r="T123" s="114"/>
      <c r="U123" s="114"/>
      <c r="V123" s="114"/>
      <c r="W123" s="114"/>
      <c r="X123" s="114"/>
    </row>
    <row r="124" spans="18:24" ht="12.75">
      <c r="R124" s="33"/>
      <c r="S124" s="5"/>
      <c r="T124" s="5"/>
      <c r="U124" s="5"/>
      <c r="V124" s="5"/>
      <c r="W124" s="5"/>
      <c r="X124" s="5"/>
    </row>
    <row r="125" spans="18:24" ht="12.75">
      <c r="R125" s="5"/>
      <c r="X125" s="35"/>
    </row>
    <row r="126" spans="18:24" ht="12.75">
      <c r="R126" s="6"/>
      <c r="X126" s="10"/>
    </row>
  </sheetData>
  <sheetProtection/>
  <mergeCells count="87">
    <mergeCell ref="Q8:X8"/>
    <mergeCell ref="Z3:AF7"/>
    <mergeCell ref="R59:S59"/>
    <mergeCell ref="R63:X63"/>
    <mergeCell ref="R69:S69"/>
    <mergeCell ref="R11:S11"/>
    <mergeCell ref="R19:S19"/>
    <mergeCell ref="R22:X22"/>
    <mergeCell ref="R25:S25"/>
    <mergeCell ref="R77:X77"/>
    <mergeCell ref="R83:S83"/>
    <mergeCell ref="R86:S86"/>
    <mergeCell ref="R89:X89"/>
    <mergeCell ref="R95:S95"/>
    <mergeCell ref="R98:S98"/>
    <mergeCell ref="A89:G89"/>
    <mergeCell ref="I89:O89"/>
    <mergeCell ref="R101:X101"/>
    <mergeCell ref="R106:S106"/>
    <mergeCell ref="R110:S110"/>
    <mergeCell ref="A98:B98"/>
    <mergeCell ref="I98:J98"/>
    <mergeCell ref="A109:B109"/>
    <mergeCell ref="I110:J110"/>
    <mergeCell ref="K115:N115"/>
    <mergeCell ref="T114:W114"/>
    <mergeCell ref="C113:F113"/>
    <mergeCell ref="A101:G101"/>
    <mergeCell ref="I101:O101"/>
    <mergeCell ref="C114:F114"/>
    <mergeCell ref="K114:N114"/>
    <mergeCell ref="T113:W113"/>
    <mergeCell ref="T115:W115"/>
    <mergeCell ref="A63:G63"/>
    <mergeCell ref="I63:O63"/>
    <mergeCell ref="R73:S73"/>
    <mergeCell ref="A72:B72"/>
    <mergeCell ref="I72:J72"/>
    <mergeCell ref="A86:B86"/>
    <mergeCell ref="I86:J86"/>
    <mergeCell ref="A73:B73"/>
    <mergeCell ref="A77:G77"/>
    <mergeCell ref="I77:O77"/>
    <mergeCell ref="A58:B58"/>
    <mergeCell ref="I58:J58"/>
    <mergeCell ref="A46:B46"/>
    <mergeCell ref="A49:G49"/>
    <mergeCell ref="I49:O49"/>
    <mergeCell ref="R46:S46"/>
    <mergeCell ref="R49:X49"/>
    <mergeCell ref="R56:S56"/>
    <mergeCell ref="A36:G36"/>
    <mergeCell ref="I36:O36"/>
    <mergeCell ref="R42:S42"/>
    <mergeCell ref="I45:J45"/>
    <mergeCell ref="I32:J32"/>
    <mergeCell ref="A31:B31"/>
    <mergeCell ref="R32:S32"/>
    <mergeCell ref="R36:X36"/>
    <mergeCell ref="A17:B17"/>
    <mergeCell ref="I18:J18"/>
    <mergeCell ref="A22:G22"/>
    <mergeCell ref="I22:O22"/>
    <mergeCell ref="I19:J19"/>
    <mergeCell ref="I6:O6"/>
    <mergeCell ref="A8:G8"/>
    <mergeCell ref="I8:O8"/>
    <mergeCell ref="A7:G7"/>
    <mergeCell ref="A6:G6"/>
    <mergeCell ref="A1:AF1"/>
    <mergeCell ref="A3:G3"/>
    <mergeCell ref="I3:O3"/>
    <mergeCell ref="A4:G4"/>
    <mergeCell ref="I4:O4"/>
    <mergeCell ref="A5:G5"/>
    <mergeCell ref="I5:O5"/>
    <mergeCell ref="Q3:X7"/>
    <mergeCell ref="Z89:AF89"/>
    <mergeCell ref="Z101:AF101"/>
    <mergeCell ref="AB114:AE114"/>
    <mergeCell ref="AB115:AE115"/>
    <mergeCell ref="Z8:AF8"/>
    <mergeCell ref="Z22:AF22"/>
    <mergeCell ref="Z36:AF36"/>
    <mergeCell ref="Z49:AF49"/>
    <mergeCell ref="Z63:AF63"/>
    <mergeCell ref="Z77:AF77"/>
  </mergeCells>
  <hyperlinks>
    <hyperlink ref="J40" r:id="rId1" display="http://tureng.com/tr/turkce-ingilizce/physicochemistry"/>
    <hyperlink ref="S40" r:id="rId2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8"/>
  <sheetViews>
    <sheetView zoomScale="75" zoomScaleNormal="75" zoomScalePageLayoutView="0" workbookViewId="0" topLeftCell="A79">
      <selection activeCell="Z3" sqref="Z3:AF112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00390625" style="4" bestFit="1" customWidth="1"/>
    <col min="4" max="4" width="2.8515625" style="4" bestFit="1" customWidth="1"/>
    <col min="5" max="5" width="3.00390625" style="4" customWidth="1"/>
    <col min="6" max="6" width="4.574218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41.140625" style="4" bestFit="1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1.00390625" style="4" bestFit="1" customWidth="1"/>
    <col min="19" max="19" width="39.140625" style="4" bestFit="1" customWidth="1"/>
    <col min="20" max="20" width="3.28125" style="4" bestFit="1" customWidth="1"/>
    <col min="21" max="22" width="2.140625" style="4" bestFit="1" customWidth="1"/>
    <col min="23" max="23" width="3.28125" style="4" bestFit="1" customWidth="1"/>
    <col min="24" max="24" width="5.574218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35" t="s">
        <v>536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7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524" t="s">
        <v>518</v>
      </c>
      <c r="B3" s="525"/>
      <c r="C3" s="525"/>
      <c r="D3" s="525"/>
      <c r="E3" s="525"/>
      <c r="F3" s="525"/>
      <c r="G3" s="526"/>
      <c r="I3" s="524" t="s">
        <v>518</v>
      </c>
      <c r="J3" s="525"/>
      <c r="K3" s="525"/>
      <c r="L3" s="525"/>
      <c r="M3" s="525"/>
      <c r="N3" s="525"/>
      <c r="O3" s="526"/>
      <c r="Q3" s="468" t="s">
        <v>514</v>
      </c>
      <c r="R3" s="469"/>
      <c r="S3" s="469"/>
      <c r="T3" s="469"/>
      <c r="U3" s="469"/>
      <c r="V3" s="469"/>
      <c r="W3" s="469"/>
      <c r="X3" s="470"/>
      <c r="Z3" s="468" t="s">
        <v>515</v>
      </c>
      <c r="AA3" s="469"/>
      <c r="AB3" s="469"/>
      <c r="AC3" s="469"/>
      <c r="AD3" s="469"/>
      <c r="AE3" s="469"/>
      <c r="AF3" s="470"/>
    </row>
    <row r="4" spans="1:32" s="1" customFormat="1" ht="19.5" customHeight="1">
      <c r="A4" s="510" t="s">
        <v>510</v>
      </c>
      <c r="B4" s="511"/>
      <c r="C4" s="511"/>
      <c r="D4" s="511"/>
      <c r="E4" s="511"/>
      <c r="F4" s="511"/>
      <c r="G4" s="512"/>
      <c r="I4" s="510" t="s">
        <v>510</v>
      </c>
      <c r="J4" s="511"/>
      <c r="K4" s="511"/>
      <c r="L4" s="511"/>
      <c r="M4" s="511"/>
      <c r="N4" s="511"/>
      <c r="O4" s="512"/>
      <c r="Q4" s="471"/>
      <c r="R4" s="472"/>
      <c r="S4" s="472"/>
      <c r="T4" s="472"/>
      <c r="U4" s="472"/>
      <c r="V4" s="472"/>
      <c r="W4" s="472"/>
      <c r="X4" s="473"/>
      <c r="Z4" s="471"/>
      <c r="AA4" s="472"/>
      <c r="AB4" s="472"/>
      <c r="AC4" s="472"/>
      <c r="AD4" s="472"/>
      <c r="AE4" s="472"/>
      <c r="AF4" s="473"/>
    </row>
    <row r="5" spans="1:32" s="1" customFormat="1" ht="19.5" customHeight="1">
      <c r="A5" s="521" t="s">
        <v>532</v>
      </c>
      <c r="B5" s="522"/>
      <c r="C5" s="522"/>
      <c r="D5" s="522"/>
      <c r="E5" s="522"/>
      <c r="F5" s="522"/>
      <c r="G5" s="523"/>
      <c r="I5" s="510" t="s">
        <v>513</v>
      </c>
      <c r="J5" s="511"/>
      <c r="K5" s="511"/>
      <c r="L5" s="511"/>
      <c r="M5" s="511"/>
      <c r="N5" s="511"/>
      <c r="O5" s="512"/>
      <c r="Q5" s="471"/>
      <c r="R5" s="472"/>
      <c r="S5" s="472"/>
      <c r="T5" s="472"/>
      <c r="U5" s="472"/>
      <c r="V5" s="472"/>
      <c r="W5" s="472"/>
      <c r="X5" s="473"/>
      <c r="Z5" s="471"/>
      <c r="AA5" s="472"/>
      <c r="AB5" s="472"/>
      <c r="AC5" s="472"/>
      <c r="AD5" s="472"/>
      <c r="AE5" s="472"/>
      <c r="AF5" s="473"/>
    </row>
    <row r="6" spans="1:32" s="1" customFormat="1" ht="19.5" customHeight="1">
      <c r="A6" s="510" t="s">
        <v>512</v>
      </c>
      <c r="B6" s="511"/>
      <c r="C6" s="511"/>
      <c r="D6" s="511"/>
      <c r="E6" s="511"/>
      <c r="F6" s="511"/>
      <c r="G6" s="512"/>
      <c r="I6" s="510" t="s">
        <v>512</v>
      </c>
      <c r="J6" s="511"/>
      <c r="K6" s="511"/>
      <c r="L6" s="511"/>
      <c r="M6" s="511"/>
      <c r="N6" s="511"/>
      <c r="O6" s="512"/>
      <c r="Q6" s="471"/>
      <c r="R6" s="472"/>
      <c r="S6" s="472"/>
      <c r="T6" s="472"/>
      <c r="U6" s="472"/>
      <c r="V6" s="472"/>
      <c r="W6" s="472"/>
      <c r="X6" s="473"/>
      <c r="Z6" s="471"/>
      <c r="AA6" s="472"/>
      <c r="AB6" s="472"/>
      <c r="AC6" s="472"/>
      <c r="AD6" s="472"/>
      <c r="AE6" s="472"/>
      <c r="AF6" s="473"/>
    </row>
    <row r="7" spans="1:32" s="1" customFormat="1" ht="11.25" customHeight="1" thickBot="1">
      <c r="A7" s="212"/>
      <c r="B7" s="213"/>
      <c r="C7" s="213"/>
      <c r="D7" s="213"/>
      <c r="E7" s="213"/>
      <c r="F7" s="213"/>
      <c r="G7" s="211"/>
      <c r="I7" s="457"/>
      <c r="J7" s="458"/>
      <c r="K7" s="458"/>
      <c r="L7" s="458"/>
      <c r="M7" s="458"/>
      <c r="N7" s="458"/>
      <c r="O7" s="211"/>
      <c r="Q7" s="474"/>
      <c r="R7" s="475"/>
      <c r="S7" s="475"/>
      <c r="T7" s="475"/>
      <c r="U7" s="475"/>
      <c r="V7" s="475"/>
      <c r="W7" s="475"/>
      <c r="X7" s="476"/>
      <c r="Z7" s="474"/>
      <c r="AA7" s="475"/>
      <c r="AB7" s="475"/>
      <c r="AC7" s="475"/>
      <c r="AD7" s="475"/>
      <c r="AE7" s="475"/>
      <c r="AF7" s="476"/>
    </row>
    <row r="8" spans="1:32" s="1" customFormat="1" ht="19.5" customHeight="1">
      <c r="A8" s="477" t="s">
        <v>501</v>
      </c>
      <c r="B8" s="478"/>
      <c r="C8" s="478"/>
      <c r="D8" s="478"/>
      <c r="E8" s="478"/>
      <c r="F8" s="478"/>
      <c r="G8" s="479"/>
      <c r="I8" s="513" t="s">
        <v>501</v>
      </c>
      <c r="J8" s="514"/>
      <c r="K8" s="514"/>
      <c r="L8" s="514"/>
      <c r="M8" s="514"/>
      <c r="N8" s="514"/>
      <c r="O8" s="515"/>
      <c r="Q8" s="18"/>
      <c r="R8" s="488" t="s">
        <v>501</v>
      </c>
      <c r="S8" s="488"/>
      <c r="T8" s="488"/>
      <c r="U8" s="488"/>
      <c r="V8" s="488"/>
      <c r="W8" s="488"/>
      <c r="X8" s="489"/>
      <c r="Z8" s="477" t="s">
        <v>501</v>
      </c>
      <c r="AA8" s="478"/>
      <c r="AB8" s="478"/>
      <c r="AC8" s="478"/>
      <c r="AD8" s="478"/>
      <c r="AE8" s="478"/>
      <c r="AF8" s="479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181" t="s">
        <v>209</v>
      </c>
      <c r="B10" s="130" t="s">
        <v>13</v>
      </c>
      <c r="C10" s="172">
        <v>2</v>
      </c>
      <c r="D10" s="172">
        <v>0</v>
      </c>
      <c r="E10" s="172">
        <v>0</v>
      </c>
      <c r="F10" s="172">
        <v>2</v>
      </c>
      <c r="G10" s="182">
        <v>3</v>
      </c>
      <c r="I10" s="224" t="s">
        <v>317</v>
      </c>
      <c r="J10" s="254" t="s">
        <v>318</v>
      </c>
      <c r="K10" s="225">
        <v>2</v>
      </c>
      <c r="L10" s="225">
        <v>2</v>
      </c>
      <c r="M10" s="225">
        <v>0</v>
      </c>
      <c r="N10" s="225">
        <v>3</v>
      </c>
      <c r="O10" s="226">
        <v>4</v>
      </c>
      <c r="Q10" s="12" t="s">
        <v>523</v>
      </c>
      <c r="R10" s="73" t="s">
        <v>317</v>
      </c>
      <c r="S10" s="75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181" t="s">
        <v>419</v>
      </c>
      <c r="B11" s="130" t="s">
        <v>420</v>
      </c>
      <c r="C11" s="172">
        <v>3</v>
      </c>
      <c r="D11" s="172">
        <v>2</v>
      </c>
      <c r="E11" s="172">
        <v>0</v>
      </c>
      <c r="F11" s="172">
        <v>4</v>
      </c>
      <c r="G11" s="182">
        <v>6</v>
      </c>
      <c r="I11" s="224" t="s">
        <v>24</v>
      </c>
      <c r="J11" s="217" t="s">
        <v>90</v>
      </c>
      <c r="K11" s="225">
        <v>3</v>
      </c>
      <c r="L11" s="225">
        <v>2</v>
      </c>
      <c r="M11" s="225">
        <v>0</v>
      </c>
      <c r="N11" s="225">
        <v>4</v>
      </c>
      <c r="O11" s="226">
        <v>6</v>
      </c>
      <c r="Q11" s="17"/>
      <c r="R11" s="490" t="s">
        <v>535</v>
      </c>
      <c r="S11" s="490"/>
      <c r="T11" s="383">
        <f>SUM(T10:T10)</f>
        <v>2</v>
      </c>
      <c r="U11" s="383">
        <f>SUM(U10:U10)</f>
        <v>2</v>
      </c>
      <c r="V11" s="383">
        <f>SUM(V10:V10)</f>
        <v>0</v>
      </c>
      <c r="W11" s="383">
        <f>SUM(W10:W10)</f>
        <v>3</v>
      </c>
      <c r="X11" s="384">
        <f>SUM(X10:X10)</f>
        <v>4</v>
      </c>
      <c r="Z11" s="47"/>
      <c r="AA11" s="38"/>
      <c r="AB11" s="119"/>
      <c r="AC11" s="119"/>
      <c r="AD11" s="119"/>
      <c r="AE11" s="119"/>
      <c r="AF11" s="49"/>
    </row>
    <row r="12" spans="1:32" ht="15" customHeight="1">
      <c r="A12" s="181" t="s">
        <v>421</v>
      </c>
      <c r="B12" s="130" t="s">
        <v>422</v>
      </c>
      <c r="C12" s="172">
        <v>3</v>
      </c>
      <c r="D12" s="172">
        <v>2</v>
      </c>
      <c r="E12" s="172">
        <v>0</v>
      </c>
      <c r="F12" s="172">
        <v>4</v>
      </c>
      <c r="G12" s="182">
        <v>6</v>
      </c>
      <c r="I12" s="224" t="s">
        <v>26</v>
      </c>
      <c r="J12" s="217" t="s">
        <v>91</v>
      </c>
      <c r="K12" s="225">
        <v>3</v>
      </c>
      <c r="L12" s="225">
        <v>0</v>
      </c>
      <c r="M12" s="225">
        <v>2</v>
      </c>
      <c r="N12" s="225">
        <v>4</v>
      </c>
      <c r="O12" s="226">
        <v>6</v>
      </c>
      <c r="Q12" s="17" t="s">
        <v>521</v>
      </c>
      <c r="R12" s="163" t="s">
        <v>24</v>
      </c>
      <c r="S12" s="116" t="s">
        <v>90</v>
      </c>
      <c r="T12" s="117">
        <v>3</v>
      </c>
      <c r="U12" s="117">
        <v>2</v>
      </c>
      <c r="V12" s="117">
        <v>0</v>
      </c>
      <c r="W12" s="117">
        <v>4</v>
      </c>
      <c r="X12" s="164">
        <v>6</v>
      </c>
      <c r="Z12" s="47"/>
      <c r="AA12" s="38"/>
      <c r="AB12" s="119"/>
      <c r="AC12" s="119"/>
      <c r="AD12" s="119"/>
      <c r="AE12" s="119"/>
      <c r="AF12" s="49"/>
    </row>
    <row r="13" spans="1:32" ht="15" customHeight="1">
      <c r="A13" s="181" t="s">
        <v>423</v>
      </c>
      <c r="B13" s="130" t="s">
        <v>424</v>
      </c>
      <c r="C13" s="172">
        <v>3</v>
      </c>
      <c r="D13" s="172">
        <v>0</v>
      </c>
      <c r="E13" s="172">
        <v>0</v>
      </c>
      <c r="F13" s="172">
        <v>3</v>
      </c>
      <c r="G13" s="182">
        <v>4</v>
      </c>
      <c r="I13" s="224" t="s">
        <v>28</v>
      </c>
      <c r="J13" s="239" t="s">
        <v>92</v>
      </c>
      <c r="K13" s="225">
        <v>3</v>
      </c>
      <c r="L13" s="225">
        <v>0</v>
      </c>
      <c r="M13" s="225">
        <v>2</v>
      </c>
      <c r="N13" s="225">
        <v>4</v>
      </c>
      <c r="O13" s="226">
        <v>6</v>
      </c>
      <c r="Q13" s="17" t="s">
        <v>521</v>
      </c>
      <c r="R13" s="163" t="s">
        <v>26</v>
      </c>
      <c r="S13" s="116" t="s">
        <v>91</v>
      </c>
      <c r="T13" s="117">
        <v>3</v>
      </c>
      <c r="U13" s="117">
        <v>0</v>
      </c>
      <c r="V13" s="117">
        <v>2</v>
      </c>
      <c r="W13" s="117">
        <v>4</v>
      </c>
      <c r="X13" s="164">
        <v>6</v>
      </c>
      <c r="Z13" s="47"/>
      <c r="AA13" s="38"/>
      <c r="AB13" s="119"/>
      <c r="AC13" s="119"/>
      <c r="AD13" s="119"/>
      <c r="AE13" s="119"/>
      <c r="AF13" s="49"/>
    </row>
    <row r="14" spans="1:32" ht="15" customHeight="1">
      <c r="A14" s="181" t="s">
        <v>196</v>
      </c>
      <c r="B14" s="130" t="s">
        <v>263</v>
      </c>
      <c r="C14" s="172">
        <v>2</v>
      </c>
      <c r="D14" s="172">
        <v>0</v>
      </c>
      <c r="E14" s="172">
        <v>0</v>
      </c>
      <c r="F14" s="172">
        <v>2</v>
      </c>
      <c r="G14" s="182">
        <v>3</v>
      </c>
      <c r="I14" s="224" t="s">
        <v>159</v>
      </c>
      <c r="J14" s="239" t="s">
        <v>16</v>
      </c>
      <c r="K14" s="225">
        <v>3</v>
      </c>
      <c r="L14" s="225">
        <v>0</v>
      </c>
      <c r="M14" s="225">
        <v>0</v>
      </c>
      <c r="N14" s="225">
        <v>3</v>
      </c>
      <c r="O14" s="226">
        <v>3</v>
      </c>
      <c r="Q14" s="17" t="s">
        <v>521</v>
      </c>
      <c r="R14" s="163" t="s">
        <v>28</v>
      </c>
      <c r="S14" s="174" t="s">
        <v>92</v>
      </c>
      <c r="T14" s="117">
        <v>3</v>
      </c>
      <c r="U14" s="117">
        <v>0</v>
      </c>
      <c r="V14" s="117">
        <v>2</v>
      </c>
      <c r="W14" s="117">
        <v>4</v>
      </c>
      <c r="X14" s="164">
        <v>6</v>
      </c>
      <c r="Z14" s="47"/>
      <c r="AA14" s="38"/>
      <c r="AB14" s="119"/>
      <c r="AC14" s="119"/>
      <c r="AD14" s="119"/>
      <c r="AE14" s="119"/>
      <c r="AF14" s="49"/>
    </row>
    <row r="15" spans="1:32" ht="15" customHeight="1">
      <c r="A15" s="181" t="s">
        <v>264</v>
      </c>
      <c r="B15" s="130" t="s">
        <v>265</v>
      </c>
      <c r="C15" s="172">
        <v>0</v>
      </c>
      <c r="D15" s="172">
        <v>2</v>
      </c>
      <c r="E15" s="172">
        <v>0</v>
      </c>
      <c r="F15" s="172">
        <v>1</v>
      </c>
      <c r="G15" s="182">
        <v>1</v>
      </c>
      <c r="I15" s="243" t="s">
        <v>32</v>
      </c>
      <c r="J15" s="244" t="s">
        <v>94</v>
      </c>
      <c r="K15" s="225">
        <v>3</v>
      </c>
      <c r="L15" s="225">
        <v>0</v>
      </c>
      <c r="M15" s="225">
        <v>0</v>
      </c>
      <c r="N15" s="225">
        <v>3</v>
      </c>
      <c r="O15" s="230">
        <v>5</v>
      </c>
      <c r="Q15" s="17" t="s">
        <v>521</v>
      </c>
      <c r="R15" s="224" t="s">
        <v>159</v>
      </c>
      <c r="S15" s="239" t="s">
        <v>16</v>
      </c>
      <c r="T15" s="225">
        <v>3</v>
      </c>
      <c r="U15" s="225">
        <v>0</v>
      </c>
      <c r="V15" s="225">
        <v>0</v>
      </c>
      <c r="W15" s="225">
        <v>3</v>
      </c>
      <c r="X15" s="226">
        <v>3</v>
      </c>
      <c r="Z15" s="47"/>
      <c r="AA15" s="38"/>
      <c r="AB15" s="119"/>
      <c r="AC15" s="119"/>
      <c r="AD15" s="119"/>
      <c r="AE15" s="119"/>
      <c r="AF15" s="49"/>
    </row>
    <row r="16" spans="1:32" ht="15" customHeight="1">
      <c r="A16" s="181" t="s">
        <v>17</v>
      </c>
      <c r="B16" s="130" t="s">
        <v>18</v>
      </c>
      <c r="C16" s="172">
        <v>3</v>
      </c>
      <c r="D16" s="172">
        <v>0</v>
      </c>
      <c r="E16" s="172">
        <v>0</v>
      </c>
      <c r="F16" s="172">
        <v>3</v>
      </c>
      <c r="G16" s="182">
        <v>5</v>
      </c>
      <c r="I16" s="224" t="s">
        <v>31</v>
      </c>
      <c r="J16" s="239" t="s">
        <v>160</v>
      </c>
      <c r="K16" s="225">
        <v>0</v>
      </c>
      <c r="L16" s="225">
        <v>2</v>
      </c>
      <c r="M16" s="225">
        <v>0</v>
      </c>
      <c r="N16" s="225">
        <v>1</v>
      </c>
      <c r="O16" s="226">
        <v>1</v>
      </c>
      <c r="Q16" s="17" t="s">
        <v>521</v>
      </c>
      <c r="R16" s="243" t="s">
        <v>32</v>
      </c>
      <c r="S16" s="244" t="s">
        <v>94</v>
      </c>
      <c r="T16" s="225">
        <v>3</v>
      </c>
      <c r="U16" s="225">
        <v>0</v>
      </c>
      <c r="V16" s="225">
        <v>0</v>
      </c>
      <c r="W16" s="225">
        <v>3</v>
      </c>
      <c r="X16" s="230">
        <v>5</v>
      </c>
      <c r="Z16" s="47"/>
      <c r="AA16" s="38"/>
      <c r="AB16" s="119"/>
      <c r="AC16" s="119"/>
      <c r="AD16" s="119"/>
      <c r="AE16" s="119"/>
      <c r="AF16" s="49"/>
    </row>
    <row r="17" spans="1:32" ht="15" customHeight="1">
      <c r="A17" s="181" t="s">
        <v>266</v>
      </c>
      <c r="B17" s="130" t="s">
        <v>267</v>
      </c>
      <c r="C17" s="172">
        <v>3</v>
      </c>
      <c r="D17" s="172">
        <v>0</v>
      </c>
      <c r="E17" s="172">
        <v>0</v>
      </c>
      <c r="F17" s="172">
        <v>3</v>
      </c>
      <c r="G17" s="182">
        <v>3</v>
      </c>
      <c r="I17" s="160"/>
      <c r="J17" s="136"/>
      <c r="K17" s="137"/>
      <c r="L17" s="137"/>
      <c r="M17" s="137"/>
      <c r="N17" s="137"/>
      <c r="O17" s="157"/>
      <c r="Q17" s="17" t="s">
        <v>521</v>
      </c>
      <c r="R17" s="224" t="s">
        <v>31</v>
      </c>
      <c r="S17" s="239" t="s">
        <v>160</v>
      </c>
      <c r="T17" s="225">
        <v>0</v>
      </c>
      <c r="U17" s="225">
        <v>2</v>
      </c>
      <c r="V17" s="225">
        <v>0</v>
      </c>
      <c r="W17" s="225">
        <v>1</v>
      </c>
      <c r="X17" s="226">
        <v>1</v>
      </c>
      <c r="Z17" s="47"/>
      <c r="AA17" s="38"/>
      <c r="AB17" s="119"/>
      <c r="AC17" s="119"/>
      <c r="AD17" s="119"/>
      <c r="AE17" s="119"/>
      <c r="AF17" s="49"/>
    </row>
    <row r="18" spans="1:32" ht="15" customHeight="1">
      <c r="A18" s="557" t="s">
        <v>33</v>
      </c>
      <c r="B18" s="558"/>
      <c r="C18" s="26">
        <f>SUM(C10:C17)</f>
        <v>19</v>
      </c>
      <c r="D18" s="26">
        <f>SUM(D10:D17)</f>
        <v>6</v>
      </c>
      <c r="E18" s="26">
        <f>SUM(E10:E17)</f>
        <v>0</v>
      </c>
      <c r="F18" s="26">
        <f>SUM(F10:F17)</f>
        <v>22</v>
      </c>
      <c r="G18" s="48">
        <f>SUM(G10:G17)</f>
        <v>31</v>
      </c>
      <c r="I18" s="493" t="s">
        <v>33</v>
      </c>
      <c r="J18" s="494"/>
      <c r="K18" s="147">
        <f>SUM(K10:K17)</f>
        <v>17</v>
      </c>
      <c r="L18" s="147">
        <f>SUM(L10:L17)</f>
        <v>6</v>
      </c>
      <c r="M18" s="147">
        <f>SUM(M10:M17)</f>
        <v>4</v>
      </c>
      <c r="N18" s="147">
        <f>SUM(N10:N17)</f>
        <v>22</v>
      </c>
      <c r="O18" s="231">
        <f>SUM(O10:O17)</f>
        <v>31</v>
      </c>
      <c r="Q18" s="17"/>
      <c r="R18" s="490" t="s">
        <v>519</v>
      </c>
      <c r="S18" s="490"/>
      <c r="T18" s="383">
        <f>SUM(T12:T17)</f>
        <v>15</v>
      </c>
      <c r="U18" s="383">
        <f>SUM(U12:U17)</f>
        <v>4</v>
      </c>
      <c r="V18" s="383">
        <f>SUM(V12:V17)</f>
        <v>4</v>
      </c>
      <c r="W18" s="383">
        <f>SUM(W12:W17)</f>
        <v>19</v>
      </c>
      <c r="X18" s="384">
        <f>SUM(X12:X17)</f>
        <v>27</v>
      </c>
      <c r="Z18" s="47"/>
      <c r="AA18" s="38"/>
      <c r="AB18" s="119"/>
      <c r="AC18" s="119"/>
      <c r="AD18" s="119"/>
      <c r="AE18" s="119"/>
      <c r="AF18" s="49"/>
    </row>
    <row r="19" spans="1:32" ht="15" customHeight="1">
      <c r="A19" s="276"/>
      <c r="B19" s="277"/>
      <c r="C19" s="270"/>
      <c r="D19" s="270"/>
      <c r="E19" s="270"/>
      <c r="F19" s="270"/>
      <c r="G19" s="271"/>
      <c r="I19" s="516"/>
      <c r="J19" s="517"/>
      <c r="K19" s="146"/>
      <c r="L19" s="146"/>
      <c r="M19" s="146"/>
      <c r="N19" s="146"/>
      <c r="O19" s="162"/>
      <c r="Q19" s="17"/>
      <c r="R19" s="124" t="s">
        <v>33</v>
      </c>
      <c r="S19" s="124"/>
      <c r="T19" s="26">
        <f>SUM(T11,T18)</f>
        <v>17</v>
      </c>
      <c r="U19" s="26">
        <f>SUM(U11,U18)</f>
        <v>6</v>
      </c>
      <c r="V19" s="26">
        <f>SUM(V11,V18)</f>
        <v>4</v>
      </c>
      <c r="W19" s="26">
        <f>SUM(W11,W18)</f>
        <v>22</v>
      </c>
      <c r="X19" s="48">
        <f>SUM(X11,X18)</f>
        <v>31</v>
      </c>
      <c r="Z19" s="47"/>
      <c r="AA19" s="38"/>
      <c r="AB19" s="119"/>
      <c r="AC19" s="119"/>
      <c r="AD19" s="119"/>
      <c r="AE19" s="119"/>
      <c r="AF19" s="49"/>
    </row>
    <row r="20" spans="1:32" ht="15" customHeight="1">
      <c r="A20" s="276"/>
      <c r="B20" s="277"/>
      <c r="C20" s="270"/>
      <c r="D20" s="270"/>
      <c r="E20" s="270"/>
      <c r="F20" s="270"/>
      <c r="G20" s="271"/>
      <c r="I20" s="142"/>
      <c r="J20" s="143"/>
      <c r="K20" s="144"/>
      <c r="L20" s="144"/>
      <c r="M20" s="144"/>
      <c r="N20" s="144"/>
      <c r="O20" s="145"/>
      <c r="Q20" s="17"/>
      <c r="Z20" s="123" t="s">
        <v>33</v>
      </c>
      <c r="AA20" s="124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276"/>
      <c r="B21" s="277"/>
      <c r="C21" s="270"/>
      <c r="D21" s="270"/>
      <c r="E21" s="270"/>
      <c r="F21" s="270"/>
      <c r="G21" s="271"/>
      <c r="I21" s="142"/>
      <c r="J21" s="143"/>
      <c r="K21" s="144"/>
      <c r="L21" s="144"/>
      <c r="M21" s="144"/>
      <c r="N21" s="144"/>
      <c r="O21" s="145"/>
      <c r="Q21" s="17"/>
      <c r="R21" s="5"/>
      <c r="S21" s="5"/>
      <c r="T21" s="5"/>
      <c r="U21" s="5"/>
      <c r="V21" s="5"/>
      <c r="W21" s="5"/>
      <c r="X21" s="16"/>
      <c r="Z21" s="14"/>
      <c r="AA21" s="15"/>
      <c r="AB21" s="15"/>
      <c r="AC21" s="7"/>
      <c r="AD21" s="7"/>
      <c r="AE21" s="7"/>
      <c r="AF21" s="19"/>
    </row>
    <row r="22" spans="1:32" ht="15" customHeight="1">
      <c r="A22" s="477" t="s">
        <v>502</v>
      </c>
      <c r="B22" s="478"/>
      <c r="C22" s="478"/>
      <c r="D22" s="478"/>
      <c r="E22" s="478"/>
      <c r="F22" s="478"/>
      <c r="G22" s="479"/>
      <c r="I22" s="495" t="s">
        <v>502</v>
      </c>
      <c r="J22" s="496"/>
      <c r="K22" s="496"/>
      <c r="L22" s="496"/>
      <c r="M22" s="496"/>
      <c r="N22" s="496"/>
      <c r="O22" s="497"/>
      <c r="Q22" s="17"/>
      <c r="R22" s="478" t="s">
        <v>502</v>
      </c>
      <c r="S22" s="478"/>
      <c r="T22" s="478"/>
      <c r="U22" s="478"/>
      <c r="V22" s="478"/>
      <c r="W22" s="478"/>
      <c r="X22" s="479"/>
      <c r="Z22" s="477" t="s">
        <v>502</v>
      </c>
      <c r="AA22" s="478"/>
      <c r="AB22" s="478"/>
      <c r="AC22" s="478"/>
      <c r="AD22" s="478"/>
      <c r="AE22" s="478"/>
      <c r="AF22" s="479"/>
    </row>
    <row r="23" spans="1:32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15" customHeight="1">
      <c r="A24" s="338" t="s">
        <v>429</v>
      </c>
      <c r="B24" s="172" t="s">
        <v>425</v>
      </c>
      <c r="C24" s="339">
        <v>3</v>
      </c>
      <c r="D24" s="339">
        <v>2</v>
      </c>
      <c r="E24" s="339">
        <v>0</v>
      </c>
      <c r="F24" s="339">
        <v>4</v>
      </c>
      <c r="G24" s="339">
        <v>6</v>
      </c>
      <c r="I24" s="163" t="s">
        <v>95</v>
      </c>
      <c r="J24" s="116" t="s">
        <v>161</v>
      </c>
      <c r="K24" s="117">
        <v>2</v>
      </c>
      <c r="L24" s="117">
        <v>0</v>
      </c>
      <c r="M24" s="117">
        <v>2</v>
      </c>
      <c r="N24" s="117">
        <v>3</v>
      </c>
      <c r="O24" s="164">
        <v>4</v>
      </c>
      <c r="Q24" s="12" t="s">
        <v>523</v>
      </c>
      <c r="R24" s="362" t="s">
        <v>95</v>
      </c>
      <c r="S24" s="363" t="s">
        <v>161</v>
      </c>
      <c r="T24" s="30">
        <v>2</v>
      </c>
      <c r="U24" s="30">
        <v>0</v>
      </c>
      <c r="V24" s="30">
        <v>2</v>
      </c>
      <c r="W24" s="30">
        <v>3</v>
      </c>
      <c r="X24" s="364">
        <v>4</v>
      </c>
      <c r="Z24" s="47"/>
      <c r="AA24" s="38"/>
      <c r="AB24" s="119"/>
      <c r="AC24" s="119"/>
      <c r="AD24" s="119"/>
      <c r="AE24" s="119"/>
      <c r="AF24" s="49"/>
    </row>
    <row r="25" spans="1:32" ht="15" customHeight="1">
      <c r="A25" s="338" t="s">
        <v>430</v>
      </c>
      <c r="B25" s="172" t="s">
        <v>426</v>
      </c>
      <c r="C25" s="339">
        <v>3</v>
      </c>
      <c r="D25" s="339">
        <v>2</v>
      </c>
      <c r="E25" s="339">
        <v>0</v>
      </c>
      <c r="F25" s="339">
        <v>4</v>
      </c>
      <c r="G25" s="339">
        <v>6</v>
      </c>
      <c r="I25" s="224" t="s">
        <v>96</v>
      </c>
      <c r="J25" s="217" t="s">
        <v>97</v>
      </c>
      <c r="K25" s="225">
        <v>3</v>
      </c>
      <c r="L25" s="225">
        <v>0</v>
      </c>
      <c r="M25" s="225">
        <v>0</v>
      </c>
      <c r="N25" s="225">
        <v>3</v>
      </c>
      <c r="O25" s="226">
        <v>4</v>
      </c>
      <c r="Q25" s="12" t="s">
        <v>523</v>
      </c>
      <c r="R25" s="386" t="s">
        <v>96</v>
      </c>
      <c r="S25" s="387" t="s">
        <v>97</v>
      </c>
      <c r="T25" s="388">
        <v>3</v>
      </c>
      <c r="U25" s="388">
        <v>0</v>
      </c>
      <c r="V25" s="388">
        <v>0</v>
      </c>
      <c r="W25" s="388">
        <v>3</v>
      </c>
      <c r="X25" s="393">
        <v>4</v>
      </c>
      <c r="Z25" s="47"/>
      <c r="AA25" s="38"/>
      <c r="AB25" s="119"/>
      <c r="AC25" s="119"/>
      <c r="AD25" s="119"/>
      <c r="AE25" s="119"/>
      <c r="AF25" s="49"/>
    </row>
    <row r="26" spans="1:32" ht="15" customHeight="1">
      <c r="A26" s="338" t="s">
        <v>431</v>
      </c>
      <c r="B26" s="130" t="s">
        <v>427</v>
      </c>
      <c r="C26" s="339">
        <v>3</v>
      </c>
      <c r="D26" s="339">
        <v>0</v>
      </c>
      <c r="E26" s="339">
        <v>0</v>
      </c>
      <c r="F26" s="339">
        <v>3</v>
      </c>
      <c r="G26" s="339">
        <v>4</v>
      </c>
      <c r="I26" s="224" t="s">
        <v>36</v>
      </c>
      <c r="J26" s="217" t="s">
        <v>98</v>
      </c>
      <c r="K26" s="225">
        <v>3</v>
      </c>
      <c r="L26" s="225">
        <v>2</v>
      </c>
      <c r="M26" s="225">
        <v>0</v>
      </c>
      <c r="N26" s="225">
        <v>4</v>
      </c>
      <c r="O26" s="226">
        <v>6</v>
      </c>
      <c r="Q26" s="12" t="s">
        <v>523</v>
      </c>
      <c r="R26" s="386" t="s">
        <v>162</v>
      </c>
      <c r="S26" s="387" t="s">
        <v>163</v>
      </c>
      <c r="T26" s="388">
        <v>2</v>
      </c>
      <c r="U26" s="388">
        <v>0</v>
      </c>
      <c r="V26" s="388">
        <v>2</v>
      </c>
      <c r="W26" s="388">
        <v>3</v>
      </c>
      <c r="X26" s="393">
        <v>5</v>
      </c>
      <c r="Z26" s="47"/>
      <c r="AA26" s="38"/>
      <c r="AB26" s="119"/>
      <c r="AC26" s="119"/>
      <c r="AD26" s="119"/>
      <c r="AE26" s="119"/>
      <c r="AF26" s="49"/>
    </row>
    <row r="27" spans="1:32" ht="15" customHeight="1">
      <c r="A27" s="338" t="s">
        <v>202</v>
      </c>
      <c r="B27" s="130" t="s">
        <v>268</v>
      </c>
      <c r="C27" s="339">
        <v>2</v>
      </c>
      <c r="D27" s="339">
        <v>0</v>
      </c>
      <c r="E27" s="339">
        <v>0</v>
      </c>
      <c r="F27" s="339">
        <v>2</v>
      </c>
      <c r="G27" s="339">
        <v>3</v>
      </c>
      <c r="I27" s="224" t="s">
        <v>38</v>
      </c>
      <c r="J27" s="217" t="s">
        <v>99</v>
      </c>
      <c r="K27" s="225">
        <v>3</v>
      </c>
      <c r="L27" s="225">
        <v>0</v>
      </c>
      <c r="M27" s="225">
        <v>2</v>
      </c>
      <c r="N27" s="225">
        <v>4</v>
      </c>
      <c r="O27" s="226">
        <v>6</v>
      </c>
      <c r="Q27" s="17"/>
      <c r="R27" s="490" t="s">
        <v>535</v>
      </c>
      <c r="S27" s="490"/>
      <c r="T27" s="154">
        <f>SUM(T24:T26)</f>
        <v>7</v>
      </c>
      <c r="U27" s="154">
        <f>SUM(U24:U26)</f>
        <v>0</v>
      </c>
      <c r="V27" s="154">
        <f>SUM(V24:V26)</f>
        <v>4</v>
      </c>
      <c r="W27" s="154">
        <f>SUM(W24:W26)</f>
        <v>9</v>
      </c>
      <c r="X27" s="104">
        <f>SUM(X24:X26)</f>
        <v>13</v>
      </c>
      <c r="Z27" s="47"/>
      <c r="AA27" s="38"/>
      <c r="AB27" s="119"/>
      <c r="AC27" s="119"/>
      <c r="AD27" s="119"/>
      <c r="AE27" s="119"/>
      <c r="AF27" s="49"/>
    </row>
    <row r="28" spans="1:32" ht="15" customHeight="1">
      <c r="A28" s="338" t="s">
        <v>269</v>
      </c>
      <c r="B28" s="130" t="s">
        <v>270</v>
      </c>
      <c r="C28" s="339">
        <v>0</v>
      </c>
      <c r="D28" s="339">
        <v>2</v>
      </c>
      <c r="E28" s="339">
        <v>0</v>
      </c>
      <c r="F28" s="339">
        <v>1</v>
      </c>
      <c r="G28" s="339">
        <v>1</v>
      </c>
      <c r="I28" s="224" t="s">
        <v>164</v>
      </c>
      <c r="J28" s="239" t="s">
        <v>19</v>
      </c>
      <c r="K28" s="225">
        <v>3</v>
      </c>
      <c r="L28" s="225">
        <v>0</v>
      </c>
      <c r="M28" s="225">
        <v>0</v>
      </c>
      <c r="N28" s="225">
        <v>3</v>
      </c>
      <c r="O28" s="226">
        <v>3</v>
      </c>
      <c r="Q28" s="17" t="s">
        <v>521</v>
      </c>
      <c r="R28" s="224" t="s">
        <v>36</v>
      </c>
      <c r="S28" s="217" t="s">
        <v>98</v>
      </c>
      <c r="T28" s="225">
        <v>3</v>
      </c>
      <c r="U28" s="225">
        <v>2</v>
      </c>
      <c r="V28" s="225">
        <v>0</v>
      </c>
      <c r="W28" s="225">
        <v>4</v>
      </c>
      <c r="X28" s="226">
        <v>6</v>
      </c>
      <c r="Z28" s="47"/>
      <c r="AA28" s="38"/>
      <c r="AB28" s="119"/>
      <c r="AC28" s="119"/>
      <c r="AD28" s="119"/>
      <c r="AE28" s="119"/>
      <c r="AF28" s="49"/>
    </row>
    <row r="29" spans="1:32" ht="15" customHeight="1">
      <c r="A29" s="338" t="s">
        <v>271</v>
      </c>
      <c r="B29" s="130" t="s">
        <v>15</v>
      </c>
      <c r="C29" s="339">
        <v>3</v>
      </c>
      <c r="D29" s="339">
        <v>0</v>
      </c>
      <c r="E29" s="339">
        <v>0</v>
      </c>
      <c r="F29" s="339">
        <v>3</v>
      </c>
      <c r="G29" s="339">
        <v>3</v>
      </c>
      <c r="I29" s="224" t="s">
        <v>162</v>
      </c>
      <c r="J29" s="217" t="s">
        <v>163</v>
      </c>
      <c r="K29" s="225">
        <v>2</v>
      </c>
      <c r="L29" s="225">
        <v>0</v>
      </c>
      <c r="M29" s="225">
        <v>2</v>
      </c>
      <c r="N29" s="225">
        <v>3</v>
      </c>
      <c r="O29" s="226">
        <v>5</v>
      </c>
      <c r="Q29" s="17" t="s">
        <v>521</v>
      </c>
      <c r="R29" s="224" t="s">
        <v>38</v>
      </c>
      <c r="S29" s="217" t="s">
        <v>99</v>
      </c>
      <c r="T29" s="225">
        <v>3</v>
      </c>
      <c r="U29" s="225">
        <v>0</v>
      </c>
      <c r="V29" s="225">
        <v>2</v>
      </c>
      <c r="W29" s="225">
        <v>4</v>
      </c>
      <c r="X29" s="226">
        <v>6</v>
      </c>
      <c r="Z29" s="47"/>
      <c r="AA29" s="38"/>
      <c r="AB29" s="119"/>
      <c r="AC29" s="119"/>
      <c r="AD29" s="119"/>
      <c r="AE29" s="119"/>
      <c r="AF29" s="49"/>
    </row>
    <row r="30" spans="1:32" ht="15" customHeight="1">
      <c r="A30" s="338" t="s">
        <v>212</v>
      </c>
      <c r="B30" s="130" t="s">
        <v>428</v>
      </c>
      <c r="C30" s="339">
        <v>2</v>
      </c>
      <c r="D30" s="339">
        <v>0</v>
      </c>
      <c r="E30" s="339">
        <v>0</v>
      </c>
      <c r="F30" s="339">
        <v>2</v>
      </c>
      <c r="G30" s="339">
        <v>3</v>
      </c>
      <c r="I30" s="224" t="s">
        <v>43</v>
      </c>
      <c r="J30" s="239" t="s">
        <v>165</v>
      </c>
      <c r="K30" s="225">
        <v>0</v>
      </c>
      <c r="L30" s="225">
        <v>2</v>
      </c>
      <c r="M30" s="225">
        <v>0</v>
      </c>
      <c r="N30" s="225">
        <v>1</v>
      </c>
      <c r="O30" s="226">
        <v>1</v>
      </c>
      <c r="Q30" s="17" t="s">
        <v>521</v>
      </c>
      <c r="R30" s="224" t="s">
        <v>164</v>
      </c>
      <c r="S30" s="239" t="s">
        <v>19</v>
      </c>
      <c r="T30" s="225">
        <v>3</v>
      </c>
      <c r="U30" s="225">
        <v>0</v>
      </c>
      <c r="V30" s="225">
        <v>0</v>
      </c>
      <c r="W30" s="225">
        <v>3</v>
      </c>
      <c r="X30" s="226">
        <v>3</v>
      </c>
      <c r="Z30" s="47"/>
      <c r="AA30" s="38"/>
      <c r="AB30" s="119"/>
      <c r="AC30" s="119"/>
      <c r="AD30" s="119"/>
      <c r="AE30" s="119"/>
      <c r="AF30" s="49"/>
    </row>
    <row r="31" spans="1:32" ht="15" customHeight="1">
      <c r="A31" s="338" t="s">
        <v>279</v>
      </c>
      <c r="B31" s="130" t="s">
        <v>272</v>
      </c>
      <c r="C31" s="339">
        <v>3</v>
      </c>
      <c r="D31" s="339">
        <v>0</v>
      </c>
      <c r="E31" s="339">
        <v>0</v>
      </c>
      <c r="F31" s="339">
        <v>3</v>
      </c>
      <c r="G31" s="339">
        <v>4</v>
      </c>
      <c r="I31" s="160"/>
      <c r="J31" s="136"/>
      <c r="K31" s="137"/>
      <c r="L31" s="137"/>
      <c r="M31" s="137"/>
      <c r="N31" s="137"/>
      <c r="O31" s="156"/>
      <c r="Q31" s="17" t="s">
        <v>521</v>
      </c>
      <c r="R31" s="29" t="s">
        <v>43</v>
      </c>
      <c r="S31" s="130" t="s">
        <v>165</v>
      </c>
      <c r="T31" s="127">
        <v>0</v>
      </c>
      <c r="U31" s="127">
        <v>2</v>
      </c>
      <c r="V31" s="127">
        <v>0</v>
      </c>
      <c r="W31" s="127">
        <v>1</v>
      </c>
      <c r="X31" s="68">
        <v>1</v>
      </c>
      <c r="Z31" s="47"/>
      <c r="AA31" s="38"/>
      <c r="AB31" s="119"/>
      <c r="AC31" s="119"/>
      <c r="AD31" s="119"/>
      <c r="AE31" s="119"/>
      <c r="AF31" s="49"/>
    </row>
    <row r="32" spans="1:32" ht="15" customHeight="1">
      <c r="A32" s="557" t="s">
        <v>33</v>
      </c>
      <c r="B32" s="558"/>
      <c r="C32" s="26">
        <f>SUM(C24:C31)</f>
        <v>19</v>
      </c>
      <c r="D32" s="26">
        <f>SUM(D24:D31)</f>
        <v>6</v>
      </c>
      <c r="E32" s="26">
        <f>SUM(E24:E31)</f>
        <v>0</v>
      </c>
      <c r="F32" s="26">
        <f>SUM(F24:F31)</f>
        <v>22</v>
      </c>
      <c r="G32" s="48">
        <f>SUM(G24:G31)</f>
        <v>30</v>
      </c>
      <c r="I32" s="491" t="s">
        <v>33</v>
      </c>
      <c r="J32" s="492"/>
      <c r="K32" s="141">
        <f>SUM(K24:K31)</f>
        <v>16</v>
      </c>
      <c r="L32" s="141">
        <f>SUM(L24:L31)</f>
        <v>4</v>
      </c>
      <c r="M32" s="141">
        <f>SUM(M24:M31)</f>
        <v>6</v>
      </c>
      <c r="N32" s="141">
        <f>SUM(N24:N31)</f>
        <v>21</v>
      </c>
      <c r="O32" s="161">
        <f>SUM(O24:O31)</f>
        <v>29</v>
      </c>
      <c r="Q32" s="17"/>
      <c r="R32" s="490" t="s">
        <v>519</v>
      </c>
      <c r="S32" s="490"/>
      <c r="T32" s="154">
        <f>SUM(T28:T31)</f>
        <v>9</v>
      </c>
      <c r="U32" s="154">
        <f>SUM(U28:U31)</f>
        <v>4</v>
      </c>
      <c r="V32" s="154">
        <f>SUM(V28:V31)</f>
        <v>2</v>
      </c>
      <c r="W32" s="154">
        <f>SUM(W28:W31)</f>
        <v>12</v>
      </c>
      <c r="X32" s="104">
        <f>SUM(X28:X31)</f>
        <v>16</v>
      </c>
      <c r="Z32" s="47"/>
      <c r="AA32" s="38"/>
      <c r="AB32" s="119"/>
      <c r="AC32" s="119"/>
      <c r="AD32" s="119"/>
      <c r="AE32" s="119"/>
      <c r="AF32" s="49"/>
    </row>
    <row r="33" spans="1:32" ht="15" customHeight="1">
      <c r="A33" s="276"/>
      <c r="B33" s="277"/>
      <c r="C33" s="270"/>
      <c r="D33" s="270"/>
      <c r="E33" s="270"/>
      <c r="F33" s="270"/>
      <c r="G33" s="271"/>
      <c r="I33" s="142"/>
      <c r="J33" s="143"/>
      <c r="K33" s="144"/>
      <c r="L33" s="144"/>
      <c r="M33" s="144"/>
      <c r="N33" s="144"/>
      <c r="O33" s="145"/>
      <c r="Q33" s="17"/>
      <c r="R33" s="124" t="s">
        <v>33</v>
      </c>
      <c r="S33" s="124"/>
      <c r="T33" s="26">
        <f>SUM(T27,T32)</f>
        <v>16</v>
      </c>
      <c r="U33" s="26">
        <f>SUM(U27,U32)</f>
        <v>4</v>
      </c>
      <c r="V33" s="26">
        <f>SUM(V27,V32)</f>
        <v>6</v>
      </c>
      <c r="W33" s="26">
        <f>SUM(W27,W32)</f>
        <v>21</v>
      </c>
      <c r="X33" s="48">
        <f>SUM(X27,X32)</f>
        <v>29</v>
      </c>
      <c r="Z33" s="123" t="s">
        <v>33</v>
      </c>
      <c r="AA33" s="124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276"/>
      <c r="B34" s="277"/>
      <c r="C34" s="270"/>
      <c r="D34" s="270"/>
      <c r="E34" s="270"/>
      <c r="F34" s="270"/>
      <c r="G34" s="271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6"/>
      <c r="Z34" s="17"/>
      <c r="AA34" s="5"/>
      <c r="AB34" s="5"/>
      <c r="AC34" s="5"/>
      <c r="AD34" s="5"/>
      <c r="AE34" s="5"/>
      <c r="AF34" s="16"/>
    </row>
    <row r="35" spans="1:32" ht="15" customHeight="1">
      <c r="A35" s="276"/>
      <c r="B35" s="277"/>
      <c r="C35" s="270"/>
      <c r="D35" s="270"/>
      <c r="E35" s="270"/>
      <c r="F35" s="270"/>
      <c r="G35" s="271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6"/>
      <c r="Z35" s="14"/>
      <c r="AA35" s="15"/>
      <c r="AB35" s="15"/>
      <c r="AC35" s="7"/>
      <c r="AD35" s="7"/>
      <c r="AE35" s="7"/>
      <c r="AF35" s="19"/>
    </row>
    <row r="36" spans="1:32" ht="15" customHeight="1">
      <c r="A36" s="477" t="s">
        <v>503</v>
      </c>
      <c r="B36" s="478"/>
      <c r="C36" s="478"/>
      <c r="D36" s="478"/>
      <c r="E36" s="478"/>
      <c r="F36" s="478"/>
      <c r="G36" s="479"/>
      <c r="I36" s="495" t="s">
        <v>503</v>
      </c>
      <c r="J36" s="496"/>
      <c r="K36" s="496"/>
      <c r="L36" s="496"/>
      <c r="M36" s="496"/>
      <c r="N36" s="496"/>
      <c r="O36" s="497"/>
      <c r="Q36" s="17"/>
      <c r="R36" s="478" t="s">
        <v>503</v>
      </c>
      <c r="S36" s="478"/>
      <c r="T36" s="478"/>
      <c r="U36" s="478"/>
      <c r="V36" s="478"/>
      <c r="W36" s="478"/>
      <c r="X36" s="479"/>
      <c r="Z36" s="477" t="s">
        <v>503</v>
      </c>
      <c r="AA36" s="478"/>
      <c r="AB36" s="478"/>
      <c r="AC36" s="478"/>
      <c r="AD36" s="478"/>
      <c r="AE36" s="478"/>
      <c r="AF36" s="479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424" t="s">
        <v>273</v>
      </c>
      <c r="B38" s="130" t="s">
        <v>274</v>
      </c>
      <c r="C38" s="130">
        <v>3</v>
      </c>
      <c r="D38" s="130">
        <v>0</v>
      </c>
      <c r="E38" s="130">
        <v>0</v>
      </c>
      <c r="F38" s="130">
        <v>3</v>
      </c>
      <c r="G38" s="425">
        <v>5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362" t="s">
        <v>319</v>
      </c>
      <c r="S38" s="363" t="s">
        <v>320</v>
      </c>
      <c r="T38" s="30">
        <v>3</v>
      </c>
      <c r="U38" s="30">
        <v>0</v>
      </c>
      <c r="V38" s="30">
        <v>0</v>
      </c>
      <c r="W38" s="30">
        <v>3</v>
      </c>
      <c r="X38" s="364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424" t="s">
        <v>300</v>
      </c>
      <c r="B39" s="130" t="s">
        <v>301</v>
      </c>
      <c r="C39" s="130">
        <v>2</v>
      </c>
      <c r="D39" s="130">
        <v>0</v>
      </c>
      <c r="E39" s="130">
        <v>2</v>
      </c>
      <c r="F39" s="130">
        <v>3</v>
      </c>
      <c r="G39" s="425">
        <v>5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362" t="s">
        <v>101</v>
      </c>
      <c r="S39" s="363" t="s">
        <v>102</v>
      </c>
      <c r="T39" s="30">
        <v>2</v>
      </c>
      <c r="U39" s="30">
        <v>0</v>
      </c>
      <c r="V39" s="30">
        <v>2</v>
      </c>
      <c r="W39" s="30">
        <v>3</v>
      </c>
      <c r="X39" s="364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424" t="s">
        <v>275</v>
      </c>
      <c r="B40" s="130" t="s">
        <v>432</v>
      </c>
      <c r="C40" s="130">
        <v>3</v>
      </c>
      <c r="D40" s="130">
        <v>2</v>
      </c>
      <c r="E40" s="130">
        <v>0</v>
      </c>
      <c r="F40" s="130">
        <v>4</v>
      </c>
      <c r="G40" s="425">
        <v>5</v>
      </c>
      <c r="I40" s="163" t="s">
        <v>104</v>
      </c>
      <c r="J40" s="116" t="s">
        <v>105</v>
      </c>
      <c r="K40" s="117">
        <v>2</v>
      </c>
      <c r="L40" s="117">
        <v>0</v>
      </c>
      <c r="M40" s="117">
        <v>2</v>
      </c>
      <c r="N40" s="117">
        <v>3</v>
      </c>
      <c r="O40" s="164">
        <v>5</v>
      </c>
      <c r="Q40" s="12" t="s">
        <v>523</v>
      </c>
      <c r="R40" s="362" t="s">
        <v>104</v>
      </c>
      <c r="S40" s="363" t="s">
        <v>105</v>
      </c>
      <c r="T40" s="30">
        <v>2</v>
      </c>
      <c r="U40" s="30">
        <v>0</v>
      </c>
      <c r="V40" s="30">
        <v>2</v>
      </c>
      <c r="W40" s="30">
        <v>3</v>
      </c>
      <c r="X40" s="364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424" t="s">
        <v>300</v>
      </c>
      <c r="B41" s="130" t="s">
        <v>10</v>
      </c>
      <c r="C41" s="130">
        <v>2</v>
      </c>
      <c r="D41" s="130">
        <v>0</v>
      </c>
      <c r="E41" s="130">
        <v>2</v>
      </c>
      <c r="F41" s="130">
        <v>3</v>
      </c>
      <c r="G41" s="425">
        <v>5</v>
      </c>
      <c r="I41" s="224" t="s">
        <v>166</v>
      </c>
      <c r="J41" s="217" t="s">
        <v>111</v>
      </c>
      <c r="K41" s="225">
        <v>3</v>
      </c>
      <c r="L41" s="225">
        <v>0</v>
      </c>
      <c r="M41" s="225">
        <v>0</v>
      </c>
      <c r="N41" s="225">
        <v>3</v>
      </c>
      <c r="O41" s="229">
        <v>4</v>
      </c>
      <c r="Q41" s="12" t="s">
        <v>523</v>
      </c>
      <c r="R41" s="386" t="s">
        <v>166</v>
      </c>
      <c r="S41" s="387" t="s">
        <v>111</v>
      </c>
      <c r="T41" s="388">
        <v>3</v>
      </c>
      <c r="U41" s="388">
        <v>0</v>
      </c>
      <c r="V41" s="388">
        <v>0</v>
      </c>
      <c r="W41" s="388">
        <v>3</v>
      </c>
      <c r="X41" s="389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424" t="s">
        <v>276</v>
      </c>
      <c r="B42" s="130" t="s">
        <v>277</v>
      </c>
      <c r="C42" s="130">
        <v>3</v>
      </c>
      <c r="D42" s="130">
        <v>0</v>
      </c>
      <c r="E42" s="130">
        <v>0</v>
      </c>
      <c r="F42" s="130">
        <v>3</v>
      </c>
      <c r="G42" s="425">
        <v>4</v>
      </c>
      <c r="I42" s="224" t="s">
        <v>106</v>
      </c>
      <c r="J42" s="217" t="s">
        <v>107</v>
      </c>
      <c r="K42" s="225">
        <v>2</v>
      </c>
      <c r="L42" s="225">
        <v>2</v>
      </c>
      <c r="M42" s="225">
        <v>0</v>
      </c>
      <c r="N42" s="225">
        <v>3</v>
      </c>
      <c r="O42" s="226">
        <v>5</v>
      </c>
      <c r="Q42" s="12" t="s">
        <v>523</v>
      </c>
      <c r="R42" s="386" t="s">
        <v>106</v>
      </c>
      <c r="S42" s="387" t="s">
        <v>107</v>
      </c>
      <c r="T42" s="388">
        <v>2</v>
      </c>
      <c r="U42" s="388">
        <v>2</v>
      </c>
      <c r="V42" s="388">
        <v>0</v>
      </c>
      <c r="W42" s="388">
        <v>3</v>
      </c>
      <c r="X42" s="393">
        <v>5</v>
      </c>
      <c r="Z42" s="47"/>
      <c r="AA42" s="38"/>
      <c r="AB42" s="119"/>
      <c r="AC42" s="119"/>
      <c r="AD42" s="119"/>
      <c r="AE42" s="119"/>
      <c r="AF42" s="49"/>
    </row>
    <row r="43" spans="1:32" ht="15" customHeight="1">
      <c r="A43" s="424" t="s">
        <v>278</v>
      </c>
      <c r="B43" s="130" t="s">
        <v>433</v>
      </c>
      <c r="C43" s="130">
        <v>2</v>
      </c>
      <c r="D43" s="130">
        <v>0</v>
      </c>
      <c r="E43" s="130">
        <v>0</v>
      </c>
      <c r="F43" s="130">
        <v>2</v>
      </c>
      <c r="G43" s="425">
        <v>3</v>
      </c>
      <c r="I43" s="224" t="s">
        <v>5</v>
      </c>
      <c r="J43" s="217" t="s">
        <v>93</v>
      </c>
      <c r="K43" s="225">
        <v>2</v>
      </c>
      <c r="L43" s="225">
        <v>0</v>
      </c>
      <c r="M43" s="225">
        <v>0</v>
      </c>
      <c r="N43" s="225">
        <v>2</v>
      </c>
      <c r="O43" s="226">
        <v>3</v>
      </c>
      <c r="Q43" s="17"/>
      <c r="R43" s="490" t="s">
        <v>535</v>
      </c>
      <c r="S43" s="490"/>
      <c r="T43" s="154">
        <f>SUM(T38:T42)</f>
        <v>12</v>
      </c>
      <c r="U43" s="154">
        <f>SUM(U38:U42)</f>
        <v>2</v>
      </c>
      <c r="V43" s="154">
        <f>SUM(V38:V42)</f>
        <v>4</v>
      </c>
      <c r="W43" s="154">
        <f>SUM(W38:W42)</f>
        <v>15</v>
      </c>
      <c r="X43" s="104">
        <f>SUM(X38:X42)</f>
        <v>24</v>
      </c>
      <c r="Z43" s="47"/>
      <c r="AA43" s="38"/>
      <c r="AB43" s="119"/>
      <c r="AC43" s="119"/>
      <c r="AD43" s="119"/>
      <c r="AE43" s="119"/>
      <c r="AF43" s="49"/>
    </row>
    <row r="44" spans="1:32" ht="15" customHeight="1">
      <c r="A44" s="424" t="s">
        <v>497</v>
      </c>
      <c r="B44" s="130" t="s">
        <v>280</v>
      </c>
      <c r="C44" s="130">
        <v>4</v>
      </c>
      <c r="D44" s="130">
        <v>0</v>
      </c>
      <c r="E44" s="130">
        <v>0</v>
      </c>
      <c r="F44" s="130">
        <v>4</v>
      </c>
      <c r="G44" s="425">
        <v>5</v>
      </c>
      <c r="I44" s="224" t="s">
        <v>6</v>
      </c>
      <c r="J44" s="217" t="s">
        <v>108</v>
      </c>
      <c r="K44" s="225">
        <v>2</v>
      </c>
      <c r="L44" s="225">
        <v>0</v>
      </c>
      <c r="M44" s="225">
        <v>0</v>
      </c>
      <c r="N44" s="225">
        <v>2</v>
      </c>
      <c r="O44" s="226">
        <v>3</v>
      </c>
      <c r="Q44" s="17" t="s">
        <v>521</v>
      </c>
      <c r="R44" s="29" t="s">
        <v>5</v>
      </c>
      <c r="S44" s="29" t="s">
        <v>93</v>
      </c>
      <c r="T44" s="127">
        <v>2</v>
      </c>
      <c r="U44" s="127">
        <v>0</v>
      </c>
      <c r="V44" s="127">
        <v>0</v>
      </c>
      <c r="W44" s="127">
        <v>2</v>
      </c>
      <c r="X44" s="68">
        <v>3</v>
      </c>
      <c r="Z44" s="47"/>
      <c r="AA44" s="38"/>
      <c r="AB44" s="119"/>
      <c r="AC44" s="119"/>
      <c r="AD44" s="119"/>
      <c r="AE44" s="119"/>
      <c r="AF44" s="49"/>
    </row>
    <row r="45" spans="1:32" ht="15" customHeight="1">
      <c r="A45" s="55"/>
      <c r="B45" s="29"/>
      <c r="C45" s="401"/>
      <c r="D45" s="401"/>
      <c r="E45" s="401"/>
      <c r="F45" s="401"/>
      <c r="G45" s="49"/>
      <c r="I45" s="493" t="s">
        <v>33</v>
      </c>
      <c r="J45" s="494"/>
      <c r="K45" s="147">
        <f>SUM(K38:K44)</f>
        <v>16</v>
      </c>
      <c r="L45" s="147">
        <f>SUM(L38:L44)</f>
        <v>2</v>
      </c>
      <c r="M45" s="147">
        <f>SUM(M38:M44)</f>
        <v>4</v>
      </c>
      <c r="N45" s="147">
        <f>SUM(N38:N44)</f>
        <v>19</v>
      </c>
      <c r="O45" s="231">
        <f>SUM(O38:O44)</f>
        <v>30</v>
      </c>
      <c r="Q45" s="17" t="s">
        <v>521</v>
      </c>
      <c r="R45" s="29" t="s">
        <v>6</v>
      </c>
      <c r="S45" s="29" t="s">
        <v>108</v>
      </c>
      <c r="T45" s="127">
        <v>2</v>
      </c>
      <c r="U45" s="127">
        <v>0</v>
      </c>
      <c r="V45" s="127">
        <v>0</v>
      </c>
      <c r="W45" s="127">
        <v>2</v>
      </c>
      <c r="X45" s="68">
        <v>3</v>
      </c>
      <c r="Z45" s="47"/>
      <c r="AA45" s="38"/>
      <c r="AB45" s="119"/>
      <c r="AC45" s="119"/>
      <c r="AD45" s="119"/>
      <c r="AE45" s="119"/>
      <c r="AF45" s="49"/>
    </row>
    <row r="46" spans="1:32" ht="15" customHeight="1">
      <c r="A46" s="545" t="s">
        <v>33</v>
      </c>
      <c r="B46" s="546"/>
      <c r="C46" s="30">
        <f>SUM(C38:C45)</f>
        <v>19</v>
      </c>
      <c r="D46" s="30">
        <f>SUM(D38:D45)</f>
        <v>2</v>
      </c>
      <c r="E46" s="30">
        <f>SUM(E38:E45)</f>
        <v>4</v>
      </c>
      <c r="F46" s="30">
        <f>SUM(F38:F45)</f>
        <v>22</v>
      </c>
      <c r="G46" s="50">
        <f>SUM(G38:G45)</f>
        <v>32</v>
      </c>
      <c r="I46" s="235"/>
      <c r="J46" s="236"/>
      <c r="K46" s="237"/>
      <c r="L46" s="237"/>
      <c r="M46" s="237"/>
      <c r="N46" s="237"/>
      <c r="O46" s="238"/>
      <c r="Q46" s="17"/>
      <c r="R46" s="490" t="s">
        <v>519</v>
      </c>
      <c r="S46" s="490"/>
      <c r="T46" s="154">
        <f>SUM(T44:T45)</f>
        <v>4</v>
      </c>
      <c r="U46" s="154">
        <f>SUM(U44:U45)</f>
        <v>0</v>
      </c>
      <c r="V46" s="154">
        <f>SUM(V44:V45)</f>
        <v>0</v>
      </c>
      <c r="W46" s="154">
        <f>SUM(W44:W45)</f>
        <v>4</v>
      </c>
      <c r="X46" s="104">
        <f>SUM(X44:X45)</f>
        <v>6</v>
      </c>
      <c r="Z46" s="47"/>
      <c r="AA46" s="38"/>
      <c r="AB46" s="119"/>
      <c r="AC46" s="119"/>
      <c r="AD46" s="119"/>
      <c r="AE46" s="119"/>
      <c r="AF46" s="49"/>
    </row>
    <row r="47" spans="1:32" ht="15" customHeight="1">
      <c r="A47" s="419"/>
      <c r="B47" s="420"/>
      <c r="C47" s="399"/>
      <c r="D47" s="399"/>
      <c r="E47" s="399"/>
      <c r="F47" s="399"/>
      <c r="G47" s="400"/>
      <c r="I47" s="235"/>
      <c r="J47" s="236"/>
      <c r="K47" s="237"/>
      <c r="L47" s="237"/>
      <c r="M47" s="237"/>
      <c r="N47" s="237"/>
      <c r="O47" s="238"/>
      <c r="Q47" s="17"/>
      <c r="R47" s="124" t="s">
        <v>33</v>
      </c>
      <c r="S47" s="124"/>
      <c r="T47" s="26">
        <f>SUM(T43,T46)</f>
        <v>16</v>
      </c>
      <c r="U47" s="26">
        <f>SUM(U43,U46)</f>
        <v>2</v>
      </c>
      <c r="V47" s="26">
        <f>SUM(V43,V46)</f>
        <v>4</v>
      </c>
      <c r="W47" s="26">
        <f>SUM(W43,W46)</f>
        <v>19</v>
      </c>
      <c r="X47" s="48">
        <f>SUM(X43,X46)</f>
        <v>30</v>
      </c>
      <c r="Z47" s="123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419"/>
      <c r="B48" s="420"/>
      <c r="C48" s="399"/>
      <c r="D48" s="399"/>
      <c r="E48" s="399"/>
      <c r="F48" s="399"/>
      <c r="G48" s="400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6"/>
      <c r="Z48" s="125"/>
      <c r="AA48" s="126"/>
      <c r="AB48" s="121"/>
      <c r="AC48" s="121"/>
      <c r="AD48" s="121"/>
      <c r="AE48" s="121"/>
      <c r="AF48" s="122"/>
    </row>
    <row r="49" spans="1:32" s="2" customFormat="1" ht="22.5" customHeight="1">
      <c r="A49" s="542" t="s">
        <v>504</v>
      </c>
      <c r="B49" s="543"/>
      <c r="C49" s="543"/>
      <c r="D49" s="543"/>
      <c r="E49" s="543"/>
      <c r="F49" s="543"/>
      <c r="G49" s="544"/>
      <c r="H49" s="1"/>
      <c r="I49" s="495" t="s">
        <v>504</v>
      </c>
      <c r="J49" s="496"/>
      <c r="K49" s="496"/>
      <c r="L49" s="496"/>
      <c r="M49" s="496"/>
      <c r="N49" s="496"/>
      <c r="O49" s="497"/>
      <c r="Q49" s="57"/>
      <c r="R49" s="478" t="s">
        <v>504</v>
      </c>
      <c r="S49" s="478"/>
      <c r="T49" s="478"/>
      <c r="U49" s="478"/>
      <c r="V49" s="478"/>
      <c r="W49" s="478"/>
      <c r="X49" s="479"/>
      <c r="Z49" s="477" t="s">
        <v>504</v>
      </c>
      <c r="AA49" s="478"/>
      <c r="AB49" s="478"/>
      <c r="AC49" s="478"/>
      <c r="AD49" s="478"/>
      <c r="AE49" s="478"/>
      <c r="AF49" s="479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424" t="s">
        <v>281</v>
      </c>
      <c r="B51" s="130" t="s">
        <v>282</v>
      </c>
      <c r="C51" s="130">
        <v>3</v>
      </c>
      <c r="D51" s="130">
        <v>0</v>
      </c>
      <c r="E51" s="130">
        <v>0</v>
      </c>
      <c r="F51" s="130">
        <v>3</v>
      </c>
      <c r="G51" s="425">
        <v>5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62" t="s">
        <v>321</v>
      </c>
      <c r="S51" s="363" t="s">
        <v>322</v>
      </c>
      <c r="T51" s="30">
        <v>3</v>
      </c>
      <c r="U51" s="30">
        <v>0</v>
      </c>
      <c r="V51" s="30">
        <v>0</v>
      </c>
      <c r="W51" s="30">
        <v>3</v>
      </c>
      <c r="X51" s="382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424" t="s">
        <v>283</v>
      </c>
      <c r="B52" s="130" t="s">
        <v>284</v>
      </c>
      <c r="C52" s="130">
        <v>3</v>
      </c>
      <c r="D52" s="130">
        <v>2</v>
      </c>
      <c r="E52" s="130">
        <v>0</v>
      </c>
      <c r="F52" s="130">
        <v>4</v>
      </c>
      <c r="G52" s="425">
        <v>6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62" t="s">
        <v>323</v>
      </c>
      <c r="S52" s="363" t="s">
        <v>324</v>
      </c>
      <c r="T52" s="30">
        <v>2</v>
      </c>
      <c r="U52" s="30">
        <v>0</v>
      </c>
      <c r="V52" s="30">
        <v>2</v>
      </c>
      <c r="W52" s="30">
        <v>3</v>
      </c>
      <c r="X52" s="382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424" t="s">
        <v>285</v>
      </c>
      <c r="B53" s="130" t="s">
        <v>434</v>
      </c>
      <c r="C53" s="130">
        <v>3</v>
      </c>
      <c r="D53" s="130">
        <v>2</v>
      </c>
      <c r="E53" s="130">
        <v>0</v>
      </c>
      <c r="F53" s="130">
        <v>4</v>
      </c>
      <c r="G53" s="425">
        <v>5</v>
      </c>
      <c r="I53" s="224" t="s">
        <v>109</v>
      </c>
      <c r="J53" s="217" t="s">
        <v>110</v>
      </c>
      <c r="K53" s="225">
        <v>2</v>
      </c>
      <c r="L53" s="225">
        <v>0</v>
      </c>
      <c r="M53" s="225">
        <v>2</v>
      </c>
      <c r="N53" s="225">
        <v>3</v>
      </c>
      <c r="O53" s="226">
        <v>4</v>
      </c>
      <c r="Q53" s="12" t="s">
        <v>523</v>
      </c>
      <c r="R53" s="386" t="s">
        <v>109</v>
      </c>
      <c r="S53" s="387" t="s">
        <v>110</v>
      </c>
      <c r="T53" s="388">
        <v>2</v>
      </c>
      <c r="U53" s="388">
        <v>0</v>
      </c>
      <c r="V53" s="388">
        <v>2</v>
      </c>
      <c r="W53" s="388">
        <v>3</v>
      </c>
      <c r="X53" s="393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32" ht="15" customHeight="1">
      <c r="A54" s="424" t="s">
        <v>286</v>
      </c>
      <c r="B54" s="130" t="s">
        <v>435</v>
      </c>
      <c r="C54" s="130">
        <v>2</v>
      </c>
      <c r="D54" s="130">
        <v>2</v>
      </c>
      <c r="E54" s="130">
        <v>0</v>
      </c>
      <c r="F54" s="130">
        <v>3</v>
      </c>
      <c r="G54" s="425">
        <v>4</v>
      </c>
      <c r="I54" s="224" t="s">
        <v>167</v>
      </c>
      <c r="J54" s="217" t="s">
        <v>168</v>
      </c>
      <c r="K54" s="225">
        <v>3</v>
      </c>
      <c r="L54" s="225">
        <v>0</v>
      </c>
      <c r="M54" s="225">
        <v>0</v>
      </c>
      <c r="N54" s="225">
        <v>3</v>
      </c>
      <c r="O54" s="229">
        <v>5</v>
      </c>
      <c r="Q54" s="12" t="s">
        <v>523</v>
      </c>
      <c r="R54" s="73" t="s">
        <v>325</v>
      </c>
      <c r="S54" s="73" t="s">
        <v>115</v>
      </c>
      <c r="T54" s="74">
        <v>0</v>
      </c>
      <c r="U54" s="74">
        <v>0</v>
      </c>
      <c r="V54" s="74">
        <v>0</v>
      </c>
      <c r="W54" s="74">
        <v>0</v>
      </c>
      <c r="X54" s="106">
        <v>4</v>
      </c>
      <c r="Z54" s="47"/>
      <c r="AA54" s="38"/>
      <c r="AB54" s="119"/>
      <c r="AC54" s="119"/>
      <c r="AD54" s="119"/>
      <c r="AE54" s="119"/>
      <c r="AF54" s="49"/>
    </row>
    <row r="55" spans="1:32" ht="15" customHeight="1">
      <c r="A55" s="424" t="s">
        <v>287</v>
      </c>
      <c r="B55" s="130" t="s">
        <v>288</v>
      </c>
      <c r="C55" s="130">
        <v>3</v>
      </c>
      <c r="D55" s="130">
        <v>0</v>
      </c>
      <c r="E55" s="130">
        <v>0</v>
      </c>
      <c r="F55" s="130">
        <v>3</v>
      </c>
      <c r="G55" s="425">
        <v>4</v>
      </c>
      <c r="I55" s="224" t="s">
        <v>8</v>
      </c>
      <c r="J55" s="217" t="s">
        <v>100</v>
      </c>
      <c r="K55" s="225">
        <v>2</v>
      </c>
      <c r="L55" s="225">
        <v>0</v>
      </c>
      <c r="M55" s="225">
        <v>0</v>
      </c>
      <c r="N55" s="225">
        <v>2</v>
      </c>
      <c r="O55" s="226">
        <v>3</v>
      </c>
      <c r="Q55" s="12"/>
      <c r="R55" s="490" t="s">
        <v>535</v>
      </c>
      <c r="S55" s="490"/>
      <c r="T55" s="154">
        <f>SUM(T51:T54)</f>
        <v>7</v>
      </c>
      <c r="U55" s="154">
        <f>SUM(U51:U54)</f>
        <v>0</v>
      </c>
      <c r="V55" s="154">
        <f>SUM(V51:V54)</f>
        <v>4</v>
      </c>
      <c r="W55" s="154">
        <f>SUM(W51:W54)</f>
        <v>9</v>
      </c>
      <c r="X55" s="104">
        <f>SUM(X51:X54)</f>
        <v>19</v>
      </c>
      <c r="Z55" s="47"/>
      <c r="AA55" s="38"/>
      <c r="AB55" s="119"/>
      <c r="AC55" s="119"/>
      <c r="AD55" s="119"/>
      <c r="AE55" s="119"/>
      <c r="AF55" s="49"/>
    </row>
    <row r="56" spans="1:32" ht="15" customHeight="1">
      <c r="A56" s="424" t="s">
        <v>289</v>
      </c>
      <c r="B56" s="130" t="s">
        <v>436</v>
      </c>
      <c r="C56" s="130">
        <v>2</v>
      </c>
      <c r="D56" s="130">
        <v>0</v>
      </c>
      <c r="E56" s="130">
        <v>0</v>
      </c>
      <c r="F56" s="130">
        <v>2</v>
      </c>
      <c r="G56" s="425">
        <v>3</v>
      </c>
      <c r="I56" s="224" t="s">
        <v>9</v>
      </c>
      <c r="J56" s="217" t="s">
        <v>116</v>
      </c>
      <c r="K56" s="225">
        <v>2</v>
      </c>
      <c r="L56" s="225">
        <v>0</v>
      </c>
      <c r="M56" s="225">
        <v>0</v>
      </c>
      <c r="N56" s="225">
        <v>2</v>
      </c>
      <c r="O56" s="226">
        <v>3</v>
      </c>
      <c r="Q56" s="17" t="s">
        <v>521</v>
      </c>
      <c r="R56" s="116" t="s">
        <v>167</v>
      </c>
      <c r="S56" s="116" t="s">
        <v>168</v>
      </c>
      <c r="T56" s="117">
        <v>3</v>
      </c>
      <c r="U56" s="117">
        <v>0</v>
      </c>
      <c r="V56" s="117">
        <v>0</v>
      </c>
      <c r="W56" s="117">
        <v>3</v>
      </c>
      <c r="X56" s="118">
        <v>5</v>
      </c>
      <c r="Z56" s="47"/>
      <c r="AA56" s="38"/>
      <c r="AB56" s="119"/>
      <c r="AC56" s="119"/>
      <c r="AD56" s="119"/>
      <c r="AE56" s="119"/>
      <c r="AF56" s="49"/>
    </row>
    <row r="57" spans="1:32" ht="15" customHeight="1">
      <c r="A57" s="55" t="s">
        <v>300</v>
      </c>
      <c r="B57" s="29" t="s">
        <v>304</v>
      </c>
      <c r="C57" s="401">
        <v>2</v>
      </c>
      <c r="D57" s="401">
        <v>0</v>
      </c>
      <c r="E57" s="401">
        <v>2</v>
      </c>
      <c r="F57" s="401">
        <v>3</v>
      </c>
      <c r="G57" s="49">
        <v>5</v>
      </c>
      <c r="I57" s="224" t="s">
        <v>325</v>
      </c>
      <c r="J57" s="217" t="s">
        <v>115</v>
      </c>
      <c r="K57" s="225">
        <v>0</v>
      </c>
      <c r="L57" s="225">
        <v>0</v>
      </c>
      <c r="M57" s="225">
        <v>0</v>
      </c>
      <c r="N57" s="225">
        <v>0</v>
      </c>
      <c r="O57" s="230">
        <v>4</v>
      </c>
      <c r="Q57" s="17" t="s">
        <v>521</v>
      </c>
      <c r="R57" s="29" t="s">
        <v>8</v>
      </c>
      <c r="S57" s="29" t="s">
        <v>100</v>
      </c>
      <c r="T57" s="127">
        <v>2</v>
      </c>
      <c r="U57" s="127">
        <v>0</v>
      </c>
      <c r="V57" s="127">
        <v>0</v>
      </c>
      <c r="W57" s="127">
        <v>2</v>
      </c>
      <c r="X57" s="68">
        <v>3</v>
      </c>
      <c r="Z57" s="47"/>
      <c r="AA57" s="38"/>
      <c r="AB57" s="119"/>
      <c r="AC57" s="119"/>
      <c r="AD57" s="119"/>
      <c r="AE57" s="119"/>
      <c r="AF57" s="49"/>
    </row>
    <row r="58" spans="1:32" ht="15" customHeight="1">
      <c r="A58" s="545" t="s">
        <v>33</v>
      </c>
      <c r="B58" s="546"/>
      <c r="C58" s="30">
        <f>SUM(C51:C57)</f>
        <v>18</v>
      </c>
      <c r="D58" s="30">
        <f>SUM(D51:D57)</f>
        <v>6</v>
      </c>
      <c r="E58" s="30">
        <f>SUM(E51:E57)</f>
        <v>2</v>
      </c>
      <c r="F58" s="30">
        <f>SUM(F51:F57)</f>
        <v>22</v>
      </c>
      <c r="G58" s="50">
        <f>SUM(G51:G57)</f>
        <v>32</v>
      </c>
      <c r="I58" s="493" t="s">
        <v>33</v>
      </c>
      <c r="J58" s="494"/>
      <c r="K58" s="147">
        <f>SUM(K51:K57)</f>
        <v>14</v>
      </c>
      <c r="L58" s="147">
        <f>SUM(L51:L57)</f>
        <v>0</v>
      </c>
      <c r="M58" s="147">
        <f>SUM(M51:M57)</f>
        <v>4</v>
      </c>
      <c r="N58" s="147">
        <f>SUM(N51:N57)</f>
        <v>16</v>
      </c>
      <c r="O58" s="231">
        <f>SUM(O51:O57)</f>
        <v>30</v>
      </c>
      <c r="Q58" s="17" t="s">
        <v>521</v>
      </c>
      <c r="R58" s="29" t="s">
        <v>9</v>
      </c>
      <c r="S58" s="29" t="s">
        <v>116</v>
      </c>
      <c r="T58" s="127">
        <v>2</v>
      </c>
      <c r="U58" s="127">
        <v>0</v>
      </c>
      <c r="V58" s="127">
        <v>0</v>
      </c>
      <c r="W58" s="127">
        <v>2</v>
      </c>
      <c r="X58" s="68">
        <v>3</v>
      </c>
      <c r="Z58" s="47"/>
      <c r="AA58" s="38"/>
      <c r="AB58" s="119"/>
      <c r="AC58" s="119"/>
      <c r="AD58" s="119"/>
      <c r="AE58" s="119"/>
      <c r="AF58" s="49"/>
    </row>
    <row r="59" spans="1:32" ht="15" customHeight="1">
      <c r="A59" s="61"/>
      <c r="B59" s="62"/>
      <c r="C59" s="62"/>
      <c r="D59" s="62"/>
      <c r="E59" s="62"/>
      <c r="F59" s="62"/>
      <c r="G59" s="63"/>
      <c r="I59" s="232"/>
      <c r="J59" s="233"/>
      <c r="K59" s="233"/>
      <c r="L59" s="233"/>
      <c r="M59" s="233"/>
      <c r="N59" s="233"/>
      <c r="O59" s="234"/>
      <c r="Q59" s="17"/>
      <c r="R59" s="490" t="s">
        <v>519</v>
      </c>
      <c r="S59" s="490"/>
      <c r="T59" s="154">
        <f>SUM(T56:T58)</f>
        <v>7</v>
      </c>
      <c r="U59" s="154">
        <f>SUM(U56:U58)</f>
        <v>0</v>
      </c>
      <c r="V59" s="154">
        <f>SUM(V56:V58)</f>
        <v>0</v>
      </c>
      <c r="W59" s="154">
        <f>SUM(W56:W58)</f>
        <v>7</v>
      </c>
      <c r="X59" s="104">
        <f>SUM(X56:X58)</f>
        <v>11</v>
      </c>
      <c r="Z59" s="47"/>
      <c r="AA59" s="38"/>
      <c r="AB59" s="119"/>
      <c r="AC59" s="119"/>
      <c r="AD59" s="119"/>
      <c r="AE59" s="119"/>
      <c r="AF59" s="49"/>
    </row>
    <row r="60" spans="1:32" ht="15" customHeight="1">
      <c r="A60" s="61"/>
      <c r="B60" s="62"/>
      <c r="C60" s="62"/>
      <c r="D60" s="62"/>
      <c r="E60" s="62"/>
      <c r="F60" s="62"/>
      <c r="G60" s="63"/>
      <c r="I60" s="148"/>
      <c r="J60" s="149"/>
      <c r="K60" s="149"/>
      <c r="L60" s="149"/>
      <c r="M60" s="149"/>
      <c r="N60" s="149"/>
      <c r="O60" s="150"/>
      <c r="Q60" s="17"/>
      <c r="R60" s="124" t="s">
        <v>33</v>
      </c>
      <c r="S60" s="124"/>
      <c r="T60" s="26">
        <f>SUM(T55,T59)</f>
        <v>14</v>
      </c>
      <c r="U60" s="26">
        <f>SUM(U55,U59)</f>
        <v>0</v>
      </c>
      <c r="V60" s="26">
        <f>SUM(V55,V59)</f>
        <v>4</v>
      </c>
      <c r="W60" s="26">
        <f>SUM(W55,W59)</f>
        <v>16</v>
      </c>
      <c r="X60" s="48">
        <f>SUM(X55,X59)</f>
        <v>30</v>
      </c>
      <c r="Z60" s="123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61"/>
      <c r="B61" s="62"/>
      <c r="C61" s="62"/>
      <c r="D61" s="62"/>
      <c r="E61" s="62"/>
      <c r="F61" s="62"/>
      <c r="G61" s="63"/>
      <c r="I61" s="148"/>
      <c r="J61" s="149"/>
      <c r="K61" s="149"/>
      <c r="L61" s="149"/>
      <c r="M61" s="149"/>
      <c r="N61" s="149"/>
      <c r="O61" s="150"/>
      <c r="Q61" s="17"/>
      <c r="R61" s="5"/>
      <c r="S61" s="5"/>
      <c r="T61" s="5"/>
      <c r="U61" s="5"/>
      <c r="V61" s="5"/>
      <c r="W61" s="5"/>
      <c r="X61" s="16"/>
      <c r="Z61" s="58"/>
      <c r="AA61" s="41"/>
      <c r="AB61" s="42"/>
      <c r="AC61" s="42"/>
      <c r="AD61" s="42"/>
      <c r="AE61" s="42"/>
      <c r="AF61" s="56"/>
    </row>
    <row r="62" spans="1:32" ht="15" customHeight="1">
      <c r="A62" s="419"/>
      <c r="B62" s="420"/>
      <c r="C62" s="399"/>
      <c r="D62" s="399"/>
      <c r="E62" s="399"/>
      <c r="F62" s="399"/>
      <c r="G62" s="400"/>
      <c r="I62" s="142"/>
      <c r="J62" s="143"/>
      <c r="K62" s="144"/>
      <c r="L62" s="144"/>
      <c r="M62" s="144"/>
      <c r="N62" s="144"/>
      <c r="O62" s="145"/>
      <c r="Q62" s="17"/>
      <c r="R62" s="5"/>
      <c r="S62" s="5"/>
      <c r="T62" s="5"/>
      <c r="U62" s="5"/>
      <c r="V62" s="5"/>
      <c r="W62" s="5"/>
      <c r="X62" s="98"/>
      <c r="Z62" s="125"/>
      <c r="AA62" s="126"/>
      <c r="AB62" s="121"/>
      <c r="AC62" s="121"/>
      <c r="AD62" s="121"/>
      <c r="AE62" s="121"/>
      <c r="AF62" s="122"/>
    </row>
    <row r="63" spans="1:32" ht="15" customHeight="1">
      <c r="A63" s="542" t="s">
        <v>505</v>
      </c>
      <c r="B63" s="543"/>
      <c r="C63" s="543"/>
      <c r="D63" s="543"/>
      <c r="E63" s="543"/>
      <c r="F63" s="543"/>
      <c r="G63" s="544"/>
      <c r="I63" s="495" t="s">
        <v>505</v>
      </c>
      <c r="J63" s="496"/>
      <c r="K63" s="496"/>
      <c r="L63" s="496"/>
      <c r="M63" s="496"/>
      <c r="N63" s="496"/>
      <c r="O63" s="497"/>
      <c r="Q63" s="17"/>
      <c r="R63" s="478" t="s">
        <v>505</v>
      </c>
      <c r="S63" s="478"/>
      <c r="T63" s="478"/>
      <c r="U63" s="478"/>
      <c r="V63" s="478"/>
      <c r="W63" s="478"/>
      <c r="X63" s="479"/>
      <c r="Z63" s="477" t="s">
        <v>505</v>
      </c>
      <c r="AA63" s="478"/>
      <c r="AB63" s="478"/>
      <c r="AC63" s="478"/>
      <c r="AD63" s="478"/>
      <c r="AE63" s="478"/>
      <c r="AF63" s="479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424" t="s">
        <v>290</v>
      </c>
      <c r="B65" s="130" t="s">
        <v>291</v>
      </c>
      <c r="C65" s="130">
        <v>3</v>
      </c>
      <c r="D65" s="130">
        <v>0</v>
      </c>
      <c r="E65" s="130">
        <v>0</v>
      </c>
      <c r="F65" s="130">
        <v>3</v>
      </c>
      <c r="G65" s="425">
        <v>4</v>
      </c>
      <c r="I65" s="163" t="s">
        <v>326</v>
      </c>
      <c r="J65" s="116" t="s">
        <v>327</v>
      </c>
      <c r="K65" s="117">
        <v>2</v>
      </c>
      <c r="L65" s="117">
        <v>0</v>
      </c>
      <c r="M65" s="117">
        <v>2</v>
      </c>
      <c r="N65" s="117">
        <v>3</v>
      </c>
      <c r="O65" s="118">
        <v>5</v>
      </c>
      <c r="Q65" s="12" t="s">
        <v>523</v>
      </c>
      <c r="R65" s="362" t="s">
        <v>326</v>
      </c>
      <c r="S65" s="363" t="s">
        <v>327</v>
      </c>
      <c r="T65" s="30">
        <v>2</v>
      </c>
      <c r="U65" s="30">
        <v>0</v>
      </c>
      <c r="V65" s="30">
        <v>2</v>
      </c>
      <c r="W65" s="30">
        <v>3</v>
      </c>
      <c r="X65" s="382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424" t="s">
        <v>292</v>
      </c>
      <c r="B66" s="130" t="s">
        <v>293</v>
      </c>
      <c r="C66" s="130">
        <v>3</v>
      </c>
      <c r="D66" s="130">
        <v>0</v>
      </c>
      <c r="E66" s="130">
        <v>0</v>
      </c>
      <c r="F66" s="130">
        <v>3</v>
      </c>
      <c r="G66" s="425">
        <v>4</v>
      </c>
      <c r="I66" s="163" t="s">
        <v>117</v>
      </c>
      <c r="J66" s="174" t="s">
        <v>118</v>
      </c>
      <c r="K66" s="117">
        <v>2</v>
      </c>
      <c r="L66" s="117">
        <v>0</v>
      </c>
      <c r="M66" s="117">
        <v>2</v>
      </c>
      <c r="N66" s="117">
        <v>3</v>
      </c>
      <c r="O66" s="118">
        <v>5</v>
      </c>
      <c r="Q66" s="12" t="s">
        <v>523</v>
      </c>
      <c r="R66" s="362" t="s">
        <v>117</v>
      </c>
      <c r="S66" s="395" t="s">
        <v>118</v>
      </c>
      <c r="T66" s="30">
        <v>2</v>
      </c>
      <c r="U66" s="30">
        <v>0</v>
      </c>
      <c r="V66" s="30">
        <v>2</v>
      </c>
      <c r="W66" s="30">
        <v>3</v>
      </c>
      <c r="X66" s="382">
        <v>5</v>
      </c>
      <c r="Z66" s="47"/>
      <c r="AA66" s="38"/>
      <c r="AB66" s="119"/>
      <c r="AC66" s="119"/>
      <c r="AD66" s="119"/>
      <c r="AE66" s="119"/>
      <c r="AF66" s="49"/>
    </row>
    <row r="67" spans="1:32" ht="15" customHeight="1">
      <c r="A67" s="424" t="s">
        <v>294</v>
      </c>
      <c r="B67" s="130" t="s">
        <v>295</v>
      </c>
      <c r="C67" s="130">
        <v>3</v>
      </c>
      <c r="D67" s="130">
        <v>2</v>
      </c>
      <c r="E67" s="130">
        <v>0</v>
      </c>
      <c r="F67" s="130">
        <v>4</v>
      </c>
      <c r="G67" s="425">
        <v>6</v>
      </c>
      <c r="I67" s="163" t="s">
        <v>121</v>
      </c>
      <c r="J67" s="116" t="s">
        <v>122</v>
      </c>
      <c r="K67" s="117">
        <v>2</v>
      </c>
      <c r="L67" s="117">
        <v>0</v>
      </c>
      <c r="M67" s="117">
        <v>2</v>
      </c>
      <c r="N67" s="117">
        <v>3</v>
      </c>
      <c r="O67" s="118">
        <v>4</v>
      </c>
      <c r="Q67" s="12" t="s">
        <v>523</v>
      </c>
      <c r="R67" s="362" t="s">
        <v>121</v>
      </c>
      <c r="S67" s="363" t="s">
        <v>122</v>
      </c>
      <c r="T67" s="30">
        <v>2</v>
      </c>
      <c r="U67" s="30">
        <v>0</v>
      </c>
      <c r="V67" s="30">
        <v>2</v>
      </c>
      <c r="W67" s="30">
        <v>3</v>
      </c>
      <c r="X67" s="382">
        <v>4</v>
      </c>
      <c r="Z67" s="47"/>
      <c r="AA67" s="38"/>
      <c r="AB67" s="119"/>
      <c r="AC67" s="119"/>
      <c r="AD67" s="119"/>
      <c r="AE67" s="119"/>
      <c r="AF67" s="49"/>
    </row>
    <row r="68" spans="1:32" ht="15" customHeight="1">
      <c r="A68" s="424" t="s">
        <v>300</v>
      </c>
      <c r="B68" s="130" t="s">
        <v>309</v>
      </c>
      <c r="C68" s="130">
        <v>2</v>
      </c>
      <c r="D68" s="130">
        <v>0</v>
      </c>
      <c r="E68" s="130">
        <v>2</v>
      </c>
      <c r="F68" s="130">
        <v>3</v>
      </c>
      <c r="G68" s="425">
        <v>5</v>
      </c>
      <c r="I68" s="224" t="s">
        <v>328</v>
      </c>
      <c r="J68" s="217" t="s">
        <v>124</v>
      </c>
      <c r="K68" s="225">
        <v>3</v>
      </c>
      <c r="L68" s="225">
        <v>0</v>
      </c>
      <c r="M68" s="225">
        <v>0</v>
      </c>
      <c r="N68" s="225">
        <v>3</v>
      </c>
      <c r="O68" s="229">
        <v>5</v>
      </c>
      <c r="Q68" s="12" t="s">
        <v>523</v>
      </c>
      <c r="R68" s="386" t="s">
        <v>328</v>
      </c>
      <c r="S68" s="387" t="s">
        <v>124</v>
      </c>
      <c r="T68" s="388">
        <v>3</v>
      </c>
      <c r="U68" s="388">
        <v>0</v>
      </c>
      <c r="V68" s="388">
        <v>0</v>
      </c>
      <c r="W68" s="388">
        <v>3</v>
      </c>
      <c r="X68" s="389">
        <v>5</v>
      </c>
      <c r="Z68" s="47"/>
      <c r="AA68" s="38"/>
      <c r="AB68" s="119"/>
      <c r="AC68" s="119"/>
      <c r="AD68" s="119"/>
      <c r="AE68" s="119"/>
      <c r="AF68" s="49"/>
    </row>
    <row r="69" spans="1:32" ht="15" customHeight="1">
      <c r="A69" s="424" t="s">
        <v>300</v>
      </c>
      <c r="B69" s="130" t="s">
        <v>12</v>
      </c>
      <c r="C69" s="130">
        <v>2</v>
      </c>
      <c r="D69" s="130">
        <v>0</v>
      </c>
      <c r="E69" s="130">
        <v>2</v>
      </c>
      <c r="F69" s="130">
        <v>3</v>
      </c>
      <c r="G69" s="425">
        <v>5</v>
      </c>
      <c r="I69" s="224" t="s">
        <v>11</v>
      </c>
      <c r="J69" s="217" t="s">
        <v>67</v>
      </c>
      <c r="K69" s="225">
        <v>3</v>
      </c>
      <c r="L69" s="225">
        <v>0</v>
      </c>
      <c r="M69" s="225">
        <v>0</v>
      </c>
      <c r="N69" s="225">
        <v>3</v>
      </c>
      <c r="O69" s="229">
        <v>5</v>
      </c>
      <c r="Q69" s="12"/>
      <c r="R69" s="490" t="s">
        <v>535</v>
      </c>
      <c r="S69" s="490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119"/>
      <c r="AC69" s="119"/>
      <c r="AD69" s="119"/>
      <c r="AE69" s="119"/>
      <c r="AF69" s="49"/>
    </row>
    <row r="70" spans="1:32" ht="15" customHeight="1">
      <c r="A70" s="424" t="s">
        <v>11</v>
      </c>
      <c r="B70" s="130" t="s">
        <v>20</v>
      </c>
      <c r="C70" s="130">
        <v>3</v>
      </c>
      <c r="D70" s="130">
        <v>0</v>
      </c>
      <c r="E70" s="130">
        <v>0</v>
      </c>
      <c r="F70" s="130">
        <v>3</v>
      </c>
      <c r="G70" s="425">
        <v>5</v>
      </c>
      <c r="I70" s="224" t="s">
        <v>68</v>
      </c>
      <c r="J70" s="217" t="s">
        <v>69</v>
      </c>
      <c r="K70" s="225">
        <v>2</v>
      </c>
      <c r="L70" s="225">
        <v>0</v>
      </c>
      <c r="M70" s="225">
        <v>0</v>
      </c>
      <c r="N70" s="225">
        <v>2</v>
      </c>
      <c r="O70" s="240">
        <v>3</v>
      </c>
      <c r="Q70" s="17" t="s">
        <v>521</v>
      </c>
      <c r="R70" s="29" t="s">
        <v>11</v>
      </c>
      <c r="S70" s="29" t="s">
        <v>67</v>
      </c>
      <c r="T70" s="127">
        <v>3</v>
      </c>
      <c r="U70" s="127">
        <v>0</v>
      </c>
      <c r="V70" s="127">
        <v>0</v>
      </c>
      <c r="W70" s="127">
        <v>3</v>
      </c>
      <c r="X70" s="84">
        <v>5</v>
      </c>
      <c r="Z70" s="47"/>
      <c r="AA70" s="38"/>
      <c r="AB70" s="119"/>
      <c r="AC70" s="119"/>
      <c r="AD70" s="119"/>
      <c r="AE70" s="119"/>
      <c r="AF70" s="49"/>
    </row>
    <row r="71" spans="1:32" ht="15" customHeight="1">
      <c r="A71" s="424"/>
      <c r="B71" s="130"/>
      <c r="C71" s="130"/>
      <c r="D71" s="130"/>
      <c r="E71" s="130"/>
      <c r="F71" s="130"/>
      <c r="G71" s="425"/>
      <c r="I71" s="241" t="s">
        <v>11</v>
      </c>
      <c r="J71" s="217" t="s">
        <v>135</v>
      </c>
      <c r="K71" s="242">
        <v>3</v>
      </c>
      <c r="L71" s="242">
        <v>0</v>
      </c>
      <c r="M71" s="242">
        <v>0</v>
      </c>
      <c r="N71" s="242">
        <v>3</v>
      </c>
      <c r="O71" s="230">
        <v>5</v>
      </c>
      <c r="Q71" s="17" t="s">
        <v>521</v>
      </c>
      <c r="R71" s="29" t="s">
        <v>68</v>
      </c>
      <c r="S71" s="29" t="s">
        <v>69</v>
      </c>
      <c r="T71" s="127">
        <v>2</v>
      </c>
      <c r="U71" s="127">
        <v>0</v>
      </c>
      <c r="V71" s="127">
        <v>0</v>
      </c>
      <c r="W71" s="127">
        <v>2</v>
      </c>
      <c r="X71" s="85">
        <v>3</v>
      </c>
      <c r="Z71" s="47"/>
      <c r="AA71" s="38"/>
      <c r="AB71" s="119"/>
      <c r="AC71" s="119"/>
      <c r="AD71" s="119"/>
      <c r="AE71" s="119"/>
      <c r="AF71" s="49"/>
    </row>
    <row r="72" spans="1:32" ht="15" customHeight="1">
      <c r="A72" s="540" t="s">
        <v>526</v>
      </c>
      <c r="B72" s="541"/>
      <c r="C72" s="30">
        <f>SUM(C65:C71)</f>
        <v>16</v>
      </c>
      <c r="D72" s="30">
        <f>SUM(D65:D71)</f>
        <v>2</v>
      </c>
      <c r="E72" s="30">
        <f>SUM(E65:E71)</f>
        <v>4</v>
      </c>
      <c r="F72" s="30">
        <f>SUM(F65:F71)</f>
        <v>19</v>
      </c>
      <c r="G72" s="50">
        <f>SUM(G65:G71)</f>
        <v>29</v>
      </c>
      <c r="I72" s="493" t="s">
        <v>33</v>
      </c>
      <c r="J72" s="494"/>
      <c r="K72" s="147">
        <f>SUM(K65:K71)</f>
        <v>17</v>
      </c>
      <c r="L72" s="147">
        <f>SUM(L65:L71)</f>
        <v>0</v>
      </c>
      <c r="M72" s="147">
        <f>SUM(M65:M71)</f>
        <v>6</v>
      </c>
      <c r="N72" s="147">
        <f>SUM(N65:N71)</f>
        <v>20</v>
      </c>
      <c r="O72" s="231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119"/>
      <c r="AC72" s="119"/>
      <c r="AD72" s="119"/>
      <c r="AE72" s="119"/>
      <c r="AF72" s="49"/>
    </row>
    <row r="73" spans="1:32" ht="13.5" customHeight="1">
      <c r="A73" s="545"/>
      <c r="B73" s="546"/>
      <c r="C73" s="30"/>
      <c r="D73" s="30"/>
      <c r="E73" s="30"/>
      <c r="F73" s="30"/>
      <c r="G73" s="50"/>
      <c r="I73" s="232"/>
      <c r="J73" s="233"/>
      <c r="K73" s="233"/>
      <c r="L73" s="233"/>
      <c r="M73" s="233"/>
      <c r="N73" s="233"/>
      <c r="O73" s="234"/>
      <c r="Q73" s="17"/>
      <c r="R73" s="490" t="s">
        <v>519</v>
      </c>
      <c r="S73" s="490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123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419"/>
      <c r="B74" s="420"/>
      <c r="C74" s="399"/>
      <c r="D74" s="399"/>
      <c r="E74" s="399"/>
      <c r="F74" s="399"/>
      <c r="G74" s="400"/>
      <c r="I74" s="142"/>
      <c r="J74" s="143"/>
      <c r="K74" s="144"/>
      <c r="L74" s="144"/>
      <c r="M74" s="144"/>
      <c r="N74" s="144"/>
      <c r="O74" s="145"/>
      <c r="Q74" s="17"/>
      <c r="R74" s="124" t="s">
        <v>33</v>
      </c>
      <c r="S74" s="124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419"/>
      <c r="B75" s="420"/>
      <c r="C75" s="399"/>
      <c r="D75" s="399"/>
      <c r="E75" s="399"/>
      <c r="F75" s="399"/>
      <c r="G75" s="400"/>
      <c r="I75" s="142"/>
      <c r="J75" s="143"/>
      <c r="K75" s="144"/>
      <c r="L75" s="144"/>
      <c r="M75" s="144"/>
      <c r="N75" s="144"/>
      <c r="O75" s="145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419"/>
      <c r="B76" s="420"/>
      <c r="C76" s="399"/>
      <c r="D76" s="399"/>
      <c r="E76" s="399"/>
      <c r="F76" s="399"/>
      <c r="G76" s="400"/>
      <c r="I76" s="142"/>
      <c r="J76" s="143"/>
      <c r="K76" s="144"/>
      <c r="L76" s="144"/>
      <c r="M76" s="144"/>
      <c r="N76" s="144"/>
      <c r="O76" s="145"/>
      <c r="Q76" s="17"/>
      <c r="R76" s="126"/>
      <c r="S76" s="126"/>
      <c r="T76" s="121"/>
      <c r="U76" s="121"/>
      <c r="V76" s="121"/>
      <c r="W76" s="121"/>
      <c r="X76" s="122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542" t="s">
        <v>506</v>
      </c>
      <c r="B77" s="543"/>
      <c r="C77" s="543"/>
      <c r="D77" s="543"/>
      <c r="E77" s="543"/>
      <c r="F77" s="543"/>
      <c r="G77" s="544"/>
      <c r="H77" s="1"/>
      <c r="I77" s="495" t="s">
        <v>506</v>
      </c>
      <c r="J77" s="496"/>
      <c r="K77" s="496"/>
      <c r="L77" s="496"/>
      <c r="M77" s="496"/>
      <c r="N77" s="496"/>
      <c r="O77" s="497"/>
      <c r="P77" s="2"/>
      <c r="Q77" s="57"/>
      <c r="R77" s="478" t="s">
        <v>506</v>
      </c>
      <c r="S77" s="478"/>
      <c r="T77" s="478"/>
      <c r="U77" s="478"/>
      <c r="V77" s="478"/>
      <c r="W77" s="478"/>
      <c r="X77" s="479"/>
      <c r="Z77" s="477" t="s">
        <v>506</v>
      </c>
      <c r="AA77" s="478"/>
      <c r="AB77" s="478"/>
      <c r="AC77" s="478"/>
      <c r="AD77" s="478"/>
      <c r="AE77" s="478"/>
      <c r="AF77" s="479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424" t="s">
        <v>296</v>
      </c>
      <c r="B79" s="130" t="s">
        <v>297</v>
      </c>
      <c r="C79" s="130">
        <v>3</v>
      </c>
      <c r="D79" s="130">
        <v>0</v>
      </c>
      <c r="E79" s="130">
        <v>0</v>
      </c>
      <c r="F79" s="130">
        <v>3</v>
      </c>
      <c r="G79" s="425">
        <v>4</v>
      </c>
      <c r="I79" s="180" t="s">
        <v>329</v>
      </c>
      <c r="J79" s="176" t="s">
        <v>330</v>
      </c>
      <c r="K79" s="117">
        <v>2</v>
      </c>
      <c r="L79" s="117">
        <v>0</v>
      </c>
      <c r="M79" s="117">
        <v>2</v>
      </c>
      <c r="N79" s="117">
        <v>3</v>
      </c>
      <c r="O79" s="164">
        <v>5</v>
      </c>
      <c r="Q79" s="12" t="s">
        <v>523</v>
      </c>
      <c r="R79" s="396" t="s">
        <v>329</v>
      </c>
      <c r="S79" s="397" t="s">
        <v>330</v>
      </c>
      <c r="T79" s="30">
        <v>2</v>
      </c>
      <c r="U79" s="30">
        <v>0</v>
      </c>
      <c r="V79" s="30">
        <v>2</v>
      </c>
      <c r="W79" s="30">
        <v>3</v>
      </c>
      <c r="X79" s="364">
        <v>5</v>
      </c>
      <c r="Z79" s="47"/>
      <c r="AA79" s="38"/>
      <c r="AB79" s="119"/>
      <c r="AC79" s="119"/>
      <c r="AD79" s="119"/>
      <c r="AE79" s="119"/>
      <c r="AF79" s="49"/>
      <c r="AG79" s="5"/>
    </row>
    <row r="80" spans="1:33" ht="15" customHeight="1">
      <c r="A80" s="424" t="s">
        <v>437</v>
      </c>
      <c r="B80" s="130" t="s">
        <v>299</v>
      </c>
      <c r="C80" s="130">
        <v>3</v>
      </c>
      <c r="D80" s="130">
        <v>2</v>
      </c>
      <c r="E80" s="130">
        <v>0</v>
      </c>
      <c r="F80" s="130">
        <v>4</v>
      </c>
      <c r="G80" s="425">
        <v>6</v>
      </c>
      <c r="I80" s="163" t="s">
        <v>328</v>
      </c>
      <c r="J80" s="116" t="s">
        <v>125</v>
      </c>
      <c r="K80" s="117">
        <v>3</v>
      </c>
      <c r="L80" s="117">
        <v>0</v>
      </c>
      <c r="M80" s="117">
        <v>0</v>
      </c>
      <c r="N80" s="117">
        <v>3</v>
      </c>
      <c r="O80" s="164">
        <v>5</v>
      </c>
      <c r="Q80" s="12" t="s">
        <v>523</v>
      </c>
      <c r="R80" s="362" t="s">
        <v>328</v>
      </c>
      <c r="S80" s="363" t="s">
        <v>125</v>
      </c>
      <c r="T80" s="30">
        <v>3</v>
      </c>
      <c r="U80" s="30">
        <v>0</v>
      </c>
      <c r="V80" s="30">
        <v>0</v>
      </c>
      <c r="W80" s="30">
        <v>3</v>
      </c>
      <c r="X80" s="364">
        <v>5</v>
      </c>
      <c r="Z80" s="47"/>
      <c r="AA80" s="38"/>
      <c r="AB80" s="119"/>
      <c r="AC80" s="119"/>
      <c r="AD80" s="119"/>
      <c r="AE80" s="119"/>
      <c r="AF80" s="49"/>
      <c r="AG80" s="5"/>
    </row>
    <row r="81" spans="1:33" ht="15" customHeight="1">
      <c r="A81" s="424" t="s">
        <v>300</v>
      </c>
      <c r="B81" s="130" t="s">
        <v>312</v>
      </c>
      <c r="C81" s="130">
        <v>2</v>
      </c>
      <c r="D81" s="130">
        <v>0</v>
      </c>
      <c r="E81" s="130">
        <v>2</v>
      </c>
      <c r="F81" s="130">
        <v>3</v>
      </c>
      <c r="G81" s="425">
        <v>5</v>
      </c>
      <c r="I81" s="224" t="s">
        <v>126</v>
      </c>
      <c r="J81" s="239" t="s">
        <v>127</v>
      </c>
      <c r="K81" s="225">
        <v>3</v>
      </c>
      <c r="L81" s="225">
        <v>0</v>
      </c>
      <c r="M81" s="225">
        <v>0</v>
      </c>
      <c r="N81" s="225">
        <v>3</v>
      </c>
      <c r="O81" s="226">
        <v>6</v>
      </c>
      <c r="Q81" s="12" t="s">
        <v>523</v>
      </c>
      <c r="R81" s="386" t="s">
        <v>126</v>
      </c>
      <c r="S81" s="390" t="s">
        <v>127</v>
      </c>
      <c r="T81" s="388">
        <v>3</v>
      </c>
      <c r="U81" s="388">
        <v>0</v>
      </c>
      <c r="V81" s="388">
        <v>0</v>
      </c>
      <c r="W81" s="388">
        <v>3</v>
      </c>
      <c r="X81" s="393">
        <v>6</v>
      </c>
      <c r="Z81" s="47"/>
      <c r="AA81" s="38"/>
      <c r="AB81" s="119"/>
      <c r="AC81" s="119"/>
      <c r="AD81" s="119"/>
      <c r="AE81" s="119"/>
      <c r="AF81" s="49"/>
      <c r="AG81" s="5"/>
    </row>
    <row r="82" spans="1:33" ht="15" customHeight="1">
      <c r="A82" s="424" t="s">
        <v>300</v>
      </c>
      <c r="B82" s="130" t="s">
        <v>438</v>
      </c>
      <c r="C82" s="130">
        <v>2</v>
      </c>
      <c r="D82" s="130">
        <v>0</v>
      </c>
      <c r="E82" s="130">
        <v>2</v>
      </c>
      <c r="F82" s="130">
        <v>3</v>
      </c>
      <c r="G82" s="425">
        <v>5</v>
      </c>
      <c r="I82" s="224" t="s">
        <v>11</v>
      </c>
      <c r="J82" s="217" t="s">
        <v>128</v>
      </c>
      <c r="K82" s="225">
        <v>3</v>
      </c>
      <c r="L82" s="225">
        <v>0</v>
      </c>
      <c r="M82" s="225">
        <v>0</v>
      </c>
      <c r="N82" s="225">
        <v>3</v>
      </c>
      <c r="O82" s="226">
        <v>5</v>
      </c>
      <c r="Q82" s="12" t="s">
        <v>523</v>
      </c>
      <c r="R82" s="386" t="s">
        <v>331</v>
      </c>
      <c r="S82" s="387" t="s">
        <v>130</v>
      </c>
      <c r="T82" s="388">
        <v>0</v>
      </c>
      <c r="U82" s="388">
        <v>0</v>
      </c>
      <c r="V82" s="388">
        <v>0</v>
      </c>
      <c r="W82" s="388">
        <v>0</v>
      </c>
      <c r="X82" s="394">
        <v>4</v>
      </c>
      <c r="Z82" s="47"/>
      <c r="AA82" s="38"/>
      <c r="AB82" s="119"/>
      <c r="AC82" s="119"/>
      <c r="AD82" s="119"/>
      <c r="AE82" s="119"/>
      <c r="AF82" s="49"/>
      <c r="AG82" s="5"/>
    </row>
    <row r="83" spans="1:33" ht="15" customHeight="1">
      <c r="A83" s="424" t="s">
        <v>11</v>
      </c>
      <c r="B83" s="130" t="s">
        <v>21</v>
      </c>
      <c r="C83" s="130">
        <v>3</v>
      </c>
      <c r="D83" s="130">
        <v>0</v>
      </c>
      <c r="E83" s="130">
        <v>0</v>
      </c>
      <c r="F83" s="130">
        <v>3</v>
      </c>
      <c r="G83" s="425">
        <v>5</v>
      </c>
      <c r="I83" s="224" t="s">
        <v>11</v>
      </c>
      <c r="J83" s="217" t="s">
        <v>86</v>
      </c>
      <c r="K83" s="225">
        <v>3</v>
      </c>
      <c r="L83" s="225">
        <v>0</v>
      </c>
      <c r="M83" s="225">
        <v>0</v>
      </c>
      <c r="N83" s="225">
        <v>3</v>
      </c>
      <c r="O83" s="229">
        <v>5</v>
      </c>
      <c r="Q83" s="12" t="s">
        <v>523</v>
      </c>
      <c r="R83" s="363" t="s">
        <v>11</v>
      </c>
      <c r="S83" s="363" t="s">
        <v>86</v>
      </c>
      <c r="T83" s="30">
        <v>3</v>
      </c>
      <c r="U83" s="30">
        <v>0</v>
      </c>
      <c r="V83" s="30">
        <v>0</v>
      </c>
      <c r="W83" s="30">
        <v>3</v>
      </c>
      <c r="X83" s="382">
        <v>5</v>
      </c>
      <c r="Z83" s="47"/>
      <c r="AA83" s="38"/>
      <c r="AB83" s="119"/>
      <c r="AC83" s="119"/>
      <c r="AD83" s="119"/>
      <c r="AE83" s="119"/>
      <c r="AF83" s="49"/>
      <c r="AG83" s="5"/>
    </row>
    <row r="84" spans="1:33" ht="15" customHeight="1">
      <c r="A84" s="424" t="s">
        <v>439</v>
      </c>
      <c r="B84" s="130" t="s">
        <v>440</v>
      </c>
      <c r="C84" s="130">
        <v>2</v>
      </c>
      <c r="D84" s="130">
        <v>0</v>
      </c>
      <c r="E84" s="130">
        <v>0</v>
      </c>
      <c r="F84" s="130">
        <v>2</v>
      </c>
      <c r="G84" s="425">
        <v>3</v>
      </c>
      <c r="I84" s="224" t="s">
        <v>331</v>
      </c>
      <c r="J84" s="217" t="s">
        <v>130</v>
      </c>
      <c r="K84" s="225">
        <v>0</v>
      </c>
      <c r="L84" s="225">
        <v>0</v>
      </c>
      <c r="M84" s="225">
        <v>0</v>
      </c>
      <c r="N84" s="225">
        <v>0</v>
      </c>
      <c r="O84" s="230">
        <v>4</v>
      </c>
      <c r="Q84" s="17"/>
      <c r="R84" s="490" t="s">
        <v>535</v>
      </c>
      <c r="S84" s="490"/>
      <c r="T84" s="154">
        <f>SUM(T79:T83)</f>
        <v>11</v>
      </c>
      <c r="U84" s="154">
        <f>SUM(U79:U83)</f>
        <v>0</v>
      </c>
      <c r="V84" s="154">
        <f>SUM(V79:V83)</f>
        <v>2</v>
      </c>
      <c r="W84" s="154">
        <f>SUM(W79:W83)</f>
        <v>12</v>
      </c>
      <c r="X84" s="104">
        <f>SUM(X79:X83)</f>
        <v>25</v>
      </c>
      <c r="Z84" s="47"/>
      <c r="AA84" s="38"/>
      <c r="AB84" s="119"/>
      <c r="AC84" s="119"/>
      <c r="AD84" s="119"/>
      <c r="AE84" s="119"/>
      <c r="AF84" s="49"/>
      <c r="AG84" s="5"/>
    </row>
    <row r="85" spans="1:33" ht="15" customHeight="1">
      <c r="A85" s="426" t="s">
        <v>298</v>
      </c>
      <c r="B85" s="427" t="s">
        <v>441</v>
      </c>
      <c r="C85" s="130">
        <v>2</v>
      </c>
      <c r="D85" s="130">
        <v>0</v>
      </c>
      <c r="E85" s="130">
        <v>0</v>
      </c>
      <c r="F85" s="130">
        <v>2</v>
      </c>
      <c r="G85" s="425">
        <v>3</v>
      </c>
      <c r="I85" s="340"/>
      <c r="J85" s="341"/>
      <c r="K85" s="342"/>
      <c r="L85" s="342"/>
      <c r="M85" s="342"/>
      <c r="N85" s="342"/>
      <c r="O85" s="343"/>
      <c r="Q85" s="17" t="s">
        <v>521</v>
      </c>
      <c r="R85" s="29" t="s">
        <v>11</v>
      </c>
      <c r="S85" s="29" t="s">
        <v>128</v>
      </c>
      <c r="T85" s="127">
        <v>3</v>
      </c>
      <c r="U85" s="127">
        <v>0</v>
      </c>
      <c r="V85" s="127">
        <v>0</v>
      </c>
      <c r="W85" s="127">
        <v>3</v>
      </c>
      <c r="X85" s="68">
        <v>5</v>
      </c>
      <c r="Z85" s="47"/>
      <c r="AA85" s="38"/>
      <c r="AB85" s="275"/>
      <c r="AC85" s="275"/>
      <c r="AD85" s="275"/>
      <c r="AE85" s="275"/>
      <c r="AF85" s="49"/>
      <c r="AG85" s="5"/>
    </row>
    <row r="86" spans="1:33" ht="15" customHeight="1">
      <c r="A86" s="540" t="s">
        <v>526</v>
      </c>
      <c r="B86" s="541"/>
      <c r="C86" s="30">
        <f>SUM(C78:C85)</f>
        <v>17</v>
      </c>
      <c r="D86" s="30">
        <f>SUM(D78:D85)</f>
        <v>2</v>
      </c>
      <c r="E86" s="30">
        <f>SUM(E78:E85)</f>
        <v>4</v>
      </c>
      <c r="F86" s="30">
        <f>SUM(F78:F85)</f>
        <v>20</v>
      </c>
      <c r="G86" s="50">
        <f>SUM(G78:G85)</f>
        <v>31</v>
      </c>
      <c r="I86" s="155"/>
      <c r="J86" s="136"/>
      <c r="K86" s="137"/>
      <c r="L86" s="137"/>
      <c r="M86" s="137"/>
      <c r="N86" s="137"/>
      <c r="O86" s="156"/>
      <c r="P86" s="398"/>
      <c r="R86" s="490" t="s">
        <v>519</v>
      </c>
      <c r="S86" s="490"/>
      <c r="T86" s="154">
        <f>SUM(T85:T85)</f>
        <v>3</v>
      </c>
      <c r="U86" s="154">
        <f>SUM(U85:U85)</f>
        <v>0</v>
      </c>
      <c r="V86" s="154">
        <f>SUM(V85:V85)</f>
        <v>0</v>
      </c>
      <c r="W86" s="154">
        <f>SUM(W85:W85)</f>
        <v>3</v>
      </c>
      <c r="X86" s="104">
        <f>SUM(X85:X85)</f>
        <v>5</v>
      </c>
      <c r="Z86" s="47"/>
      <c r="AA86" s="38"/>
      <c r="AB86" s="119"/>
      <c r="AC86" s="119"/>
      <c r="AD86" s="119"/>
      <c r="AE86" s="119"/>
      <c r="AF86" s="49"/>
      <c r="AG86" s="5"/>
    </row>
    <row r="87" spans="1:33" ht="12.75" customHeight="1">
      <c r="A87" s="545"/>
      <c r="B87" s="546"/>
      <c r="C87" s="30"/>
      <c r="D87" s="30"/>
      <c r="E87" s="30"/>
      <c r="F87" s="30"/>
      <c r="G87" s="50"/>
      <c r="H87" s="1"/>
      <c r="I87" s="493" t="s">
        <v>33</v>
      </c>
      <c r="J87" s="494"/>
      <c r="K87" s="147">
        <f>SUM(K79:K86)</f>
        <v>14</v>
      </c>
      <c r="L87" s="147">
        <f>SUM(L79:L86)</f>
        <v>0</v>
      </c>
      <c r="M87" s="147">
        <f>SUM(M79:M86)</f>
        <v>2</v>
      </c>
      <c r="N87" s="147">
        <f>SUM(N79:N86)</f>
        <v>15</v>
      </c>
      <c r="O87" s="231">
        <f>SUM(O79:O86)</f>
        <v>30</v>
      </c>
      <c r="P87" s="2"/>
      <c r="Q87" s="57"/>
      <c r="R87" s="124" t="s">
        <v>33</v>
      </c>
      <c r="S87" s="124"/>
      <c r="T87" s="26">
        <f>SUM(T84,T86)</f>
        <v>14</v>
      </c>
      <c r="U87" s="26">
        <f>SUM(U84,U86)</f>
        <v>0</v>
      </c>
      <c r="V87" s="26">
        <f>SUM(V84,V86)</f>
        <v>2</v>
      </c>
      <c r="W87" s="26">
        <f>SUM(W84,W86)</f>
        <v>15</v>
      </c>
      <c r="X87" s="48">
        <f>SUM(X84,X86)</f>
        <v>30</v>
      </c>
      <c r="Z87" s="47"/>
      <c r="AA87" s="38"/>
      <c r="AB87" s="119"/>
      <c r="AC87" s="119"/>
      <c r="AD87" s="119"/>
      <c r="AE87" s="119"/>
      <c r="AF87" s="49"/>
      <c r="AG87" s="5"/>
    </row>
    <row r="88" spans="1:33" s="2" customFormat="1" ht="12.75" customHeight="1">
      <c r="A88" s="64"/>
      <c r="B88" s="65"/>
      <c r="C88" s="65"/>
      <c r="D88" s="65"/>
      <c r="E88" s="65"/>
      <c r="F88" s="65"/>
      <c r="G88" s="66"/>
      <c r="H88" s="4"/>
      <c r="I88" s="232"/>
      <c r="J88" s="233"/>
      <c r="K88" s="233"/>
      <c r="L88" s="233"/>
      <c r="M88" s="233"/>
      <c r="N88" s="233"/>
      <c r="O88" s="234"/>
      <c r="P88" s="4"/>
      <c r="Q88" s="17"/>
      <c r="Z88" s="123" t="s">
        <v>33</v>
      </c>
      <c r="AA88" s="43"/>
      <c r="AB88" s="26">
        <f>SUM(AB79:AB86)</f>
        <v>0</v>
      </c>
      <c r="AC88" s="26">
        <f>SUM(AC79:AC86)</f>
        <v>0</v>
      </c>
      <c r="AD88" s="26">
        <f>SUM(AD79:AD86)</f>
        <v>0</v>
      </c>
      <c r="AE88" s="26">
        <f>SUM(AE79:AE86)</f>
        <v>0</v>
      </c>
      <c r="AF88" s="48">
        <f>SUM(AF79:AF86)</f>
        <v>0</v>
      </c>
      <c r="AG88" s="3"/>
    </row>
    <row r="89" spans="1:33" ht="15" customHeight="1">
      <c r="A89" s="61"/>
      <c r="B89" s="62"/>
      <c r="C89" s="62"/>
      <c r="D89" s="62"/>
      <c r="E89" s="62"/>
      <c r="F89" s="62"/>
      <c r="G89" s="63"/>
      <c r="I89" s="232"/>
      <c r="J89" s="233"/>
      <c r="K89" s="233"/>
      <c r="L89" s="233"/>
      <c r="M89" s="233"/>
      <c r="N89" s="233"/>
      <c r="O89" s="234"/>
      <c r="Q89" s="17"/>
      <c r="R89" s="5"/>
      <c r="S89" s="5"/>
      <c r="T89" s="5"/>
      <c r="U89" s="5"/>
      <c r="V89" s="5"/>
      <c r="W89" s="5"/>
      <c r="X89" s="98"/>
      <c r="Z89" s="17"/>
      <c r="AA89" s="5"/>
      <c r="AB89" s="5"/>
      <c r="AC89" s="5"/>
      <c r="AD89" s="5"/>
      <c r="AE89" s="5"/>
      <c r="AF89" s="16"/>
      <c r="AG89" s="5"/>
    </row>
    <row r="90" spans="1:33" ht="15" customHeight="1">
      <c r="A90" s="542" t="s">
        <v>507</v>
      </c>
      <c r="B90" s="543"/>
      <c r="C90" s="543"/>
      <c r="D90" s="543"/>
      <c r="E90" s="543"/>
      <c r="F90" s="543"/>
      <c r="G90" s="544"/>
      <c r="I90" s="504" t="s">
        <v>507</v>
      </c>
      <c r="J90" s="505"/>
      <c r="K90" s="505"/>
      <c r="L90" s="505"/>
      <c r="M90" s="505"/>
      <c r="N90" s="505"/>
      <c r="O90" s="506"/>
      <c r="Q90" s="17"/>
      <c r="R90" s="478" t="s">
        <v>507</v>
      </c>
      <c r="S90" s="478"/>
      <c r="T90" s="478"/>
      <c r="U90" s="478"/>
      <c r="V90" s="478"/>
      <c r="W90" s="478"/>
      <c r="X90" s="479"/>
      <c r="Z90" s="477" t="s">
        <v>507</v>
      </c>
      <c r="AA90" s="478"/>
      <c r="AB90" s="478"/>
      <c r="AC90" s="478"/>
      <c r="AD90" s="478"/>
      <c r="AE90" s="478"/>
      <c r="AF90" s="479"/>
      <c r="AG90" s="5"/>
    </row>
    <row r="91" spans="1:33" ht="15" customHeight="1">
      <c r="A91" s="23" t="s">
        <v>498</v>
      </c>
      <c r="B91" s="23" t="s">
        <v>499</v>
      </c>
      <c r="C91" s="24" t="s">
        <v>0</v>
      </c>
      <c r="D91" s="24" t="s">
        <v>509</v>
      </c>
      <c r="E91" s="24" t="s">
        <v>2</v>
      </c>
      <c r="F91" s="24" t="s">
        <v>3</v>
      </c>
      <c r="G91" s="45" t="s">
        <v>500</v>
      </c>
      <c r="I91" s="23" t="s">
        <v>498</v>
      </c>
      <c r="J91" s="23" t="s">
        <v>499</v>
      </c>
      <c r="K91" s="24" t="s">
        <v>0</v>
      </c>
      <c r="L91" s="24" t="s">
        <v>509</v>
      </c>
      <c r="M91" s="24" t="s">
        <v>2</v>
      </c>
      <c r="N91" s="24" t="s">
        <v>3</v>
      </c>
      <c r="O91" s="45" t="s">
        <v>500</v>
      </c>
      <c r="Q91" s="17"/>
      <c r="R91" s="23" t="s">
        <v>498</v>
      </c>
      <c r="S91" s="23" t="s">
        <v>499</v>
      </c>
      <c r="T91" s="24" t="s">
        <v>0</v>
      </c>
      <c r="U91" s="24" t="s">
        <v>509</v>
      </c>
      <c r="V91" s="24" t="s">
        <v>2</v>
      </c>
      <c r="W91" s="24" t="s">
        <v>3</v>
      </c>
      <c r="X91" s="45" t="s">
        <v>500</v>
      </c>
      <c r="Z91" s="23" t="s">
        <v>498</v>
      </c>
      <c r="AA91" s="23" t="s">
        <v>499</v>
      </c>
      <c r="AB91" s="24" t="s">
        <v>0</v>
      </c>
      <c r="AC91" s="24" t="s">
        <v>509</v>
      </c>
      <c r="AD91" s="24" t="s">
        <v>2</v>
      </c>
      <c r="AE91" s="24" t="s">
        <v>3</v>
      </c>
      <c r="AF91" s="45" t="s">
        <v>500</v>
      </c>
      <c r="AG91" s="5"/>
    </row>
    <row r="92" spans="1:33" ht="15" customHeight="1">
      <c r="A92" s="424" t="s">
        <v>302</v>
      </c>
      <c r="B92" s="130" t="s">
        <v>303</v>
      </c>
      <c r="C92" s="130">
        <v>0</v>
      </c>
      <c r="D92" s="130">
        <v>4</v>
      </c>
      <c r="E92" s="130">
        <v>0</v>
      </c>
      <c r="F92" s="130">
        <v>2</v>
      </c>
      <c r="G92" s="425">
        <v>7</v>
      </c>
      <c r="I92" s="163" t="s">
        <v>332</v>
      </c>
      <c r="J92" s="116" t="s">
        <v>79</v>
      </c>
      <c r="K92" s="117">
        <v>2</v>
      </c>
      <c r="L92" s="117">
        <v>0</v>
      </c>
      <c r="M92" s="117">
        <v>0</v>
      </c>
      <c r="N92" s="117">
        <v>2</v>
      </c>
      <c r="O92" s="118">
        <v>8</v>
      </c>
      <c r="Q92" s="12" t="s">
        <v>523</v>
      </c>
      <c r="R92" s="163" t="s">
        <v>332</v>
      </c>
      <c r="S92" s="116" t="s">
        <v>79</v>
      </c>
      <c r="T92" s="117">
        <v>2</v>
      </c>
      <c r="U92" s="117">
        <v>0</v>
      </c>
      <c r="V92" s="117">
        <v>0</v>
      </c>
      <c r="W92" s="117">
        <v>2</v>
      </c>
      <c r="X92" s="118">
        <v>8</v>
      </c>
      <c r="Z92" s="47"/>
      <c r="AA92" s="38"/>
      <c r="AB92" s="119"/>
      <c r="AC92" s="119"/>
      <c r="AD92" s="119"/>
      <c r="AE92" s="119"/>
      <c r="AF92" s="49"/>
      <c r="AG92" s="5"/>
    </row>
    <row r="93" spans="1:33" ht="15" customHeight="1">
      <c r="A93" s="424" t="s">
        <v>305</v>
      </c>
      <c r="B93" s="130" t="s">
        <v>306</v>
      </c>
      <c r="C93" s="130">
        <v>0</v>
      </c>
      <c r="D93" s="130">
        <v>4</v>
      </c>
      <c r="E93" s="130">
        <v>0</v>
      </c>
      <c r="F93" s="130">
        <v>2</v>
      </c>
      <c r="G93" s="425">
        <v>7</v>
      </c>
      <c r="I93" s="163" t="s">
        <v>328</v>
      </c>
      <c r="J93" s="116" t="s">
        <v>75</v>
      </c>
      <c r="K93" s="117">
        <v>3</v>
      </c>
      <c r="L93" s="117">
        <v>0</v>
      </c>
      <c r="M93" s="117">
        <v>0</v>
      </c>
      <c r="N93" s="117">
        <v>3</v>
      </c>
      <c r="O93" s="118">
        <v>5</v>
      </c>
      <c r="Q93" s="12" t="s">
        <v>523</v>
      </c>
      <c r="R93" s="163" t="s">
        <v>328</v>
      </c>
      <c r="S93" s="116" t="s">
        <v>75</v>
      </c>
      <c r="T93" s="117">
        <v>3</v>
      </c>
      <c r="U93" s="117">
        <v>0</v>
      </c>
      <c r="V93" s="117">
        <v>0</v>
      </c>
      <c r="W93" s="117">
        <v>3</v>
      </c>
      <c r="X93" s="118">
        <v>5</v>
      </c>
      <c r="Z93" s="47"/>
      <c r="AA93" s="38"/>
      <c r="AB93" s="119"/>
      <c r="AC93" s="119"/>
      <c r="AD93" s="119"/>
      <c r="AE93" s="119"/>
      <c r="AF93" s="49"/>
      <c r="AG93" s="5"/>
    </row>
    <row r="94" spans="1:33" ht="15" customHeight="1">
      <c r="A94" s="424" t="s">
        <v>307</v>
      </c>
      <c r="B94" s="130" t="s">
        <v>308</v>
      </c>
      <c r="C94" s="130">
        <v>0</v>
      </c>
      <c r="D94" s="130">
        <v>6</v>
      </c>
      <c r="E94" s="130">
        <v>0</v>
      </c>
      <c r="F94" s="130">
        <v>3</v>
      </c>
      <c r="G94" s="425">
        <v>5</v>
      </c>
      <c r="I94" s="224" t="s">
        <v>328</v>
      </c>
      <c r="J94" s="217" t="s">
        <v>82</v>
      </c>
      <c r="K94" s="225">
        <v>3</v>
      </c>
      <c r="L94" s="225">
        <v>0</v>
      </c>
      <c r="M94" s="225">
        <v>0</v>
      </c>
      <c r="N94" s="225">
        <v>3</v>
      </c>
      <c r="O94" s="229">
        <v>5</v>
      </c>
      <c r="Q94" s="12" t="s">
        <v>523</v>
      </c>
      <c r="R94" s="224" t="s">
        <v>328</v>
      </c>
      <c r="S94" s="217" t="s">
        <v>82</v>
      </c>
      <c r="T94" s="225">
        <v>3</v>
      </c>
      <c r="U94" s="225">
        <v>0</v>
      </c>
      <c r="V94" s="225">
        <v>0</v>
      </c>
      <c r="W94" s="225">
        <v>3</v>
      </c>
      <c r="X94" s="229">
        <v>5</v>
      </c>
      <c r="Z94" s="47"/>
      <c r="AA94" s="38"/>
      <c r="AB94" s="119"/>
      <c r="AC94" s="119"/>
      <c r="AD94" s="119"/>
      <c r="AE94" s="119"/>
      <c r="AF94" s="49"/>
      <c r="AG94" s="5"/>
    </row>
    <row r="95" spans="1:33" ht="15" customHeight="1">
      <c r="A95" s="424" t="s">
        <v>300</v>
      </c>
      <c r="B95" s="130" t="s">
        <v>442</v>
      </c>
      <c r="C95" s="130">
        <v>2</v>
      </c>
      <c r="D95" s="130">
        <v>0</v>
      </c>
      <c r="E95" s="130">
        <v>2</v>
      </c>
      <c r="F95" s="130">
        <v>3</v>
      </c>
      <c r="G95" s="425">
        <v>5</v>
      </c>
      <c r="I95" s="224" t="s">
        <v>169</v>
      </c>
      <c r="J95" s="217" t="s">
        <v>120</v>
      </c>
      <c r="K95" s="225">
        <v>3</v>
      </c>
      <c r="L95" s="225">
        <v>0</v>
      </c>
      <c r="M95" s="225">
        <v>0</v>
      </c>
      <c r="N95" s="225">
        <v>3</v>
      </c>
      <c r="O95" s="229">
        <v>5</v>
      </c>
      <c r="Q95" s="12" t="s">
        <v>523</v>
      </c>
      <c r="R95" s="224" t="s">
        <v>169</v>
      </c>
      <c r="S95" s="217" t="s">
        <v>120</v>
      </c>
      <c r="T95" s="225">
        <v>3</v>
      </c>
      <c r="U95" s="225">
        <v>0</v>
      </c>
      <c r="V95" s="225">
        <v>0</v>
      </c>
      <c r="W95" s="225">
        <v>3</v>
      </c>
      <c r="X95" s="229">
        <v>5</v>
      </c>
      <c r="Z95" s="47"/>
      <c r="AA95" s="38"/>
      <c r="AB95" s="119"/>
      <c r="AC95" s="119"/>
      <c r="AD95" s="119"/>
      <c r="AE95" s="119"/>
      <c r="AF95" s="49"/>
      <c r="AG95" s="5"/>
    </row>
    <row r="96" spans="1:33" ht="15" customHeight="1">
      <c r="A96" s="424" t="s">
        <v>300</v>
      </c>
      <c r="B96" s="130" t="s">
        <v>443</v>
      </c>
      <c r="C96" s="130">
        <v>2</v>
      </c>
      <c r="D96" s="130">
        <v>0</v>
      </c>
      <c r="E96" s="130">
        <v>2</v>
      </c>
      <c r="F96" s="130">
        <v>3</v>
      </c>
      <c r="G96" s="425">
        <v>5</v>
      </c>
      <c r="I96" s="224" t="s">
        <v>11</v>
      </c>
      <c r="J96" s="217" t="s">
        <v>170</v>
      </c>
      <c r="K96" s="225">
        <v>3</v>
      </c>
      <c r="L96" s="225">
        <v>0</v>
      </c>
      <c r="M96" s="225">
        <v>0</v>
      </c>
      <c r="N96" s="225">
        <v>3</v>
      </c>
      <c r="O96" s="229">
        <v>5</v>
      </c>
      <c r="Q96" s="12" t="s">
        <v>523</v>
      </c>
      <c r="R96" s="163" t="s">
        <v>11</v>
      </c>
      <c r="S96" s="116" t="s">
        <v>170</v>
      </c>
      <c r="T96" s="117">
        <v>3</v>
      </c>
      <c r="U96" s="117">
        <v>0</v>
      </c>
      <c r="V96" s="117">
        <v>0</v>
      </c>
      <c r="W96" s="117">
        <v>3</v>
      </c>
      <c r="X96" s="118">
        <v>5</v>
      </c>
      <c r="Z96" s="47"/>
      <c r="AA96" s="38"/>
      <c r="AB96" s="119"/>
      <c r="AC96" s="119"/>
      <c r="AD96" s="119"/>
      <c r="AE96" s="119"/>
      <c r="AF96" s="49"/>
      <c r="AG96" s="5"/>
    </row>
    <row r="97" spans="1:33" ht="12.75">
      <c r="A97" s="424"/>
      <c r="B97" s="130"/>
      <c r="C97" s="130"/>
      <c r="D97" s="130"/>
      <c r="E97" s="130"/>
      <c r="F97" s="130"/>
      <c r="G97" s="425"/>
      <c r="H97" s="1"/>
      <c r="I97" s="224" t="s">
        <v>171</v>
      </c>
      <c r="J97" s="239" t="s">
        <v>172</v>
      </c>
      <c r="K97" s="225">
        <v>2</v>
      </c>
      <c r="L97" s="225">
        <v>0</v>
      </c>
      <c r="M97" s="225">
        <v>0</v>
      </c>
      <c r="N97" s="225">
        <v>2</v>
      </c>
      <c r="O97" s="229">
        <v>2</v>
      </c>
      <c r="P97" s="2"/>
      <c r="Q97" s="12" t="s">
        <v>523</v>
      </c>
      <c r="R97" s="224" t="s">
        <v>171</v>
      </c>
      <c r="S97" s="239" t="s">
        <v>172</v>
      </c>
      <c r="T97" s="225">
        <v>2</v>
      </c>
      <c r="U97" s="225">
        <v>0</v>
      </c>
      <c r="V97" s="225">
        <v>0</v>
      </c>
      <c r="W97" s="225">
        <v>2</v>
      </c>
      <c r="X97" s="229">
        <v>2</v>
      </c>
      <c r="Z97" s="47"/>
      <c r="AA97" s="38"/>
      <c r="AB97" s="119"/>
      <c r="AC97" s="119"/>
      <c r="AD97" s="119"/>
      <c r="AE97" s="119"/>
      <c r="AF97" s="49"/>
      <c r="AG97" s="5"/>
    </row>
    <row r="98" spans="1:33" ht="15" customHeight="1">
      <c r="A98" s="424"/>
      <c r="B98" s="130"/>
      <c r="C98" s="130"/>
      <c r="D98" s="130"/>
      <c r="E98" s="130"/>
      <c r="F98" s="130"/>
      <c r="G98" s="425"/>
      <c r="I98" s="165"/>
      <c r="J98" s="138"/>
      <c r="K98" s="245"/>
      <c r="L98" s="245"/>
      <c r="M98" s="245"/>
      <c r="N98" s="245"/>
      <c r="O98" s="246"/>
      <c r="Q98" s="17"/>
      <c r="R98" s="490" t="s">
        <v>535</v>
      </c>
      <c r="S98" s="490"/>
      <c r="T98" s="154">
        <f>SUM(T92:T97)</f>
        <v>16</v>
      </c>
      <c r="U98" s="154">
        <f>SUM(U92:U97)</f>
        <v>0</v>
      </c>
      <c r="V98" s="154">
        <f>SUM(V92:V97)</f>
        <v>0</v>
      </c>
      <c r="W98" s="154">
        <f>SUM(W92:W97)</f>
        <v>16</v>
      </c>
      <c r="X98" s="104">
        <f>SUM(X92:X97)</f>
        <v>30</v>
      </c>
      <c r="Z98" s="47"/>
      <c r="AA98" s="38"/>
      <c r="AB98" s="119"/>
      <c r="AC98" s="119"/>
      <c r="AD98" s="119"/>
      <c r="AE98" s="119"/>
      <c r="AF98" s="49"/>
      <c r="AG98" s="5"/>
    </row>
    <row r="99" spans="1:33" ht="15" customHeight="1">
      <c r="A99" s="540" t="s">
        <v>526</v>
      </c>
      <c r="B99" s="541"/>
      <c r="C99" s="30">
        <f>SUM(C92:C98)</f>
        <v>4</v>
      </c>
      <c r="D99" s="30">
        <f>SUM(D92:D98)</f>
        <v>14</v>
      </c>
      <c r="E99" s="30">
        <f>SUM(E92:E98)</f>
        <v>4</v>
      </c>
      <c r="F99" s="30">
        <f>SUM(F92:F98)</f>
        <v>13</v>
      </c>
      <c r="G99" s="50">
        <f>SUM(G92:G98)</f>
        <v>29</v>
      </c>
      <c r="I99" s="516" t="s">
        <v>33</v>
      </c>
      <c r="J99" s="517"/>
      <c r="K99" s="146">
        <f>SUM(K92:K98)</f>
        <v>16</v>
      </c>
      <c r="L99" s="146">
        <f>SUM(L92:L98)</f>
        <v>0</v>
      </c>
      <c r="M99" s="146">
        <f>SUM(M92:M98)</f>
        <v>0</v>
      </c>
      <c r="N99" s="146">
        <f>SUM(N92:N98)</f>
        <v>16</v>
      </c>
      <c r="O99" s="162">
        <f>SUM(O92:O98)</f>
        <v>30</v>
      </c>
      <c r="Q99" s="17"/>
      <c r="R99" s="490" t="s">
        <v>519</v>
      </c>
      <c r="S99" s="490"/>
      <c r="T99" s="154">
        <v>0</v>
      </c>
      <c r="U99" s="154">
        <v>0</v>
      </c>
      <c r="V99" s="154">
        <v>0</v>
      </c>
      <c r="W99" s="154">
        <v>0</v>
      </c>
      <c r="X99" s="104">
        <v>0</v>
      </c>
      <c r="Z99" s="123" t="s">
        <v>33</v>
      </c>
      <c r="AA99" s="43"/>
      <c r="AB99" s="26">
        <f>SUM(AB92:AB97)</f>
        <v>0</v>
      </c>
      <c r="AC99" s="26">
        <f>SUM(AC92:AC97)</f>
        <v>0</v>
      </c>
      <c r="AD99" s="26">
        <f>SUM(AD92:AD97)</f>
        <v>0</v>
      </c>
      <c r="AE99" s="26">
        <f>SUM(AE92:AE97)</f>
        <v>0</v>
      </c>
      <c r="AF99" s="48">
        <f>SUM(AF92:AF97)</f>
        <v>0</v>
      </c>
      <c r="AG99" s="5"/>
    </row>
    <row r="100" spans="1:33" ht="15" customHeight="1">
      <c r="A100" s="419"/>
      <c r="B100" s="420"/>
      <c r="C100" s="399"/>
      <c r="D100" s="399"/>
      <c r="E100" s="399"/>
      <c r="F100" s="399"/>
      <c r="G100" s="400"/>
      <c r="I100" s="142"/>
      <c r="J100" s="143"/>
      <c r="K100" s="144"/>
      <c r="L100" s="144"/>
      <c r="M100" s="144"/>
      <c r="N100" s="144"/>
      <c r="O100" s="145"/>
      <c r="Q100" s="17"/>
      <c r="R100" s="124" t="s">
        <v>33</v>
      </c>
      <c r="S100" s="124"/>
      <c r="T100" s="26">
        <f>SUM(T98:T99)</f>
        <v>16</v>
      </c>
      <c r="U100" s="26">
        <f>SUM(U98:U99)</f>
        <v>0</v>
      </c>
      <c r="V100" s="26">
        <f>SUM(V98:V99)</f>
        <v>0</v>
      </c>
      <c r="W100" s="26">
        <f>SUM(W98:W99)</f>
        <v>16</v>
      </c>
      <c r="X100" s="48">
        <f>SUM(X98:X99)</f>
        <v>30</v>
      </c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419"/>
      <c r="B101" s="420"/>
      <c r="C101" s="399"/>
      <c r="D101" s="399"/>
      <c r="E101" s="399"/>
      <c r="F101" s="399"/>
      <c r="G101" s="400"/>
      <c r="I101" s="142"/>
      <c r="J101" s="143"/>
      <c r="K101" s="144"/>
      <c r="L101" s="144"/>
      <c r="M101" s="144"/>
      <c r="N101" s="144"/>
      <c r="O101" s="145"/>
      <c r="Q101" s="17"/>
      <c r="R101" s="5"/>
      <c r="S101" s="5"/>
      <c r="T101" s="5"/>
      <c r="U101" s="5"/>
      <c r="V101" s="5"/>
      <c r="W101" s="5"/>
      <c r="X101" s="16"/>
      <c r="Z101" s="17"/>
      <c r="AA101" s="5"/>
      <c r="AB101" s="5"/>
      <c r="AC101" s="5"/>
      <c r="AD101" s="5"/>
      <c r="AE101" s="5"/>
      <c r="AF101" s="16"/>
      <c r="AG101" s="5"/>
    </row>
    <row r="102" spans="1:33" ht="15" customHeight="1">
      <c r="A102" s="542" t="s">
        <v>508</v>
      </c>
      <c r="B102" s="543"/>
      <c r="C102" s="543"/>
      <c r="D102" s="543"/>
      <c r="E102" s="543"/>
      <c r="F102" s="543"/>
      <c r="G102" s="544"/>
      <c r="I102" s="495" t="s">
        <v>508</v>
      </c>
      <c r="J102" s="496"/>
      <c r="K102" s="496"/>
      <c r="L102" s="496"/>
      <c r="M102" s="496"/>
      <c r="N102" s="496"/>
      <c r="O102" s="497"/>
      <c r="Q102" s="17"/>
      <c r="R102" s="478" t="s">
        <v>508</v>
      </c>
      <c r="S102" s="478"/>
      <c r="T102" s="478"/>
      <c r="U102" s="478"/>
      <c r="V102" s="478"/>
      <c r="W102" s="478"/>
      <c r="X102" s="479"/>
      <c r="Z102" s="477" t="s">
        <v>508</v>
      </c>
      <c r="AA102" s="478"/>
      <c r="AB102" s="478"/>
      <c r="AC102" s="478"/>
      <c r="AD102" s="478"/>
      <c r="AE102" s="478"/>
      <c r="AF102" s="479"/>
      <c r="AG102" s="5"/>
    </row>
    <row r="103" spans="1:33" ht="15" customHeight="1">
      <c r="A103" s="23" t="s">
        <v>498</v>
      </c>
      <c r="B103" s="23" t="s">
        <v>499</v>
      </c>
      <c r="C103" s="24" t="s">
        <v>0</v>
      </c>
      <c r="D103" s="24" t="s">
        <v>509</v>
      </c>
      <c r="E103" s="24" t="s">
        <v>2</v>
      </c>
      <c r="F103" s="24" t="s">
        <v>3</v>
      </c>
      <c r="G103" s="45" t="s">
        <v>500</v>
      </c>
      <c r="I103" s="23" t="s">
        <v>498</v>
      </c>
      <c r="J103" s="23" t="s">
        <v>499</v>
      </c>
      <c r="K103" s="24" t="s">
        <v>0</v>
      </c>
      <c r="L103" s="24" t="s">
        <v>509</v>
      </c>
      <c r="M103" s="24" t="s">
        <v>2</v>
      </c>
      <c r="N103" s="24" t="s">
        <v>3</v>
      </c>
      <c r="O103" s="45" t="s">
        <v>500</v>
      </c>
      <c r="Q103" s="17"/>
      <c r="R103" s="23" t="s">
        <v>498</v>
      </c>
      <c r="S103" s="23" t="s">
        <v>499</v>
      </c>
      <c r="T103" s="24" t="s">
        <v>0</v>
      </c>
      <c r="U103" s="24" t="s">
        <v>509</v>
      </c>
      <c r="V103" s="24" t="s">
        <v>2</v>
      </c>
      <c r="W103" s="24" t="s">
        <v>3</v>
      </c>
      <c r="X103" s="45" t="s">
        <v>500</v>
      </c>
      <c r="Z103" s="23" t="s">
        <v>498</v>
      </c>
      <c r="AA103" s="23" t="s">
        <v>499</v>
      </c>
      <c r="AB103" s="24" t="s">
        <v>0</v>
      </c>
      <c r="AC103" s="24" t="s">
        <v>509</v>
      </c>
      <c r="AD103" s="24" t="s">
        <v>2</v>
      </c>
      <c r="AE103" s="24" t="s">
        <v>3</v>
      </c>
      <c r="AF103" s="45" t="s">
        <v>500</v>
      </c>
      <c r="AG103" s="5"/>
    </row>
    <row r="104" spans="1:33" ht="15" customHeight="1">
      <c r="A104" s="424" t="s">
        <v>310</v>
      </c>
      <c r="B104" s="130" t="s">
        <v>311</v>
      </c>
      <c r="C104" s="130">
        <v>0</v>
      </c>
      <c r="D104" s="130">
        <v>4</v>
      </c>
      <c r="E104" s="130">
        <v>0</v>
      </c>
      <c r="F104" s="130">
        <v>2</v>
      </c>
      <c r="G104" s="425">
        <v>7</v>
      </c>
      <c r="I104" s="163" t="s">
        <v>333</v>
      </c>
      <c r="J104" s="116" t="s">
        <v>84</v>
      </c>
      <c r="K104" s="117">
        <v>0</v>
      </c>
      <c r="L104" s="117">
        <v>0</v>
      </c>
      <c r="M104" s="117">
        <v>4</v>
      </c>
      <c r="N104" s="117">
        <v>2</v>
      </c>
      <c r="O104" s="118">
        <v>8</v>
      </c>
      <c r="Q104" s="12" t="s">
        <v>523</v>
      </c>
      <c r="R104" s="163" t="s">
        <v>333</v>
      </c>
      <c r="S104" s="116" t="s">
        <v>84</v>
      </c>
      <c r="T104" s="117">
        <v>0</v>
      </c>
      <c r="U104" s="117">
        <v>0</v>
      </c>
      <c r="V104" s="117">
        <v>4</v>
      </c>
      <c r="W104" s="117">
        <v>2</v>
      </c>
      <c r="X104" s="118">
        <v>8</v>
      </c>
      <c r="Z104" s="47"/>
      <c r="AA104" s="38"/>
      <c r="AB104" s="119"/>
      <c r="AC104" s="119"/>
      <c r="AD104" s="119"/>
      <c r="AE104" s="119"/>
      <c r="AF104" s="49"/>
      <c r="AG104" s="5"/>
    </row>
    <row r="105" spans="1:33" ht="15" customHeight="1">
      <c r="A105" s="424" t="s">
        <v>300</v>
      </c>
      <c r="B105" s="130" t="s">
        <v>444</v>
      </c>
      <c r="C105" s="130">
        <v>2</v>
      </c>
      <c r="D105" s="130">
        <v>0</v>
      </c>
      <c r="E105" s="130">
        <v>2</v>
      </c>
      <c r="F105" s="130">
        <v>3</v>
      </c>
      <c r="G105" s="425">
        <v>5</v>
      </c>
      <c r="I105" s="163" t="s">
        <v>328</v>
      </c>
      <c r="J105" s="116" t="s">
        <v>133</v>
      </c>
      <c r="K105" s="117">
        <v>3</v>
      </c>
      <c r="L105" s="117">
        <v>0</v>
      </c>
      <c r="M105" s="117">
        <v>0</v>
      </c>
      <c r="N105" s="117">
        <v>3</v>
      </c>
      <c r="O105" s="118">
        <v>5</v>
      </c>
      <c r="Q105" s="12" t="s">
        <v>523</v>
      </c>
      <c r="R105" s="163" t="s">
        <v>328</v>
      </c>
      <c r="S105" s="116" t="s">
        <v>133</v>
      </c>
      <c r="T105" s="117">
        <v>3</v>
      </c>
      <c r="U105" s="117">
        <v>0</v>
      </c>
      <c r="V105" s="117">
        <v>0</v>
      </c>
      <c r="W105" s="117">
        <v>3</v>
      </c>
      <c r="X105" s="118">
        <v>5</v>
      </c>
      <c r="Z105" s="47"/>
      <c r="AA105" s="38"/>
      <c r="AB105" s="119"/>
      <c r="AC105" s="119"/>
      <c r="AD105" s="119"/>
      <c r="AE105" s="119"/>
      <c r="AF105" s="49"/>
      <c r="AG105" s="5"/>
    </row>
    <row r="106" spans="1:33" ht="14.25" customHeight="1">
      <c r="A106" s="424" t="s">
        <v>445</v>
      </c>
      <c r="B106" s="130" t="s">
        <v>313</v>
      </c>
      <c r="C106" s="130">
        <v>0</v>
      </c>
      <c r="D106" s="130">
        <v>6</v>
      </c>
      <c r="E106" s="130">
        <v>0</v>
      </c>
      <c r="F106" s="130">
        <v>3</v>
      </c>
      <c r="G106" s="425">
        <v>5</v>
      </c>
      <c r="I106" s="163" t="s">
        <v>328</v>
      </c>
      <c r="J106" s="116" t="s">
        <v>134</v>
      </c>
      <c r="K106" s="117">
        <v>3</v>
      </c>
      <c r="L106" s="117">
        <v>0</v>
      </c>
      <c r="M106" s="117">
        <v>0</v>
      </c>
      <c r="N106" s="117">
        <v>3</v>
      </c>
      <c r="O106" s="118">
        <v>5</v>
      </c>
      <c r="Q106" s="12" t="s">
        <v>523</v>
      </c>
      <c r="R106" s="163" t="s">
        <v>328</v>
      </c>
      <c r="S106" s="116" t="s">
        <v>134</v>
      </c>
      <c r="T106" s="117">
        <v>3</v>
      </c>
      <c r="U106" s="117">
        <v>0</v>
      </c>
      <c r="V106" s="117">
        <v>0</v>
      </c>
      <c r="W106" s="117">
        <v>3</v>
      </c>
      <c r="X106" s="118">
        <v>5</v>
      </c>
      <c r="Z106" s="47"/>
      <c r="AA106" s="38"/>
      <c r="AB106" s="119"/>
      <c r="AC106" s="119"/>
      <c r="AD106" s="119"/>
      <c r="AE106" s="119"/>
      <c r="AF106" s="49"/>
      <c r="AG106" s="5"/>
    </row>
    <row r="107" spans="1:33" ht="15" customHeight="1">
      <c r="A107" s="424" t="s">
        <v>300</v>
      </c>
      <c r="B107" s="130" t="s">
        <v>314</v>
      </c>
      <c r="C107" s="130">
        <v>3</v>
      </c>
      <c r="D107" s="130">
        <v>0</v>
      </c>
      <c r="E107" s="130">
        <v>0</v>
      </c>
      <c r="F107" s="130">
        <v>3</v>
      </c>
      <c r="G107" s="425">
        <v>5</v>
      </c>
      <c r="I107" s="224" t="s">
        <v>11</v>
      </c>
      <c r="J107" s="217" t="s">
        <v>173</v>
      </c>
      <c r="K107" s="225">
        <v>3</v>
      </c>
      <c r="L107" s="225">
        <v>0</v>
      </c>
      <c r="M107" s="225">
        <v>0</v>
      </c>
      <c r="N107" s="225">
        <v>3</v>
      </c>
      <c r="O107" s="229">
        <v>5</v>
      </c>
      <c r="Q107" s="12" t="s">
        <v>523</v>
      </c>
      <c r="R107" s="163" t="s">
        <v>11</v>
      </c>
      <c r="S107" s="116" t="s">
        <v>173</v>
      </c>
      <c r="T107" s="117">
        <v>3</v>
      </c>
      <c r="U107" s="117">
        <v>0</v>
      </c>
      <c r="V107" s="117">
        <v>0</v>
      </c>
      <c r="W107" s="117">
        <v>3</v>
      </c>
      <c r="X107" s="118">
        <v>5</v>
      </c>
      <c r="Z107" s="47"/>
      <c r="AA107" s="38"/>
      <c r="AB107" s="119"/>
      <c r="AC107" s="119"/>
      <c r="AD107" s="119"/>
      <c r="AE107" s="119"/>
      <c r="AF107" s="49"/>
      <c r="AG107" s="5"/>
    </row>
    <row r="108" spans="1:33" s="2" customFormat="1" ht="22.5" customHeight="1">
      <c r="A108" s="424" t="s">
        <v>315</v>
      </c>
      <c r="B108" s="130" t="s">
        <v>316</v>
      </c>
      <c r="C108" s="130">
        <v>3</v>
      </c>
      <c r="D108" s="130">
        <v>0</v>
      </c>
      <c r="E108" s="130">
        <v>0</v>
      </c>
      <c r="F108" s="130">
        <v>3</v>
      </c>
      <c r="G108" s="425">
        <v>5</v>
      </c>
      <c r="H108" s="4"/>
      <c r="I108" s="224" t="s">
        <v>11</v>
      </c>
      <c r="J108" s="217" t="s">
        <v>76</v>
      </c>
      <c r="K108" s="225">
        <v>3</v>
      </c>
      <c r="L108" s="225">
        <v>0</v>
      </c>
      <c r="M108" s="225">
        <v>0</v>
      </c>
      <c r="N108" s="225">
        <v>3</v>
      </c>
      <c r="O108" s="229">
        <v>5</v>
      </c>
      <c r="P108" s="4"/>
      <c r="Q108" s="12" t="s">
        <v>523</v>
      </c>
      <c r="R108" s="163" t="s">
        <v>11</v>
      </c>
      <c r="S108" s="116" t="s">
        <v>76</v>
      </c>
      <c r="T108" s="117">
        <v>3</v>
      </c>
      <c r="U108" s="117">
        <v>0</v>
      </c>
      <c r="V108" s="117">
        <v>0</v>
      </c>
      <c r="W108" s="117">
        <v>3</v>
      </c>
      <c r="X108" s="118">
        <v>5</v>
      </c>
      <c r="Z108" s="47"/>
      <c r="AA108" s="38"/>
      <c r="AB108" s="119"/>
      <c r="AC108" s="119"/>
      <c r="AD108" s="119"/>
      <c r="AE108" s="119"/>
      <c r="AF108" s="49"/>
      <c r="AG108" s="3"/>
    </row>
    <row r="109" spans="1:33" ht="15" customHeight="1">
      <c r="A109" s="181"/>
      <c r="B109" s="172"/>
      <c r="C109" s="172"/>
      <c r="D109" s="172"/>
      <c r="E109" s="172"/>
      <c r="F109" s="172"/>
      <c r="G109" s="182"/>
      <c r="I109" s="224" t="s">
        <v>174</v>
      </c>
      <c r="J109" s="239" t="s">
        <v>175</v>
      </c>
      <c r="K109" s="225">
        <v>2</v>
      </c>
      <c r="L109" s="225">
        <v>0</v>
      </c>
      <c r="M109" s="225">
        <v>0</v>
      </c>
      <c r="N109" s="225">
        <v>2</v>
      </c>
      <c r="O109" s="229">
        <v>2</v>
      </c>
      <c r="Q109" s="12" t="s">
        <v>523</v>
      </c>
      <c r="R109" s="224" t="s">
        <v>174</v>
      </c>
      <c r="S109" s="239" t="s">
        <v>175</v>
      </c>
      <c r="T109" s="225">
        <v>2</v>
      </c>
      <c r="U109" s="225">
        <v>0</v>
      </c>
      <c r="V109" s="225">
        <v>0</v>
      </c>
      <c r="W109" s="225">
        <v>2</v>
      </c>
      <c r="X109" s="229">
        <v>2</v>
      </c>
      <c r="Z109" s="47"/>
      <c r="AA109" s="38"/>
      <c r="AB109" s="119"/>
      <c r="AC109" s="119"/>
      <c r="AD109" s="119"/>
      <c r="AE109" s="119"/>
      <c r="AF109" s="49"/>
      <c r="AG109" s="5"/>
    </row>
    <row r="110" spans="1:33" ht="15" customHeight="1">
      <c r="A110" s="538" t="s">
        <v>526</v>
      </c>
      <c r="B110" s="539"/>
      <c r="C110" s="26">
        <f>SUM(C104:C109)</f>
        <v>8</v>
      </c>
      <c r="D110" s="26">
        <f>SUM(D104:D109)</f>
        <v>10</v>
      </c>
      <c r="E110" s="26">
        <f>SUM(E104:E109)</f>
        <v>2</v>
      </c>
      <c r="F110" s="26">
        <f>SUM(F104:F109)</f>
        <v>14</v>
      </c>
      <c r="G110" s="48">
        <f>SUM(G104:G109)</f>
        <v>27</v>
      </c>
      <c r="I110" s="247"/>
      <c r="J110" s="248"/>
      <c r="K110" s="249"/>
      <c r="L110" s="249"/>
      <c r="M110" s="249"/>
      <c r="N110" s="249"/>
      <c r="O110" s="250"/>
      <c r="Q110" s="17"/>
      <c r="R110" s="490" t="s">
        <v>535</v>
      </c>
      <c r="S110" s="490"/>
      <c r="T110" s="154">
        <f>SUM(T104:T109)</f>
        <v>14</v>
      </c>
      <c r="U110" s="154">
        <f>SUM(U104:U109)</f>
        <v>0</v>
      </c>
      <c r="V110" s="154">
        <f>SUM(V104:V109)</f>
        <v>4</v>
      </c>
      <c r="W110" s="154">
        <f>SUM(W104:W109)</f>
        <v>16</v>
      </c>
      <c r="X110" s="104">
        <f>SUM(X104:X109)</f>
        <v>30</v>
      </c>
      <c r="Z110" s="47"/>
      <c r="AA110" s="38"/>
      <c r="AB110" s="119"/>
      <c r="AC110" s="119"/>
      <c r="AD110" s="119"/>
      <c r="AE110" s="119"/>
      <c r="AF110" s="49"/>
      <c r="AG110" s="5"/>
    </row>
    <row r="111" spans="1:33" ht="15" customHeight="1">
      <c r="A111" s="17"/>
      <c r="B111" s="5"/>
      <c r="C111" s="5"/>
      <c r="D111" s="5"/>
      <c r="E111" s="5"/>
      <c r="F111" s="5"/>
      <c r="G111" s="16"/>
      <c r="I111" s="516" t="s">
        <v>33</v>
      </c>
      <c r="J111" s="517"/>
      <c r="K111" s="146">
        <f>SUM(K104:K110)</f>
        <v>14</v>
      </c>
      <c r="L111" s="146">
        <v>10</v>
      </c>
      <c r="M111" s="146">
        <f>SUM(M104:M110)</f>
        <v>4</v>
      </c>
      <c r="N111" s="146">
        <f>SUM(N104:N110)</f>
        <v>16</v>
      </c>
      <c r="O111" s="162">
        <f>SUM(O104:O110)</f>
        <v>30</v>
      </c>
      <c r="Q111" s="57"/>
      <c r="R111" s="490" t="s">
        <v>519</v>
      </c>
      <c r="S111" s="490"/>
      <c r="T111" s="154">
        <v>0</v>
      </c>
      <c r="U111" s="154">
        <v>0</v>
      </c>
      <c r="V111" s="154">
        <v>0</v>
      </c>
      <c r="W111" s="154">
        <v>0</v>
      </c>
      <c r="X111" s="104">
        <v>0</v>
      </c>
      <c r="Z111" s="47"/>
      <c r="AA111" s="38"/>
      <c r="AB111" s="119"/>
      <c r="AC111" s="119"/>
      <c r="AD111" s="119"/>
      <c r="AE111" s="119"/>
      <c r="AF111" s="49"/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57"/>
      <c r="R112" s="440" t="s">
        <v>33</v>
      </c>
      <c r="S112" s="124"/>
      <c r="T112" s="26">
        <f>SUM(T110:T111)</f>
        <v>14</v>
      </c>
      <c r="U112" s="26">
        <f>SUM(U110:U111)</f>
        <v>0</v>
      </c>
      <c r="V112" s="26">
        <f>SUM(V110:V111)</f>
        <v>4</v>
      </c>
      <c r="W112" s="26">
        <f>SUM(W110:W111)</f>
        <v>16</v>
      </c>
      <c r="X112" s="48">
        <f>SUM(X110:X111)</f>
        <v>30</v>
      </c>
      <c r="Z112" s="123" t="s">
        <v>33</v>
      </c>
      <c r="AA112" s="43"/>
      <c r="AB112" s="26">
        <f>SUM(AB104:AB110)</f>
        <v>0</v>
      </c>
      <c r="AC112" s="26">
        <f>SUM(AC104:AC110)</f>
        <v>0</v>
      </c>
      <c r="AD112" s="26">
        <f>SUM(AD104:AD110)</f>
        <v>0</v>
      </c>
      <c r="AE112" s="26">
        <f>SUM(AE104:AE110)</f>
        <v>0</v>
      </c>
      <c r="AF112" s="48">
        <f>SUM(AF104:AF110)</f>
        <v>0</v>
      </c>
      <c r="AG112" s="5"/>
    </row>
    <row r="113" spans="1:33" ht="21.75" customHeight="1">
      <c r="A113" s="51"/>
      <c r="B113" s="5"/>
      <c r="C113" s="5"/>
      <c r="D113" s="5"/>
      <c r="E113" s="5"/>
      <c r="F113" s="5"/>
      <c r="G113" s="16"/>
      <c r="H113" s="1"/>
      <c r="I113" s="51"/>
      <c r="J113" s="5"/>
      <c r="K113" s="5"/>
      <c r="L113" s="5"/>
      <c r="M113" s="5"/>
      <c r="N113" s="5"/>
      <c r="O113" s="16"/>
      <c r="P113" s="2"/>
      <c r="Q113" s="17"/>
      <c r="R113" s="126"/>
      <c r="S113" s="126"/>
      <c r="T113" s="121"/>
      <c r="U113" s="121"/>
      <c r="V113" s="121"/>
      <c r="W113" s="121"/>
      <c r="X113" s="122" t="s">
        <v>500</v>
      </c>
      <c r="Z113" s="125"/>
      <c r="AA113" s="95"/>
      <c r="AB113" s="121"/>
      <c r="AC113" s="121"/>
      <c r="AD113" s="121"/>
      <c r="AE113" s="121"/>
      <c r="AF113" s="96"/>
      <c r="AG113" s="5"/>
    </row>
    <row r="114" spans="1:33" ht="15" customHeight="1">
      <c r="A114" s="17"/>
      <c r="B114" s="34" t="s">
        <v>516</v>
      </c>
      <c r="C114" s="499">
        <f>SUM(F110,F99,F86,F72,F58,F46,F32,F18)</f>
        <v>154</v>
      </c>
      <c r="D114" s="500"/>
      <c r="E114" s="500"/>
      <c r="F114" s="501"/>
      <c r="G114" s="52"/>
      <c r="I114" s="51"/>
      <c r="J114" s="5"/>
      <c r="K114" s="5"/>
      <c r="L114" s="5"/>
      <c r="M114" s="5"/>
      <c r="N114" s="5"/>
      <c r="O114" s="16"/>
      <c r="P114" s="2"/>
      <c r="Q114" s="17"/>
      <c r="R114" s="126"/>
      <c r="S114" s="34" t="s">
        <v>524</v>
      </c>
      <c r="T114" s="499">
        <f>SUM(W110,W98,W84,W69,W55,W43,W27,W11)</f>
        <v>92</v>
      </c>
      <c r="U114" s="500"/>
      <c r="V114" s="500"/>
      <c r="W114" s="501"/>
      <c r="X114" s="122">
        <f>X110+X98+X84+X69+X55+X43+X27+X11</f>
        <v>164</v>
      </c>
      <c r="Z114" s="59"/>
      <c r="AA114" s="8"/>
      <c r="AB114" s="3"/>
      <c r="AC114" s="9"/>
      <c r="AD114" s="9"/>
      <c r="AE114" s="9"/>
      <c r="AF114" s="60"/>
      <c r="AG114" s="5"/>
    </row>
    <row r="115" spans="1:33" ht="15" customHeight="1">
      <c r="A115" s="12"/>
      <c r="B115" s="36" t="s">
        <v>500</v>
      </c>
      <c r="C115" s="482">
        <f>SUM(G110,G58,G46,G99,G32,G86,G72,G18)</f>
        <v>241</v>
      </c>
      <c r="D115" s="483"/>
      <c r="E115" s="483"/>
      <c r="F115" s="484"/>
      <c r="G115" s="13"/>
      <c r="I115" s="17"/>
      <c r="J115" s="34" t="s">
        <v>516</v>
      </c>
      <c r="K115" s="509">
        <f>SUM(N111,N99,N87,N72,N58,N45,N32,N18)</f>
        <v>145</v>
      </c>
      <c r="L115" s="509"/>
      <c r="M115" s="509"/>
      <c r="N115" s="509"/>
      <c r="O115" s="52"/>
      <c r="Q115" s="17"/>
      <c r="R115" s="126"/>
      <c r="S115" s="34" t="s">
        <v>516</v>
      </c>
      <c r="T115" s="499">
        <f>SUM(W112,W100,W87,W74,W60,W47,W33,W19)</f>
        <v>145</v>
      </c>
      <c r="U115" s="500"/>
      <c r="V115" s="500"/>
      <c r="W115" s="501"/>
      <c r="X115" s="13"/>
      <c r="Z115" s="12"/>
      <c r="AA115" s="34" t="s">
        <v>525</v>
      </c>
      <c r="AB115" s="480">
        <f>AE20+AE33+AE47+AE60+AE73+AE88+AE99+AE112</f>
        <v>21</v>
      </c>
      <c r="AC115" s="481"/>
      <c r="AD115" s="481"/>
      <c r="AE115" s="481"/>
      <c r="AF115" s="13"/>
      <c r="AG115" s="5"/>
    </row>
    <row r="116" spans="1:33" ht="15" customHeight="1">
      <c r="A116" s="17"/>
      <c r="B116" s="5"/>
      <c r="C116" s="5"/>
      <c r="D116" s="5"/>
      <c r="E116" s="5"/>
      <c r="F116" s="5"/>
      <c r="G116" s="16"/>
      <c r="I116" s="12"/>
      <c r="J116" s="36" t="s">
        <v>500</v>
      </c>
      <c r="K116" s="498">
        <f>SUM(O111,O99,O87,O72,O58,O45,O32,O18)</f>
        <v>242</v>
      </c>
      <c r="L116" s="498"/>
      <c r="M116" s="498"/>
      <c r="N116" s="498"/>
      <c r="O116" s="13"/>
      <c r="Q116" s="17"/>
      <c r="R116" s="5"/>
      <c r="S116" s="36" t="s">
        <v>500</v>
      </c>
      <c r="T116" s="482">
        <f>X112+X100+X87+X74+X60+X47+X33+X19</f>
        <v>242</v>
      </c>
      <c r="U116" s="483"/>
      <c r="V116" s="483"/>
      <c r="W116" s="484"/>
      <c r="X116" s="13"/>
      <c r="Z116" s="12"/>
      <c r="AA116" s="34" t="s">
        <v>517</v>
      </c>
      <c r="AB116" s="480">
        <f>AF20+AF33+AF47+AF60+AF73+AF88+AF99+AF112</f>
        <v>34</v>
      </c>
      <c r="AC116" s="481"/>
      <c r="AD116" s="481"/>
      <c r="AE116" s="481"/>
      <c r="AF116" s="13"/>
      <c r="AG116" s="5"/>
    </row>
    <row r="117" spans="1:33" ht="15" customHeight="1" thickBot="1">
      <c r="A117" s="20"/>
      <c r="B117" s="21"/>
      <c r="C117" s="21"/>
      <c r="D117" s="21"/>
      <c r="E117" s="21"/>
      <c r="F117" s="21"/>
      <c r="G117" s="22"/>
      <c r="I117" s="17"/>
      <c r="J117" s="5"/>
      <c r="K117" s="5"/>
      <c r="L117" s="5"/>
      <c r="M117" s="5"/>
      <c r="N117" s="5"/>
      <c r="O117" s="16"/>
      <c r="Q117" s="17"/>
      <c r="R117" s="5"/>
      <c r="S117" s="5"/>
      <c r="T117" s="5"/>
      <c r="U117" s="5"/>
      <c r="V117" s="5"/>
      <c r="W117" s="5"/>
      <c r="X117" s="13"/>
      <c r="Z117" s="17"/>
      <c r="AA117" s="5"/>
      <c r="AB117" s="5"/>
      <c r="AC117" s="5"/>
      <c r="AD117" s="5"/>
      <c r="AE117" s="5"/>
      <c r="AF117" s="16"/>
      <c r="AG117" s="5"/>
    </row>
    <row r="118" spans="9:32" ht="15" customHeight="1" thickBot="1">
      <c r="I118" s="20"/>
      <c r="J118" s="21"/>
      <c r="K118" s="21"/>
      <c r="L118" s="21"/>
      <c r="M118" s="21"/>
      <c r="N118" s="21"/>
      <c r="O118" s="22"/>
      <c r="Q118" s="20"/>
      <c r="R118" s="21"/>
      <c r="S118" s="21"/>
      <c r="T118" s="21"/>
      <c r="U118" s="21"/>
      <c r="V118" s="21"/>
      <c r="W118" s="21"/>
      <c r="X118" s="108"/>
      <c r="Z118" s="20"/>
      <c r="AA118" s="21"/>
      <c r="AB118" s="21"/>
      <c r="AC118" s="21"/>
      <c r="AD118" s="21"/>
      <c r="AE118" s="21"/>
      <c r="AF118" s="22"/>
    </row>
    <row r="119" ht="15" customHeight="1"/>
    <row r="125" spans="18:24" ht="12.75">
      <c r="R125" s="113"/>
      <c r="S125" s="441"/>
      <c r="T125" s="114"/>
      <c r="U125" s="114"/>
      <c r="V125" s="114"/>
      <c r="W125" s="114"/>
      <c r="X125" s="114"/>
    </row>
    <row r="126" spans="18:24" ht="12.75">
      <c r="R126" s="33"/>
      <c r="S126" s="5"/>
      <c r="T126" s="5"/>
      <c r="U126" s="5"/>
      <c r="V126" s="5"/>
      <c r="W126" s="5"/>
      <c r="X126" s="5"/>
    </row>
    <row r="127" spans="18:24" ht="12.75">
      <c r="R127" s="5"/>
      <c r="X127" s="35"/>
    </row>
    <row r="128" spans="18:24" ht="12.75">
      <c r="R128" s="6"/>
      <c r="X128" s="10"/>
    </row>
  </sheetData>
  <sheetProtection/>
  <mergeCells count="87">
    <mergeCell ref="I4:O4"/>
    <mergeCell ref="I90:O90"/>
    <mergeCell ref="I99:J99"/>
    <mergeCell ref="Z90:AF90"/>
    <mergeCell ref="Z77:AF77"/>
    <mergeCell ref="R84:S84"/>
    <mergeCell ref="R73:S73"/>
    <mergeCell ref="R77:X77"/>
    <mergeCell ref="R55:S55"/>
    <mergeCell ref="R59:S59"/>
    <mergeCell ref="AB116:AE116"/>
    <mergeCell ref="Z102:AF102"/>
    <mergeCell ref="I111:J111"/>
    <mergeCell ref="K116:N116"/>
    <mergeCell ref="Z63:AF63"/>
    <mergeCell ref="R69:S69"/>
    <mergeCell ref="I72:J72"/>
    <mergeCell ref="R111:S111"/>
    <mergeCell ref="T116:W116"/>
    <mergeCell ref="I102:O102"/>
    <mergeCell ref="I19:J19"/>
    <mergeCell ref="I22:O22"/>
    <mergeCell ref="I32:J32"/>
    <mergeCell ref="A99:B99"/>
    <mergeCell ref="A73:B73"/>
    <mergeCell ref="A77:G77"/>
    <mergeCell ref="A58:B58"/>
    <mergeCell ref="A72:B72"/>
    <mergeCell ref="A86:B86"/>
    <mergeCell ref="A87:B87"/>
    <mergeCell ref="A110:B110"/>
    <mergeCell ref="R99:S99"/>
    <mergeCell ref="I87:J87"/>
    <mergeCell ref="A90:G90"/>
    <mergeCell ref="K115:N115"/>
    <mergeCell ref="R90:X90"/>
    <mergeCell ref="R98:S98"/>
    <mergeCell ref="R110:S110"/>
    <mergeCell ref="A102:G102"/>
    <mergeCell ref="R102:X102"/>
    <mergeCell ref="R86:S86"/>
    <mergeCell ref="I77:O77"/>
    <mergeCell ref="AB115:AE115"/>
    <mergeCell ref="C115:F115"/>
    <mergeCell ref="T115:W115"/>
    <mergeCell ref="C114:F114"/>
    <mergeCell ref="T114:W114"/>
    <mergeCell ref="Z49:AF49"/>
    <mergeCell ref="R43:S43"/>
    <mergeCell ref="I36:O36"/>
    <mergeCell ref="I58:J58"/>
    <mergeCell ref="A63:G63"/>
    <mergeCell ref="R63:X63"/>
    <mergeCell ref="I63:O63"/>
    <mergeCell ref="A49:G49"/>
    <mergeCell ref="R49:X49"/>
    <mergeCell ref="I49:O49"/>
    <mergeCell ref="R27:S27"/>
    <mergeCell ref="R32:S32"/>
    <mergeCell ref="A46:B46"/>
    <mergeCell ref="R46:S46"/>
    <mergeCell ref="A32:B32"/>
    <mergeCell ref="A22:G22"/>
    <mergeCell ref="R22:X22"/>
    <mergeCell ref="I45:J45"/>
    <mergeCell ref="A36:G36"/>
    <mergeCell ref="R36:X36"/>
    <mergeCell ref="A18:B18"/>
    <mergeCell ref="A6:G6"/>
    <mergeCell ref="R11:S11"/>
    <mergeCell ref="I18:J18"/>
    <mergeCell ref="Z36:AF36"/>
    <mergeCell ref="Z3:AF7"/>
    <mergeCell ref="I3:O3"/>
    <mergeCell ref="Z8:AF8"/>
    <mergeCell ref="R18:S18"/>
    <mergeCell ref="Z22:AF22"/>
    <mergeCell ref="A1:AF1"/>
    <mergeCell ref="A3:G3"/>
    <mergeCell ref="A4:G4"/>
    <mergeCell ref="A5:G5"/>
    <mergeCell ref="I5:O5"/>
    <mergeCell ref="I8:O8"/>
    <mergeCell ref="A8:G8"/>
    <mergeCell ref="I6:O6"/>
    <mergeCell ref="R8:X8"/>
    <mergeCell ref="Q3:X7"/>
  </mergeCells>
  <hyperlinks>
    <hyperlink ref="J40" r:id="rId1" display="http://tureng.com/tr/turkce-ingilizce/physicochemistry"/>
    <hyperlink ref="S40" r:id="rId2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27"/>
  <sheetViews>
    <sheetView zoomScale="75" zoomScaleNormal="75" zoomScalePageLayoutView="0" workbookViewId="0" topLeftCell="A82">
      <selection activeCell="A1" sqref="A1:AF1"/>
    </sheetView>
  </sheetViews>
  <sheetFormatPr defaultColWidth="9.140625" defaultRowHeight="12.75"/>
  <cols>
    <col min="1" max="1" width="11.421875" style="4" bestFit="1" customWidth="1"/>
    <col min="2" max="2" width="40.57421875" style="4" bestFit="1" customWidth="1"/>
    <col min="3" max="4" width="3.28125" style="4" bestFit="1" customWidth="1"/>
    <col min="5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11.421875" style="4" bestFit="1" customWidth="1"/>
    <col min="10" max="10" width="41.140625" style="4" bestFit="1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7.140625" style="4" bestFit="1" customWidth="1"/>
    <col min="19" max="19" width="41.140625" style="4" bestFit="1" customWidth="1"/>
    <col min="20" max="20" width="3.28125" style="4" customWidth="1"/>
    <col min="21" max="22" width="2.7109375" style="4" customWidth="1"/>
    <col min="23" max="23" width="3.28125" style="4" bestFit="1" customWidth="1"/>
    <col min="24" max="24" width="5.57421875" style="107" bestFit="1" customWidth="1"/>
    <col min="25" max="25" width="3.8515625" style="4" customWidth="1"/>
    <col min="26" max="26" width="17.140625" style="4" bestFit="1" customWidth="1"/>
    <col min="27" max="27" width="39.140625" style="4" bestFit="1" customWidth="1"/>
    <col min="28" max="28" width="3.003906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35" t="s">
        <v>538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7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524" t="s">
        <v>518</v>
      </c>
      <c r="B3" s="525"/>
      <c r="C3" s="525"/>
      <c r="D3" s="525"/>
      <c r="E3" s="525"/>
      <c r="F3" s="525"/>
      <c r="G3" s="526"/>
      <c r="I3" s="524" t="s">
        <v>518</v>
      </c>
      <c r="J3" s="525"/>
      <c r="K3" s="525"/>
      <c r="L3" s="525"/>
      <c r="M3" s="525"/>
      <c r="N3" s="525"/>
      <c r="O3" s="526"/>
      <c r="Q3" s="468" t="s">
        <v>514</v>
      </c>
      <c r="R3" s="469"/>
      <c r="S3" s="469"/>
      <c r="T3" s="469"/>
      <c r="U3" s="469"/>
      <c r="V3" s="469"/>
      <c r="W3" s="469"/>
      <c r="X3" s="470"/>
      <c r="Z3" s="468" t="s">
        <v>515</v>
      </c>
      <c r="AA3" s="469"/>
      <c r="AB3" s="469"/>
      <c r="AC3" s="469"/>
      <c r="AD3" s="469"/>
      <c r="AE3" s="469"/>
      <c r="AF3" s="470"/>
    </row>
    <row r="4" spans="1:32" s="1" customFormat="1" ht="19.5" customHeight="1">
      <c r="A4" s="510" t="s">
        <v>510</v>
      </c>
      <c r="B4" s="511"/>
      <c r="C4" s="511"/>
      <c r="D4" s="511"/>
      <c r="E4" s="511"/>
      <c r="F4" s="511"/>
      <c r="G4" s="512"/>
      <c r="I4" s="510" t="s">
        <v>510</v>
      </c>
      <c r="J4" s="511"/>
      <c r="K4" s="511"/>
      <c r="L4" s="511"/>
      <c r="M4" s="511"/>
      <c r="N4" s="511"/>
      <c r="O4" s="512"/>
      <c r="Q4" s="471"/>
      <c r="R4" s="472"/>
      <c r="S4" s="472"/>
      <c r="T4" s="472"/>
      <c r="U4" s="472"/>
      <c r="V4" s="472"/>
      <c r="W4" s="472"/>
      <c r="X4" s="473"/>
      <c r="Z4" s="471"/>
      <c r="AA4" s="472"/>
      <c r="AB4" s="472"/>
      <c r="AC4" s="472"/>
      <c r="AD4" s="472"/>
      <c r="AE4" s="472"/>
      <c r="AF4" s="473"/>
    </row>
    <row r="5" spans="1:32" s="1" customFormat="1" ht="19.5" customHeight="1">
      <c r="A5" s="521" t="s">
        <v>533</v>
      </c>
      <c r="B5" s="522"/>
      <c r="C5" s="522"/>
      <c r="D5" s="522"/>
      <c r="E5" s="522"/>
      <c r="F5" s="522"/>
      <c r="G5" s="523"/>
      <c r="I5" s="510" t="s">
        <v>513</v>
      </c>
      <c r="J5" s="511"/>
      <c r="K5" s="511"/>
      <c r="L5" s="511"/>
      <c r="M5" s="511"/>
      <c r="N5" s="511"/>
      <c r="O5" s="512"/>
      <c r="Q5" s="471"/>
      <c r="R5" s="472"/>
      <c r="S5" s="472"/>
      <c r="T5" s="472"/>
      <c r="U5" s="472"/>
      <c r="V5" s="472"/>
      <c r="W5" s="472"/>
      <c r="X5" s="473"/>
      <c r="Z5" s="471"/>
      <c r="AA5" s="472"/>
      <c r="AB5" s="472"/>
      <c r="AC5" s="472"/>
      <c r="AD5" s="472"/>
      <c r="AE5" s="472"/>
      <c r="AF5" s="473"/>
    </row>
    <row r="6" spans="1:32" s="1" customFormat="1" ht="19.5" customHeight="1">
      <c r="A6" s="510" t="s">
        <v>512</v>
      </c>
      <c r="B6" s="511"/>
      <c r="C6" s="511"/>
      <c r="D6" s="511"/>
      <c r="E6" s="511"/>
      <c r="F6" s="511"/>
      <c r="G6" s="512"/>
      <c r="I6" s="510" t="s">
        <v>512</v>
      </c>
      <c r="J6" s="511"/>
      <c r="K6" s="511"/>
      <c r="L6" s="511"/>
      <c r="M6" s="511"/>
      <c r="N6" s="511"/>
      <c r="O6" s="512"/>
      <c r="Q6" s="471"/>
      <c r="R6" s="472"/>
      <c r="S6" s="472"/>
      <c r="T6" s="472"/>
      <c r="U6" s="472"/>
      <c r="V6" s="472"/>
      <c r="W6" s="472"/>
      <c r="X6" s="473"/>
      <c r="Z6" s="471"/>
      <c r="AA6" s="472"/>
      <c r="AB6" s="472"/>
      <c r="AC6" s="472"/>
      <c r="AD6" s="472"/>
      <c r="AE6" s="472"/>
      <c r="AF6" s="473"/>
    </row>
    <row r="7" spans="1:32" s="1" customFormat="1" ht="11.25" customHeight="1" thickBot="1">
      <c r="A7" s="210"/>
      <c r="B7" s="214"/>
      <c r="C7" s="214"/>
      <c r="D7" s="214"/>
      <c r="E7" s="214"/>
      <c r="F7" s="214"/>
      <c r="G7" s="211"/>
      <c r="I7" s="457"/>
      <c r="J7" s="458"/>
      <c r="K7" s="458"/>
      <c r="L7" s="458"/>
      <c r="M7" s="458"/>
      <c r="N7" s="458"/>
      <c r="O7" s="211"/>
      <c r="Q7" s="474"/>
      <c r="R7" s="475"/>
      <c r="S7" s="475"/>
      <c r="T7" s="475"/>
      <c r="U7" s="475"/>
      <c r="V7" s="475"/>
      <c r="W7" s="475"/>
      <c r="X7" s="476"/>
      <c r="Z7" s="474"/>
      <c r="AA7" s="475"/>
      <c r="AB7" s="475"/>
      <c r="AC7" s="475"/>
      <c r="AD7" s="475"/>
      <c r="AE7" s="475"/>
      <c r="AF7" s="476"/>
    </row>
    <row r="8" spans="1:32" s="1" customFormat="1" ht="19.5" customHeight="1">
      <c r="A8" s="487" t="s">
        <v>501</v>
      </c>
      <c r="B8" s="488"/>
      <c r="C8" s="488"/>
      <c r="D8" s="488"/>
      <c r="E8" s="488"/>
      <c r="F8" s="488"/>
      <c r="G8" s="489"/>
      <c r="I8" s="513" t="s">
        <v>501</v>
      </c>
      <c r="J8" s="514"/>
      <c r="K8" s="514"/>
      <c r="L8" s="514"/>
      <c r="M8" s="514"/>
      <c r="N8" s="514"/>
      <c r="O8" s="515"/>
      <c r="Q8" s="18"/>
      <c r="R8" s="488" t="s">
        <v>501</v>
      </c>
      <c r="S8" s="488"/>
      <c r="T8" s="488"/>
      <c r="U8" s="488"/>
      <c r="V8" s="488"/>
      <c r="W8" s="488"/>
      <c r="X8" s="489"/>
      <c r="Z8" s="487" t="s">
        <v>501</v>
      </c>
      <c r="AA8" s="488"/>
      <c r="AB8" s="488"/>
      <c r="AC8" s="488"/>
      <c r="AD8" s="488"/>
      <c r="AE8" s="488"/>
      <c r="AF8" s="489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365" t="s">
        <v>24</v>
      </c>
      <c r="B10" s="365" t="s">
        <v>90</v>
      </c>
      <c r="C10" s="366">
        <v>3</v>
      </c>
      <c r="D10" s="366">
        <v>2</v>
      </c>
      <c r="E10" s="366">
        <v>0</v>
      </c>
      <c r="F10" s="366">
        <v>4</v>
      </c>
      <c r="G10" s="345">
        <v>6</v>
      </c>
      <c r="I10" s="163" t="s">
        <v>317</v>
      </c>
      <c r="J10" s="173" t="s">
        <v>318</v>
      </c>
      <c r="K10" s="117">
        <v>2</v>
      </c>
      <c r="L10" s="117">
        <v>2</v>
      </c>
      <c r="M10" s="117">
        <v>0</v>
      </c>
      <c r="N10" s="117">
        <v>3</v>
      </c>
      <c r="O10" s="164">
        <v>4</v>
      </c>
      <c r="Q10" s="12" t="s">
        <v>523</v>
      </c>
      <c r="R10" s="73" t="s">
        <v>317</v>
      </c>
      <c r="S10" s="75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365" t="s">
        <v>26</v>
      </c>
      <c r="B11" s="365" t="s">
        <v>91</v>
      </c>
      <c r="C11" s="366">
        <v>3</v>
      </c>
      <c r="D11" s="366">
        <v>0</v>
      </c>
      <c r="E11" s="366">
        <v>2</v>
      </c>
      <c r="F11" s="366">
        <v>4</v>
      </c>
      <c r="G11" s="345">
        <v>6</v>
      </c>
      <c r="I11" s="163" t="s">
        <v>24</v>
      </c>
      <c r="J11" s="116" t="s">
        <v>90</v>
      </c>
      <c r="K11" s="117">
        <v>3</v>
      </c>
      <c r="L11" s="117">
        <v>2</v>
      </c>
      <c r="M11" s="117">
        <v>0</v>
      </c>
      <c r="N11" s="117">
        <v>4</v>
      </c>
      <c r="O11" s="164">
        <v>6</v>
      </c>
      <c r="Q11" s="12"/>
      <c r="R11" s="490" t="s">
        <v>522</v>
      </c>
      <c r="S11" s="490"/>
      <c r="T11" s="383">
        <f>SUM(T10)</f>
        <v>2</v>
      </c>
      <c r="U11" s="383">
        <f>SUM(U10)</f>
        <v>2</v>
      </c>
      <c r="V11" s="383">
        <f>SUM(V10)</f>
        <v>0</v>
      </c>
      <c r="W11" s="383">
        <f>SUM(W10)</f>
        <v>3</v>
      </c>
      <c r="X11" s="384">
        <f>SUM(X10)</f>
        <v>4</v>
      </c>
      <c r="Z11" s="47"/>
      <c r="AA11" s="38"/>
      <c r="AB11" s="403"/>
      <c r="AC11" s="403"/>
      <c r="AD11" s="403"/>
      <c r="AE11" s="403"/>
      <c r="AF11" s="49"/>
    </row>
    <row r="12" spans="1:32" ht="15" customHeight="1">
      <c r="A12" s="365" t="s">
        <v>28</v>
      </c>
      <c r="B12" s="367" t="s">
        <v>29</v>
      </c>
      <c r="C12" s="366">
        <v>3</v>
      </c>
      <c r="D12" s="366">
        <v>0</v>
      </c>
      <c r="E12" s="366">
        <v>2</v>
      </c>
      <c r="F12" s="366">
        <v>4</v>
      </c>
      <c r="G12" s="345">
        <v>6</v>
      </c>
      <c r="I12" s="163" t="s">
        <v>26</v>
      </c>
      <c r="J12" s="116" t="s">
        <v>91</v>
      </c>
      <c r="K12" s="117">
        <v>3</v>
      </c>
      <c r="L12" s="117">
        <v>0</v>
      </c>
      <c r="M12" s="117">
        <v>2</v>
      </c>
      <c r="N12" s="117">
        <v>4</v>
      </c>
      <c r="O12" s="164">
        <v>6</v>
      </c>
      <c r="Q12" s="17" t="s">
        <v>521</v>
      </c>
      <c r="R12" s="29" t="s">
        <v>24</v>
      </c>
      <c r="S12" s="29" t="s">
        <v>90</v>
      </c>
      <c r="T12" s="274">
        <v>3</v>
      </c>
      <c r="U12" s="274">
        <v>2</v>
      </c>
      <c r="V12" s="274">
        <v>0</v>
      </c>
      <c r="W12" s="274">
        <v>4</v>
      </c>
      <c r="X12" s="68">
        <v>6</v>
      </c>
      <c r="Z12" s="47"/>
      <c r="AA12" s="38"/>
      <c r="AB12" s="403"/>
      <c r="AC12" s="403"/>
      <c r="AD12" s="403"/>
      <c r="AE12" s="403"/>
      <c r="AF12" s="49"/>
    </row>
    <row r="13" spans="1:32" ht="15" customHeight="1">
      <c r="A13" s="365" t="s">
        <v>459</v>
      </c>
      <c r="B13" s="367" t="s">
        <v>460</v>
      </c>
      <c r="C13" s="366">
        <v>2</v>
      </c>
      <c r="D13" s="366">
        <v>0</v>
      </c>
      <c r="E13" s="366">
        <v>0</v>
      </c>
      <c r="F13" s="366">
        <v>2</v>
      </c>
      <c r="G13" s="366">
        <v>3</v>
      </c>
      <c r="I13" s="163" t="s">
        <v>28</v>
      </c>
      <c r="J13" s="174" t="s">
        <v>92</v>
      </c>
      <c r="K13" s="117">
        <v>3</v>
      </c>
      <c r="L13" s="117">
        <v>0</v>
      </c>
      <c r="M13" s="117">
        <v>2</v>
      </c>
      <c r="N13" s="117">
        <v>4</v>
      </c>
      <c r="O13" s="164">
        <v>6</v>
      </c>
      <c r="Q13" s="17" t="s">
        <v>521</v>
      </c>
      <c r="R13" s="29" t="s">
        <v>26</v>
      </c>
      <c r="S13" s="29" t="s">
        <v>91</v>
      </c>
      <c r="T13" s="274">
        <v>3</v>
      </c>
      <c r="U13" s="274">
        <v>0</v>
      </c>
      <c r="V13" s="274">
        <v>2</v>
      </c>
      <c r="W13" s="274">
        <v>4</v>
      </c>
      <c r="X13" s="68">
        <v>6</v>
      </c>
      <c r="Z13" s="47"/>
      <c r="AA13" s="38"/>
      <c r="AB13" s="403"/>
      <c r="AC13" s="403"/>
      <c r="AD13" s="403"/>
      <c r="AE13" s="403"/>
      <c r="AF13" s="49"/>
    </row>
    <row r="14" spans="1:32" ht="15" customHeight="1">
      <c r="A14" s="365" t="s">
        <v>30</v>
      </c>
      <c r="B14" s="367" t="s">
        <v>16</v>
      </c>
      <c r="C14" s="366">
        <v>3</v>
      </c>
      <c r="D14" s="366">
        <v>0</v>
      </c>
      <c r="E14" s="366">
        <v>0</v>
      </c>
      <c r="F14" s="366">
        <v>3</v>
      </c>
      <c r="G14" s="345">
        <v>3</v>
      </c>
      <c r="I14" s="163" t="s">
        <v>159</v>
      </c>
      <c r="J14" s="174" t="s">
        <v>16</v>
      </c>
      <c r="K14" s="117">
        <v>3</v>
      </c>
      <c r="L14" s="117">
        <v>0</v>
      </c>
      <c r="M14" s="117">
        <v>0</v>
      </c>
      <c r="N14" s="117">
        <v>3</v>
      </c>
      <c r="O14" s="164">
        <v>3</v>
      </c>
      <c r="Q14" s="17" t="s">
        <v>521</v>
      </c>
      <c r="R14" s="29" t="s">
        <v>28</v>
      </c>
      <c r="S14" s="130" t="s">
        <v>92</v>
      </c>
      <c r="T14" s="274">
        <v>3</v>
      </c>
      <c r="U14" s="274">
        <v>0</v>
      </c>
      <c r="V14" s="274">
        <v>2</v>
      </c>
      <c r="W14" s="274">
        <v>4</v>
      </c>
      <c r="X14" s="68">
        <v>6</v>
      </c>
      <c r="Z14" s="47"/>
      <c r="AA14" s="38"/>
      <c r="AB14" s="403"/>
      <c r="AC14" s="403"/>
      <c r="AD14" s="403"/>
      <c r="AE14" s="403"/>
      <c r="AF14" s="49"/>
    </row>
    <row r="15" spans="1:32" ht="15" customHeight="1">
      <c r="A15" s="431" t="s">
        <v>32</v>
      </c>
      <c r="B15" s="431" t="s">
        <v>94</v>
      </c>
      <c r="C15" s="366">
        <v>3</v>
      </c>
      <c r="D15" s="366">
        <v>0</v>
      </c>
      <c r="E15" s="366">
        <v>0</v>
      </c>
      <c r="F15" s="366">
        <v>3</v>
      </c>
      <c r="G15" s="366">
        <v>5</v>
      </c>
      <c r="I15" s="158" t="s">
        <v>32</v>
      </c>
      <c r="J15" s="139" t="s">
        <v>94</v>
      </c>
      <c r="K15" s="140">
        <v>3</v>
      </c>
      <c r="L15" s="140">
        <v>0</v>
      </c>
      <c r="M15" s="140">
        <v>0</v>
      </c>
      <c r="N15" s="140">
        <v>3</v>
      </c>
      <c r="O15" s="159">
        <v>5</v>
      </c>
      <c r="Q15" s="17" t="s">
        <v>521</v>
      </c>
      <c r="R15" s="29" t="s">
        <v>159</v>
      </c>
      <c r="S15" s="130" t="s">
        <v>16</v>
      </c>
      <c r="T15" s="274">
        <v>3</v>
      </c>
      <c r="U15" s="274">
        <v>0</v>
      </c>
      <c r="V15" s="274">
        <v>0</v>
      </c>
      <c r="W15" s="274">
        <v>3</v>
      </c>
      <c r="X15" s="68">
        <v>3</v>
      </c>
      <c r="Z15" s="47"/>
      <c r="AA15" s="38"/>
      <c r="AB15" s="403"/>
      <c r="AC15" s="403"/>
      <c r="AD15" s="403"/>
      <c r="AE15" s="403"/>
      <c r="AF15" s="49"/>
    </row>
    <row r="16" spans="1:32" ht="15" customHeight="1">
      <c r="A16" s="365" t="s">
        <v>31</v>
      </c>
      <c r="B16" s="367" t="s">
        <v>160</v>
      </c>
      <c r="C16" s="366">
        <v>0</v>
      </c>
      <c r="D16" s="366">
        <v>2</v>
      </c>
      <c r="E16" s="366">
        <v>0</v>
      </c>
      <c r="F16" s="366">
        <v>1</v>
      </c>
      <c r="G16" s="345">
        <v>1</v>
      </c>
      <c r="I16" s="163" t="s">
        <v>31</v>
      </c>
      <c r="J16" s="174" t="s">
        <v>160</v>
      </c>
      <c r="K16" s="117">
        <v>0</v>
      </c>
      <c r="L16" s="117">
        <v>2</v>
      </c>
      <c r="M16" s="117">
        <v>0</v>
      </c>
      <c r="N16" s="117">
        <v>1</v>
      </c>
      <c r="O16" s="164">
        <v>1</v>
      </c>
      <c r="Q16" s="17" t="s">
        <v>521</v>
      </c>
      <c r="R16" s="25" t="s">
        <v>32</v>
      </c>
      <c r="S16" s="131" t="s">
        <v>94</v>
      </c>
      <c r="T16" s="275">
        <v>3</v>
      </c>
      <c r="U16" s="275">
        <v>0</v>
      </c>
      <c r="V16" s="275">
        <v>0</v>
      </c>
      <c r="W16" s="275">
        <v>3</v>
      </c>
      <c r="X16" s="46">
        <v>5</v>
      </c>
      <c r="Z16" s="47"/>
      <c r="AA16" s="38"/>
      <c r="AB16" s="403"/>
      <c r="AC16" s="403"/>
      <c r="AD16" s="403"/>
      <c r="AE16" s="403"/>
      <c r="AF16" s="49"/>
    </row>
    <row r="17" spans="1:32" ht="15" customHeight="1">
      <c r="A17" s="549" t="s">
        <v>33</v>
      </c>
      <c r="B17" s="559"/>
      <c r="C17" s="30">
        <f>SUM(C10:C16)</f>
        <v>17</v>
      </c>
      <c r="D17" s="30">
        <f>SUM(D10:D16)</f>
        <v>4</v>
      </c>
      <c r="E17" s="30">
        <f>SUM(E10:E16)</f>
        <v>4</v>
      </c>
      <c r="F17" s="30">
        <f>SUM(F10:F16)</f>
        <v>21</v>
      </c>
      <c r="G17" s="50">
        <f>SUM(G10:G16)</f>
        <v>30</v>
      </c>
      <c r="I17" s="160"/>
      <c r="J17" s="136"/>
      <c r="K17" s="137"/>
      <c r="L17" s="137"/>
      <c r="M17" s="137"/>
      <c r="N17" s="137"/>
      <c r="O17" s="157"/>
      <c r="Q17" s="17" t="s">
        <v>521</v>
      </c>
      <c r="R17" s="29" t="s">
        <v>31</v>
      </c>
      <c r="S17" s="130" t="s">
        <v>160</v>
      </c>
      <c r="T17" s="274">
        <v>0</v>
      </c>
      <c r="U17" s="274">
        <v>2</v>
      </c>
      <c r="V17" s="274">
        <v>0</v>
      </c>
      <c r="W17" s="274">
        <v>1</v>
      </c>
      <c r="X17" s="68">
        <v>1</v>
      </c>
      <c r="Z17" s="47"/>
      <c r="AA17" s="38"/>
      <c r="AB17" s="403"/>
      <c r="AC17" s="403"/>
      <c r="AD17" s="403"/>
      <c r="AE17" s="403"/>
      <c r="AF17" s="49"/>
    </row>
    <row r="18" spans="1:32" ht="15" customHeight="1">
      <c r="A18" s="560"/>
      <c r="B18" s="561"/>
      <c r="C18" s="30"/>
      <c r="D18" s="30"/>
      <c r="E18" s="30"/>
      <c r="F18" s="30"/>
      <c r="G18" s="50"/>
      <c r="I18" s="491" t="s">
        <v>33</v>
      </c>
      <c r="J18" s="492"/>
      <c r="K18" s="141">
        <f>SUM(K10:K17)</f>
        <v>17</v>
      </c>
      <c r="L18" s="141">
        <f>SUM(L10:L17)</f>
        <v>6</v>
      </c>
      <c r="M18" s="141">
        <f>SUM(M10:M17)</f>
        <v>4</v>
      </c>
      <c r="N18" s="141">
        <f>SUM(N10:N17)</f>
        <v>22</v>
      </c>
      <c r="O18" s="161">
        <f>SUM(O10:O17)</f>
        <v>31</v>
      </c>
      <c r="Q18" s="17"/>
      <c r="R18" s="29"/>
      <c r="S18" s="67"/>
      <c r="T18" s="274"/>
      <c r="U18" s="274"/>
      <c r="V18" s="274"/>
      <c r="W18" s="274"/>
      <c r="X18" s="68"/>
      <c r="Z18" s="47"/>
      <c r="AA18" s="38"/>
      <c r="AB18" s="403"/>
      <c r="AC18" s="403"/>
      <c r="AD18" s="403"/>
      <c r="AE18" s="403"/>
      <c r="AF18" s="49"/>
    </row>
    <row r="19" spans="1:32" ht="15" customHeight="1">
      <c r="A19" s="419"/>
      <c r="B19" s="420"/>
      <c r="C19" s="399"/>
      <c r="D19" s="399"/>
      <c r="E19" s="399"/>
      <c r="F19" s="399"/>
      <c r="G19" s="400"/>
      <c r="I19" s="516"/>
      <c r="J19" s="517"/>
      <c r="K19" s="146"/>
      <c r="L19" s="146"/>
      <c r="M19" s="146"/>
      <c r="N19" s="146"/>
      <c r="O19" s="162"/>
      <c r="Q19" s="17"/>
      <c r="R19" s="490" t="s">
        <v>519</v>
      </c>
      <c r="S19" s="490"/>
      <c r="T19" s="383">
        <f>SUM(T12:T18)</f>
        <v>15</v>
      </c>
      <c r="U19" s="383">
        <f>SUM(U12:U18)</f>
        <v>4</v>
      </c>
      <c r="V19" s="383">
        <f>SUM(V12:V18)</f>
        <v>4</v>
      </c>
      <c r="W19" s="383">
        <f>SUM(W12:W18)</f>
        <v>19</v>
      </c>
      <c r="X19" s="384">
        <f>SUM(X12:X18)</f>
        <v>27</v>
      </c>
      <c r="Z19" s="47"/>
      <c r="AA19" s="38"/>
      <c r="AB19" s="403"/>
      <c r="AC19" s="403"/>
      <c r="AD19" s="403"/>
      <c r="AE19" s="403"/>
      <c r="AF19" s="49"/>
    </row>
    <row r="20" spans="1:32" ht="15" customHeight="1">
      <c r="A20" s="419"/>
      <c r="B20" s="420"/>
      <c r="C20" s="399"/>
      <c r="D20" s="399"/>
      <c r="E20" s="399"/>
      <c r="F20" s="399"/>
      <c r="G20" s="400"/>
      <c r="I20" s="142"/>
      <c r="J20" s="143"/>
      <c r="K20" s="144"/>
      <c r="L20" s="144"/>
      <c r="M20" s="144"/>
      <c r="N20" s="144"/>
      <c r="O20" s="145"/>
      <c r="Q20" s="17"/>
      <c r="R20" s="269" t="s">
        <v>33</v>
      </c>
      <c r="S20" s="269"/>
      <c r="T20" s="26">
        <f>SUM(T11,T19)</f>
        <v>17</v>
      </c>
      <c r="U20" s="26">
        <f>SUM(U11,U19)</f>
        <v>6</v>
      </c>
      <c r="V20" s="26">
        <f>SUM(V11,V19)</f>
        <v>4</v>
      </c>
      <c r="W20" s="26">
        <f>SUM(W11,W19)</f>
        <v>22</v>
      </c>
      <c r="X20" s="48">
        <f>SUM(X11,X19)</f>
        <v>31</v>
      </c>
      <c r="Z20" s="406" t="s">
        <v>33</v>
      </c>
      <c r="AA20" s="407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419"/>
      <c r="B21" s="420"/>
      <c r="C21" s="399"/>
      <c r="D21" s="399"/>
      <c r="E21" s="399"/>
      <c r="F21" s="399"/>
      <c r="G21" s="400"/>
      <c r="I21" s="142"/>
      <c r="J21" s="143"/>
      <c r="K21" s="144"/>
      <c r="L21" s="144"/>
      <c r="M21" s="144"/>
      <c r="N21" s="144"/>
      <c r="O21" s="145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542" t="s">
        <v>502</v>
      </c>
      <c r="B22" s="543"/>
      <c r="C22" s="543"/>
      <c r="D22" s="543"/>
      <c r="E22" s="543"/>
      <c r="F22" s="543"/>
      <c r="G22" s="544"/>
      <c r="I22" s="495" t="s">
        <v>502</v>
      </c>
      <c r="J22" s="496"/>
      <c r="K22" s="496"/>
      <c r="L22" s="496"/>
      <c r="M22" s="496"/>
      <c r="N22" s="496"/>
      <c r="O22" s="497"/>
      <c r="Q22" s="17"/>
      <c r="R22" s="478" t="s">
        <v>502</v>
      </c>
      <c r="S22" s="478"/>
      <c r="T22" s="478"/>
      <c r="U22" s="478"/>
      <c r="V22" s="478"/>
      <c r="W22" s="478"/>
      <c r="X22" s="479"/>
      <c r="Z22" s="477" t="s">
        <v>502</v>
      </c>
      <c r="AA22" s="478"/>
      <c r="AB22" s="478"/>
      <c r="AC22" s="478"/>
      <c r="AD22" s="478"/>
      <c r="AE22" s="478"/>
      <c r="AF22" s="479"/>
    </row>
    <row r="23" spans="1:32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33" customHeight="1">
      <c r="A24" s="365" t="s">
        <v>95</v>
      </c>
      <c r="B24" s="365" t="s">
        <v>161</v>
      </c>
      <c r="C24" s="366">
        <v>2</v>
      </c>
      <c r="D24" s="366">
        <v>0</v>
      </c>
      <c r="E24" s="366">
        <v>2</v>
      </c>
      <c r="F24" s="366">
        <v>3</v>
      </c>
      <c r="G24" s="345">
        <v>4</v>
      </c>
      <c r="I24" s="163" t="s">
        <v>95</v>
      </c>
      <c r="J24" s="116" t="s">
        <v>161</v>
      </c>
      <c r="K24" s="117">
        <v>2</v>
      </c>
      <c r="L24" s="117">
        <v>0</v>
      </c>
      <c r="M24" s="117">
        <v>2</v>
      </c>
      <c r="N24" s="117">
        <v>3</v>
      </c>
      <c r="O24" s="164">
        <v>4</v>
      </c>
      <c r="Q24" s="361" t="s">
        <v>523</v>
      </c>
      <c r="R24" s="362" t="s">
        <v>96</v>
      </c>
      <c r="S24" s="363" t="s">
        <v>97</v>
      </c>
      <c r="T24" s="30">
        <v>3</v>
      </c>
      <c r="U24" s="30">
        <v>0</v>
      </c>
      <c r="V24" s="30">
        <v>0</v>
      </c>
      <c r="W24" s="30">
        <v>3</v>
      </c>
      <c r="X24" s="364">
        <v>4</v>
      </c>
      <c r="Z24" s="73"/>
      <c r="AA24" s="73"/>
      <c r="AB24" s="74"/>
      <c r="AC24" s="74"/>
      <c r="AD24" s="74"/>
      <c r="AE24" s="74"/>
      <c r="AF24" s="86"/>
    </row>
    <row r="25" spans="1:32" ht="15" customHeight="1">
      <c r="A25" s="365" t="s">
        <v>461</v>
      </c>
      <c r="B25" s="365" t="s">
        <v>462</v>
      </c>
      <c r="C25" s="366">
        <v>3</v>
      </c>
      <c r="D25" s="366">
        <v>0</v>
      </c>
      <c r="E25" s="366">
        <v>0</v>
      </c>
      <c r="F25" s="366">
        <v>3</v>
      </c>
      <c r="G25" s="345">
        <v>5</v>
      </c>
      <c r="I25" s="163" t="s">
        <v>96</v>
      </c>
      <c r="J25" s="116" t="s">
        <v>97</v>
      </c>
      <c r="K25" s="117">
        <v>3</v>
      </c>
      <c r="L25" s="117">
        <v>0</v>
      </c>
      <c r="M25" s="117">
        <v>0</v>
      </c>
      <c r="N25" s="117">
        <v>3</v>
      </c>
      <c r="O25" s="164">
        <v>4</v>
      </c>
      <c r="Q25" s="12"/>
      <c r="R25" s="490" t="s">
        <v>522</v>
      </c>
      <c r="S25" s="490"/>
      <c r="T25" s="37">
        <f>SUM(T24)</f>
        <v>3</v>
      </c>
      <c r="U25" s="37">
        <f>SUM(U24)</f>
        <v>0</v>
      </c>
      <c r="V25" s="37">
        <f>SUM(V24)</f>
        <v>0</v>
      </c>
      <c r="W25" s="37">
        <f>SUM(W24)</f>
        <v>3</v>
      </c>
      <c r="X25" s="104">
        <f>SUM(X24)</f>
        <v>4</v>
      </c>
      <c r="Z25" s="47"/>
      <c r="AA25" s="38"/>
      <c r="AB25" s="403"/>
      <c r="AC25" s="403"/>
      <c r="AD25" s="403"/>
      <c r="AE25" s="403"/>
      <c r="AF25" s="49"/>
    </row>
    <row r="26" spans="1:32" ht="15" customHeight="1">
      <c r="A26" s="365" t="s">
        <v>36</v>
      </c>
      <c r="B26" s="365" t="s">
        <v>98</v>
      </c>
      <c r="C26" s="366">
        <v>3</v>
      </c>
      <c r="D26" s="366">
        <v>2</v>
      </c>
      <c r="E26" s="366">
        <v>0</v>
      </c>
      <c r="F26" s="366">
        <v>4</v>
      </c>
      <c r="G26" s="345">
        <v>6</v>
      </c>
      <c r="I26" s="163" t="s">
        <v>36</v>
      </c>
      <c r="J26" s="116" t="s">
        <v>98</v>
      </c>
      <c r="K26" s="117">
        <v>3</v>
      </c>
      <c r="L26" s="117">
        <v>2</v>
      </c>
      <c r="M26" s="117">
        <v>0</v>
      </c>
      <c r="N26" s="117">
        <v>4</v>
      </c>
      <c r="O26" s="164">
        <v>6</v>
      </c>
      <c r="Q26" s="17" t="s">
        <v>521</v>
      </c>
      <c r="R26" s="29" t="s">
        <v>95</v>
      </c>
      <c r="S26" s="91" t="s">
        <v>161</v>
      </c>
      <c r="T26" s="274">
        <v>2</v>
      </c>
      <c r="U26" s="274">
        <v>0</v>
      </c>
      <c r="V26" s="274">
        <v>2</v>
      </c>
      <c r="W26" s="274">
        <v>3</v>
      </c>
      <c r="X26" s="68">
        <v>4</v>
      </c>
      <c r="Z26" s="47"/>
      <c r="AA26" s="38"/>
      <c r="AB26" s="403"/>
      <c r="AC26" s="403"/>
      <c r="AD26" s="403"/>
      <c r="AE26" s="403"/>
      <c r="AF26" s="49"/>
    </row>
    <row r="27" spans="1:32" ht="15" customHeight="1">
      <c r="A27" s="365" t="s">
        <v>162</v>
      </c>
      <c r="B27" s="365" t="s">
        <v>163</v>
      </c>
      <c r="C27" s="366">
        <v>2</v>
      </c>
      <c r="D27" s="366">
        <v>0</v>
      </c>
      <c r="E27" s="366">
        <v>2</v>
      </c>
      <c r="F27" s="366">
        <v>3</v>
      </c>
      <c r="G27" s="345">
        <v>5</v>
      </c>
      <c r="I27" s="163" t="s">
        <v>38</v>
      </c>
      <c r="J27" s="116" t="s">
        <v>99</v>
      </c>
      <c r="K27" s="117">
        <v>3</v>
      </c>
      <c r="L27" s="117">
        <v>0</v>
      </c>
      <c r="M27" s="117">
        <v>2</v>
      </c>
      <c r="N27" s="117">
        <v>4</v>
      </c>
      <c r="O27" s="164">
        <v>6</v>
      </c>
      <c r="Q27" s="17" t="s">
        <v>521</v>
      </c>
      <c r="R27" s="29" t="s">
        <v>36</v>
      </c>
      <c r="S27" s="29" t="s">
        <v>98</v>
      </c>
      <c r="T27" s="274">
        <v>3</v>
      </c>
      <c r="U27" s="274">
        <v>2</v>
      </c>
      <c r="V27" s="274">
        <v>0</v>
      </c>
      <c r="W27" s="274">
        <v>4</v>
      </c>
      <c r="X27" s="68">
        <v>6</v>
      </c>
      <c r="Z27" s="47"/>
      <c r="AA27" s="38"/>
      <c r="AB27" s="403"/>
      <c r="AC27" s="403"/>
      <c r="AD27" s="403"/>
      <c r="AE27" s="403"/>
      <c r="AF27" s="49"/>
    </row>
    <row r="28" spans="1:32" ht="15" customHeight="1">
      <c r="A28" s="365" t="s">
        <v>38</v>
      </c>
      <c r="B28" s="365" t="s">
        <v>99</v>
      </c>
      <c r="C28" s="366">
        <v>3</v>
      </c>
      <c r="D28" s="366">
        <v>0</v>
      </c>
      <c r="E28" s="366">
        <v>2</v>
      </c>
      <c r="F28" s="366">
        <v>4</v>
      </c>
      <c r="G28" s="345">
        <v>6</v>
      </c>
      <c r="I28" s="163" t="s">
        <v>164</v>
      </c>
      <c r="J28" s="174" t="s">
        <v>19</v>
      </c>
      <c r="K28" s="117">
        <v>3</v>
      </c>
      <c r="L28" s="117">
        <v>0</v>
      </c>
      <c r="M28" s="117">
        <v>0</v>
      </c>
      <c r="N28" s="117">
        <v>3</v>
      </c>
      <c r="O28" s="164">
        <v>3</v>
      </c>
      <c r="Q28" s="17" t="s">
        <v>521</v>
      </c>
      <c r="R28" s="29" t="s">
        <v>162</v>
      </c>
      <c r="S28" s="29" t="s">
        <v>163</v>
      </c>
      <c r="T28" s="274">
        <v>2</v>
      </c>
      <c r="U28" s="274">
        <v>0</v>
      </c>
      <c r="V28" s="274">
        <v>2</v>
      </c>
      <c r="W28" s="274">
        <v>3</v>
      </c>
      <c r="X28" s="68">
        <v>5</v>
      </c>
      <c r="Z28" s="47"/>
      <c r="AA28" s="38"/>
      <c r="AB28" s="403"/>
      <c r="AC28" s="403"/>
      <c r="AD28" s="403"/>
      <c r="AE28" s="403"/>
      <c r="AF28" s="49"/>
    </row>
    <row r="29" spans="1:32" ht="15" customHeight="1">
      <c r="A29" s="365" t="s">
        <v>42</v>
      </c>
      <c r="B29" s="367" t="s">
        <v>19</v>
      </c>
      <c r="C29" s="366">
        <v>3</v>
      </c>
      <c r="D29" s="366">
        <v>0</v>
      </c>
      <c r="E29" s="366">
        <v>0</v>
      </c>
      <c r="F29" s="366">
        <v>3</v>
      </c>
      <c r="G29" s="345">
        <v>3</v>
      </c>
      <c r="I29" s="163" t="s">
        <v>162</v>
      </c>
      <c r="J29" s="116" t="s">
        <v>163</v>
      </c>
      <c r="K29" s="117">
        <v>2</v>
      </c>
      <c r="L29" s="117">
        <v>0</v>
      </c>
      <c r="M29" s="117">
        <v>2</v>
      </c>
      <c r="N29" s="117">
        <v>3</v>
      </c>
      <c r="O29" s="164">
        <v>5</v>
      </c>
      <c r="Q29" s="17" t="s">
        <v>521</v>
      </c>
      <c r="R29" s="29" t="s">
        <v>38</v>
      </c>
      <c r="S29" s="29" t="s">
        <v>99</v>
      </c>
      <c r="T29" s="274">
        <v>3</v>
      </c>
      <c r="U29" s="274">
        <v>0</v>
      </c>
      <c r="V29" s="274">
        <v>2</v>
      </c>
      <c r="W29" s="274">
        <v>4</v>
      </c>
      <c r="X29" s="68">
        <v>6</v>
      </c>
      <c r="Z29" s="47"/>
      <c r="AA29" s="38"/>
      <c r="AB29" s="403"/>
      <c r="AC29" s="403"/>
      <c r="AD29" s="403"/>
      <c r="AE29" s="403"/>
      <c r="AF29" s="49"/>
    </row>
    <row r="30" spans="1:32" ht="15" customHeight="1">
      <c r="A30" s="365" t="s">
        <v>43</v>
      </c>
      <c r="B30" s="367" t="s">
        <v>165</v>
      </c>
      <c r="C30" s="366">
        <v>0</v>
      </c>
      <c r="D30" s="366">
        <v>2</v>
      </c>
      <c r="E30" s="366">
        <v>0</v>
      </c>
      <c r="F30" s="366">
        <v>1</v>
      </c>
      <c r="G30" s="345">
        <v>1</v>
      </c>
      <c r="I30" s="163" t="s">
        <v>43</v>
      </c>
      <c r="J30" s="174" t="s">
        <v>165</v>
      </c>
      <c r="K30" s="117">
        <v>0</v>
      </c>
      <c r="L30" s="117">
        <v>2</v>
      </c>
      <c r="M30" s="117">
        <v>0</v>
      </c>
      <c r="N30" s="117">
        <v>1</v>
      </c>
      <c r="O30" s="164">
        <v>1</v>
      </c>
      <c r="Q30" s="17" t="s">
        <v>521</v>
      </c>
      <c r="R30" s="29" t="s">
        <v>164</v>
      </c>
      <c r="S30" s="130" t="s">
        <v>19</v>
      </c>
      <c r="T30" s="274">
        <v>3</v>
      </c>
      <c r="U30" s="274">
        <v>0</v>
      </c>
      <c r="V30" s="274">
        <v>0</v>
      </c>
      <c r="W30" s="274">
        <v>3</v>
      </c>
      <c r="X30" s="68">
        <v>3</v>
      </c>
      <c r="Z30" s="47"/>
      <c r="AA30" s="38"/>
      <c r="AB30" s="403"/>
      <c r="AC30" s="403"/>
      <c r="AD30" s="403"/>
      <c r="AE30" s="403"/>
      <c r="AF30" s="49"/>
    </row>
    <row r="31" spans="1:32" ht="15" customHeight="1">
      <c r="A31" s="549" t="s">
        <v>33</v>
      </c>
      <c r="B31" s="559"/>
      <c r="C31" s="422">
        <f>SUM(C24:C30)</f>
        <v>16</v>
      </c>
      <c r="D31" s="422">
        <f>SUM(D24:D30)</f>
        <v>4</v>
      </c>
      <c r="E31" s="422">
        <f>SUM(E24:E30)</f>
        <v>6</v>
      </c>
      <c r="F31" s="422">
        <f>SUM(F24:F30)</f>
        <v>21</v>
      </c>
      <c r="G31" s="423">
        <f>SUM(G24:G30)</f>
        <v>30</v>
      </c>
      <c r="I31" s="160"/>
      <c r="J31" s="136"/>
      <c r="K31" s="137"/>
      <c r="L31" s="137"/>
      <c r="M31" s="137"/>
      <c r="N31" s="137"/>
      <c r="O31" s="156"/>
      <c r="Q31" s="17" t="s">
        <v>521</v>
      </c>
      <c r="R31" s="29" t="s">
        <v>43</v>
      </c>
      <c r="S31" s="130" t="s">
        <v>165</v>
      </c>
      <c r="T31" s="274">
        <v>0</v>
      </c>
      <c r="U31" s="274">
        <v>2</v>
      </c>
      <c r="V31" s="274">
        <v>0</v>
      </c>
      <c r="W31" s="274">
        <v>1</v>
      </c>
      <c r="X31" s="68">
        <v>1</v>
      </c>
      <c r="Z31" s="47"/>
      <c r="AA31" s="38"/>
      <c r="AB31" s="403"/>
      <c r="AC31" s="403"/>
      <c r="AD31" s="403"/>
      <c r="AE31" s="403"/>
      <c r="AF31" s="49"/>
    </row>
    <row r="32" spans="1:32" ht="15" customHeight="1">
      <c r="A32" s="560"/>
      <c r="B32" s="561"/>
      <c r="C32" s="30"/>
      <c r="D32" s="30"/>
      <c r="E32" s="30"/>
      <c r="F32" s="30"/>
      <c r="G32" s="50"/>
      <c r="I32" s="491" t="s">
        <v>33</v>
      </c>
      <c r="J32" s="492"/>
      <c r="K32" s="141">
        <f>SUM(K24:K31)</f>
        <v>16</v>
      </c>
      <c r="L32" s="141">
        <f>SUM(L24:L31)</f>
        <v>4</v>
      </c>
      <c r="M32" s="141">
        <f>SUM(M24:M31)</f>
        <v>6</v>
      </c>
      <c r="N32" s="141">
        <f>SUM(N24:N31)</f>
        <v>21</v>
      </c>
      <c r="O32" s="161">
        <f>SUM(O24:O31)</f>
        <v>29</v>
      </c>
      <c r="Q32" s="17"/>
      <c r="R32" s="490" t="s">
        <v>519</v>
      </c>
      <c r="S32" s="490"/>
      <c r="T32" s="383">
        <f>SUM(T26:T31)</f>
        <v>13</v>
      </c>
      <c r="U32" s="383">
        <f>SUM(U26:U31)</f>
        <v>4</v>
      </c>
      <c r="V32" s="383">
        <f>SUM(V26:V31)</f>
        <v>6</v>
      </c>
      <c r="W32" s="383">
        <f>SUM(W26:W31)</f>
        <v>18</v>
      </c>
      <c r="X32" s="384">
        <f>SUM(X26:X31)</f>
        <v>25</v>
      </c>
      <c r="Z32" s="47"/>
      <c r="AA32" s="38"/>
      <c r="AB32" s="403"/>
      <c r="AC32" s="403"/>
      <c r="AD32" s="403"/>
      <c r="AE32" s="403"/>
      <c r="AF32" s="49"/>
    </row>
    <row r="33" spans="1:32" ht="15" customHeight="1">
      <c r="A33" s="419"/>
      <c r="B33" s="420"/>
      <c r="C33" s="399"/>
      <c r="D33" s="399"/>
      <c r="E33" s="399"/>
      <c r="F33" s="399"/>
      <c r="G33" s="400"/>
      <c r="I33" s="142"/>
      <c r="J33" s="143"/>
      <c r="K33" s="144"/>
      <c r="L33" s="144"/>
      <c r="M33" s="144"/>
      <c r="N33" s="144"/>
      <c r="O33" s="145"/>
      <c r="Q33" s="17"/>
      <c r="R33" s="269" t="s">
        <v>33</v>
      </c>
      <c r="S33" s="269"/>
      <c r="T33" s="26">
        <f>SUM(T24,T32)</f>
        <v>16</v>
      </c>
      <c r="U33" s="26">
        <f>SUM(U24,U32)</f>
        <v>4</v>
      </c>
      <c r="V33" s="26">
        <f>SUM(V24,V32)</f>
        <v>6</v>
      </c>
      <c r="W33" s="26">
        <f>SUM(W24,W32)</f>
        <v>21</v>
      </c>
      <c r="X33" s="48">
        <f>SUM(X24,X32)</f>
        <v>29</v>
      </c>
      <c r="Z33" s="406" t="s">
        <v>33</v>
      </c>
      <c r="AA33" s="407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419"/>
      <c r="B34" s="420"/>
      <c r="C34" s="399"/>
      <c r="D34" s="399"/>
      <c r="E34" s="399"/>
      <c r="F34" s="399"/>
      <c r="G34" s="400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419"/>
      <c r="B35" s="420"/>
      <c r="C35" s="399"/>
      <c r="D35" s="399"/>
      <c r="E35" s="399"/>
      <c r="F35" s="399"/>
      <c r="G35" s="400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3"/>
      <c r="Z35" s="14"/>
      <c r="AA35" s="15"/>
      <c r="AB35" s="15"/>
      <c r="AC35" s="7"/>
      <c r="AD35" s="7"/>
      <c r="AE35" s="7"/>
      <c r="AF35" s="19"/>
    </row>
    <row r="36" spans="1:32" ht="15" customHeight="1">
      <c r="A36" s="542" t="s">
        <v>503</v>
      </c>
      <c r="B36" s="543"/>
      <c r="C36" s="543"/>
      <c r="D36" s="543"/>
      <c r="E36" s="543"/>
      <c r="F36" s="543"/>
      <c r="G36" s="544"/>
      <c r="I36" s="495" t="s">
        <v>503</v>
      </c>
      <c r="J36" s="496"/>
      <c r="K36" s="496"/>
      <c r="L36" s="496"/>
      <c r="M36" s="496"/>
      <c r="N36" s="496"/>
      <c r="O36" s="497"/>
      <c r="Q36" s="17"/>
      <c r="R36" s="478" t="s">
        <v>503</v>
      </c>
      <c r="S36" s="478"/>
      <c r="T36" s="478"/>
      <c r="U36" s="478"/>
      <c r="V36" s="478"/>
      <c r="W36" s="478"/>
      <c r="X36" s="479"/>
      <c r="Z36" s="477" t="s">
        <v>503</v>
      </c>
      <c r="AA36" s="478"/>
      <c r="AB36" s="478"/>
      <c r="AC36" s="478"/>
      <c r="AD36" s="478"/>
      <c r="AE36" s="478"/>
      <c r="AF36" s="479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368" t="s">
        <v>463</v>
      </c>
      <c r="B38" s="369" t="s">
        <v>464</v>
      </c>
      <c r="C38" s="370">
        <v>3</v>
      </c>
      <c r="D38" s="370">
        <v>0</v>
      </c>
      <c r="E38" s="370">
        <v>2</v>
      </c>
      <c r="F38" s="370">
        <v>4</v>
      </c>
      <c r="G38" s="371">
        <v>5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362" t="s">
        <v>319</v>
      </c>
      <c r="S38" s="363" t="s">
        <v>320</v>
      </c>
      <c r="T38" s="30">
        <v>3</v>
      </c>
      <c r="U38" s="30">
        <v>0</v>
      </c>
      <c r="V38" s="30">
        <v>0</v>
      </c>
      <c r="W38" s="30">
        <v>3</v>
      </c>
      <c r="X38" s="364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368" t="s">
        <v>465</v>
      </c>
      <c r="B39" s="369" t="s">
        <v>466</v>
      </c>
      <c r="C39" s="370">
        <v>3</v>
      </c>
      <c r="D39" s="370">
        <v>0</v>
      </c>
      <c r="E39" s="370">
        <v>0</v>
      </c>
      <c r="F39" s="370">
        <v>3</v>
      </c>
      <c r="G39" s="372">
        <v>4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362" t="s">
        <v>101</v>
      </c>
      <c r="S39" s="363" t="s">
        <v>102</v>
      </c>
      <c r="T39" s="30">
        <v>2</v>
      </c>
      <c r="U39" s="30">
        <v>0</v>
      </c>
      <c r="V39" s="30">
        <v>2</v>
      </c>
      <c r="W39" s="30">
        <v>3</v>
      </c>
      <c r="X39" s="364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368" t="s">
        <v>467</v>
      </c>
      <c r="B40" s="368" t="s">
        <v>468</v>
      </c>
      <c r="C40" s="370">
        <v>3</v>
      </c>
      <c r="D40" s="370">
        <v>0</v>
      </c>
      <c r="E40" s="370">
        <v>2</v>
      </c>
      <c r="F40" s="370">
        <v>4</v>
      </c>
      <c r="G40" s="373">
        <v>6</v>
      </c>
      <c r="I40" s="163" t="s">
        <v>104</v>
      </c>
      <c r="J40" s="116" t="s">
        <v>105</v>
      </c>
      <c r="K40" s="117">
        <v>2</v>
      </c>
      <c r="L40" s="117">
        <v>0</v>
      </c>
      <c r="M40" s="117">
        <v>2</v>
      </c>
      <c r="N40" s="117">
        <v>3</v>
      </c>
      <c r="O40" s="164">
        <v>5</v>
      </c>
      <c r="Q40" s="12" t="s">
        <v>523</v>
      </c>
      <c r="R40" s="362" t="s">
        <v>104</v>
      </c>
      <c r="S40" s="363" t="s">
        <v>105</v>
      </c>
      <c r="T40" s="30">
        <v>2</v>
      </c>
      <c r="U40" s="30">
        <v>0</v>
      </c>
      <c r="V40" s="30">
        <v>2</v>
      </c>
      <c r="W40" s="30">
        <v>3</v>
      </c>
      <c r="X40" s="364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374" t="s">
        <v>469</v>
      </c>
      <c r="B41" s="374" t="s">
        <v>470</v>
      </c>
      <c r="C41" s="375">
        <v>3</v>
      </c>
      <c r="D41" s="375">
        <v>0</v>
      </c>
      <c r="E41" s="375">
        <v>0</v>
      </c>
      <c r="F41" s="375">
        <v>3</v>
      </c>
      <c r="G41" s="376">
        <v>4</v>
      </c>
      <c r="I41" s="163" t="s">
        <v>166</v>
      </c>
      <c r="J41" s="116" t="s">
        <v>111</v>
      </c>
      <c r="K41" s="117">
        <v>3</v>
      </c>
      <c r="L41" s="117">
        <v>0</v>
      </c>
      <c r="M41" s="117">
        <v>0</v>
      </c>
      <c r="N41" s="117">
        <v>3</v>
      </c>
      <c r="O41" s="118">
        <v>4</v>
      </c>
      <c r="Q41" s="12" t="s">
        <v>523</v>
      </c>
      <c r="R41" s="362" t="s">
        <v>166</v>
      </c>
      <c r="S41" s="363" t="s">
        <v>111</v>
      </c>
      <c r="T41" s="30">
        <v>3</v>
      </c>
      <c r="U41" s="30">
        <v>0</v>
      </c>
      <c r="V41" s="30">
        <v>0</v>
      </c>
      <c r="W41" s="30">
        <v>3</v>
      </c>
      <c r="X41" s="382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368" t="s">
        <v>5</v>
      </c>
      <c r="B42" s="368" t="s">
        <v>93</v>
      </c>
      <c r="C42" s="370">
        <v>2</v>
      </c>
      <c r="D42" s="370">
        <v>0</v>
      </c>
      <c r="E42" s="370">
        <v>0</v>
      </c>
      <c r="F42" s="370">
        <v>2</v>
      </c>
      <c r="G42" s="371">
        <v>3</v>
      </c>
      <c r="I42" s="163" t="s">
        <v>106</v>
      </c>
      <c r="J42" s="116" t="s">
        <v>107</v>
      </c>
      <c r="K42" s="117">
        <v>2</v>
      </c>
      <c r="L42" s="117">
        <v>2</v>
      </c>
      <c r="M42" s="117">
        <v>0</v>
      </c>
      <c r="N42" s="117">
        <v>3</v>
      </c>
      <c r="O42" s="164">
        <v>5</v>
      </c>
      <c r="Q42" s="17"/>
      <c r="R42" s="490" t="s">
        <v>522</v>
      </c>
      <c r="S42" s="490"/>
      <c r="T42" s="154">
        <f>SUM(T38:T41)</f>
        <v>10</v>
      </c>
      <c r="U42" s="154">
        <f>SUM(U38:U41)</f>
        <v>0</v>
      </c>
      <c r="V42" s="154">
        <f>SUM(V38:V41)</f>
        <v>4</v>
      </c>
      <c r="W42" s="154">
        <f>SUM(W38:W41)</f>
        <v>12</v>
      </c>
      <c r="X42" s="104">
        <f>SUM(X38:X41)</f>
        <v>19</v>
      </c>
      <c r="Z42" s="47"/>
      <c r="AA42" s="38"/>
      <c r="AB42" s="403"/>
      <c r="AC42" s="403"/>
      <c r="AD42" s="403"/>
      <c r="AE42" s="403"/>
      <c r="AF42" s="49"/>
    </row>
    <row r="43" spans="1:32" ht="15" customHeight="1">
      <c r="A43" s="368" t="s">
        <v>6</v>
      </c>
      <c r="B43" s="368" t="s">
        <v>108</v>
      </c>
      <c r="C43" s="370">
        <v>2</v>
      </c>
      <c r="D43" s="370">
        <v>0</v>
      </c>
      <c r="E43" s="370">
        <v>0</v>
      </c>
      <c r="F43" s="370">
        <v>2</v>
      </c>
      <c r="G43" s="371">
        <v>3</v>
      </c>
      <c r="I43" s="163" t="s">
        <v>5</v>
      </c>
      <c r="J43" s="116" t="s">
        <v>93</v>
      </c>
      <c r="K43" s="117">
        <v>2</v>
      </c>
      <c r="L43" s="117">
        <v>0</v>
      </c>
      <c r="M43" s="117">
        <v>0</v>
      </c>
      <c r="N43" s="117">
        <v>2</v>
      </c>
      <c r="O43" s="164">
        <v>3</v>
      </c>
      <c r="Q43" s="17" t="s">
        <v>521</v>
      </c>
      <c r="R43" s="29" t="s">
        <v>106</v>
      </c>
      <c r="S43" s="29" t="s">
        <v>107</v>
      </c>
      <c r="T43" s="274">
        <v>2</v>
      </c>
      <c r="U43" s="274">
        <v>2</v>
      </c>
      <c r="V43" s="274">
        <v>0</v>
      </c>
      <c r="W43" s="274">
        <v>3</v>
      </c>
      <c r="X43" s="68">
        <v>5</v>
      </c>
      <c r="Z43" s="47"/>
      <c r="AA43" s="38"/>
      <c r="AB43" s="403"/>
      <c r="AC43" s="403"/>
      <c r="AD43" s="403"/>
      <c r="AE43" s="403"/>
      <c r="AF43" s="49"/>
    </row>
    <row r="44" spans="1:32" ht="15" customHeight="1">
      <c r="A44" s="368" t="s">
        <v>106</v>
      </c>
      <c r="B44" s="369" t="s">
        <v>107</v>
      </c>
      <c r="C44" s="370">
        <v>2</v>
      </c>
      <c r="D44" s="370">
        <v>2</v>
      </c>
      <c r="E44" s="370">
        <v>0</v>
      </c>
      <c r="F44" s="370">
        <v>3</v>
      </c>
      <c r="G44" s="371">
        <v>5</v>
      </c>
      <c r="I44" s="163" t="s">
        <v>6</v>
      </c>
      <c r="J44" s="116" t="s">
        <v>108</v>
      </c>
      <c r="K44" s="117">
        <v>2</v>
      </c>
      <c r="L44" s="117">
        <v>0</v>
      </c>
      <c r="M44" s="117">
        <v>0</v>
      </c>
      <c r="N44" s="117">
        <v>2</v>
      </c>
      <c r="O44" s="164">
        <v>3</v>
      </c>
      <c r="Q44" s="17" t="s">
        <v>521</v>
      </c>
      <c r="R44" s="29" t="s">
        <v>5</v>
      </c>
      <c r="S44" s="29" t="s">
        <v>93</v>
      </c>
      <c r="T44" s="274">
        <v>2</v>
      </c>
      <c r="U44" s="274">
        <v>0</v>
      </c>
      <c r="V44" s="274">
        <v>0</v>
      </c>
      <c r="W44" s="274">
        <v>2</v>
      </c>
      <c r="X44" s="68">
        <v>3</v>
      </c>
      <c r="Z44" s="47"/>
      <c r="AA44" s="38"/>
      <c r="AB44" s="403"/>
      <c r="AC44" s="403"/>
      <c r="AD44" s="403"/>
      <c r="AE44" s="403"/>
      <c r="AF44" s="49"/>
    </row>
    <row r="45" spans="1:32" ht="15" customHeight="1">
      <c r="A45" s="549" t="s">
        <v>33</v>
      </c>
      <c r="B45" s="559"/>
      <c r="C45" s="30">
        <f>SUM(C38:C44)</f>
        <v>18</v>
      </c>
      <c r="D45" s="30">
        <f>SUM(D38:D44)</f>
        <v>2</v>
      </c>
      <c r="E45" s="30">
        <f>SUM(E38:E44)</f>
        <v>4</v>
      </c>
      <c r="F45" s="30">
        <f>SUM(F38:F44)</f>
        <v>21</v>
      </c>
      <c r="G45" s="50">
        <f>SUM(G38:G44)</f>
        <v>30</v>
      </c>
      <c r="I45" s="491" t="s">
        <v>33</v>
      </c>
      <c r="J45" s="492"/>
      <c r="K45" s="141">
        <f>SUM(K38:K44)</f>
        <v>16</v>
      </c>
      <c r="L45" s="141">
        <f>SUM(L38:L44)</f>
        <v>2</v>
      </c>
      <c r="M45" s="141">
        <f>SUM(M38:M44)</f>
        <v>4</v>
      </c>
      <c r="N45" s="141">
        <f>SUM(N38:N44)</f>
        <v>19</v>
      </c>
      <c r="O45" s="161">
        <f>SUM(O38:O44)</f>
        <v>30</v>
      </c>
      <c r="Q45" s="17" t="s">
        <v>521</v>
      </c>
      <c r="R45" s="29" t="s">
        <v>6</v>
      </c>
      <c r="S45" s="91" t="s">
        <v>108</v>
      </c>
      <c r="T45" s="274">
        <v>2</v>
      </c>
      <c r="U45" s="274">
        <v>0</v>
      </c>
      <c r="V45" s="274">
        <v>0</v>
      </c>
      <c r="W45" s="274">
        <v>2</v>
      </c>
      <c r="X45" s="68">
        <v>3</v>
      </c>
      <c r="Z45" s="47"/>
      <c r="AA45" s="38"/>
      <c r="AB45" s="403"/>
      <c r="AC45" s="403"/>
      <c r="AD45" s="403"/>
      <c r="AE45" s="403"/>
      <c r="AF45" s="49"/>
    </row>
    <row r="46" spans="1:32" ht="15" customHeight="1">
      <c r="A46" s="562"/>
      <c r="B46" s="563"/>
      <c r="C46" s="399"/>
      <c r="D46" s="399"/>
      <c r="E46" s="399"/>
      <c r="F46" s="399"/>
      <c r="G46" s="400"/>
      <c r="I46" s="142"/>
      <c r="J46" s="143"/>
      <c r="K46" s="144"/>
      <c r="L46" s="144"/>
      <c r="M46" s="144"/>
      <c r="N46" s="144"/>
      <c r="O46" s="145"/>
      <c r="Q46" s="17"/>
      <c r="R46" s="490" t="s">
        <v>519</v>
      </c>
      <c r="S46" s="490"/>
      <c r="T46" s="154">
        <f>SUM(T43:T45)</f>
        <v>6</v>
      </c>
      <c r="U46" s="154">
        <f>SUM(U43:U45)</f>
        <v>2</v>
      </c>
      <c r="V46" s="154">
        <f>SUM(V43:V45)</f>
        <v>0</v>
      </c>
      <c r="W46" s="154">
        <f>SUM(W43:W45)</f>
        <v>7</v>
      </c>
      <c r="X46" s="104">
        <f>SUM(X43:X45)</f>
        <v>11</v>
      </c>
      <c r="Z46" s="47"/>
      <c r="AA46" s="38"/>
      <c r="AB46" s="403"/>
      <c r="AC46" s="403"/>
      <c r="AD46" s="403"/>
      <c r="AE46" s="403"/>
      <c r="AF46" s="49"/>
    </row>
    <row r="47" spans="1:32" ht="15" customHeight="1">
      <c r="A47" s="419"/>
      <c r="B47" s="420"/>
      <c r="C47" s="399"/>
      <c r="D47" s="399"/>
      <c r="E47" s="399"/>
      <c r="F47" s="399"/>
      <c r="G47" s="400"/>
      <c r="I47" s="142"/>
      <c r="J47" s="143"/>
      <c r="K47" s="144"/>
      <c r="L47" s="144"/>
      <c r="M47" s="144"/>
      <c r="N47" s="144"/>
      <c r="O47" s="145"/>
      <c r="Q47" s="17"/>
      <c r="R47" s="269" t="s">
        <v>33</v>
      </c>
      <c r="S47" s="269"/>
      <c r="T47" s="26">
        <f>SUM(T42,T46)</f>
        <v>16</v>
      </c>
      <c r="U47" s="26">
        <f>SUM(U42,U46)</f>
        <v>2</v>
      </c>
      <c r="V47" s="26">
        <f>SUM(V42,V46)</f>
        <v>4</v>
      </c>
      <c r="W47" s="26">
        <f>SUM(W42,W46)</f>
        <v>19</v>
      </c>
      <c r="X47" s="48">
        <f>SUM(X42,X46)</f>
        <v>30</v>
      </c>
      <c r="Z47" s="406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419"/>
      <c r="B48" s="420"/>
      <c r="C48" s="399"/>
      <c r="D48" s="399"/>
      <c r="E48" s="399"/>
      <c r="F48" s="399"/>
      <c r="G48" s="400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3"/>
      <c r="Z48" s="408"/>
      <c r="AA48" s="409"/>
      <c r="AB48" s="404"/>
      <c r="AC48" s="404"/>
      <c r="AD48" s="404"/>
      <c r="AE48" s="404"/>
      <c r="AF48" s="405"/>
    </row>
    <row r="49" spans="1:32" s="2" customFormat="1" ht="22.5" customHeight="1">
      <c r="A49" s="542" t="s">
        <v>504</v>
      </c>
      <c r="B49" s="543"/>
      <c r="C49" s="543"/>
      <c r="D49" s="543"/>
      <c r="E49" s="543"/>
      <c r="F49" s="543"/>
      <c r="G49" s="544"/>
      <c r="H49" s="1"/>
      <c r="I49" s="495" t="s">
        <v>504</v>
      </c>
      <c r="J49" s="496"/>
      <c r="K49" s="496"/>
      <c r="L49" s="496"/>
      <c r="M49" s="496"/>
      <c r="N49" s="496"/>
      <c r="O49" s="497"/>
      <c r="Q49" s="57"/>
      <c r="R49" s="478" t="s">
        <v>504</v>
      </c>
      <c r="S49" s="478"/>
      <c r="T49" s="478"/>
      <c r="U49" s="478"/>
      <c r="V49" s="478"/>
      <c r="W49" s="478"/>
      <c r="X49" s="479"/>
      <c r="Z49" s="477" t="s">
        <v>504</v>
      </c>
      <c r="AA49" s="478"/>
      <c r="AB49" s="478"/>
      <c r="AC49" s="478"/>
      <c r="AD49" s="478"/>
      <c r="AE49" s="478"/>
      <c r="AF49" s="479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368" t="s">
        <v>471</v>
      </c>
      <c r="B51" s="369" t="s">
        <v>472</v>
      </c>
      <c r="C51" s="370">
        <v>3</v>
      </c>
      <c r="D51" s="370">
        <v>0</v>
      </c>
      <c r="E51" s="370">
        <v>2</v>
      </c>
      <c r="F51" s="370">
        <v>4</v>
      </c>
      <c r="G51" s="371">
        <v>5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62" t="s">
        <v>321</v>
      </c>
      <c r="S51" s="363" t="s">
        <v>322</v>
      </c>
      <c r="T51" s="30">
        <v>3</v>
      </c>
      <c r="U51" s="30">
        <v>0</v>
      </c>
      <c r="V51" s="30">
        <v>0</v>
      </c>
      <c r="W51" s="30">
        <v>3</v>
      </c>
      <c r="X51" s="382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368" t="s">
        <v>473</v>
      </c>
      <c r="B52" s="369" t="s">
        <v>474</v>
      </c>
      <c r="C52" s="370">
        <v>3</v>
      </c>
      <c r="D52" s="370">
        <v>0</v>
      </c>
      <c r="E52" s="370">
        <v>0</v>
      </c>
      <c r="F52" s="370">
        <v>3</v>
      </c>
      <c r="G52" s="372">
        <v>5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62" t="s">
        <v>323</v>
      </c>
      <c r="S52" s="363" t="s">
        <v>324</v>
      </c>
      <c r="T52" s="30">
        <v>2</v>
      </c>
      <c r="U52" s="30">
        <v>0</v>
      </c>
      <c r="V52" s="30">
        <v>2</v>
      </c>
      <c r="W52" s="30">
        <v>3</v>
      </c>
      <c r="X52" s="382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368" t="s">
        <v>475</v>
      </c>
      <c r="B53" s="368" t="s">
        <v>476</v>
      </c>
      <c r="C53" s="370">
        <v>3</v>
      </c>
      <c r="D53" s="370">
        <v>0</v>
      </c>
      <c r="E53" s="370">
        <v>0</v>
      </c>
      <c r="F53" s="370">
        <v>3</v>
      </c>
      <c r="G53" s="373">
        <v>5</v>
      </c>
      <c r="I53" s="163" t="s">
        <v>109</v>
      </c>
      <c r="J53" s="116" t="s">
        <v>110</v>
      </c>
      <c r="K53" s="117">
        <v>2</v>
      </c>
      <c r="L53" s="117">
        <v>0</v>
      </c>
      <c r="M53" s="117">
        <v>2</v>
      </c>
      <c r="N53" s="117">
        <v>3</v>
      </c>
      <c r="O53" s="164">
        <v>4</v>
      </c>
      <c r="Q53" s="12" t="s">
        <v>523</v>
      </c>
      <c r="R53" s="362" t="s">
        <v>109</v>
      </c>
      <c r="S53" s="363" t="s">
        <v>110</v>
      </c>
      <c r="T53" s="30">
        <v>2</v>
      </c>
      <c r="U53" s="30">
        <v>0</v>
      </c>
      <c r="V53" s="30">
        <v>2</v>
      </c>
      <c r="W53" s="30">
        <v>3</v>
      </c>
      <c r="X53" s="364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32" ht="15" customHeight="1">
      <c r="A54" s="368" t="s">
        <v>477</v>
      </c>
      <c r="B54" s="368" t="s">
        <v>112</v>
      </c>
      <c r="C54" s="370">
        <v>2</v>
      </c>
      <c r="D54" s="370">
        <v>2</v>
      </c>
      <c r="E54" s="370">
        <v>0</v>
      </c>
      <c r="F54" s="370">
        <v>3</v>
      </c>
      <c r="G54" s="377">
        <v>5</v>
      </c>
      <c r="I54" s="163" t="s">
        <v>167</v>
      </c>
      <c r="J54" s="116" t="s">
        <v>168</v>
      </c>
      <c r="K54" s="117">
        <v>3</v>
      </c>
      <c r="L54" s="117">
        <v>0</v>
      </c>
      <c r="M54" s="117">
        <v>0</v>
      </c>
      <c r="N54" s="117">
        <v>3</v>
      </c>
      <c r="O54" s="118">
        <v>5</v>
      </c>
      <c r="Q54" s="12" t="s">
        <v>523</v>
      </c>
      <c r="R54" s="362" t="s">
        <v>167</v>
      </c>
      <c r="S54" s="363" t="s">
        <v>168</v>
      </c>
      <c r="T54" s="30">
        <v>3</v>
      </c>
      <c r="U54" s="30">
        <v>0</v>
      </c>
      <c r="V54" s="30">
        <v>0</v>
      </c>
      <c r="W54" s="30">
        <v>3</v>
      </c>
      <c r="X54" s="382">
        <v>5</v>
      </c>
      <c r="Z54" s="47"/>
      <c r="AA54" s="38"/>
      <c r="AB54" s="403"/>
      <c r="AC54" s="403"/>
      <c r="AD54" s="403"/>
      <c r="AE54" s="403"/>
      <c r="AF54" s="49"/>
    </row>
    <row r="55" spans="1:32" ht="15" customHeight="1">
      <c r="A55" s="368" t="s">
        <v>8</v>
      </c>
      <c r="B55" s="368" t="s">
        <v>100</v>
      </c>
      <c r="C55" s="370">
        <v>2</v>
      </c>
      <c r="D55" s="370">
        <v>0</v>
      </c>
      <c r="E55" s="370">
        <v>0</v>
      </c>
      <c r="F55" s="370">
        <v>2</v>
      </c>
      <c r="G55" s="371">
        <v>3</v>
      </c>
      <c r="I55" s="163" t="s">
        <v>8</v>
      </c>
      <c r="J55" s="116" t="s">
        <v>100</v>
      </c>
      <c r="K55" s="117">
        <v>2</v>
      </c>
      <c r="L55" s="117">
        <v>0</v>
      </c>
      <c r="M55" s="117">
        <v>0</v>
      </c>
      <c r="N55" s="117">
        <v>2</v>
      </c>
      <c r="O55" s="164">
        <v>3</v>
      </c>
      <c r="Q55" s="12" t="s">
        <v>523</v>
      </c>
      <c r="R55" s="362" t="s">
        <v>325</v>
      </c>
      <c r="S55" s="363" t="s">
        <v>115</v>
      </c>
      <c r="T55" s="30">
        <v>0</v>
      </c>
      <c r="U55" s="30">
        <v>0</v>
      </c>
      <c r="V55" s="30">
        <v>0</v>
      </c>
      <c r="W55" s="30">
        <v>0</v>
      </c>
      <c r="X55" s="50">
        <v>4</v>
      </c>
      <c r="Z55" s="47"/>
      <c r="AA55" s="38"/>
      <c r="AB55" s="403"/>
      <c r="AC55" s="403"/>
      <c r="AD55" s="403"/>
      <c r="AE55" s="403"/>
      <c r="AF55" s="49"/>
    </row>
    <row r="56" spans="1:32" ht="15" customHeight="1">
      <c r="A56" s="368" t="s">
        <v>9</v>
      </c>
      <c r="B56" s="368" t="s">
        <v>116</v>
      </c>
      <c r="C56" s="370">
        <v>2</v>
      </c>
      <c r="D56" s="370">
        <v>0</v>
      </c>
      <c r="E56" s="370">
        <v>0</v>
      </c>
      <c r="F56" s="370">
        <v>2</v>
      </c>
      <c r="G56" s="371">
        <v>3</v>
      </c>
      <c r="I56" s="163" t="s">
        <v>9</v>
      </c>
      <c r="J56" s="116" t="s">
        <v>116</v>
      </c>
      <c r="K56" s="117">
        <v>2</v>
      </c>
      <c r="L56" s="117">
        <v>0</v>
      </c>
      <c r="M56" s="117">
        <v>0</v>
      </c>
      <c r="N56" s="117">
        <v>2</v>
      </c>
      <c r="O56" s="164">
        <v>3</v>
      </c>
      <c r="Q56" s="17"/>
      <c r="R56" s="490" t="s">
        <v>522</v>
      </c>
      <c r="S56" s="490"/>
      <c r="T56" s="154">
        <f>SUM(T51:T55)</f>
        <v>10</v>
      </c>
      <c r="U56" s="154">
        <f>SUM(U51:U55)</f>
        <v>0</v>
      </c>
      <c r="V56" s="154">
        <f>SUM(V51:V55)</f>
        <v>4</v>
      </c>
      <c r="W56" s="154">
        <f>SUM(W51:W55)</f>
        <v>12</v>
      </c>
      <c r="X56" s="104">
        <f>SUM(X51:X55)</f>
        <v>24</v>
      </c>
      <c r="Z56" s="47"/>
      <c r="AA56" s="38"/>
      <c r="AB56" s="403"/>
      <c r="AC56" s="403"/>
      <c r="AD56" s="403"/>
      <c r="AE56" s="403"/>
      <c r="AF56" s="49"/>
    </row>
    <row r="57" spans="1:32" ht="15" customHeight="1">
      <c r="A57" s="368" t="s">
        <v>478</v>
      </c>
      <c r="B57" s="368" t="s">
        <v>115</v>
      </c>
      <c r="C57" s="370">
        <v>0</v>
      </c>
      <c r="D57" s="370">
        <v>0</v>
      </c>
      <c r="E57" s="370">
        <v>0</v>
      </c>
      <c r="F57" s="370">
        <v>0</v>
      </c>
      <c r="G57" s="370">
        <v>4</v>
      </c>
      <c r="I57" s="163" t="s">
        <v>325</v>
      </c>
      <c r="J57" s="116" t="s">
        <v>115</v>
      </c>
      <c r="K57" s="117">
        <v>0</v>
      </c>
      <c r="L57" s="117">
        <v>0</v>
      </c>
      <c r="M57" s="117">
        <v>0</v>
      </c>
      <c r="N57" s="117">
        <v>0</v>
      </c>
      <c r="O57" s="177">
        <v>4</v>
      </c>
      <c r="Q57" s="17" t="s">
        <v>521</v>
      </c>
      <c r="R57" s="29" t="s">
        <v>8</v>
      </c>
      <c r="S57" s="29" t="s">
        <v>100</v>
      </c>
      <c r="T57" s="274">
        <v>2</v>
      </c>
      <c r="U57" s="274">
        <v>0</v>
      </c>
      <c r="V57" s="274">
        <v>0</v>
      </c>
      <c r="W57" s="274">
        <v>2</v>
      </c>
      <c r="X57" s="68">
        <v>3</v>
      </c>
      <c r="Z57" s="47"/>
      <c r="AA57" s="38"/>
      <c r="AB57" s="403"/>
      <c r="AC57" s="403"/>
      <c r="AD57" s="403"/>
      <c r="AE57" s="403"/>
      <c r="AF57" s="49"/>
    </row>
    <row r="58" spans="1:32" ht="15" customHeight="1">
      <c r="A58" s="549" t="s">
        <v>33</v>
      </c>
      <c r="B58" s="559"/>
      <c r="C58" s="30">
        <f>SUM(C51:C57)</f>
        <v>15</v>
      </c>
      <c r="D58" s="30">
        <f>SUM(D51:D57)</f>
        <v>2</v>
      </c>
      <c r="E58" s="30">
        <f>SUM(E51:E57)</f>
        <v>2</v>
      </c>
      <c r="F58" s="30">
        <f>SUM(F51:F57)</f>
        <v>17</v>
      </c>
      <c r="G58" s="50">
        <f>SUM(G51:G57)</f>
        <v>30</v>
      </c>
      <c r="I58" s="491" t="s">
        <v>33</v>
      </c>
      <c r="J58" s="492"/>
      <c r="K58" s="146">
        <f>SUM(K51:K57)</f>
        <v>14</v>
      </c>
      <c r="L58" s="147">
        <f>SUM(L51:L57)</f>
        <v>0</v>
      </c>
      <c r="M58" s="146">
        <f>SUM(M51:M57)</f>
        <v>4</v>
      </c>
      <c r="N58" s="147">
        <f>SUM(N51:N57)</f>
        <v>16</v>
      </c>
      <c r="O58" s="162">
        <f>SUM(O51:O57)</f>
        <v>30</v>
      </c>
      <c r="Q58" s="17" t="s">
        <v>521</v>
      </c>
      <c r="R58" s="29" t="s">
        <v>9</v>
      </c>
      <c r="S58" s="29" t="s">
        <v>116</v>
      </c>
      <c r="T58" s="274">
        <v>2</v>
      </c>
      <c r="U58" s="274">
        <v>0</v>
      </c>
      <c r="V58" s="274">
        <v>0</v>
      </c>
      <c r="W58" s="274">
        <v>2</v>
      </c>
      <c r="X58" s="68">
        <v>3</v>
      </c>
      <c r="Z58" s="47"/>
      <c r="AA58" s="38"/>
      <c r="AB58" s="403"/>
      <c r="AC58" s="403"/>
      <c r="AD58" s="403"/>
      <c r="AE58" s="403"/>
      <c r="AF58" s="49"/>
    </row>
    <row r="59" spans="1:32" ht="15" customHeight="1">
      <c r="A59" s="562"/>
      <c r="B59" s="563"/>
      <c r="C59" s="399"/>
      <c r="D59" s="399"/>
      <c r="E59" s="399"/>
      <c r="F59" s="399"/>
      <c r="G59" s="400"/>
      <c r="I59" s="148"/>
      <c r="J59" s="149"/>
      <c r="K59" s="149"/>
      <c r="L59" s="149"/>
      <c r="M59" s="149"/>
      <c r="N59" s="149"/>
      <c r="O59" s="150"/>
      <c r="Q59" s="17"/>
      <c r="R59" s="490" t="s">
        <v>519</v>
      </c>
      <c r="S59" s="490"/>
      <c r="T59" s="154">
        <f>SUM(T57:T58)</f>
        <v>4</v>
      </c>
      <c r="U59" s="154">
        <f>SUM(U57:U58)</f>
        <v>0</v>
      </c>
      <c r="V59" s="154">
        <f>SUM(V57:V58)</f>
        <v>0</v>
      </c>
      <c r="W59" s="154">
        <f>SUM(W57:W58)</f>
        <v>4</v>
      </c>
      <c r="X59" s="104">
        <f>SUM(X57:X58)</f>
        <v>6</v>
      </c>
      <c r="Z59" s="47"/>
      <c r="AA59" s="38"/>
      <c r="AB59" s="403"/>
      <c r="AC59" s="403"/>
      <c r="AD59" s="403"/>
      <c r="AE59" s="403"/>
      <c r="AF59" s="49"/>
    </row>
    <row r="60" spans="1:32" ht="15" customHeight="1">
      <c r="A60" s="419"/>
      <c r="B60" s="420"/>
      <c r="C60" s="399"/>
      <c r="D60" s="399"/>
      <c r="E60" s="399"/>
      <c r="F60" s="399"/>
      <c r="G60" s="400"/>
      <c r="I60" s="148"/>
      <c r="J60" s="149"/>
      <c r="K60" s="149"/>
      <c r="L60" s="149"/>
      <c r="M60" s="149"/>
      <c r="N60" s="149"/>
      <c r="O60" s="150"/>
      <c r="Q60" s="17"/>
      <c r="R60" s="269" t="s">
        <v>33</v>
      </c>
      <c r="S60" s="269"/>
      <c r="T60" s="26">
        <f>SUM(T56,T59)</f>
        <v>14</v>
      </c>
      <c r="U60" s="26">
        <f>SUM(U56,U59)</f>
        <v>0</v>
      </c>
      <c r="V60" s="26">
        <f>SUM(V56,V59)</f>
        <v>4</v>
      </c>
      <c r="W60" s="26">
        <f>SUM(W56,W59)</f>
        <v>16</v>
      </c>
      <c r="X60" s="48">
        <f>SUM(X56,X59)</f>
        <v>30</v>
      </c>
      <c r="Z60" s="406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419"/>
      <c r="B61" s="420"/>
      <c r="C61" s="399"/>
      <c r="D61" s="399"/>
      <c r="E61" s="399"/>
      <c r="F61" s="399"/>
      <c r="G61" s="400"/>
      <c r="I61" s="148"/>
      <c r="J61" s="149"/>
      <c r="K61" s="149"/>
      <c r="L61" s="149"/>
      <c r="M61" s="149"/>
      <c r="N61" s="149"/>
      <c r="O61" s="150"/>
      <c r="Q61" s="17"/>
      <c r="R61" s="5"/>
      <c r="S61" s="5"/>
      <c r="T61" s="5"/>
      <c r="U61" s="5"/>
      <c r="V61" s="5"/>
      <c r="W61" s="5"/>
      <c r="X61" s="13"/>
      <c r="Z61" s="58"/>
      <c r="AA61" s="41"/>
      <c r="AB61" s="42"/>
      <c r="AC61" s="42"/>
      <c r="AD61" s="42"/>
      <c r="AE61" s="42"/>
      <c r="AF61" s="56"/>
    </row>
    <row r="62" spans="1:32" ht="15" customHeight="1">
      <c r="A62" s="419"/>
      <c r="B62" s="420"/>
      <c r="C62" s="399"/>
      <c r="D62" s="399"/>
      <c r="E62" s="399"/>
      <c r="F62" s="399"/>
      <c r="G62" s="400"/>
      <c r="I62" s="142"/>
      <c r="J62" s="143"/>
      <c r="K62" s="144"/>
      <c r="L62" s="144"/>
      <c r="M62" s="144"/>
      <c r="N62" s="144"/>
      <c r="O62" s="145"/>
      <c r="Q62" s="17"/>
      <c r="R62" s="277"/>
      <c r="S62" s="277"/>
      <c r="T62" s="270"/>
      <c r="U62" s="270"/>
      <c r="V62" s="270"/>
      <c r="W62" s="270"/>
      <c r="X62" s="271"/>
      <c r="Z62" s="408"/>
      <c r="AA62" s="409"/>
      <c r="AB62" s="404"/>
      <c r="AC62" s="404"/>
      <c r="AD62" s="404"/>
      <c r="AE62" s="404"/>
      <c r="AF62" s="405"/>
    </row>
    <row r="63" spans="1:32" ht="15" customHeight="1">
      <c r="A63" s="542" t="s">
        <v>505</v>
      </c>
      <c r="B63" s="543"/>
      <c r="C63" s="543"/>
      <c r="D63" s="543"/>
      <c r="E63" s="543"/>
      <c r="F63" s="543"/>
      <c r="G63" s="544"/>
      <c r="I63" s="495" t="s">
        <v>505</v>
      </c>
      <c r="J63" s="496"/>
      <c r="K63" s="496"/>
      <c r="L63" s="496"/>
      <c r="M63" s="496"/>
      <c r="N63" s="496"/>
      <c r="O63" s="497"/>
      <c r="Q63" s="17"/>
      <c r="R63" s="478" t="s">
        <v>505</v>
      </c>
      <c r="S63" s="478"/>
      <c r="T63" s="478"/>
      <c r="U63" s="478"/>
      <c r="V63" s="478"/>
      <c r="W63" s="478"/>
      <c r="X63" s="479"/>
      <c r="Z63" s="477" t="s">
        <v>505</v>
      </c>
      <c r="AA63" s="478"/>
      <c r="AB63" s="478"/>
      <c r="AC63" s="478"/>
      <c r="AD63" s="478"/>
      <c r="AE63" s="478"/>
      <c r="AF63" s="479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365" t="s">
        <v>479</v>
      </c>
      <c r="B65" s="365" t="s">
        <v>480</v>
      </c>
      <c r="C65" s="366">
        <v>3</v>
      </c>
      <c r="D65" s="366">
        <v>0</v>
      </c>
      <c r="E65" s="366">
        <v>2</v>
      </c>
      <c r="F65" s="366">
        <v>4</v>
      </c>
      <c r="G65" s="283">
        <v>6</v>
      </c>
      <c r="I65" s="163" t="s">
        <v>326</v>
      </c>
      <c r="J65" s="116" t="s">
        <v>327</v>
      </c>
      <c r="K65" s="117">
        <v>2</v>
      </c>
      <c r="L65" s="117">
        <v>0</v>
      </c>
      <c r="M65" s="117">
        <v>2</v>
      </c>
      <c r="N65" s="117">
        <v>3</v>
      </c>
      <c r="O65" s="118">
        <v>5</v>
      </c>
      <c r="Q65" s="12" t="s">
        <v>523</v>
      </c>
      <c r="R65" s="362" t="s">
        <v>326</v>
      </c>
      <c r="S65" s="363" t="s">
        <v>327</v>
      </c>
      <c r="T65" s="30">
        <v>2</v>
      </c>
      <c r="U65" s="30">
        <v>0</v>
      </c>
      <c r="V65" s="30">
        <v>2</v>
      </c>
      <c r="W65" s="30">
        <v>3</v>
      </c>
      <c r="X65" s="382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365" t="s">
        <v>481</v>
      </c>
      <c r="B66" s="365" t="s">
        <v>482</v>
      </c>
      <c r="C66" s="366">
        <v>3</v>
      </c>
      <c r="D66" s="366">
        <v>0</v>
      </c>
      <c r="E66" s="366">
        <v>0</v>
      </c>
      <c r="F66" s="366">
        <v>3</v>
      </c>
      <c r="G66" s="353">
        <v>6</v>
      </c>
      <c r="I66" s="163" t="s">
        <v>117</v>
      </c>
      <c r="J66" s="174" t="s">
        <v>118</v>
      </c>
      <c r="K66" s="117">
        <v>2</v>
      </c>
      <c r="L66" s="117">
        <v>0</v>
      </c>
      <c r="M66" s="117">
        <v>2</v>
      </c>
      <c r="N66" s="117">
        <v>3</v>
      </c>
      <c r="O66" s="118">
        <v>5</v>
      </c>
      <c r="Q66" s="12" t="s">
        <v>523</v>
      </c>
      <c r="R66" s="362" t="s">
        <v>117</v>
      </c>
      <c r="S66" s="395" t="s">
        <v>118</v>
      </c>
      <c r="T66" s="30">
        <v>2</v>
      </c>
      <c r="U66" s="30">
        <v>0</v>
      </c>
      <c r="V66" s="30">
        <v>2</v>
      </c>
      <c r="W66" s="30">
        <v>3</v>
      </c>
      <c r="X66" s="382">
        <v>5</v>
      </c>
      <c r="Z66" s="47"/>
      <c r="AA66" s="38"/>
      <c r="AB66" s="403"/>
      <c r="AC66" s="403"/>
      <c r="AD66" s="403"/>
      <c r="AE66" s="403"/>
      <c r="AF66" s="49"/>
    </row>
    <row r="67" spans="1:32" ht="15" customHeight="1">
      <c r="A67" s="365" t="s">
        <v>483</v>
      </c>
      <c r="B67" s="367" t="s">
        <v>484</v>
      </c>
      <c r="C67" s="366">
        <v>2</v>
      </c>
      <c r="D67" s="366">
        <v>0</v>
      </c>
      <c r="E67" s="366">
        <v>2</v>
      </c>
      <c r="F67" s="366">
        <v>3</v>
      </c>
      <c r="G67" s="378">
        <v>5</v>
      </c>
      <c r="I67" s="163" t="s">
        <v>121</v>
      </c>
      <c r="J67" s="116" t="s">
        <v>122</v>
      </c>
      <c r="K67" s="117">
        <v>2</v>
      </c>
      <c r="L67" s="117">
        <v>0</v>
      </c>
      <c r="M67" s="117">
        <v>2</v>
      </c>
      <c r="N67" s="117">
        <v>3</v>
      </c>
      <c r="O67" s="118">
        <v>4</v>
      </c>
      <c r="Q67" s="12" t="s">
        <v>523</v>
      </c>
      <c r="R67" s="362" t="s">
        <v>121</v>
      </c>
      <c r="S67" s="363" t="s">
        <v>122</v>
      </c>
      <c r="T67" s="30">
        <v>2</v>
      </c>
      <c r="U67" s="30">
        <v>0</v>
      </c>
      <c r="V67" s="30">
        <v>2</v>
      </c>
      <c r="W67" s="30">
        <v>3</v>
      </c>
      <c r="X67" s="382">
        <v>4</v>
      </c>
      <c r="Z67" s="47"/>
      <c r="AA67" s="38"/>
      <c r="AB67" s="403"/>
      <c r="AC67" s="403"/>
      <c r="AD67" s="403"/>
      <c r="AE67" s="403"/>
      <c r="AF67" s="49"/>
    </row>
    <row r="68" spans="1:32" ht="15" customHeight="1">
      <c r="A68" s="365" t="s">
        <v>485</v>
      </c>
      <c r="B68" s="365" t="s">
        <v>486</v>
      </c>
      <c r="C68" s="366">
        <v>3</v>
      </c>
      <c r="D68" s="366">
        <v>0</v>
      </c>
      <c r="E68" s="366">
        <v>0</v>
      </c>
      <c r="F68" s="366">
        <v>3</v>
      </c>
      <c r="G68" s="283">
        <v>5</v>
      </c>
      <c r="I68" s="163" t="s">
        <v>328</v>
      </c>
      <c r="J68" s="116" t="s">
        <v>124</v>
      </c>
      <c r="K68" s="117">
        <v>3</v>
      </c>
      <c r="L68" s="117">
        <v>0</v>
      </c>
      <c r="M68" s="117">
        <v>0</v>
      </c>
      <c r="N68" s="117">
        <v>3</v>
      </c>
      <c r="O68" s="118">
        <v>5</v>
      </c>
      <c r="Q68" s="12" t="s">
        <v>523</v>
      </c>
      <c r="R68" s="362" t="s">
        <v>328</v>
      </c>
      <c r="S68" s="363" t="s">
        <v>124</v>
      </c>
      <c r="T68" s="30">
        <v>3</v>
      </c>
      <c r="U68" s="30">
        <v>0</v>
      </c>
      <c r="V68" s="30">
        <v>0</v>
      </c>
      <c r="W68" s="30">
        <v>3</v>
      </c>
      <c r="X68" s="382">
        <v>5</v>
      </c>
      <c r="Z68" s="47"/>
      <c r="AA68" s="38"/>
      <c r="AB68" s="403"/>
      <c r="AC68" s="403"/>
      <c r="AD68" s="403"/>
      <c r="AE68" s="403"/>
      <c r="AF68" s="49"/>
    </row>
    <row r="69" spans="1:32" ht="15" customHeight="1">
      <c r="A69" s="365" t="s">
        <v>68</v>
      </c>
      <c r="B69" s="365" t="s">
        <v>69</v>
      </c>
      <c r="C69" s="366">
        <v>2</v>
      </c>
      <c r="D69" s="366">
        <v>0</v>
      </c>
      <c r="E69" s="366">
        <v>0</v>
      </c>
      <c r="F69" s="366">
        <v>2</v>
      </c>
      <c r="G69" s="379">
        <v>3</v>
      </c>
      <c r="I69" s="163" t="s">
        <v>11</v>
      </c>
      <c r="J69" s="116" t="s">
        <v>67</v>
      </c>
      <c r="K69" s="117">
        <v>3</v>
      </c>
      <c r="L69" s="117">
        <v>0</v>
      </c>
      <c r="M69" s="117">
        <v>0</v>
      </c>
      <c r="N69" s="117">
        <v>3</v>
      </c>
      <c r="O69" s="118">
        <v>5</v>
      </c>
      <c r="Q69" s="12"/>
      <c r="R69" s="490" t="s">
        <v>522</v>
      </c>
      <c r="S69" s="490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403"/>
      <c r="AC69" s="403"/>
      <c r="AD69" s="403"/>
      <c r="AE69" s="403"/>
      <c r="AF69" s="49"/>
    </row>
    <row r="70" spans="1:32" ht="15" customHeight="1">
      <c r="A70" s="380" t="s">
        <v>11</v>
      </c>
      <c r="B70" s="365" t="s">
        <v>135</v>
      </c>
      <c r="C70" s="381">
        <v>3</v>
      </c>
      <c r="D70" s="381">
        <v>0</v>
      </c>
      <c r="E70" s="381">
        <v>0</v>
      </c>
      <c r="F70" s="381">
        <v>3</v>
      </c>
      <c r="G70" s="283">
        <v>5</v>
      </c>
      <c r="I70" s="163" t="s">
        <v>68</v>
      </c>
      <c r="J70" s="116" t="s">
        <v>69</v>
      </c>
      <c r="K70" s="117">
        <v>2</v>
      </c>
      <c r="L70" s="117">
        <v>0</v>
      </c>
      <c r="M70" s="117">
        <v>0</v>
      </c>
      <c r="N70" s="117">
        <v>2</v>
      </c>
      <c r="O70" s="178">
        <v>3</v>
      </c>
      <c r="Q70" s="17" t="s">
        <v>521</v>
      </c>
      <c r="R70" s="29" t="s">
        <v>11</v>
      </c>
      <c r="S70" s="29" t="s">
        <v>67</v>
      </c>
      <c r="T70" s="274">
        <v>3</v>
      </c>
      <c r="U70" s="274">
        <v>0</v>
      </c>
      <c r="V70" s="274">
        <v>0</v>
      </c>
      <c r="W70" s="274">
        <v>3</v>
      </c>
      <c r="X70" s="84">
        <v>5</v>
      </c>
      <c r="Z70" s="47"/>
      <c r="AA70" s="38"/>
      <c r="AB70" s="403"/>
      <c r="AC70" s="403"/>
      <c r="AD70" s="403"/>
      <c r="AE70" s="403"/>
      <c r="AF70" s="49"/>
    </row>
    <row r="71" spans="1:32" ht="15" customHeight="1">
      <c r="A71" s="195"/>
      <c r="B71" s="29"/>
      <c r="C71" s="72"/>
      <c r="D71" s="72"/>
      <c r="E71" s="72"/>
      <c r="F71" s="72"/>
      <c r="G71" s="83"/>
      <c r="I71" s="179" t="s">
        <v>11</v>
      </c>
      <c r="J71" s="116" t="s">
        <v>135</v>
      </c>
      <c r="K71" s="175">
        <v>3</v>
      </c>
      <c r="L71" s="175">
        <v>0</v>
      </c>
      <c r="M71" s="175">
        <v>0</v>
      </c>
      <c r="N71" s="175">
        <v>3</v>
      </c>
      <c r="O71" s="177">
        <v>5</v>
      </c>
      <c r="Q71" s="17" t="s">
        <v>521</v>
      </c>
      <c r="R71" s="29" t="s">
        <v>68</v>
      </c>
      <c r="S71" s="29" t="s">
        <v>69</v>
      </c>
      <c r="T71" s="274">
        <v>2</v>
      </c>
      <c r="U71" s="274">
        <v>0</v>
      </c>
      <c r="V71" s="274">
        <v>0</v>
      </c>
      <c r="W71" s="274">
        <v>2</v>
      </c>
      <c r="X71" s="85">
        <v>3</v>
      </c>
      <c r="Z71" s="47"/>
      <c r="AA71" s="38"/>
      <c r="AB71" s="403"/>
      <c r="AC71" s="403"/>
      <c r="AD71" s="403"/>
      <c r="AE71" s="403"/>
      <c r="AF71" s="49"/>
    </row>
    <row r="72" spans="1:32" ht="15" customHeight="1">
      <c r="A72" s="560" t="s">
        <v>33</v>
      </c>
      <c r="B72" s="561"/>
      <c r="C72" s="30">
        <f>SUM(C65:C71)</f>
        <v>16</v>
      </c>
      <c r="D72" s="30">
        <f>SUM(D65:D71)</f>
        <v>0</v>
      </c>
      <c r="E72" s="30">
        <f>SUM(E65:E71)</f>
        <v>4</v>
      </c>
      <c r="F72" s="30">
        <f>SUM(F65:F71)</f>
        <v>18</v>
      </c>
      <c r="G72" s="50">
        <f>SUM(G65:G71)</f>
        <v>30</v>
      </c>
      <c r="I72" s="516" t="s">
        <v>33</v>
      </c>
      <c r="J72" s="517"/>
      <c r="K72" s="146">
        <f>SUM(K65:K71)</f>
        <v>17</v>
      </c>
      <c r="L72" s="146">
        <f>SUM(L65:L71)</f>
        <v>0</v>
      </c>
      <c r="M72" s="146">
        <f>SUM(M65:M71)</f>
        <v>6</v>
      </c>
      <c r="N72" s="146">
        <f>SUM(N65:N71)</f>
        <v>20</v>
      </c>
      <c r="O72" s="162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403"/>
      <c r="AC72" s="403"/>
      <c r="AD72" s="403"/>
      <c r="AE72" s="403"/>
      <c r="AF72" s="49"/>
    </row>
    <row r="73" spans="1:32" ht="13.5" customHeight="1">
      <c r="A73" s="560"/>
      <c r="B73" s="561"/>
      <c r="C73" s="30"/>
      <c r="D73" s="30"/>
      <c r="E73" s="30"/>
      <c r="F73" s="30"/>
      <c r="G73" s="50"/>
      <c r="I73" s="148"/>
      <c r="J73" s="149"/>
      <c r="K73" s="149"/>
      <c r="L73" s="149"/>
      <c r="M73" s="149"/>
      <c r="N73" s="149"/>
      <c r="O73" s="150"/>
      <c r="Q73" s="17"/>
      <c r="R73" s="490" t="s">
        <v>519</v>
      </c>
      <c r="S73" s="490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406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562"/>
      <c r="B74" s="563"/>
      <c r="C74" s="399"/>
      <c r="D74" s="399"/>
      <c r="E74" s="399"/>
      <c r="F74" s="399"/>
      <c r="G74" s="400"/>
      <c r="I74" s="142"/>
      <c r="J74" s="143"/>
      <c r="K74" s="144"/>
      <c r="L74" s="144"/>
      <c r="M74" s="144"/>
      <c r="N74" s="144"/>
      <c r="O74" s="145"/>
      <c r="Q74" s="17"/>
      <c r="R74" s="269" t="s">
        <v>33</v>
      </c>
      <c r="S74" s="269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419"/>
      <c r="B75" s="420"/>
      <c r="C75" s="399"/>
      <c r="D75" s="399"/>
      <c r="E75" s="399"/>
      <c r="F75" s="399"/>
      <c r="G75" s="400"/>
      <c r="I75" s="142"/>
      <c r="J75" s="143"/>
      <c r="K75" s="144"/>
      <c r="L75" s="144"/>
      <c r="M75" s="144"/>
      <c r="N75" s="144"/>
      <c r="O75" s="145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419"/>
      <c r="B76" s="420"/>
      <c r="C76" s="399"/>
      <c r="D76" s="399"/>
      <c r="E76" s="399"/>
      <c r="F76" s="399"/>
      <c r="G76" s="400"/>
      <c r="I76" s="142"/>
      <c r="J76" s="143"/>
      <c r="K76" s="144"/>
      <c r="L76" s="144"/>
      <c r="M76" s="144"/>
      <c r="N76" s="144"/>
      <c r="O76" s="145"/>
      <c r="Q76" s="17"/>
      <c r="R76" s="277"/>
      <c r="S76" s="277"/>
      <c r="T76" s="270"/>
      <c r="U76" s="270"/>
      <c r="V76" s="270"/>
      <c r="W76" s="270"/>
      <c r="X76" s="271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542" t="s">
        <v>506</v>
      </c>
      <c r="B77" s="543"/>
      <c r="C77" s="543"/>
      <c r="D77" s="543"/>
      <c r="E77" s="543"/>
      <c r="F77" s="543"/>
      <c r="G77" s="544"/>
      <c r="H77" s="1"/>
      <c r="I77" s="495" t="s">
        <v>506</v>
      </c>
      <c r="J77" s="496"/>
      <c r="K77" s="496"/>
      <c r="L77" s="496"/>
      <c r="M77" s="496"/>
      <c r="N77" s="496"/>
      <c r="O77" s="497"/>
      <c r="P77" s="2"/>
      <c r="Q77" s="57"/>
      <c r="R77" s="478" t="s">
        <v>506</v>
      </c>
      <c r="S77" s="478"/>
      <c r="T77" s="478"/>
      <c r="U77" s="478"/>
      <c r="V77" s="478"/>
      <c r="W77" s="478"/>
      <c r="X77" s="479"/>
      <c r="Z77" s="477" t="s">
        <v>506</v>
      </c>
      <c r="AA77" s="478"/>
      <c r="AB77" s="478"/>
      <c r="AC77" s="478"/>
      <c r="AD77" s="478"/>
      <c r="AE77" s="478"/>
      <c r="AF77" s="479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368" t="s">
        <v>487</v>
      </c>
      <c r="B79" s="368" t="s">
        <v>488</v>
      </c>
      <c r="C79" s="370">
        <v>3</v>
      </c>
      <c r="D79" s="370">
        <v>0</v>
      </c>
      <c r="E79" s="370">
        <v>2</v>
      </c>
      <c r="F79" s="370">
        <v>4</v>
      </c>
      <c r="G79" s="371">
        <v>6</v>
      </c>
      <c r="I79" s="180" t="s">
        <v>329</v>
      </c>
      <c r="J79" s="176" t="s">
        <v>330</v>
      </c>
      <c r="K79" s="117">
        <v>2</v>
      </c>
      <c r="L79" s="117">
        <v>0</v>
      </c>
      <c r="M79" s="117">
        <v>2</v>
      </c>
      <c r="N79" s="117">
        <v>3</v>
      </c>
      <c r="O79" s="164">
        <v>5</v>
      </c>
      <c r="Q79" s="12" t="s">
        <v>523</v>
      </c>
      <c r="R79" s="396" t="s">
        <v>329</v>
      </c>
      <c r="S79" s="397" t="s">
        <v>330</v>
      </c>
      <c r="T79" s="30">
        <v>2</v>
      </c>
      <c r="U79" s="30">
        <v>0</v>
      </c>
      <c r="V79" s="30">
        <v>2</v>
      </c>
      <c r="W79" s="30">
        <v>3</v>
      </c>
      <c r="X79" s="364">
        <v>5</v>
      </c>
      <c r="Z79" s="47"/>
      <c r="AA79" s="38"/>
      <c r="AB79" s="403"/>
      <c r="AC79" s="403"/>
      <c r="AD79" s="403"/>
      <c r="AE79" s="403"/>
      <c r="AF79" s="49"/>
      <c r="AG79" s="5"/>
    </row>
    <row r="80" spans="1:33" ht="15" customHeight="1">
      <c r="A80" s="368" t="s">
        <v>489</v>
      </c>
      <c r="B80" s="369" t="s">
        <v>490</v>
      </c>
      <c r="C80" s="370">
        <v>3</v>
      </c>
      <c r="D80" s="370">
        <v>0</v>
      </c>
      <c r="E80" s="370">
        <v>0</v>
      </c>
      <c r="F80" s="370">
        <v>3</v>
      </c>
      <c r="G80" s="372">
        <v>5</v>
      </c>
      <c r="I80" s="163" t="s">
        <v>328</v>
      </c>
      <c r="J80" s="116" t="s">
        <v>125</v>
      </c>
      <c r="K80" s="117">
        <v>3</v>
      </c>
      <c r="L80" s="117">
        <v>0</v>
      </c>
      <c r="M80" s="117">
        <v>0</v>
      </c>
      <c r="N80" s="117">
        <v>3</v>
      </c>
      <c r="O80" s="164">
        <v>5</v>
      </c>
      <c r="Q80" s="12" t="s">
        <v>523</v>
      </c>
      <c r="R80" s="362" t="s">
        <v>328</v>
      </c>
      <c r="S80" s="363" t="s">
        <v>125</v>
      </c>
      <c r="T80" s="30">
        <v>3</v>
      </c>
      <c r="U80" s="30">
        <v>0</v>
      </c>
      <c r="V80" s="30">
        <v>0</v>
      </c>
      <c r="W80" s="30">
        <v>3</v>
      </c>
      <c r="X80" s="364">
        <v>5</v>
      </c>
      <c r="Z80" s="47"/>
      <c r="AA80" s="38"/>
      <c r="AB80" s="403"/>
      <c r="AC80" s="403"/>
      <c r="AD80" s="403"/>
      <c r="AE80" s="403"/>
      <c r="AF80" s="49"/>
      <c r="AG80" s="5"/>
    </row>
    <row r="81" spans="1:33" ht="15" customHeight="1">
      <c r="A81" s="368" t="s">
        <v>491</v>
      </c>
      <c r="B81" s="368" t="s">
        <v>124</v>
      </c>
      <c r="C81" s="370">
        <v>3</v>
      </c>
      <c r="D81" s="370">
        <v>0</v>
      </c>
      <c r="E81" s="370">
        <v>0</v>
      </c>
      <c r="F81" s="370">
        <v>3</v>
      </c>
      <c r="G81" s="371">
        <v>5</v>
      </c>
      <c r="I81" s="163" t="s">
        <v>126</v>
      </c>
      <c r="J81" s="174" t="s">
        <v>127</v>
      </c>
      <c r="K81" s="117">
        <v>3</v>
      </c>
      <c r="L81" s="117">
        <v>0</v>
      </c>
      <c r="M81" s="117">
        <v>0</v>
      </c>
      <c r="N81" s="117">
        <v>3</v>
      </c>
      <c r="O81" s="164">
        <v>6</v>
      </c>
      <c r="Q81" s="12" t="s">
        <v>523</v>
      </c>
      <c r="R81" s="73" t="s">
        <v>331</v>
      </c>
      <c r="S81" s="73" t="s">
        <v>130</v>
      </c>
      <c r="T81" s="74">
        <v>0</v>
      </c>
      <c r="U81" s="74">
        <v>0</v>
      </c>
      <c r="V81" s="74">
        <v>0</v>
      </c>
      <c r="W81" s="74">
        <v>0</v>
      </c>
      <c r="X81" s="88">
        <v>4</v>
      </c>
      <c r="Z81" s="47"/>
      <c r="AA81" s="38"/>
      <c r="AB81" s="403"/>
      <c r="AC81" s="403"/>
      <c r="AD81" s="403"/>
      <c r="AE81" s="403"/>
      <c r="AF81" s="49"/>
      <c r="AG81" s="5"/>
    </row>
    <row r="82" spans="1:33" ht="15" customHeight="1">
      <c r="A82" s="368" t="s">
        <v>491</v>
      </c>
      <c r="B82" s="368" t="s">
        <v>125</v>
      </c>
      <c r="C82" s="370">
        <v>3</v>
      </c>
      <c r="D82" s="370">
        <v>0</v>
      </c>
      <c r="E82" s="370">
        <v>0</v>
      </c>
      <c r="F82" s="370">
        <v>3</v>
      </c>
      <c r="G82" s="371">
        <v>5</v>
      </c>
      <c r="I82" s="163" t="s">
        <v>11</v>
      </c>
      <c r="J82" s="116" t="s">
        <v>128</v>
      </c>
      <c r="K82" s="117">
        <v>3</v>
      </c>
      <c r="L82" s="117">
        <v>0</v>
      </c>
      <c r="M82" s="117">
        <v>0</v>
      </c>
      <c r="N82" s="117">
        <v>3</v>
      </c>
      <c r="O82" s="164">
        <v>5</v>
      </c>
      <c r="Q82" s="17"/>
      <c r="R82" s="490" t="s">
        <v>522</v>
      </c>
      <c r="S82" s="490"/>
      <c r="T82" s="154">
        <f>SUM(T79:T81)</f>
        <v>5</v>
      </c>
      <c r="U82" s="154">
        <f>SUM(U79:U81)</f>
        <v>0</v>
      </c>
      <c r="V82" s="154">
        <f>SUM(V79:V81)</f>
        <v>2</v>
      </c>
      <c r="W82" s="154">
        <f>SUM(W79:W81)</f>
        <v>6</v>
      </c>
      <c r="X82" s="104">
        <f>SUM(X79:X81)</f>
        <v>14</v>
      </c>
      <c r="Z82" s="47"/>
      <c r="AA82" s="38"/>
      <c r="AB82" s="403"/>
      <c r="AC82" s="403"/>
      <c r="AD82" s="403"/>
      <c r="AE82" s="403"/>
      <c r="AF82" s="49"/>
      <c r="AG82" s="5"/>
    </row>
    <row r="83" spans="1:33" ht="15" customHeight="1">
      <c r="A83" s="368" t="s">
        <v>11</v>
      </c>
      <c r="B83" s="369" t="s">
        <v>146</v>
      </c>
      <c r="C83" s="370">
        <v>3</v>
      </c>
      <c r="D83" s="370">
        <v>0</v>
      </c>
      <c r="E83" s="370">
        <v>0</v>
      </c>
      <c r="F83" s="370">
        <v>3</v>
      </c>
      <c r="G83" s="372">
        <v>5</v>
      </c>
      <c r="I83" s="163" t="s">
        <v>11</v>
      </c>
      <c r="J83" s="116" t="s">
        <v>86</v>
      </c>
      <c r="K83" s="117">
        <v>3</v>
      </c>
      <c r="L83" s="117">
        <v>0</v>
      </c>
      <c r="M83" s="117">
        <v>0</v>
      </c>
      <c r="N83" s="117">
        <v>3</v>
      </c>
      <c r="O83" s="118">
        <v>5</v>
      </c>
      <c r="Q83" s="17" t="s">
        <v>521</v>
      </c>
      <c r="R83" s="116" t="s">
        <v>126</v>
      </c>
      <c r="S83" s="174" t="s">
        <v>127</v>
      </c>
      <c r="T83" s="117">
        <v>3</v>
      </c>
      <c r="U83" s="117">
        <v>0</v>
      </c>
      <c r="V83" s="117">
        <v>0</v>
      </c>
      <c r="W83" s="117">
        <v>3</v>
      </c>
      <c r="X83" s="164">
        <v>6</v>
      </c>
      <c r="Z83" s="47"/>
      <c r="AA83" s="38"/>
      <c r="AB83" s="403"/>
      <c r="AC83" s="403"/>
      <c r="AD83" s="403"/>
      <c r="AE83" s="403"/>
      <c r="AF83" s="49"/>
      <c r="AG83" s="5"/>
    </row>
    <row r="84" spans="1:33" ht="15" customHeight="1">
      <c r="A84" s="368" t="s">
        <v>492</v>
      </c>
      <c r="B84" s="368" t="s">
        <v>130</v>
      </c>
      <c r="C84" s="370">
        <v>0</v>
      </c>
      <c r="D84" s="370">
        <v>0</v>
      </c>
      <c r="E84" s="370">
        <v>0</v>
      </c>
      <c r="F84" s="370">
        <v>0</v>
      </c>
      <c r="G84" s="370">
        <v>4</v>
      </c>
      <c r="I84" s="163" t="s">
        <v>331</v>
      </c>
      <c r="J84" s="116" t="s">
        <v>130</v>
      </c>
      <c r="K84" s="117">
        <v>0</v>
      </c>
      <c r="L84" s="117">
        <v>0</v>
      </c>
      <c r="M84" s="117">
        <v>0</v>
      </c>
      <c r="N84" s="117">
        <v>0</v>
      </c>
      <c r="O84" s="177">
        <v>4</v>
      </c>
      <c r="Q84" s="17" t="s">
        <v>521</v>
      </c>
      <c r="R84" s="29" t="s">
        <v>11</v>
      </c>
      <c r="S84" s="29" t="s">
        <v>128</v>
      </c>
      <c r="T84" s="274">
        <v>3</v>
      </c>
      <c r="U84" s="274">
        <v>0</v>
      </c>
      <c r="V84" s="274">
        <v>0</v>
      </c>
      <c r="W84" s="274">
        <v>3</v>
      </c>
      <c r="X84" s="68">
        <v>5</v>
      </c>
      <c r="Z84" s="47"/>
      <c r="AA84" s="38"/>
      <c r="AB84" s="403"/>
      <c r="AC84" s="403"/>
      <c r="AD84" s="403"/>
      <c r="AE84" s="403"/>
      <c r="AF84" s="49"/>
      <c r="AG84" s="5"/>
    </row>
    <row r="85" spans="1:33" ht="15" customHeight="1">
      <c r="A85" s="82"/>
      <c r="B85" s="78"/>
      <c r="C85" s="78"/>
      <c r="D85" s="78"/>
      <c r="E85" s="78"/>
      <c r="F85" s="78"/>
      <c r="G85" s="196"/>
      <c r="I85" s="155"/>
      <c r="J85" s="136"/>
      <c r="K85" s="137"/>
      <c r="L85" s="137"/>
      <c r="M85" s="137"/>
      <c r="N85" s="137"/>
      <c r="O85" s="156"/>
      <c r="Q85" s="17" t="s">
        <v>521</v>
      </c>
      <c r="R85" s="29" t="s">
        <v>11</v>
      </c>
      <c r="S85" s="29" t="s">
        <v>86</v>
      </c>
      <c r="T85" s="274">
        <v>3</v>
      </c>
      <c r="U85" s="274">
        <v>0</v>
      </c>
      <c r="V85" s="274">
        <v>0</v>
      </c>
      <c r="W85" s="274">
        <v>3</v>
      </c>
      <c r="X85" s="84">
        <v>5</v>
      </c>
      <c r="Z85" s="47"/>
      <c r="AA85" s="38"/>
      <c r="AB85" s="403"/>
      <c r="AC85" s="403"/>
      <c r="AD85" s="403"/>
      <c r="AE85" s="403"/>
      <c r="AF85" s="49"/>
      <c r="AG85" s="5"/>
    </row>
    <row r="86" spans="1:33" ht="15.75" customHeight="1">
      <c r="A86" s="545" t="s">
        <v>33</v>
      </c>
      <c r="B86" s="546"/>
      <c r="C86" s="30">
        <f>SUM(C79:C84)</f>
        <v>15</v>
      </c>
      <c r="D86" s="30">
        <f>SUM(D79:D84)</f>
        <v>0</v>
      </c>
      <c r="E86" s="30">
        <f>SUM(E79:E84)</f>
        <v>2</v>
      </c>
      <c r="F86" s="30">
        <f>SUM(F79:F84)</f>
        <v>16</v>
      </c>
      <c r="G86" s="50">
        <f>SUM(G79:G84)</f>
        <v>30</v>
      </c>
      <c r="H86" s="1"/>
      <c r="I86" s="569" t="s">
        <v>33</v>
      </c>
      <c r="J86" s="570"/>
      <c r="K86" s="146">
        <f>SUM(K79:K85)</f>
        <v>14</v>
      </c>
      <c r="L86" s="146">
        <f>SUM(L79:L85)</f>
        <v>0</v>
      </c>
      <c r="M86" s="146">
        <f>SUM(M79:M85)</f>
        <v>2</v>
      </c>
      <c r="N86" s="146">
        <f>SUM(N79:N85)</f>
        <v>15</v>
      </c>
      <c r="O86" s="162">
        <f>SUM(O79:O85)</f>
        <v>30</v>
      </c>
      <c r="P86" s="2"/>
      <c r="Q86" s="57"/>
      <c r="R86" s="490" t="s">
        <v>519</v>
      </c>
      <c r="S86" s="490"/>
      <c r="T86" s="154">
        <f>SUM(T83:T85)</f>
        <v>9</v>
      </c>
      <c r="U86" s="154">
        <f>SUM(U83:U85)</f>
        <v>0</v>
      </c>
      <c r="V86" s="154">
        <f>SUM(V83:V85)</f>
        <v>0</v>
      </c>
      <c r="W86" s="154">
        <f>SUM(W83:W85)</f>
        <v>9</v>
      </c>
      <c r="X86" s="104">
        <f>SUM(X83:X85)</f>
        <v>16</v>
      </c>
      <c r="Z86" s="47"/>
      <c r="AA86" s="38"/>
      <c r="AB86" s="403"/>
      <c r="AC86" s="403"/>
      <c r="AD86" s="403"/>
      <c r="AE86" s="403"/>
      <c r="AF86" s="49"/>
      <c r="AG86" s="5"/>
    </row>
    <row r="87" spans="1:33" s="2" customFormat="1" ht="12.75" customHeight="1">
      <c r="A87" s="545"/>
      <c r="B87" s="546"/>
      <c r="C87" s="30"/>
      <c r="D87" s="30"/>
      <c r="E87" s="30"/>
      <c r="F87" s="30"/>
      <c r="G87" s="50"/>
      <c r="H87" s="4"/>
      <c r="I87" s="148"/>
      <c r="J87" s="149"/>
      <c r="K87" s="149"/>
      <c r="L87" s="149"/>
      <c r="M87" s="149"/>
      <c r="N87" s="149"/>
      <c r="O87" s="150"/>
      <c r="P87" s="4"/>
      <c r="Q87" s="17"/>
      <c r="R87" s="269" t="s">
        <v>33</v>
      </c>
      <c r="S87" s="269"/>
      <c r="T87" s="26">
        <f>SUM(T82,T86)</f>
        <v>14</v>
      </c>
      <c r="U87" s="26">
        <f>SUM(U82,U86)</f>
        <v>0</v>
      </c>
      <c r="V87" s="26">
        <f>SUM(V82,V86)</f>
        <v>2</v>
      </c>
      <c r="W87" s="26">
        <f>SUM(W82,W86)</f>
        <v>15</v>
      </c>
      <c r="X87" s="48">
        <f>X82+X86</f>
        <v>30</v>
      </c>
      <c r="Z87" s="406" t="s">
        <v>33</v>
      </c>
      <c r="AA87" s="43"/>
      <c r="AB87" s="26">
        <f>SUM(AB79:AB85)</f>
        <v>0</v>
      </c>
      <c r="AC87" s="26">
        <f>SUM(AC79:AC85)</f>
        <v>0</v>
      </c>
      <c r="AD87" s="26">
        <f>SUM(AD79:AD85)</f>
        <v>0</v>
      </c>
      <c r="AE87" s="26">
        <f>SUM(AE79:AE85)</f>
        <v>0</v>
      </c>
      <c r="AF87" s="48">
        <f>SUM(AF79:AF85)</f>
        <v>0</v>
      </c>
      <c r="AG87" s="3"/>
    </row>
    <row r="88" spans="1:33" ht="15" customHeight="1">
      <c r="A88" s="564"/>
      <c r="B88" s="565"/>
      <c r="C88" s="399"/>
      <c r="D88" s="399"/>
      <c r="E88" s="399"/>
      <c r="F88" s="399"/>
      <c r="G88" s="400"/>
      <c r="I88" s="148"/>
      <c r="J88" s="149"/>
      <c r="K88" s="149"/>
      <c r="L88" s="149"/>
      <c r="M88" s="149"/>
      <c r="N88" s="149"/>
      <c r="O88" s="150"/>
      <c r="Q88" s="17"/>
      <c r="R88" s="5"/>
      <c r="S88" s="5"/>
      <c r="T88" s="5"/>
      <c r="U88" s="5"/>
      <c r="V88" s="5"/>
      <c r="W88" s="5"/>
      <c r="X88" s="13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542" t="s">
        <v>507</v>
      </c>
      <c r="B89" s="543"/>
      <c r="C89" s="543"/>
      <c r="D89" s="543"/>
      <c r="E89" s="543"/>
      <c r="F89" s="543"/>
      <c r="G89" s="544"/>
      <c r="I89" s="495" t="s">
        <v>507</v>
      </c>
      <c r="J89" s="496"/>
      <c r="K89" s="496"/>
      <c r="L89" s="496"/>
      <c r="M89" s="496"/>
      <c r="N89" s="496"/>
      <c r="O89" s="497"/>
      <c r="Q89" s="17"/>
      <c r="R89" s="478" t="s">
        <v>507</v>
      </c>
      <c r="S89" s="478"/>
      <c r="T89" s="478"/>
      <c r="U89" s="478"/>
      <c r="V89" s="478"/>
      <c r="W89" s="478"/>
      <c r="X89" s="479"/>
      <c r="Z89" s="477" t="s">
        <v>507</v>
      </c>
      <c r="AA89" s="478"/>
      <c r="AB89" s="478"/>
      <c r="AC89" s="478"/>
      <c r="AD89" s="478"/>
      <c r="AE89" s="478"/>
      <c r="AF89" s="479"/>
      <c r="AG89" s="5"/>
    </row>
    <row r="90" spans="1:33" ht="15" customHeight="1">
      <c r="A90" s="23" t="s">
        <v>498</v>
      </c>
      <c r="B90" s="23" t="s">
        <v>499</v>
      </c>
      <c r="C90" s="24" t="s">
        <v>0</v>
      </c>
      <c r="D90" s="24" t="s">
        <v>509</v>
      </c>
      <c r="E90" s="24" t="s">
        <v>2</v>
      </c>
      <c r="F90" s="24" t="s">
        <v>3</v>
      </c>
      <c r="G90" s="45" t="s">
        <v>500</v>
      </c>
      <c r="I90" s="23" t="s">
        <v>498</v>
      </c>
      <c r="J90" s="23" t="s">
        <v>499</v>
      </c>
      <c r="K90" s="24" t="s">
        <v>0</v>
      </c>
      <c r="L90" s="24" t="s">
        <v>509</v>
      </c>
      <c r="M90" s="24" t="s">
        <v>2</v>
      </c>
      <c r="N90" s="24" t="s">
        <v>3</v>
      </c>
      <c r="O90" s="4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509</v>
      </c>
      <c r="V90" s="24" t="s">
        <v>2</v>
      </c>
      <c r="W90" s="24" t="s">
        <v>3</v>
      </c>
      <c r="X90" s="45" t="s">
        <v>500</v>
      </c>
      <c r="Z90" s="23" t="s">
        <v>498</v>
      </c>
      <c r="AA90" s="23" t="s">
        <v>499</v>
      </c>
      <c r="AB90" s="24" t="s">
        <v>0</v>
      </c>
      <c r="AC90" s="24" t="s">
        <v>509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355" t="s">
        <v>493</v>
      </c>
      <c r="B91" s="356" t="s">
        <v>79</v>
      </c>
      <c r="C91" s="357">
        <v>2</v>
      </c>
      <c r="D91" s="357">
        <v>0</v>
      </c>
      <c r="E91" s="357">
        <v>0</v>
      </c>
      <c r="F91" s="357">
        <v>2</v>
      </c>
      <c r="G91" s="359">
        <v>8</v>
      </c>
      <c r="I91" s="163" t="s">
        <v>332</v>
      </c>
      <c r="J91" s="116" t="s">
        <v>79</v>
      </c>
      <c r="K91" s="117">
        <v>2</v>
      </c>
      <c r="L91" s="117">
        <v>0</v>
      </c>
      <c r="M91" s="117">
        <v>0</v>
      </c>
      <c r="N91" s="117">
        <v>2</v>
      </c>
      <c r="O91" s="118">
        <v>8</v>
      </c>
      <c r="Q91" s="12" t="s">
        <v>523</v>
      </c>
      <c r="R91" s="362" t="s">
        <v>332</v>
      </c>
      <c r="S91" s="363" t="s">
        <v>79</v>
      </c>
      <c r="T91" s="30">
        <v>2</v>
      </c>
      <c r="U91" s="30">
        <v>0</v>
      </c>
      <c r="V91" s="30">
        <v>0</v>
      </c>
      <c r="W91" s="30">
        <v>2</v>
      </c>
      <c r="X91" s="382">
        <v>8</v>
      </c>
      <c r="Z91" s="47"/>
      <c r="AA91" s="38"/>
      <c r="AB91" s="403"/>
      <c r="AC91" s="403"/>
      <c r="AD91" s="403"/>
      <c r="AE91" s="403"/>
      <c r="AF91" s="49"/>
      <c r="AG91" s="5"/>
    </row>
    <row r="92" spans="1:33" ht="15" customHeight="1">
      <c r="A92" s="355" t="s">
        <v>494</v>
      </c>
      <c r="B92" s="355" t="s">
        <v>75</v>
      </c>
      <c r="C92" s="357">
        <v>3</v>
      </c>
      <c r="D92" s="357">
        <v>0</v>
      </c>
      <c r="E92" s="357">
        <v>0</v>
      </c>
      <c r="F92" s="357">
        <v>3</v>
      </c>
      <c r="G92" s="359">
        <v>5</v>
      </c>
      <c r="I92" s="163" t="s">
        <v>328</v>
      </c>
      <c r="J92" s="116" t="s">
        <v>75</v>
      </c>
      <c r="K92" s="117">
        <v>3</v>
      </c>
      <c r="L92" s="117">
        <v>0</v>
      </c>
      <c r="M92" s="117">
        <v>0</v>
      </c>
      <c r="N92" s="117">
        <v>3</v>
      </c>
      <c r="O92" s="118">
        <v>5</v>
      </c>
      <c r="Q92" s="12" t="s">
        <v>523</v>
      </c>
      <c r="R92" s="362" t="s">
        <v>328</v>
      </c>
      <c r="S92" s="363" t="s">
        <v>75</v>
      </c>
      <c r="T92" s="30">
        <v>3</v>
      </c>
      <c r="U92" s="30">
        <v>0</v>
      </c>
      <c r="V92" s="30">
        <v>0</v>
      </c>
      <c r="W92" s="30">
        <v>3</v>
      </c>
      <c r="X92" s="382">
        <v>5</v>
      </c>
      <c r="Z92" s="47"/>
      <c r="AA92" s="38"/>
      <c r="AB92" s="403"/>
      <c r="AC92" s="403"/>
      <c r="AD92" s="403"/>
      <c r="AE92" s="403"/>
      <c r="AF92" s="49"/>
      <c r="AG92" s="5"/>
    </row>
    <row r="93" spans="1:33" ht="15" customHeight="1">
      <c r="A93" s="355" t="s">
        <v>494</v>
      </c>
      <c r="B93" s="355" t="s">
        <v>82</v>
      </c>
      <c r="C93" s="357">
        <v>3</v>
      </c>
      <c r="D93" s="357">
        <v>0</v>
      </c>
      <c r="E93" s="357">
        <v>0</v>
      </c>
      <c r="F93" s="357">
        <v>3</v>
      </c>
      <c r="G93" s="359">
        <v>5</v>
      </c>
      <c r="I93" s="163" t="s">
        <v>328</v>
      </c>
      <c r="J93" s="116" t="s">
        <v>82</v>
      </c>
      <c r="K93" s="117">
        <v>3</v>
      </c>
      <c r="L93" s="117">
        <v>0</v>
      </c>
      <c r="M93" s="117">
        <v>0</v>
      </c>
      <c r="N93" s="117">
        <v>3</v>
      </c>
      <c r="O93" s="118">
        <v>5</v>
      </c>
      <c r="Q93" s="12" t="s">
        <v>523</v>
      </c>
      <c r="R93" s="362" t="s">
        <v>328</v>
      </c>
      <c r="S93" s="363" t="s">
        <v>82</v>
      </c>
      <c r="T93" s="30">
        <v>3</v>
      </c>
      <c r="U93" s="30">
        <v>0</v>
      </c>
      <c r="V93" s="30">
        <v>0</v>
      </c>
      <c r="W93" s="30">
        <v>3</v>
      </c>
      <c r="X93" s="382">
        <v>5</v>
      </c>
      <c r="Z93" s="47"/>
      <c r="AA93" s="38"/>
      <c r="AB93" s="403"/>
      <c r="AC93" s="403"/>
      <c r="AD93" s="403"/>
      <c r="AE93" s="403"/>
      <c r="AF93" s="49"/>
      <c r="AG93" s="5"/>
    </row>
    <row r="94" spans="1:33" ht="15" customHeight="1">
      <c r="A94" s="355" t="s">
        <v>11</v>
      </c>
      <c r="B94" s="355" t="s">
        <v>67</v>
      </c>
      <c r="C94" s="357">
        <v>3</v>
      </c>
      <c r="D94" s="357">
        <v>0</v>
      </c>
      <c r="E94" s="357">
        <v>0</v>
      </c>
      <c r="F94" s="357">
        <v>3</v>
      </c>
      <c r="G94" s="359">
        <v>5</v>
      </c>
      <c r="I94" s="163" t="s">
        <v>169</v>
      </c>
      <c r="J94" s="116" t="s">
        <v>120</v>
      </c>
      <c r="K94" s="117">
        <v>3</v>
      </c>
      <c r="L94" s="117">
        <v>0</v>
      </c>
      <c r="M94" s="117">
        <v>0</v>
      </c>
      <c r="N94" s="117">
        <v>3</v>
      </c>
      <c r="O94" s="118">
        <v>5</v>
      </c>
      <c r="Q94" s="12" t="s">
        <v>523</v>
      </c>
      <c r="R94" s="362" t="s">
        <v>169</v>
      </c>
      <c r="S94" s="363" t="s">
        <v>120</v>
      </c>
      <c r="T94" s="30">
        <v>3</v>
      </c>
      <c r="U94" s="30">
        <v>0</v>
      </c>
      <c r="V94" s="30">
        <v>0</v>
      </c>
      <c r="W94" s="30">
        <v>3</v>
      </c>
      <c r="X94" s="382">
        <v>5</v>
      </c>
      <c r="Z94" s="47"/>
      <c r="AA94" s="38"/>
      <c r="AB94" s="403"/>
      <c r="AC94" s="403"/>
      <c r="AD94" s="403"/>
      <c r="AE94" s="403"/>
      <c r="AF94" s="49"/>
      <c r="AG94" s="5"/>
    </row>
    <row r="95" spans="1:33" ht="15" customHeight="1">
      <c r="A95" s="355" t="s">
        <v>171</v>
      </c>
      <c r="B95" s="356" t="s">
        <v>172</v>
      </c>
      <c r="C95" s="357">
        <v>2</v>
      </c>
      <c r="D95" s="357">
        <v>0</v>
      </c>
      <c r="E95" s="357">
        <v>0</v>
      </c>
      <c r="F95" s="357">
        <v>2</v>
      </c>
      <c r="G95" s="360">
        <v>2</v>
      </c>
      <c r="I95" s="163" t="s">
        <v>11</v>
      </c>
      <c r="J95" s="116" t="s">
        <v>170</v>
      </c>
      <c r="K95" s="117">
        <v>3</v>
      </c>
      <c r="L95" s="117">
        <v>0</v>
      </c>
      <c r="M95" s="117">
        <v>0</v>
      </c>
      <c r="N95" s="117">
        <v>3</v>
      </c>
      <c r="O95" s="118">
        <v>5</v>
      </c>
      <c r="Q95" s="17"/>
      <c r="R95" s="490" t="s">
        <v>522</v>
      </c>
      <c r="S95" s="490"/>
      <c r="T95" s="154">
        <f>SUM(T91:T94)</f>
        <v>11</v>
      </c>
      <c r="U95" s="154">
        <f>SUM(U91:U94)</f>
        <v>0</v>
      </c>
      <c r="V95" s="154">
        <f>SUM(V91:V94)</f>
        <v>0</v>
      </c>
      <c r="W95" s="154">
        <f>SUM(W91:W94)</f>
        <v>11</v>
      </c>
      <c r="X95" s="104">
        <f>SUM(X91:X94)</f>
        <v>23</v>
      </c>
      <c r="Z95" s="47"/>
      <c r="AA95" s="38"/>
      <c r="AB95" s="403"/>
      <c r="AC95" s="403"/>
      <c r="AD95" s="403"/>
      <c r="AE95" s="403"/>
      <c r="AF95" s="49"/>
      <c r="AG95" s="5"/>
    </row>
    <row r="96" spans="1:33" ht="15.75">
      <c r="A96" s="355" t="s">
        <v>11</v>
      </c>
      <c r="B96" s="356" t="s">
        <v>495</v>
      </c>
      <c r="C96" s="357">
        <v>3</v>
      </c>
      <c r="D96" s="357">
        <v>0</v>
      </c>
      <c r="E96" s="357">
        <v>0</v>
      </c>
      <c r="F96" s="357">
        <v>3</v>
      </c>
      <c r="G96" s="358">
        <v>5</v>
      </c>
      <c r="H96" s="1"/>
      <c r="I96" s="163" t="s">
        <v>171</v>
      </c>
      <c r="J96" s="174" t="s">
        <v>172</v>
      </c>
      <c r="K96" s="117">
        <v>2</v>
      </c>
      <c r="L96" s="117">
        <v>0</v>
      </c>
      <c r="M96" s="117">
        <v>0</v>
      </c>
      <c r="N96" s="117">
        <v>2</v>
      </c>
      <c r="O96" s="118">
        <v>2</v>
      </c>
      <c r="P96" s="2"/>
      <c r="Q96" s="17" t="s">
        <v>521</v>
      </c>
      <c r="R96" s="29" t="s">
        <v>11</v>
      </c>
      <c r="S96" s="29" t="s">
        <v>170</v>
      </c>
      <c r="T96" s="274">
        <v>3</v>
      </c>
      <c r="U96" s="274">
        <v>0</v>
      </c>
      <c r="V96" s="274">
        <v>0</v>
      </c>
      <c r="W96" s="274">
        <v>3</v>
      </c>
      <c r="X96" s="84">
        <v>5</v>
      </c>
      <c r="Z96" s="47"/>
      <c r="AA96" s="38"/>
      <c r="AB96" s="403"/>
      <c r="AC96" s="403"/>
      <c r="AD96" s="403"/>
      <c r="AE96" s="403"/>
      <c r="AF96" s="49"/>
      <c r="AG96" s="5"/>
    </row>
    <row r="97" spans="1:33" ht="15" customHeight="1">
      <c r="A97" s="549" t="s">
        <v>33</v>
      </c>
      <c r="B97" s="559"/>
      <c r="C97" s="30">
        <f>SUM(C91:C96)</f>
        <v>16</v>
      </c>
      <c r="D97" s="30">
        <f>SUM(D91:D96)</f>
        <v>0</v>
      </c>
      <c r="E97" s="30">
        <f>SUM(E91:E96)</f>
        <v>0</v>
      </c>
      <c r="F97" s="30">
        <f>SUM(F91:F96)</f>
        <v>16</v>
      </c>
      <c r="G97" s="50">
        <f>SUM(G91:G96)</f>
        <v>30</v>
      </c>
      <c r="I97" s="165"/>
      <c r="J97" s="138"/>
      <c r="K97" s="151"/>
      <c r="L97" s="151"/>
      <c r="M97" s="151"/>
      <c r="N97" s="151"/>
      <c r="O97" s="166"/>
      <c r="Q97" s="17" t="s">
        <v>521</v>
      </c>
      <c r="R97" s="29" t="s">
        <v>171</v>
      </c>
      <c r="S97" s="130" t="s">
        <v>172</v>
      </c>
      <c r="T97" s="274">
        <v>2</v>
      </c>
      <c r="U97" s="274">
        <v>0</v>
      </c>
      <c r="V97" s="274">
        <v>0</v>
      </c>
      <c r="W97" s="274">
        <v>2</v>
      </c>
      <c r="X97" s="84">
        <v>2</v>
      </c>
      <c r="Z97" s="47"/>
      <c r="AA97" s="38"/>
      <c r="AB97" s="403"/>
      <c r="AC97" s="403"/>
      <c r="AD97" s="403"/>
      <c r="AE97" s="403"/>
      <c r="AF97" s="49"/>
      <c r="AG97" s="5"/>
    </row>
    <row r="98" spans="1:33" ht="15" customHeight="1">
      <c r="A98" s="562"/>
      <c r="B98" s="563"/>
      <c r="C98" s="399"/>
      <c r="D98" s="399"/>
      <c r="E98" s="399"/>
      <c r="F98" s="399"/>
      <c r="G98" s="400"/>
      <c r="I98" s="516" t="s">
        <v>33</v>
      </c>
      <c r="J98" s="517"/>
      <c r="K98" s="146">
        <f>SUM(K91:K97)</f>
        <v>16</v>
      </c>
      <c r="L98" s="146">
        <f>SUM(L91:L97)</f>
        <v>0</v>
      </c>
      <c r="M98" s="146">
        <f>SUM(M91:M97)</f>
        <v>0</v>
      </c>
      <c r="N98" s="146">
        <f>SUM(N91:N97)</f>
        <v>16</v>
      </c>
      <c r="O98" s="162">
        <f>SUM(O91:O97)</f>
        <v>30</v>
      </c>
      <c r="Q98" s="17"/>
      <c r="R98" s="490" t="s">
        <v>519</v>
      </c>
      <c r="S98" s="490"/>
      <c r="T98" s="154">
        <f>SUM(T96:T97)</f>
        <v>5</v>
      </c>
      <c r="U98" s="154">
        <f>SUM(U96:U97)</f>
        <v>0</v>
      </c>
      <c r="V98" s="154">
        <f>SUM(V96:V97)</f>
        <v>0</v>
      </c>
      <c r="W98" s="154">
        <f>SUM(W96:W97)</f>
        <v>5</v>
      </c>
      <c r="X98" s="104">
        <f>SUM(X96:X97)</f>
        <v>7</v>
      </c>
      <c r="Z98" s="406" t="s">
        <v>33</v>
      </c>
      <c r="AA98" s="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419"/>
      <c r="B99" s="420"/>
      <c r="C99" s="399"/>
      <c r="D99" s="399"/>
      <c r="E99" s="399"/>
      <c r="F99" s="399"/>
      <c r="G99" s="400"/>
      <c r="I99" s="142"/>
      <c r="J99" s="143"/>
      <c r="K99" s="144"/>
      <c r="L99" s="144"/>
      <c r="M99" s="144"/>
      <c r="N99" s="144"/>
      <c r="O99" s="145"/>
      <c r="Q99" s="17"/>
      <c r="R99" s="269" t="s">
        <v>33</v>
      </c>
      <c r="S99" s="269"/>
      <c r="T99" s="26">
        <f>SUM(T95,T98)</f>
        <v>16</v>
      </c>
      <c r="U99" s="26">
        <f>SUM(U95,U98)</f>
        <v>0</v>
      </c>
      <c r="V99" s="26">
        <f>SUM(V95,V98)</f>
        <v>0</v>
      </c>
      <c r="W99" s="26">
        <f>SUM(W95,W98)</f>
        <v>16</v>
      </c>
      <c r="X99" s="48">
        <f>SUM(X95,X98)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419"/>
      <c r="B100" s="420"/>
      <c r="C100" s="399"/>
      <c r="D100" s="399"/>
      <c r="E100" s="399"/>
      <c r="F100" s="399"/>
      <c r="G100" s="400"/>
      <c r="I100" s="142"/>
      <c r="J100" s="143"/>
      <c r="K100" s="144"/>
      <c r="L100" s="144"/>
      <c r="M100" s="144"/>
      <c r="N100" s="144"/>
      <c r="O100" s="145"/>
      <c r="Q100" s="17"/>
      <c r="R100" s="277"/>
      <c r="S100" s="277"/>
      <c r="T100" s="270"/>
      <c r="U100" s="270"/>
      <c r="V100" s="270"/>
      <c r="W100" s="270"/>
      <c r="X100" s="271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542" t="s">
        <v>508</v>
      </c>
      <c r="B101" s="543"/>
      <c r="C101" s="543"/>
      <c r="D101" s="543"/>
      <c r="E101" s="543"/>
      <c r="F101" s="543"/>
      <c r="G101" s="544"/>
      <c r="I101" s="495" t="s">
        <v>508</v>
      </c>
      <c r="J101" s="496"/>
      <c r="K101" s="496"/>
      <c r="L101" s="496"/>
      <c r="M101" s="496"/>
      <c r="N101" s="496"/>
      <c r="O101" s="497"/>
      <c r="Q101" s="17"/>
      <c r="R101" s="478" t="s">
        <v>508</v>
      </c>
      <c r="S101" s="478"/>
      <c r="T101" s="478"/>
      <c r="U101" s="478"/>
      <c r="V101" s="478"/>
      <c r="W101" s="478"/>
      <c r="X101" s="479"/>
      <c r="Z101" s="477" t="s">
        <v>508</v>
      </c>
      <c r="AA101" s="478"/>
      <c r="AB101" s="478"/>
      <c r="AC101" s="478"/>
      <c r="AD101" s="478"/>
      <c r="AE101" s="478"/>
      <c r="AF101" s="479"/>
      <c r="AG101" s="5"/>
    </row>
    <row r="102" spans="1:33" ht="15" customHeight="1">
      <c r="A102" s="23" t="s">
        <v>498</v>
      </c>
      <c r="B102" s="23" t="s">
        <v>499</v>
      </c>
      <c r="C102" s="24" t="s">
        <v>0</v>
      </c>
      <c r="D102" s="24" t="s">
        <v>509</v>
      </c>
      <c r="E102" s="24" t="s">
        <v>2</v>
      </c>
      <c r="F102" s="24" t="s">
        <v>3</v>
      </c>
      <c r="G102" s="45" t="s">
        <v>500</v>
      </c>
      <c r="I102" s="23" t="s">
        <v>498</v>
      </c>
      <c r="J102" s="23" t="s">
        <v>499</v>
      </c>
      <c r="K102" s="24" t="s">
        <v>0</v>
      </c>
      <c r="L102" s="24" t="s">
        <v>509</v>
      </c>
      <c r="M102" s="24" t="s">
        <v>2</v>
      </c>
      <c r="N102" s="24" t="s">
        <v>3</v>
      </c>
      <c r="O102" s="4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509</v>
      </c>
      <c r="V102" s="24" t="s">
        <v>2</v>
      </c>
      <c r="W102" s="24" t="s">
        <v>3</v>
      </c>
      <c r="X102" s="45" t="s">
        <v>500</v>
      </c>
      <c r="Z102" s="23" t="s">
        <v>498</v>
      </c>
      <c r="AA102" s="23" t="s">
        <v>499</v>
      </c>
      <c r="AB102" s="24" t="s">
        <v>0</v>
      </c>
      <c r="AC102" s="24" t="s">
        <v>509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355" t="s">
        <v>496</v>
      </c>
      <c r="B103" s="355" t="s">
        <v>84</v>
      </c>
      <c r="C103" s="357">
        <v>0</v>
      </c>
      <c r="D103" s="357">
        <v>0</v>
      </c>
      <c r="E103" s="357">
        <v>4</v>
      </c>
      <c r="F103" s="357">
        <v>2</v>
      </c>
      <c r="G103" s="358">
        <v>8</v>
      </c>
      <c r="I103" s="163" t="s">
        <v>333</v>
      </c>
      <c r="J103" s="116" t="s">
        <v>84</v>
      </c>
      <c r="K103" s="117">
        <v>0</v>
      </c>
      <c r="L103" s="117">
        <v>0</v>
      </c>
      <c r="M103" s="117">
        <v>4</v>
      </c>
      <c r="N103" s="117">
        <v>2</v>
      </c>
      <c r="O103" s="118">
        <v>8</v>
      </c>
      <c r="Q103" s="12" t="s">
        <v>523</v>
      </c>
      <c r="R103" s="362" t="s">
        <v>333</v>
      </c>
      <c r="S103" s="363" t="s">
        <v>84</v>
      </c>
      <c r="T103" s="30">
        <v>0</v>
      </c>
      <c r="U103" s="30">
        <v>0</v>
      </c>
      <c r="V103" s="30">
        <v>4</v>
      </c>
      <c r="W103" s="30">
        <v>2</v>
      </c>
      <c r="X103" s="382">
        <v>8</v>
      </c>
      <c r="Z103" s="47"/>
      <c r="AA103" s="38"/>
      <c r="AB103" s="403"/>
      <c r="AC103" s="403"/>
      <c r="AD103" s="403"/>
      <c r="AE103" s="403"/>
      <c r="AF103" s="49"/>
      <c r="AG103" s="5"/>
    </row>
    <row r="104" spans="1:33" ht="15" customHeight="1">
      <c r="A104" s="355" t="s">
        <v>494</v>
      </c>
      <c r="B104" s="355" t="s">
        <v>133</v>
      </c>
      <c r="C104" s="357">
        <v>3</v>
      </c>
      <c r="D104" s="357">
        <v>0</v>
      </c>
      <c r="E104" s="357">
        <v>0</v>
      </c>
      <c r="F104" s="357">
        <v>3</v>
      </c>
      <c r="G104" s="359">
        <v>5</v>
      </c>
      <c r="I104" s="163" t="s">
        <v>328</v>
      </c>
      <c r="J104" s="116" t="s">
        <v>133</v>
      </c>
      <c r="K104" s="117">
        <v>3</v>
      </c>
      <c r="L104" s="117">
        <v>0</v>
      </c>
      <c r="M104" s="117">
        <v>0</v>
      </c>
      <c r="N104" s="117">
        <v>3</v>
      </c>
      <c r="O104" s="118">
        <v>5</v>
      </c>
      <c r="Q104" s="12" t="s">
        <v>523</v>
      </c>
      <c r="R104" s="362" t="s">
        <v>328</v>
      </c>
      <c r="S104" s="363" t="s">
        <v>133</v>
      </c>
      <c r="T104" s="30">
        <v>3</v>
      </c>
      <c r="U104" s="30">
        <v>0</v>
      </c>
      <c r="V104" s="30">
        <v>0</v>
      </c>
      <c r="W104" s="30">
        <v>3</v>
      </c>
      <c r="X104" s="382">
        <v>5</v>
      </c>
      <c r="Z104" s="47"/>
      <c r="AA104" s="38"/>
      <c r="AB104" s="403"/>
      <c r="AC104" s="403"/>
      <c r="AD104" s="403"/>
      <c r="AE104" s="403"/>
      <c r="AF104" s="49"/>
      <c r="AG104" s="5"/>
    </row>
    <row r="105" spans="1:33" ht="14.25" customHeight="1">
      <c r="A105" s="355" t="s">
        <v>494</v>
      </c>
      <c r="B105" s="355" t="s">
        <v>134</v>
      </c>
      <c r="C105" s="357">
        <v>3</v>
      </c>
      <c r="D105" s="357">
        <v>0</v>
      </c>
      <c r="E105" s="357">
        <v>0</v>
      </c>
      <c r="F105" s="357">
        <v>3</v>
      </c>
      <c r="G105" s="359">
        <v>5</v>
      </c>
      <c r="I105" s="163" t="s">
        <v>328</v>
      </c>
      <c r="J105" s="116" t="s">
        <v>134</v>
      </c>
      <c r="K105" s="117">
        <v>3</v>
      </c>
      <c r="L105" s="117">
        <v>0</v>
      </c>
      <c r="M105" s="117">
        <v>0</v>
      </c>
      <c r="N105" s="117">
        <v>3</v>
      </c>
      <c r="O105" s="118">
        <v>5</v>
      </c>
      <c r="Q105" s="12" t="s">
        <v>523</v>
      </c>
      <c r="R105" s="362" t="s">
        <v>328</v>
      </c>
      <c r="S105" s="363" t="s">
        <v>134</v>
      </c>
      <c r="T105" s="30">
        <v>3</v>
      </c>
      <c r="U105" s="30">
        <v>0</v>
      </c>
      <c r="V105" s="30">
        <v>0</v>
      </c>
      <c r="W105" s="30">
        <v>3</v>
      </c>
      <c r="X105" s="382">
        <v>5</v>
      </c>
      <c r="Z105" s="47"/>
      <c r="AA105" s="38"/>
      <c r="AB105" s="403"/>
      <c r="AC105" s="403"/>
      <c r="AD105" s="403"/>
      <c r="AE105" s="403"/>
      <c r="AF105" s="49"/>
      <c r="AG105" s="5"/>
    </row>
    <row r="106" spans="1:33" ht="15" customHeight="1">
      <c r="A106" s="355" t="s">
        <v>11</v>
      </c>
      <c r="B106" s="355" t="s">
        <v>86</v>
      </c>
      <c r="C106" s="357">
        <v>3</v>
      </c>
      <c r="D106" s="357">
        <v>0</v>
      </c>
      <c r="E106" s="357">
        <v>0</v>
      </c>
      <c r="F106" s="357">
        <v>3</v>
      </c>
      <c r="G106" s="359">
        <v>5</v>
      </c>
      <c r="I106" s="163" t="s">
        <v>11</v>
      </c>
      <c r="J106" s="116" t="s">
        <v>173</v>
      </c>
      <c r="K106" s="117">
        <v>3</v>
      </c>
      <c r="L106" s="117">
        <v>0</v>
      </c>
      <c r="M106" s="117">
        <v>0</v>
      </c>
      <c r="N106" s="117">
        <v>3</v>
      </c>
      <c r="O106" s="118">
        <v>5</v>
      </c>
      <c r="Q106" s="12" t="s">
        <v>523</v>
      </c>
      <c r="R106" s="362" t="s">
        <v>11</v>
      </c>
      <c r="S106" s="363" t="s">
        <v>173</v>
      </c>
      <c r="T106" s="30">
        <v>3</v>
      </c>
      <c r="U106" s="30">
        <v>0</v>
      </c>
      <c r="V106" s="30">
        <v>0</v>
      </c>
      <c r="W106" s="30">
        <v>3</v>
      </c>
      <c r="X106" s="382">
        <v>5</v>
      </c>
      <c r="Z106" s="47"/>
      <c r="AA106" s="38"/>
      <c r="AB106" s="403"/>
      <c r="AC106" s="403"/>
      <c r="AD106" s="403"/>
      <c r="AE106" s="403"/>
      <c r="AF106" s="49"/>
      <c r="AG106" s="5"/>
    </row>
    <row r="107" spans="1:33" s="2" customFormat="1" ht="15.75">
      <c r="A107" s="355" t="s">
        <v>174</v>
      </c>
      <c r="B107" s="356" t="s">
        <v>175</v>
      </c>
      <c r="C107" s="357">
        <v>2</v>
      </c>
      <c r="D107" s="357">
        <v>0</v>
      </c>
      <c r="E107" s="357">
        <v>0</v>
      </c>
      <c r="F107" s="357">
        <v>2</v>
      </c>
      <c r="G107" s="360">
        <v>2</v>
      </c>
      <c r="H107" s="4"/>
      <c r="I107" s="163" t="s">
        <v>11</v>
      </c>
      <c r="J107" s="116" t="s">
        <v>76</v>
      </c>
      <c r="K107" s="117">
        <v>3</v>
      </c>
      <c r="L107" s="117">
        <v>0</v>
      </c>
      <c r="M107" s="117">
        <v>0</v>
      </c>
      <c r="N107" s="117">
        <v>3</v>
      </c>
      <c r="O107" s="118">
        <v>5</v>
      </c>
      <c r="P107" s="4"/>
      <c r="Q107" s="17"/>
      <c r="R107" s="490" t="s">
        <v>522</v>
      </c>
      <c r="S107" s="490"/>
      <c r="T107" s="154">
        <f>SUM(T103:T106)</f>
        <v>9</v>
      </c>
      <c r="U107" s="154">
        <f>SUM(U103:U106)</f>
        <v>0</v>
      </c>
      <c r="V107" s="154">
        <f>SUM(V103:V106)</f>
        <v>4</v>
      </c>
      <c r="W107" s="154">
        <f>SUM(W103:W106)</f>
        <v>11</v>
      </c>
      <c r="X107" s="104">
        <f>SUM(X103:X106)</f>
        <v>23</v>
      </c>
      <c r="Z107" s="47"/>
      <c r="AA107" s="38"/>
      <c r="AB107" s="403"/>
      <c r="AC107" s="403"/>
      <c r="AD107" s="403"/>
      <c r="AE107" s="403"/>
      <c r="AF107" s="49"/>
      <c r="AG107" s="3"/>
    </row>
    <row r="108" spans="1:33" ht="15" customHeight="1">
      <c r="A108" s="355" t="s">
        <v>11</v>
      </c>
      <c r="B108" s="355" t="s">
        <v>170</v>
      </c>
      <c r="C108" s="357">
        <v>3</v>
      </c>
      <c r="D108" s="357">
        <v>0</v>
      </c>
      <c r="E108" s="357">
        <v>0</v>
      </c>
      <c r="F108" s="357">
        <v>3</v>
      </c>
      <c r="G108" s="359">
        <v>5</v>
      </c>
      <c r="I108" s="163" t="s">
        <v>174</v>
      </c>
      <c r="J108" s="174" t="s">
        <v>175</v>
      </c>
      <c r="K108" s="117">
        <v>2</v>
      </c>
      <c r="L108" s="117">
        <v>0</v>
      </c>
      <c r="M108" s="117">
        <v>0</v>
      </c>
      <c r="N108" s="117">
        <v>2</v>
      </c>
      <c r="O108" s="118">
        <v>2</v>
      </c>
      <c r="Q108" s="17" t="s">
        <v>521</v>
      </c>
      <c r="R108" s="163" t="s">
        <v>11</v>
      </c>
      <c r="S108" s="116" t="s">
        <v>76</v>
      </c>
      <c r="T108" s="117">
        <v>3</v>
      </c>
      <c r="U108" s="117">
        <v>0</v>
      </c>
      <c r="V108" s="117">
        <v>0</v>
      </c>
      <c r="W108" s="117">
        <v>3</v>
      </c>
      <c r="X108" s="118">
        <v>5</v>
      </c>
      <c r="Z108" s="47"/>
      <c r="AA108" s="38"/>
      <c r="AB108" s="403"/>
      <c r="AC108" s="403"/>
      <c r="AD108" s="403"/>
      <c r="AE108" s="403"/>
      <c r="AF108" s="49"/>
      <c r="AG108" s="5"/>
    </row>
    <row r="109" spans="1:33" ht="15" customHeight="1">
      <c r="A109" s="547" t="s">
        <v>33</v>
      </c>
      <c r="B109" s="566"/>
      <c r="C109" s="30">
        <f>SUM(C103:C108)</f>
        <v>14</v>
      </c>
      <c r="D109" s="30">
        <f>SUM(D103:D108)</f>
        <v>0</v>
      </c>
      <c r="E109" s="30">
        <f>SUM(E103:E108)</f>
        <v>4</v>
      </c>
      <c r="F109" s="30">
        <f>SUM(F103:F108)</f>
        <v>16</v>
      </c>
      <c r="G109" s="50">
        <f>SUM(G103:G108)</f>
        <v>30</v>
      </c>
      <c r="I109" s="167"/>
      <c r="J109" s="152"/>
      <c r="K109" s="153"/>
      <c r="L109" s="153"/>
      <c r="M109" s="153"/>
      <c r="N109" s="153"/>
      <c r="O109" s="168"/>
      <c r="Q109" s="17" t="s">
        <v>521</v>
      </c>
      <c r="R109" s="163" t="s">
        <v>174</v>
      </c>
      <c r="S109" s="174" t="s">
        <v>175</v>
      </c>
      <c r="T109" s="117">
        <v>2</v>
      </c>
      <c r="U109" s="117">
        <v>0</v>
      </c>
      <c r="V109" s="117">
        <v>0</v>
      </c>
      <c r="W109" s="117">
        <v>2</v>
      </c>
      <c r="X109" s="118">
        <v>2</v>
      </c>
      <c r="Z109" s="47"/>
      <c r="AA109" s="38"/>
      <c r="AB109" s="403"/>
      <c r="AC109" s="403"/>
      <c r="AD109" s="403"/>
      <c r="AE109" s="403"/>
      <c r="AF109" s="49"/>
      <c r="AG109" s="5"/>
    </row>
    <row r="110" spans="1:33" ht="15" customHeight="1">
      <c r="A110" s="567"/>
      <c r="B110" s="568"/>
      <c r="C110" s="272"/>
      <c r="D110" s="272"/>
      <c r="E110" s="272"/>
      <c r="F110" s="272"/>
      <c r="G110" s="273"/>
      <c r="I110" s="516" t="s">
        <v>33</v>
      </c>
      <c r="J110" s="517"/>
      <c r="K110" s="146">
        <f>SUM(K103:K109)</f>
        <v>14</v>
      </c>
      <c r="L110" s="146">
        <v>10</v>
      </c>
      <c r="M110" s="146">
        <f>SUM(M103:M109)</f>
        <v>4</v>
      </c>
      <c r="N110" s="146">
        <f>SUM(N103:N109)</f>
        <v>16</v>
      </c>
      <c r="O110" s="162">
        <f>SUM(O103:O109)</f>
        <v>30</v>
      </c>
      <c r="Q110" s="57"/>
      <c r="R110" s="490" t="s">
        <v>519</v>
      </c>
      <c r="S110" s="490"/>
      <c r="T110" s="154">
        <f>SUM(T108:T109)</f>
        <v>5</v>
      </c>
      <c r="U110" s="154">
        <f>SUM(U108:U109)</f>
        <v>0</v>
      </c>
      <c r="V110" s="154">
        <f>SUM(V108:V109)</f>
        <v>0</v>
      </c>
      <c r="W110" s="154">
        <f>SUM(W108:W109)</f>
        <v>5</v>
      </c>
      <c r="X110" s="104">
        <f>SUM(X108:X109)</f>
        <v>7</v>
      </c>
      <c r="Z110" s="47"/>
      <c r="AA110" s="38"/>
      <c r="AB110" s="403"/>
      <c r="AC110" s="403"/>
      <c r="AD110" s="403"/>
      <c r="AE110" s="403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51"/>
      <c r="J111" s="5"/>
      <c r="K111" s="5"/>
      <c r="L111" s="5"/>
      <c r="M111" s="5"/>
      <c r="N111" s="5"/>
      <c r="O111" s="16"/>
      <c r="P111" s="2"/>
      <c r="Q111" s="57"/>
      <c r="R111" s="269" t="s">
        <v>33</v>
      </c>
      <c r="S111" s="269"/>
      <c r="T111" s="26">
        <f>SUM(T107,T110)</f>
        <v>14</v>
      </c>
      <c r="U111" s="26">
        <f>SUM(U107,U110)</f>
        <v>0</v>
      </c>
      <c r="V111" s="26">
        <f>SUM(V107,V110)</f>
        <v>4</v>
      </c>
      <c r="W111" s="26">
        <f>SUM(W107,W110)</f>
        <v>16</v>
      </c>
      <c r="X111" s="48">
        <f>SUM(X107,X110)</f>
        <v>30</v>
      </c>
      <c r="Z111" s="406" t="s">
        <v>33</v>
      </c>
      <c r="AA111" s="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17"/>
      <c r="R112" s="277"/>
      <c r="S112" s="277"/>
      <c r="T112" s="270"/>
      <c r="U112" s="270"/>
      <c r="V112" s="270"/>
      <c r="W112" s="270"/>
      <c r="X112" s="271" t="s">
        <v>500</v>
      </c>
      <c r="Z112" s="276"/>
      <c r="AA112" s="95"/>
      <c r="AB112" s="270"/>
      <c r="AC112" s="270"/>
      <c r="AD112" s="270"/>
      <c r="AE112" s="270"/>
      <c r="AF112" s="96"/>
      <c r="AG112" s="5"/>
    </row>
    <row r="113" spans="1:33" ht="21.75" customHeight="1">
      <c r="A113" s="51"/>
      <c r="B113" s="5"/>
      <c r="C113" s="5"/>
      <c r="D113" s="5"/>
      <c r="E113" s="5"/>
      <c r="F113" s="5"/>
      <c r="G113" s="16"/>
      <c r="H113" s="1"/>
      <c r="I113" s="51"/>
      <c r="J113" s="5"/>
      <c r="K113" s="5"/>
      <c r="L113" s="5"/>
      <c r="M113" s="5"/>
      <c r="N113" s="5"/>
      <c r="O113" s="16"/>
      <c r="P113" s="2"/>
      <c r="Q113" s="17"/>
      <c r="R113" s="277"/>
      <c r="S113" s="34" t="s">
        <v>524</v>
      </c>
      <c r="T113" s="499">
        <f>SUM(W107,W95,W82,W69,W56,W42,W25,W11)</f>
        <v>70</v>
      </c>
      <c r="U113" s="500"/>
      <c r="V113" s="500"/>
      <c r="W113" s="501"/>
      <c r="X113" s="271">
        <f>X107+X95+X82+X69+X56+X42+X25+X11</f>
        <v>130</v>
      </c>
      <c r="Z113" s="59"/>
      <c r="AA113" s="8"/>
      <c r="AB113" s="3"/>
      <c r="AC113" s="9"/>
      <c r="AD113" s="9"/>
      <c r="AE113" s="9"/>
      <c r="AF113" s="60"/>
      <c r="AG113" s="5"/>
    </row>
    <row r="114" spans="1:33" ht="15" customHeight="1">
      <c r="A114" s="17"/>
      <c r="B114" s="34" t="s">
        <v>516</v>
      </c>
      <c r="C114" s="481">
        <f>SUM(F109,F97,F86,F72,F58,F45,F31,F17)</f>
        <v>146</v>
      </c>
      <c r="D114" s="481"/>
      <c r="E114" s="481"/>
      <c r="F114" s="481"/>
      <c r="G114" s="52"/>
      <c r="I114" s="17"/>
      <c r="J114" s="34" t="s">
        <v>516</v>
      </c>
      <c r="K114" s="509">
        <f>SUM(N110,N98,N86,N72,N58,N45,N32,N18)</f>
        <v>145</v>
      </c>
      <c r="L114" s="509"/>
      <c r="M114" s="509"/>
      <c r="N114" s="509"/>
      <c r="O114" s="52"/>
      <c r="Q114" s="17"/>
      <c r="R114" s="277"/>
      <c r="S114" s="34" t="s">
        <v>516</v>
      </c>
      <c r="T114" s="499">
        <f>SUM(W111,W99,W87,W74,W60,W47,W33,W20)</f>
        <v>145</v>
      </c>
      <c r="U114" s="500"/>
      <c r="V114" s="500"/>
      <c r="W114" s="501"/>
      <c r="X114" s="13"/>
      <c r="Z114" s="12"/>
      <c r="AA114" s="34" t="s">
        <v>525</v>
      </c>
      <c r="AB114" s="480">
        <f>AE20+AE33+AE47+AE60+AE73+AE87+AE98+AE111</f>
        <v>21</v>
      </c>
      <c r="AC114" s="481"/>
      <c r="AD114" s="481"/>
      <c r="AE114" s="481"/>
      <c r="AF114" s="13"/>
      <c r="AG114" s="5"/>
    </row>
    <row r="115" spans="1:33" ht="15" customHeight="1">
      <c r="A115" s="12"/>
      <c r="B115" s="36" t="s">
        <v>500</v>
      </c>
      <c r="C115" s="498">
        <f>SUM(G109,G58,G45,G97,G31,G86,G72,G17)</f>
        <v>240</v>
      </c>
      <c r="D115" s="498"/>
      <c r="E115" s="498"/>
      <c r="F115" s="498"/>
      <c r="G115" s="13"/>
      <c r="I115" s="12"/>
      <c r="J115" s="36" t="s">
        <v>500</v>
      </c>
      <c r="K115" s="498">
        <f>SUM(O110,O98,O86,O72,O58,O45,O32,O18)</f>
        <v>242</v>
      </c>
      <c r="L115" s="498"/>
      <c r="M115" s="498"/>
      <c r="N115" s="498"/>
      <c r="O115" s="13"/>
      <c r="Q115" s="17"/>
      <c r="R115" s="5"/>
      <c r="S115" s="36" t="s">
        <v>500</v>
      </c>
      <c r="T115" s="482">
        <f>X111+X99+X87+X74+X60+X47+X33+X20</f>
        <v>242</v>
      </c>
      <c r="U115" s="483"/>
      <c r="V115" s="483"/>
      <c r="W115" s="484"/>
      <c r="X115" s="13"/>
      <c r="Z115" s="12"/>
      <c r="AA115" s="34" t="s">
        <v>517</v>
      </c>
      <c r="AB115" s="480">
        <f>AF20+AF33+AF47+AF60+AF73+AF87+AF98+AF111</f>
        <v>34</v>
      </c>
      <c r="AC115" s="481"/>
      <c r="AD115" s="481"/>
      <c r="AE115" s="481"/>
      <c r="AF115" s="13"/>
      <c r="AG115" s="5"/>
    </row>
    <row r="116" spans="1:33" ht="15" customHeight="1">
      <c r="A116" s="17"/>
      <c r="B116" s="5"/>
      <c r="C116" s="5"/>
      <c r="D116" s="5"/>
      <c r="E116" s="5"/>
      <c r="F116" s="5"/>
      <c r="G116" s="16"/>
      <c r="I116" s="17"/>
      <c r="J116" s="5"/>
      <c r="K116" s="5"/>
      <c r="L116" s="5"/>
      <c r="M116" s="5"/>
      <c r="N116" s="5"/>
      <c r="O116" s="16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1:33" ht="15" customHeight="1" thickBot="1">
      <c r="A117" s="20"/>
      <c r="B117" s="21"/>
      <c r="C117" s="21"/>
      <c r="D117" s="21"/>
      <c r="E117" s="21"/>
      <c r="F117" s="21"/>
      <c r="G117" s="22"/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  <c r="AG117" s="5"/>
    </row>
    <row r="118" ht="15" customHeight="1"/>
    <row r="119" ht="15" customHeight="1"/>
    <row r="124" spans="18:24" ht="12.75">
      <c r="R124" s="277"/>
      <c r="S124" s="277"/>
      <c r="T124" s="272"/>
      <c r="U124" s="272"/>
      <c r="V124" s="272"/>
      <c r="W124" s="272"/>
      <c r="X124" s="272"/>
    </row>
    <row r="125" spans="18:24" ht="12.75">
      <c r="R125" s="33"/>
      <c r="S125" s="5"/>
      <c r="T125" s="5"/>
      <c r="U125" s="5"/>
      <c r="V125" s="5"/>
      <c r="W125" s="5"/>
      <c r="X125" s="10"/>
    </row>
    <row r="126" spans="18:24" ht="12.75">
      <c r="R126" s="5"/>
      <c r="X126" s="35"/>
    </row>
    <row r="127" spans="18:24" ht="12.75">
      <c r="R127" s="6"/>
      <c r="X127" s="10"/>
    </row>
  </sheetData>
  <sheetProtection/>
  <mergeCells count="95">
    <mergeCell ref="C115:F115"/>
    <mergeCell ref="K115:N115"/>
    <mergeCell ref="T115:W115"/>
    <mergeCell ref="AB115:AE115"/>
    <mergeCell ref="T113:W113"/>
    <mergeCell ref="C114:F114"/>
    <mergeCell ref="K114:N114"/>
    <mergeCell ref="T114:W114"/>
    <mergeCell ref="AB114:AE114"/>
    <mergeCell ref="R25:S25"/>
    <mergeCell ref="R42:S42"/>
    <mergeCell ref="R56:S56"/>
    <mergeCell ref="R69:S69"/>
    <mergeCell ref="A110:B110"/>
    <mergeCell ref="I110:J110"/>
    <mergeCell ref="R110:S110"/>
    <mergeCell ref="A86:B86"/>
    <mergeCell ref="I86:J86"/>
    <mergeCell ref="R86:S86"/>
    <mergeCell ref="A101:G101"/>
    <mergeCell ref="I101:O101"/>
    <mergeCell ref="R101:X101"/>
    <mergeCell ref="Z101:AF101"/>
    <mergeCell ref="A109:B109"/>
    <mergeCell ref="R107:S107"/>
    <mergeCell ref="Z89:AF89"/>
    <mergeCell ref="A97:B97"/>
    <mergeCell ref="A98:B98"/>
    <mergeCell ref="I98:J98"/>
    <mergeCell ref="R98:S98"/>
    <mergeCell ref="R95:S95"/>
    <mergeCell ref="A87:B87"/>
    <mergeCell ref="A88:B88"/>
    <mergeCell ref="A89:G89"/>
    <mergeCell ref="I89:O89"/>
    <mergeCell ref="R89:X89"/>
    <mergeCell ref="A74:B74"/>
    <mergeCell ref="A77:G77"/>
    <mergeCell ref="I77:O77"/>
    <mergeCell ref="R77:X77"/>
    <mergeCell ref="R82:S82"/>
    <mergeCell ref="Z77:AF77"/>
    <mergeCell ref="Z63:AF63"/>
    <mergeCell ref="A72:B72"/>
    <mergeCell ref="I72:J72"/>
    <mergeCell ref="A73:B73"/>
    <mergeCell ref="R73:S73"/>
    <mergeCell ref="A58:B58"/>
    <mergeCell ref="I58:J58"/>
    <mergeCell ref="A59:B59"/>
    <mergeCell ref="R59:S59"/>
    <mergeCell ref="A63:G63"/>
    <mergeCell ref="I63:O63"/>
    <mergeCell ref="R63:X63"/>
    <mergeCell ref="A46:B46"/>
    <mergeCell ref="R46:S46"/>
    <mergeCell ref="A49:G49"/>
    <mergeCell ref="I49:O49"/>
    <mergeCell ref="R49:X49"/>
    <mergeCell ref="Z49:AF49"/>
    <mergeCell ref="A36:G36"/>
    <mergeCell ref="I36:O36"/>
    <mergeCell ref="R36:X36"/>
    <mergeCell ref="Z36:AF36"/>
    <mergeCell ref="A45:B45"/>
    <mergeCell ref="I45:J45"/>
    <mergeCell ref="I5:O5"/>
    <mergeCell ref="A6:G6"/>
    <mergeCell ref="Z22:AF22"/>
    <mergeCell ref="A31:B31"/>
    <mergeCell ref="A32:B32"/>
    <mergeCell ref="I32:J32"/>
    <mergeCell ref="R32:S32"/>
    <mergeCell ref="A17:B17"/>
    <mergeCell ref="A18:B18"/>
    <mergeCell ref="I18:J18"/>
    <mergeCell ref="A22:G22"/>
    <mergeCell ref="I22:O22"/>
    <mergeCell ref="R22:X22"/>
    <mergeCell ref="I6:O6"/>
    <mergeCell ref="A8:G8"/>
    <mergeCell ref="I8:O8"/>
    <mergeCell ref="R8:X8"/>
    <mergeCell ref="I19:J19"/>
    <mergeCell ref="R19:S19"/>
    <mergeCell ref="Z8:AF8"/>
    <mergeCell ref="R11:S11"/>
    <mergeCell ref="A1:AF1"/>
    <mergeCell ref="A3:G3"/>
    <mergeCell ref="I3:O3"/>
    <mergeCell ref="Q3:X7"/>
    <mergeCell ref="Z3:AF7"/>
    <mergeCell ref="A4:G4"/>
    <mergeCell ref="I4:O4"/>
    <mergeCell ref="A5:G5"/>
  </mergeCells>
  <hyperlinks>
    <hyperlink ref="J40" r:id="rId1" display="http://tureng.com/tr/turkce-ingilizce/physicochemistry"/>
    <hyperlink ref="S40" r:id="rId2" display="http://tureng.com/tr/turkce-ingilizce/physicochemistry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7"/>
  <sheetViews>
    <sheetView zoomScale="75" zoomScaleNormal="75" zoomScalePageLayoutView="0" workbookViewId="0" topLeftCell="A78">
      <selection activeCell="Z3" sqref="Z3:AF117"/>
    </sheetView>
  </sheetViews>
  <sheetFormatPr defaultColWidth="9.140625" defaultRowHeight="12.75"/>
  <cols>
    <col min="1" max="1" width="11.421875" style="4" bestFit="1" customWidth="1"/>
    <col min="2" max="2" width="40.57421875" style="4" bestFit="1" customWidth="1"/>
    <col min="3" max="4" width="3.28125" style="4" bestFit="1" customWidth="1"/>
    <col min="5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11.421875" style="4" bestFit="1" customWidth="1"/>
    <col min="10" max="10" width="36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1.421875" style="4" bestFit="1" customWidth="1"/>
    <col min="19" max="19" width="41.140625" style="4" bestFit="1" customWidth="1"/>
    <col min="20" max="20" width="3.28125" style="4" customWidth="1"/>
    <col min="21" max="22" width="2.7109375" style="4" customWidth="1"/>
    <col min="23" max="23" width="3.28125" style="4" bestFit="1" customWidth="1"/>
    <col min="24" max="24" width="5.57421875" style="107" bestFit="1" customWidth="1"/>
    <col min="25" max="25" width="3.8515625" style="4" customWidth="1"/>
    <col min="26" max="26" width="11.421875" style="4" bestFit="1" customWidth="1"/>
    <col min="27" max="27" width="39.140625" style="4" bestFit="1" customWidth="1"/>
    <col min="28" max="28" width="3.003906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35" t="s">
        <v>539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7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571" t="s">
        <v>518</v>
      </c>
      <c r="B3" s="572"/>
      <c r="C3" s="572"/>
      <c r="D3" s="572"/>
      <c r="E3" s="572"/>
      <c r="F3" s="572"/>
      <c r="G3" s="573"/>
      <c r="I3" s="524" t="s">
        <v>518</v>
      </c>
      <c r="J3" s="525"/>
      <c r="K3" s="525"/>
      <c r="L3" s="525"/>
      <c r="M3" s="525"/>
      <c r="N3" s="525"/>
      <c r="O3" s="526"/>
      <c r="Q3" s="468" t="s">
        <v>514</v>
      </c>
      <c r="R3" s="469"/>
      <c r="S3" s="469"/>
      <c r="T3" s="469"/>
      <c r="U3" s="469"/>
      <c r="V3" s="469"/>
      <c r="W3" s="469"/>
      <c r="X3" s="470"/>
      <c r="Z3" s="468" t="s">
        <v>515</v>
      </c>
      <c r="AA3" s="469"/>
      <c r="AB3" s="469"/>
      <c r="AC3" s="469"/>
      <c r="AD3" s="469"/>
      <c r="AE3" s="469"/>
      <c r="AF3" s="470"/>
    </row>
    <row r="4" spans="1:32" s="1" customFormat="1" ht="19.5" customHeight="1">
      <c r="A4" s="521" t="s">
        <v>510</v>
      </c>
      <c r="B4" s="522"/>
      <c r="C4" s="522"/>
      <c r="D4" s="522"/>
      <c r="E4" s="522"/>
      <c r="F4" s="522"/>
      <c r="G4" s="523"/>
      <c r="I4" s="510" t="s">
        <v>510</v>
      </c>
      <c r="J4" s="511"/>
      <c r="K4" s="511"/>
      <c r="L4" s="511"/>
      <c r="M4" s="511"/>
      <c r="N4" s="511"/>
      <c r="O4" s="512"/>
      <c r="Q4" s="471"/>
      <c r="R4" s="472"/>
      <c r="S4" s="472"/>
      <c r="T4" s="472"/>
      <c r="U4" s="472"/>
      <c r="V4" s="472"/>
      <c r="W4" s="472"/>
      <c r="X4" s="473"/>
      <c r="Z4" s="471"/>
      <c r="AA4" s="472"/>
      <c r="AB4" s="472"/>
      <c r="AC4" s="472"/>
      <c r="AD4" s="472"/>
      <c r="AE4" s="472"/>
      <c r="AF4" s="473"/>
    </row>
    <row r="5" spans="1:32" s="1" customFormat="1" ht="19.5" customHeight="1">
      <c r="A5" s="521" t="s">
        <v>511</v>
      </c>
      <c r="B5" s="522"/>
      <c r="C5" s="522"/>
      <c r="D5" s="522"/>
      <c r="E5" s="522"/>
      <c r="F5" s="522"/>
      <c r="G5" s="523"/>
      <c r="I5" s="510" t="s">
        <v>513</v>
      </c>
      <c r="J5" s="511"/>
      <c r="K5" s="511"/>
      <c r="L5" s="511"/>
      <c r="M5" s="511"/>
      <c r="N5" s="511"/>
      <c r="O5" s="512"/>
      <c r="Q5" s="471"/>
      <c r="R5" s="472"/>
      <c r="S5" s="472"/>
      <c r="T5" s="472"/>
      <c r="U5" s="472"/>
      <c r="V5" s="472"/>
      <c r="W5" s="472"/>
      <c r="X5" s="473"/>
      <c r="Z5" s="471"/>
      <c r="AA5" s="472"/>
      <c r="AB5" s="472"/>
      <c r="AC5" s="472"/>
      <c r="AD5" s="472"/>
      <c r="AE5" s="472"/>
      <c r="AF5" s="473"/>
    </row>
    <row r="6" spans="1:32" s="1" customFormat="1" ht="19.5" customHeight="1">
      <c r="A6" s="521" t="s">
        <v>512</v>
      </c>
      <c r="B6" s="522"/>
      <c r="C6" s="522"/>
      <c r="D6" s="522"/>
      <c r="E6" s="522"/>
      <c r="F6" s="522"/>
      <c r="G6" s="523"/>
      <c r="I6" s="510" t="s">
        <v>512</v>
      </c>
      <c r="J6" s="511"/>
      <c r="K6" s="511"/>
      <c r="L6" s="511"/>
      <c r="M6" s="511"/>
      <c r="N6" s="511"/>
      <c r="O6" s="512"/>
      <c r="Q6" s="471"/>
      <c r="R6" s="472"/>
      <c r="S6" s="472"/>
      <c r="T6" s="472"/>
      <c r="U6" s="472"/>
      <c r="V6" s="472"/>
      <c r="W6" s="472"/>
      <c r="X6" s="473"/>
      <c r="Z6" s="471"/>
      <c r="AA6" s="472"/>
      <c r="AB6" s="472"/>
      <c r="AC6" s="472"/>
      <c r="AD6" s="472"/>
      <c r="AE6" s="472"/>
      <c r="AF6" s="473"/>
    </row>
    <row r="7" spans="1:32" s="1" customFormat="1" ht="11.25" customHeight="1" thickBot="1">
      <c r="A7" s="210"/>
      <c r="B7" s="214"/>
      <c r="C7" s="214"/>
      <c r="D7" s="214"/>
      <c r="E7" s="214"/>
      <c r="F7" s="214"/>
      <c r="G7" s="211"/>
      <c r="I7" s="457"/>
      <c r="J7" s="458"/>
      <c r="K7" s="458"/>
      <c r="L7" s="458"/>
      <c r="M7" s="458"/>
      <c r="N7" s="458"/>
      <c r="O7" s="211"/>
      <c r="Q7" s="474"/>
      <c r="R7" s="475"/>
      <c r="S7" s="475"/>
      <c r="T7" s="475"/>
      <c r="U7" s="475"/>
      <c r="V7" s="475"/>
      <c r="W7" s="475"/>
      <c r="X7" s="476"/>
      <c r="Z7" s="474"/>
      <c r="AA7" s="475"/>
      <c r="AB7" s="475"/>
      <c r="AC7" s="475"/>
      <c r="AD7" s="475"/>
      <c r="AE7" s="475"/>
      <c r="AF7" s="476"/>
    </row>
    <row r="8" spans="1:32" s="1" customFormat="1" ht="19.5" customHeight="1">
      <c r="A8" s="487" t="s">
        <v>501</v>
      </c>
      <c r="B8" s="488"/>
      <c r="C8" s="488"/>
      <c r="D8" s="488"/>
      <c r="E8" s="488"/>
      <c r="F8" s="488"/>
      <c r="G8" s="489"/>
      <c r="I8" s="513" t="s">
        <v>501</v>
      </c>
      <c r="J8" s="514"/>
      <c r="K8" s="514"/>
      <c r="L8" s="514"/>
      <c r="M8" s="514"/>
      <c r="N8" s="514"/>
      <c r="O8" s="515"/>
      <c r="Q8" s="18"/>
      <c r="R8" s="488" t="s">
        <v>501</v>
      </c>
      <c r="S8" s="488"/>
      <c r="T8" s="488"/>
      <c r="U8" s="488"/>
      <c r="V8" s="488"/>
      <c r="W8" s="488"/>
      <c r="X8" s="489"/>
      <c r="Z8" s="487" t="s">
        <v>501</v>
      </c>
      <c r="AA8" s="488"/>
      <c r="AB8" s="488"/>
      <c r="AC8" s="488"/>
      <c r="AD8" s="488"/>
      <c r="AE8" s="488"/>
      <c r="AF8" s="489"/>
    </row>
    <row r="9" spans="1:32" s="2" customFormat="1" ht="22.5" customHeight="1">
      <c r="A9" s="44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132" t="s">
        <v>498</v>
      </c>
      <c r="J9" s="133" t="s">
        <v>499</v>
      </c>
      <c r="K9" s="134" t="s">
        <v>0</v>
      </c>
      <c r="L9" s="134" t="s">
        <v>509</v>
      </c>
      <c r="M9" s="134" t="s">
        <v>2</v>
      </c>
      <c r="N9" s="134" t="s">
        <v>3</v>
      </c>
      <c r="O9" s="13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44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279" t="s">
        <v>88</v>
      </c>
      <c r="B10" s="344" t="s">
        <v>89</v>
      </c>
      <c r="C10" s="282">
        <v>2</v>
      </c>
      <c r="D10" s="282">
        <v>2</v>
      </c>
      <c r="E10" s="282">
        <v>0</v>
      </c>
      <c r="F10" s="282">
        <v>3</v>
      </c>
      <c r="G10" s="345">
        <v>4</v>
      </c>
      <c r="I10" s="163" t="s">
        <v>317</v>
      </c>
      <c r="J10" s="173" t="s">
        <v>318</v>
      </c>
      <c r="K10" s="117">
        <v>2</v>
      </c>
      <c r="L10" s="117">
        <v>2</v>
      </c>
      <c r="M10" s="117">
        <v>0</v>
      </c>
      <c r="N10" s="117">
        <v>3</v>
      </c>
      <c r="O10" s="164">
        <v>4</v>
      </c>
      <c r="Q10" s="12"/>
      <c r="R10" s="490" t="s">
        <v>527</v>
      </c>
      <c r="S10" s="490"/>
      <c r="T10" s="383">
        <v>0</v>
      </c>
      <c r="U10" s="383">
        <v>0</v>
      </c>
      <c r="V10" s="383">
        <v>0</v>
      </c>
      <c r="W10" s="383">
        <v>0</v>
      </c>
      <c r="X10" s="384">
        <v>0</v>
      </c>
      <c r="Z10" s="89"/>
      <c r="AA10" s="442"/>
      <c r="AB10" s="74"/>
      <c r="AC10" s="74"/>
      <c r="AD10" s="74"/>
      <c r="AE10" s="74"/>
      <c r="AF10" s="86"/>
    </row>
    <row r="11" spans="1:32" ht="15" customHeight="1">
      <c r="A11" s="279" t="s">
        <v>24</v>
      </c>
      <c r="B11" s="279" t="s">
        <v>90</v>
      </c>
      <c r="C11" s="282">
        <v>3</v>
      </c>
      <c r="D11" s="282">
        <v>2</v>
      </c>
      <c r="E11" s="282">
        <v>0</v>
      </c>
      <c r="F11" s="282">
        <v>4</v>
      </c>
      <c r="G11" s="345">
        <v>6</v>
      </c>
      <c r="I11" s="163" t="s">
        <v>24</v>
      </c>
      <c r="J11" s="116" t="s">
        <v>90</v>
      </c>
      <c r="K11" s="117">
        <v>3</v>
      </c>
      <c r="L11" s="117">
        <v>2</v>
      </c>
      <c r="M11" s="117">
        <v>0</v>
      </c>
      <c r="N11" s="117">
        <v>4</v>
      </c>
      <c r="O11" s="164">
        <v>6</v>
      </c>
      <c r="Q11" s="17" t="s">
        <v>521</v>
      </c>
      <c r="R11" s="29" t="s">
        <v>317</v>
      </c>
      <c r="S11" s="29" t="s">
        <v>318</v>
      </c>
      <c r="T11" s="437">
        <v>2</v>
      </c>
      <c r="U11" s="437">
        <v>2</v>
      </c>
      <c r="V11" s="437">
        <v>0</v>
      </c>
      <c r="W11" s="437">
        <v>3</v>
      </c>
      <c r="X11" s="68">
        <v>4</v>
      </c>
      <c r="Z11" s="47"/>
      <c r="AA11" s="172"/>
      <c r="AB11" s="432"/>
      <c r="AC11" s="432"/>
      <c r="AD11" s="432"/>
      <c r="AE11" s="432"/>
      <c r="AF11" s="49"/>
    </row>
    <row r="12" spans="1:32" ht="15" customHeight="1">
      <c r="A12" s="279" t="s">
        <v>26</v>
      </c>
      <c r="B12" s="279" t="s">
        <v>91</v>
      </c>
      <c r="C12" s="282">
        <v>3</v>
      </c>
      <c r="D12" s="282">
        <v>0</v>
      </c>
      <c r="E12" s="282">
        <v>2</v>
      </c>
      <c r="F12" s="282">
        <v>4</v>
      </c>
      <c r="G12" s="345">
        <v>6</v>
      </c>
      <c r="I12" s="163" t="s">
        <v>26</v>
      </c>
      <c r="J12" s="116" t="s">
        <v>91</v>
      </c>
      <c r="K12" s="117">
        <v>3</v>
      </c>
      <c r="L12" s="117">
        <v>0</v>
      </c>
      <c r="M12" s="117">
        <v>2</v>
      </c>
      <c r="N12" s="117">
        <v>4</v>
      </c>
      <c r="O12" s="164">
        <v>6</v>
      </c>
      <c r="Q12" s="17" t="s">
        <v>521</v>
      </c>
      <c r="R12" s="29" t="s">
        <v>24</v>
      </c>
      <c r="S12" s="29" t="s">
        <v>90</v>
      </c>
      <c r="T12" s="127">
        <v>3</v>
      </c>
      <c r="U12" s="127">
        <v>2</v>
      </c>
      <c r="V12" s="127">
        <v>0</v>
      </c>
      <c r="W12" s="127">
        <v>4</v>
      </c>
      <c r="X12" s="68">
        <v>6</v>
      </c>
      <c r="Z12" s="47"/>
      <c r="AA12" s="172"/>
      <c r="AB12" s="432"/>
      <c r="AC12" s="432"/>
      <c r="AD12" s="432"/>
      <c r="AE12" s="432"/>
      <c r="AF12" s="49"/>
    </row>
    <row r="13" spans="1:32" ht="15" customHeight="1">
      <c r="A13" s="279" t="s">
        <v>28</v>
      </c>
      <c r="B13" s="344" t="s">
        <v>446</v>
      </c>
      <c r="C13" s="282">
        <v>3</v>
      </c>
      <c r="D13" s="282">
        <v>0</v>
      </c>
      <c r="E13" s="282">
        <v>2</v>
      </c>
      <c r="F13" s="282">
        <v>4</v>
      </c>
      <c r="G13" s="345">
        <v>6</v>
      </c>
      <c r="I13" s="163" t="s">
        <v>28</v>
      </c>
      <c r="J13" s="174" t="s">
        <v>92</v>
      </c>
      <c r="K13" s="117">
        <v>3</v>
      </c>
      <c r="L13" s="117">
        <v>0</v>
      </c>
      <c r="M13" s="117">
        <v>2</v>
      </c>
      <c r="N13" s="117">
        <v>4</v>
      </c>
      <c r="O13" s="164">
        <v>6</v>
      </c>
      <c r="Q13" s="17" t="s">
        <v>521</v>
      </c>
      <c r="R13" s="29" t="s">
        <v>26</v>
      </c>
      <c r="S13" s="29" t="s">
        <v>91</v>
      </c>
      <c r="T13" s="127">
        <v>3</v>
      </c>
      <c r="U13" s="127">
        <v>0</v>
      </c>
      <c r="V13" s="127">
        <v>2</v>
      </c>
      <c r="W13" s="127">
        <v>4</v>
      </c>
      <c r="X13" s="68">
        <v>6</v>
      </c>
      <c r="Z13" s="47"/>
      <c r="AA13" s="172"/>
      <c r="AB13" s="432"/>
      <c r="AC13" s="432"/>
      <c r="AD13" s="432"/>
      <c r="AE13" s="432"/>
      <c r="AF13" s="49"/>
    </row>
    <row r="14" spans="1:32" ht="15" customHeight="1">
      <c r="A14" s="279" t="s">
        <v>159</v>
      </c>
      <c r="B14" s="344" t="s">
        <v>16</v>
      </c>
      <c r="C14" s="282">
        <v>3</v>
      </c>
      <c r="D14" s="282">
        <v>0</v>
      </c>
      <c r="E14" s="282">
        <v>0</v>
      </c>
      <c r="F14" s="282">
        <v>3</v>
      </c>
      <c r="G14" s="345">
        <v>3</v>
      </c>
      <c r="I14" s="163" t="s">
        <v>159</v>
      </c>
      <c r="J14" s="174" t="s">
        <v>16</v>
      </c>
      <c r="K14" s="117">
        <v>3</v>
      </c>
      <c r="L14" s="117">
        <v>0</v>
      </c>
      <c r="M14" s="117">
        <v>0</v>
      </c>
      <c r="N14" s="117">
        <v>3</v>
      </c>
      <c r="O14" s="164">
        <v>3</v>
      </c>
      <c r="Q14" s="17" t="s">
        <v>521</v>
      </c>
      <c r="R14" s="29" t="s">
        <v>28</v>
      </c>
      <c r="S14" s="130" t="s">
        <v>92</v>
      </c>
      <c r="T14" s="127">
        <v>3</v>
      </c>
      <c r="U14" s="127">
        <v>0</v>
      </c>
      <c r="V14" s="127">
        <v>2</v>
      </c>
      <c r="W14" s="127">
        <v>4</v>
      </c>
      <c r="X14" s="68">
        <v>6</v>
      </c>
      <c r="Z14" s="47"/>
      <c r="AA14" s="172"/>
      <c r="AB14" s="432"/>
      <c r="AC14" s="432"/>
      <c r="AD14" s="432"/>
      <c r="AE14" s="432"/>
      <c r="AF14" s="49"/>
    </row>
    <row r="15" spans="1:32" ht="15" customHeight="1">
      <c r="A15" s="410" t="s">
        <v>32</v>
      </c>
      <c r="B15" s="410" t="s">
        <v>94</v>
      </c>
      <c r="C15" s="282">
        <v>3</v>
      </c>
      <c r="D15" s="282">
        <v>0</v>
      </c>
      <c r="E15" s="282">
        <v>0</v>
      </c>
      <c r="F15" s="282">
        <v>3</v>
      </c>
      <c r="G15" s="282">
        <v>5</v>
      </c>
      <c r="I15" s="158" t="s">
        <v>32</v>
      </c>
      <c r="J15" s="139" t="s">
        <v>94</v>
      </c>
      <c r="K15" s="140">
        <v>3</v>
      </c>
      <c r="L15" s="140">
        <v>0</v>
      </c>
      <c r="M15" s="140">
        <v>0</v>
      </c>
      <c r="N15" s="140">
        <v>3</v>
      </c>
      <c r="O15" s="159">
        <v>5</v>
      </c>
      <c r="Q15" s="17" t="s">
        <v>521</v>
      </c>
      <c r="R15" s="29" t="s">
        <v>159</v>
      </c>
      <c r="S15" s="130" t="s">
        <v>16</v>
      </c>
      <c r="T15" s="127">
        <v>3</v>
      </c>
      <c r="U15" s="127">
        <v>0</v>
      </c>
      <c r="V15" s="127">
        <v>0</v>
      </c>
      <c r="W15" s="127">
        <v>3</v>
      </c>
      <c r="X15" s="68">
        <v>3</v>
      </c>
      <c r="Z15" s="47"/>
      <c r="AA15" s="172"/>
      <c r="AB15" s="432"/>
      <c r="AC15" s="432"/>
      <c r="AD15" s="432"/>
      <c r="AE15" s="432"/>
      <c r="AF15" s="49"/>
    </row>
    <row r="16" spans="1:32" ht="15" customHeight="1">
      <c r="A16" s="279" t="s">
        <v>31</v>
      </c>
      <c r="B16" s="344" t="s">
        <v>160</v>
      </c>
      <c r="C16" s="282">
        <v>0</v>
      </c>
      <c r="D16" s="282">
        <v>2</v>
      </c>
      <c r="E16" s="282">
        <v>0</v>
      </c>
      <c r="F16" s="282">
        <v>1</v>
      </c>
      <c r="G16" s="345">
        <v>1</v>
      </c>
      <c r="I16" s="163" t="s">
        <v>31</v>
      </c>
      <c r="J16" s="174" t="s">
        <v>160</v>
      </c>
      <c r="K16" s="117">
        <v>0</v>
      </c>
      <c r="L16" s="117">
        <v>2</v>
      </c>
      <c r="M16" s="117">
        <v>0</v>
      </c>
      <c r="N16" s="117">
        <v>1</v>
      </c>
      <c r="O16" s="164">
        <v>1</v>
      </c>
      <c r="Q16" s="17" t="s">
        <v>521</v>
      </c>
      <c r="R16" s="25" t="s">
        <v>32</v>
      </c>
      <c r="S16" s="131" t="s">
        <v>94</v>
      </c>
      <c r="T16" s="119">
        <v>3</v>
      </c>
      <c r="U16" s="119">
        <v>0</v>
      </c>
      <c r="V16" s="119">
        <v>0</v>
      </c>
      <c r="W16" s="119">
        <v>3</v>
      </c>
      <c r="X16" s="46">
        <v>5</v>
      </c>
      <c r="Z16" s="47"/>
      <c r="AA16" s="172"/>
      <c r="AB16" s="432"/>
      <c r="AC16" s="432"/>
      <c r="AD16" s="432"/>
      <c r="AE16" s="432"/>
      <c r="AF16" s="49"/>
    </row>
    <row r="17" spans="1:32" ht="15" customHeight="1">
      <c r="A17" s="549" t="s">
        <v>33</v>
      </c>
      <c r="B17" s="559"/>
      <c r="C17" s="30">
        <f>SUM(C10:C16)</f>
        <v>17</v>
      </c>
      <c r="D17" s="30">
        <f>SUM(D10:D16)</f>
        <v>6</v>
      </c>
      <c r="E17" s="30">
        <f>SUM(E10:E16)</f>
        <v>4</v>
      </c>
      <c r="F17" s="30">
        <f>SUM(F10:F16)</f>
        <v>22</v>
      </c>
      <c r="G17" s="50">
        <f>SUM(G10:G16)</f>
        <v>31</v>
      </c>
      <c r="I17" s="160"/>
      <c r="J17" s="136"/>
      <c r="K17" s="137"/>
      <c r="L17" s="137"/>
      <c r="M17" s="137"/>
      <c r="N17" s="137"/>
      <c r="O17" s="157"/>
      <c r="Q17" s="17" t="s">
        <v>521</v>
      </c>
      <c r="R17" s="29" t="s">
        <v>31</v>
      </c>
      <c r="S17" s="130" t="s">
        <v>160</v>
      </c>
      <c r="T17" s="127">
        <v>0</v>
      </c>
      <c r="U17" s="127">
        <v>2</v>
      </c>
      <c r="V17" s="127">
        <v>0</v>
      </c>
      <c r="W17" s="127">
        <v>1</v>
      </c>
      <c r="X17" s="68">
        <v>1</v>
      </c>
      <c r="Z17" s="47"/>
      <c r="AA17" s="172"/>
      <c r="AB17" s="432"/>
      <c r="AC17" s="432"/>
      <c r="AD17" s="432"/>
      <c r="AE17" s="432"/>
      <c r="AF17" s="49"/>
    </row>
    <row r="18" spans="1:32" ht="15" customHeight="1">
      <c r="A18" s="560"/>
      <c r="B18" s="561"/>
      <c r="C18" s="30"/>
      <c r="D18" s="30"/>
      <c r="E18" s="30"/>
      <c r="F18" s="30"/>
      <c r="G18" s="50"/>
      <c r="I18" s="491" t="s">
        <v>33</v>
      </c>
      <c r="J18" s="492"/>
      <c r="K18" s="141">
        <f>SUM(K10:K17)</f>
        <v>17</v>
      </c>
      <c r="L18" s="141">
        <f>SUM(L10:L17)</f>
        <v>6</v>
      </c>
      <c r="M18" s="141">
        <f>SUM(M10:M17)</f>
        <v>4</v>
      </c>
      <c r="N18" s="141">
        <f>SUM(N10:N17)</f>
        <v>22</v>
      </c>
      <c r="O18" s="161">
        <f>SUM(O10:O17)</f>
        <v>31</v>
      </c>
      <c r="Q18" s="17"/>
      <c r="R18" s="29"/>
      <c r="S18" s="67"/>
      <c r="T18" s="127"/>
      <c r="U18" s="127"/>
      <c r="V18" s="127"/>
      <c r="W18" s="127"/>
      <c r="X18" s="68"/>
      <c r="Z18" s="47"/>
      <c r="AA18" s="172"/>
      <c r="AB18" s="432"/>
      <c r="AC18" s="432"/>
      <c r="AD18" s="432"/>
      <c r="AE18" s="432"/>
      <c r="AF18" s="49"/>
    </row>
    <row r="19" spans="1:32" ht="15" customHeight="1">
      <c r="A19" s="419"/>
      <c r="B19" s="420"/>
      <c r="C19" s="399"/>
      <c r="D19" s="399"/>
      <c r="E19" s="399"/>
      <c r="F19" s="399"/>
      <c r="G19" s="400"/>
      <c r="I19" s="516"/>
      <c r="J19" s="517"/>
      <c r="K19" s="146"/>
      <c r="L19" s="146"/>
      <c r="M19" s="146"/>
      <c r="N19" s="146"/>
      <c r="O19" s="162"/>
      <c r="Q19" s="17"/>
      <c r="R19" s="490" t="s">
        <v>519</v>
      </c>
      <c r="S19" s="490"/>
      <c r="T19" s="154">
        <f>SUM(T11:T18)</f>
        <v>17</v>
      </c>
      <c r="U19" s="154">
        <f>SUM(U11:U18)</f>
        <v>6</v>
      </c>
      <c r="V19" s="154">
        <f>SUM(V11:V18)</f>
        <v>4</v>
      </c>
      <c r="W19" s="154">
        <f>SUM(W11:W18)</f>
        <v>22</v>
      </c>
      <c r="X19" s="154">
        <f>SUM(X11:X18)</f>
        <v>31</v>
      </c>
      <c r="Z19" s="47"/>
      <c r="AA19" s="172"/>
      <c r="AB19" s="432"/>
      <c r="AC19" s="432"/>
      <c r="AD19" s="432"/>
      <c r="AE19" s="432"/>
      <c r="AF19" s="49"/>
    </row>
    <row r="20" spans="1:32" ht="15" customHeight="1">
      <c r="A20" s="419"/>
      <c r="B20" s="420"/>
      <c r="C20" s="399"/>
      <c r="D20" s="399"/>
      <c r="E20" s="399"/>
      <c r="F20" s="399"/>
      <c r="G20" s="400"/>
      <c r="I20" s="142"/>
      <c r="J20" s="143"/>
      <c r="K20" s="144"/>
      <c r="L20" s="144"/>
      <c r="M20" s="144"/>
      <c r="N20" s="144"/>
      <c r="O20" s="145"/>
      <c r="Q20" s="17"/>
      <c r="R20" s="124" t="s">
        <v>33</v>
      </c>
      <c r="S20" s="124"/>
      <c r="T20" s="26">
        <f>SUM(T10,T19)</f>
        <v>17</v>
      </c>
      <c r="U20" s="26">
        <f>SUM(U10,U19)</f>
        <v>6</v>
      </c>
      <c r="V20" s="26">
        <f>SUM(V10,V19)</f>
        <v>4</v>
      </c>
      <c r="W20" s="26">
        <f>SUM(W10,W19)</f>
        <v>22</v>
      </c>
      <c r="X20" s="48">
        <f>SUM(X10,X19)</f>
        <v>31</v>
      </c>
      <c r="Z20" s="435" t="s">
        <v>33</v>
      </c>
      <c r="AA20" s="436"/>
      <c r="AB20" s="26">
        <f>SUM(AB10:AB17)</f>
        <v>0</v>
      </c>
      <c r="AC20" s="26">
        <f>SUM(AC10:AC17)</f>
        <v>0</v>
      </c>
      <c r="AD20" s="26">
        <f>SUM(AD10:AD17)</f>
        <v>0</v>
      </c>
      <c r="AE20" s="26">
        <f>SUM(AE10:AE17)</f>
        <v>0</v>
      </c>
      <c r="AF20" s="48">
        <f>SUM(AF10:AF17)</f>
        <v>0</v>
      </c>
    </row>
    <row r="21" spans="1:32" ht="15" customHeight="1">
      <c r="A21" s="419"/>
      <c r="B21" s="420"/>
      <c r="C21" s="399"/>
      <c r="D21" s="399"/>
      <c r="E21" s="399"/>
      <c r="F21" s="399"/>
      <c r="G21" s="400"/>
      <c r="I21" s="142"/>
      <c r="J21" s="143"/>
      <c r="K21" s="144"/>
      <c r="L21" s="144"/>
      <c r="M21" s="144"/>
      <c r="N21" s="144"/>
      <c r="O21" s="145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542" t="s">
        <v>502</v>
      </c>
      <c r="B22" s="543"/>
      <c r="C22" s="543"/>
      <c r="D22" s="543"/>
      <c r="E22" s="543"/>
      <c r="F22" s="543"/>
      <c r="G22" s="544"/>
      <c r="I22" s="495" t="s">
        <v>502</v>
      </c>
      <c r="J22" s="496"/>
      <c r="K22" s="496"/>
      <c r="L22" s="496"/>
      <c r="M22" s="496"/>
      <c r="N22" s="496"/>
      <c r="O22" s="497"/>
      <c r="Q22" s="17"/>
      <c r="R22" s="478" t="s">
        <v>502</v>
      </c>
      <c r="S22" s="478"/>
      <c r="T22" s="478"/>
      <c r="U22" s="478"/>
      <c r="V22" s="478"/>
      <c r="W22" s="478"/>
      <c r="X22" s="479"/>
      <c r="Z22" s="477" t="s">
        <v>502</v>
      </c>
      <c r="AA22" s="478"/>
      <c r="AB22" s="478"/>
      <c r="AC22" s="478"/>
      <c r="AD22" s="478"/>
      <c r="AE22" s="478"/>
      <c r="AF22" s="479"/>
    </row>
    <row r="23" spans="1:32" s="2" customFormat="1" ht="22.5" customHeight="1">
      <c r="A23" s="396" t="s">
        <v>498</v>
      </c>
      <c r="B23" s="397" t="s">
        <v>499</v>
      </c>
      <c r="C23" s="30" t="s">
        <v>0</v>
      </c>
      <c r="D23" s="30" t="s">
        <v>509</v>
      </c>
      <c r="E23" s="30" t="s">
        <v>2</v>
      </c>
      <c r="F23" s="30" t="s">
        <v>3</v>
      </c>
      <c r="G23" s="421" t="s">
        <v>500</v>
      </c>
      <c r="H23" s="1"/>
      <c r="I23" s="132" t="s">
        <v>498</v>
      </c>
      <c r="J23" s="133" t="s">
        <v>499</v>
      </c>
      <c r="K23" s="134" t="s">
        <v>0</v>
      </c>
      <c r="L23" s="134" t="s">
        <v>509</v>
      </c>
      <c r="M23" s="134" t="s">
        <v>2</v>
      </c>
      <c r="N23" s="134" t="s">
        <v>3</v>
      </c>
      <c r="O23" s="13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44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15" customHeight="1">
      <c r="A24" s="279" t="s">
        <v>95</v>
      </c>
      <c r="B24" s="279" t="s">
        <v>161</v>
      </c>
      <c r="C24" s="282">
        <v>2</v>
      </c>
      <c r="D24" s="282">
        <v>0</v>
      </c>
      <c r="E24" s="282">
        <v>2</v>
      </c>
      <c r="F24" s="282">
        <v>3</v>
      </c>
      <c r="G24" s="345">
        <v>4</v>
      </c>
      <c r="I24" s="163" t="s">
        <v>95</v>
      </c>
      <c r="J24" s="116" t="s">
        <v>161</v>
      </c>
      <c r="K24" s="117">
        <v>2</v>
      </c>
      <c r="L24" s="117">
        <v>0</v>
      </c>
      <c r="M24" s="117">
        <v>2</v>
      </c>
      <c r="N24" s="117">
        <v>3</v>
      </c>
      <c r="O24" s="164">
        <v>4</v>
      </c>
      <c r="Q24" s="17" t="s">
        <v>523</v>
      </c>
      <c r="R24" s="163" t="s">
        <v>95</v>
      </c>
      <c r="S24" s="116" t="s">
        <v>161</v>
      </c>
      <c r="T24" s="117">
        <v>2</v>
      </c>
      <c r="U24" s="117">
        <v>0</v>
      </c>
      <c r="V24" s="117">
        <v>2</v>
      </c>
      <c r="W24" s="117">
        <v>3</v>
      </c>
      <c r="X24" s="164">
        <v>4</v>
      </c>
      <c r="Z24" s="55" t="s">
        <v>95</v>
      </c>
      <c r="AA24" s="29" t="s">
        <v>161</v>
      </c>
      <c r="AB24" s="437">
        <v>2</v>
      </c>
      <c r="AC24" s="437">
        <v>0</v>
      </c>
      <c r="AD24" s="437">
        <v>2</v>
      </c>
      <c r="AE24" s="437">
        <v>3</v>
      </c>
      <c r="AF24" s="68">
        <v>4</v>
      </c>
    </row>
    <row r="25" spans="1:32" ht="15" customHeight="1">
      <c r="A25" s="279" t="s">
        <v>96</v>
      </c>
      <c r="B25" s="279" t="s">
        <v>97</v>
      </c>
      <c r="C25" s="282">
        <v>3</v>
      </c>
      <c r="D25" s="282">
        <v>0</v>
      </c>
      <c r="E25" s="282">
        <v>0</v>
      </c>
      <c r="F25" s="282">
        <v>3</v>
      </c>
      <c r="G25" s="345">
        <v>4</v>
      </c>
      <c r="I25" s="163" t="s">
        <v>96</v>
      </c>
      <c r="J25" s="116" t="s">
        <v>97</v>
      </c>
      <c r="K25" s="117">
        <v>3</v>
      </c>
      <c r="L25" s="117">
        <v>0</v>
      </c>
      <c r="M25" s="117">
        <v>0</v>
      </c>
      <c r="N25" s="117">
        <v>3</v>
      </c>
      <c r="O25" s="164">
        <v>4</v>
      </c>
      <c r="Q25" s="12"/>
      <c r="R25" s="490" t="s">
        <v>527</v>
      </c>
      <c r="S25" s="490"/>
      <c r="T25" s="383">
        <f>SUM(T24)</f>
        <v>2</v>
      </c>
      <c r="U25" s="383">
        <f>SUM(U24)</f>
        <v>0</v>
      </c>
      <c r="V25" s="383">
        <f>SUM(V24)</f>
        <v>2</v>
      </c>
      <c r="W25" s="383">
        <f>SUM(W24)</f>
        <v>3</v>
      </c>
      <c r="X25" s="383">
        <f>SUM(X24)</f>
        <v>4</v>
      </c>
      <c r="Z25" s="47"/>
      <c r="AA25" s="172"/>
      <c r="AB25" s="432"/>
      <c r="AC25" s="432"/>
      <c r="AD25" s="432"/>
      <c r="AE25" s="432"/>
      <c r="AF25" s="49"/>
    </row>
    <row r="26" spans="1:32" ht="15" customHeight="1">
      <c r="A26" s="279" t="s">
        <v>36</v>
      </c>
      <c r="B26" s="279" t="s">
        <v>98</v>
      </c>
      <c r="C26" s="282">
        <v>3</v>
      </c>
      <c r="D26" s="282">
        <v>2</v>
      </c>
      <c r="E26" s="282">
        <v>0</v>
      </c>
      <c r="F26" s="282">
        <v>4</v>
      </c>
      <c r="G26" s="345">
        <v>6</v>
      </c>
      <c r="I26" s="163" t="s">
        <v>36</v>
      </c>
      <c r="J26" s="116" t="s">
        <v>98</v>
      </c>
      <c r="K26" s="117">
        <v>3</v>
      </c>
      <c r="L26" s="117">
        <v>2</v>
      </c>
      <c r="M26" s="117">
        <v>0</v>
      </c>
      <c r="N26" s="117">
        <v>4</v>
      </c>
      <c r="O26" s="164">
        <v>6</v>
      </c>
      <c r="Q26" s="17" t="s">
        <v>521</v>
      </c>
      <c r="R26" s="163" t="s">
        <v>96</v>
      </c>
      <c r="S26" s="116" t="s">
        <v>97</v>
      </c>
      <c r="T26" s="117">
        <v>3</v>
      </c>
      <c r="U26" s="117">
        <v>0</v>
      </c>
      <c r="V26" s="117">
        <v>0</v>
      </c>
      <c r="W26" s="117">
        <v>3</v>
      </c>
      <c r="X26" s="164">
        <v>4</v>
      </c>
      <c r="Z26" s="47"/>
      <c r="AA26" s="172"/>
      <c r="AB26" s="432"/>
      <c r="AC26" s="432"/>
      <c r="AD26" s="432"/>
      <c r="AE26" s="432"/>
      <c r="AF26" s="49"/>
    </row>
    <row r="27" spans="1:32" ht="15" customHeight="1">
      <c r="A27" s="279" t="s">
        <v>162</v>
      </c>
      <c r="B27" s="279" t="s">
        <v>163</v>
      </c>
      <c r="C27" s="282">
        <v>2</v>
      </c>
      <c r="D27" s="282">
        <v>0</v>
      </c>
      <c r="E27" s="282">
        <v>2</v>
      </c>
      <c r="F27" s="282">
        <v>3</v>
      </c>
      <c r="G27" s="345">
        <v>5</v>
      </c>
      <c r="I27" s="163" t="s">
        <v>38</v>
      </c>
      <c r="J27" s="116" t="s">
        <v>99</v>
      </c>
      <c r="K27" s="117">
        <v>3</v>
      </c>
      <c r="L27" s="117">
        <v>0</v>
      </c>
      <c r="M27" s="117">
        <v>2</v>
      </c>
      <c r="N27" s="117">
        <v>4</v>
      </c>
      <c r="O27" s="164">
        <v>6</v>
      </c>
      <c r="Q27" s="17" t="s">
        <v>521</v>
      </c>
      <c r="R27" s="163" t="s">
        <v>36</v>
      </c>
      <c r="S27" s="116" t="s">
        <v>98</v>
      </c>
      <c r="T27" s="117">
        <v>3</v>
      </c>
      <c r="U27" s="117">
        <v>2</v>
      </c>
      <c r="V27" s="117">
        <v>0</v>
      </c>
      <c r="W27" s="117">
        <v>4</v>
      </c>
      <c r="X27" s="164">
        <v>6</v>
      </c>
      <c r="Z27" s="47"/>
      <c r="AA27" s="172"/>
      <c r="AB27" s="432"/>
      <c r="AC27" s="432"/>
      <c r="AD27" s="432"/>
      <c r="AE27" s="432"/>
      <c r="AF27" s="49"/>
    </row>
    <row r="28" spans="1:32" ht="15" customHeight="1">
      <c r="A28" s="279" t="s">
        <v>38</v>
      </c>
      <c r="B28" s="279" t="s">
        <v>99</v>
      </c>
      <c r="C28" s="282">
        <v>3</v>
      </c>
      <c r="D28" s="282">
        <v>0</v>
      </c>
      <c r="E28" s="282">
        <v>2</v>
      </c>
      <c r="F28" s="282">
        <v>4</v>
      </c>
      <c r="G28" s="345">
        <v>6</v>
      </c>
      <c r="I28" s="163" t="s">
        <v>164</v>
      </c>
      <c r="J28" s="174" t="s">
        <v>19</v>
      </c>
      <c r="K28" s="117">
        <v>3</v>
      </c>
      <c r="L28" s="117">
        <v>0</v>
      </c>
      <c r="M28" s="117">
        <v>0</v>
      </c>
      <c r="N28" s="117">
        <v>3</v>
      </c>
      <c r="O28" s="164">
        <v>3</v>
      </c>
      <c r="Q28" s="17" t="s">
        <v>521</v>
      </c>
      <c r="R28" s="163" t="s">
        <v>38</v>
      </c>
      <c r="S28" s="116" t="s">
        <v>99</v>
      </c>
      <c r="T28" s="117">
        <v>3</v>
      </c>
      <c r="U28" s="117">
        <v>0</v>
      </c>
      <c r="V28" s="117">
        <v>2</v>
      </c>
      <c r="W28" s="117">
        <v>4</v>
      </c>
      <c r="X28" s="164">
        <v>6</v>
      </c>
      <c r="Z28" s="47"/>
      <c r="AA28" s="172"/>
      <c r="AB28" s="432"/>
      <c r="AC28" s="432"/>
      <c r="AD28" s="432"/>
      <c r="AE28" s="432"/>
      <c r="AF28" s="49"/>
    </row>
    <row r="29" spans="1:32" ht="15" customHeight="1">
      <c r="A29" s="279" t="s">
        <v>164</v>
      </c>
      <c r="B29" s="344" t="s">
        <v>19</v>
      </c>
      <c r="C29" s="282">
        <v>3</v>
      </c>
      <c r="D29" s="282">
        <v>0</v>
      </c>
      <c r="E29" s="282">
        <v>0</v>
      </c>
      <c r="F29" s="282">
        <v>3</v>
      </c>
      <c r="G29" s="345">
        <v>3</v>
      </c>
      <c r="I29" s="163" t="s">
        <v>162</v>
      </c>
      <c r="J29" s="116" t="s">
        <v>163</v>
      </c>
      <c r="K29" s="117">
        <v>2</v>
      </c>
      <c r="L29" s="117">
        <v>0</v>
      </c>
      <c r="M29" s="117">
        <v>2</v>
      </c>
      <c r="N29" s="117">
        <v>3</v>
      </c>
      <c r="O29" s="164">
        <v>5</v>
      </c>
      <c r="Q29" s="17" t="s">
        <v>521</v>
      </c>
      <c r="R29" s="163" t="s">
        <v>164</v>
      </c>
      <c r="S29" s="174" t="s">
        <v>19</v>
      </c>
      <c r="T29" s="117">
        <v>3</v>
      </c>
      <c r="U29" s="117">
        <v>0</v>
      </c>
      <c r="V29" s="117">
        <v>0</v>
      </c>
      <c r="W29" s="117">
        <v>3</v>
      </c>
      <c r="X29" s="164">
        <v>3</v>
      </c>
      <c r="Z29" s="47"/>
      <c r="AA29" s="172"/>
      <c r="AB29" s="432"/>
      <c r="AC29" s="432"/>
      <c r="AD29" s="432"/>
      <c r="AE29" s="432"/>
      <c r="AF29" s="49"/>
    </row>
    <row r="30" spans="1:32" ht="15" customHeight="1">
      <c r="A30" s="279" t="s">
        <v>43</v>
      </c>
      <c r="B30" s="344" t="s">
        <v>165</v>
      </c>
      <c r="C30" s="282">
        <v>0</v>
      </c>
      <c r="D30" s="282">
        <v>2</v>
      </c>
      <c r="E30" s="282">
        <v>0</v>
      </c>
      <c r="F30" s="282">
        <v>1</v>
      </c>
      <c r="G30" s="345">
        <v>1</v>
      </c>
      <c r="I30" s="163" t="s">
        <v>43</v>
      </c>
      <c r="J30" s="174" t="s">
        <v>165</v>
      </c>
      <c r="K30" s="117">
        <v>0</v>
      </c>
      <c r="L30" s="117">
        <v>2</v>
      </c>
      <c r="M30" s="117">
        <v>0</v>
      </c>
      <c r="N30" s="117">
        <v>1</v>
      </c>
      <c r="O30" s="164">
        <v>1</v>
      </c>
      <c r="Q30" s="17" t="s">
        <v>521</v>
      </c>
      <c r="R30" s="163" t="s">
        <v>162</v>
      </c>
      <c r="S30" s="116" t="s">
        <v>163</v>
      </c>
      <c r="T30" s="117">
        <v>2</v>
      </c>
      <c r="U30" s="117">
        <v>0</v>
      </c>
      <c r="V30" s="117">
        <v>2</v>
      </c>
      <c r="W30" s="117">
        <v>3</v>
      </c>
      <c r="X30" s="164">
        <v>5</v>
      </c>
      <c r="Z30" s="47"/>
      <c r="AA30" s="172"/>
      <c r="AB30" s="432"/>
      <c r="AC30" s="432"/>
      <c r="AD30" s="432"/>
      <c r="AE30" s="432"/>
      <c r="AF30" s="49"/>
    </row>
    <row r="31" spans="1:32" ht="15" customHeight="1">
      <c r="A31" s="549" t="s">
        <v>33</v>
      </c>
      <c r="B31" s="559"/>
      <c r="C31" s="422">
        <f>SUM(C24:C30)</f>
        <v>16</v>
      </c>
      <c r="D31" s="422">
        <f>SUM(D24:D30)</f>
        <v>4</v>
      </c>
      <c r="E31" s="422">
        <f>SUM(E24:E30)</f>
        <v>6</v>
      </c>
      <c r="F31" s="422">
        <f>SUM(F24:F30)</f>
        <v>21</v>
      </c>
      <c r="G31" s="423">
        <f>SUM(G24:G30)</f>
        <v>29</v>
      </c>
      <c r="I31" s="160"/>
      <c r="J31" s="136"/>
      <c r="K31" s="137"/>
      <c r="L31" s="137"/>
      <c r="M31" s="137"/>
      <c r="N31" s="137"/>
      <c r="O31" s="156"/>
      <c r="Q31" s="17" t="s">
        <v>521</v>
      </c>
      <c r="R31" s="163" t="s">
        <v>43</v>
      </c>
      <c r="S31" s="174" t="s">
        <v>165</v>
      </c>
      <c r="T31" s="117">
        <v>0</v>
      </c>
      <c r="U31" s="117">
        <v>2</v>
      </c>
      <c r="V31" s="117">
        <v>0</v>
      </c>
      <c r="W31" s="117">
        <v>1</v>
      </c>
      <c r="X31" s="164">
        <v>1</v>
      </c>
      <c r="Z31" s="47"/>
      <c r="AA31" s="172"/>
      <c r="AB31" s="432"/>
      <c r="AC31" s="432"/>
      <c r="AD31" s="432"/>
      <c r="AE31" s="432"/>
      <c r="AF31" s="49"/>
    </row>
    <row r="32" spans="1:32" ht="15" customHeight="1">
      <c r="A32" s="560"/>
      <c r="B32" s="561"/>
      <c r="C32" s="30"/>
      <c r="D32" s="30"/>
      <c r="E32" s="30"/>
      <c r="F32" s="30"/>
      <c r="G32" s="50"/>
      <c r="I32" s="491" t="s">
        <v>33</v>
      </c>
      <c r="J32" s="492"/>
      <c r="K32" s="141">
        <f>SUM(K24:K31)</f>
        <v>16</v>
      </c>
      <c r="L32" s="141">
        <f>SUM(L24:L31)</f>
        <v>4</v>
      </c>
      <c r="M32" s="141">
        <f>SUM(M24:M31)</f>
        <v>6</v>
      </c>
      <c r="N32" s="141">
        <f>SUM(N24:N31)</f>
        <v>21</v>
      </c>
      <c r="O32" s="161">
        <f>SUM(O24:O31)</f>
        <v>29</v>
      </c>
      <c r="Q32" s="17"/>
      <c r="R32" s="490" t="s">
        <v>519</v>
      </c>
      <c r="S32" s="490"/>
      <c r="T32" s="383">
        <f>SUM(T26:T31)</f>
        <v>14</v>
      </c>
      <c r="U32" s="383">
        <f>SUM(U26:U31)</f>
        <v>4</v>
      </c>
      <c r="V32" s="383">
        <f>SUM(V26:V31)</f>
        <v>4</v>
      </c>
      <c r="W32" s="383">
        <f>SUM(W26:W31)</f>
        <v>18</v>
      </c>
      <c r="X32" s="383">
        <f>SUM(X26:X31)</f>
        <v>25</v>
      </c>
      <c r="Z32" s="47"/>
      <c r="AA32" s="172"/>
      <c r="AB32" s="432"/>
      <c r="AC32" s="432"/>
      <c r="AD32" s="432"/>
      <c r="AE32" s="432"/>
      <c r="AF32" s="49"/>
    </row>
    <row r="33" spans="1:32" ht="15" customHeight="1">
      <c r="A33" s="419"/>
      <c r="B33" s="420"/>
      <c r="C33" s="399"/>
      <c r="D33" s="399"/>
      <c r="E33" s="399"/>
      <c r="F33" s="399"/>
      <c r="G33" s="400"/>
      <c r="I33" s="142"/>
      <c r="J33" s="143"/>
      <c r="K33" s="144"/>
      <c r="L33" s="144"/>
      <c r="M33" s="144"/>
      <c r="N33" s="144"/>
      <c r="O33" s="145"/>
      <c r="Q33" s="17"/>
      <c r="R33" s="124" t="s">
        <v>33</v>
      </c>
      <c r="S33" s="124"/>
      <c r="T33" s="26">
        <f>SUM(T25,T32)</f>
        <v>16</v>
      </c>
      <c r="U33" s="26">
        <f>SUM(U25,U32)</f>
        <v>4</v>
      </c>
      <c r="V33" s="26">
        <f>SUM(V25,V32)</f>
        <v>6</v>
      </c>
      <c r="W33" s="26">
        <f>SUM(W25,W32)</f>
        <v>21</v>
      </c>
      <c r="X33" s="48">
        <f>SUM(X25,X32)</f>
        <v>29</v>
      </c>
      <c r="Z33" s="435" t="s">
        <v>33</v>
      </c>
      <c r="AA33" s="436"/>
      <c r="AB33" s="26">
        <f>SUM(AB24:AB30)</f>
        <v>2</v>
      </c>
      <c r="AC33" s="26">
        <f>SUM(AC24:AC30)</f>
        <v>0</v>
      </c>
      <c r="AD33" s="26">
        <f>SUM(AD24:AD30)</f>
        <v>2</v>
      </c>
      <c r="AE33" s="26">
        <f>SUM(AE24:AE30)</f>
        <v>3</v>
      </c>
      <c r="AF33" s="48">
        <f>SUM(AF24:AF30)</f>
        <v>4</v>
      </c>
    </row>
    <row r="34" spans="1:32" ht="15" customHeight="1">
      <c r="A34" s="419"/>
      <c r="B34" s="420"/>
      <c r="C34" s="399"/>
      <c r="D34" s="399"/>
      <c r="E34" s="399"/>
      <c r="F34" s="399"/>
      <c r="G34" s="400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419"/>
      <c r="B35" s="420"/>
      <c r="C35" s="399"/>
      <c r="D35" s="399"/>
      <c r="E35" s="399"/>
      <c r="F35" s="399"/>
      <c r="G35" s="400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3"/>
      <c r="Z35" s="14"/>
      <c r="AA35" s="15"/>
      <c r="AB35" s="15"/>
      <c r="AC35" s="7"/>
      <c r="AD35" s="7"/>
      <c r="AE35" s="7"/>
      <c r="AF35" s="19"/>
    </row>
    <row r="36" spans="1:32" ht="15" customHeight="1">
      <c r="A36" s="542" t="s">
        <v>503</v>
      </c>
      <c r="B36" s="543"/>
      <c r="C36" s="543"/>
      <c r="D36" s="543"/>
      <c r="E36" s="543"/>
      <c r="F36" s="543"/>
      <c r="G36" s="544"/>
      <c r="I36" s="495" t="s">
        <v>503</v>
      </c>
      <c r="J36" s="496"/>
      <c r="K36" s="496"/>
      <c r="L36" s="496"/>
      <c r="M36" s="496"/>
      <c r="N36" s="496"/>
      <c r="O36" s="497"/>
      <c r="Q36" s="17"/>
      <c r="R36" s="478" t="s">
        <v>503</v>
      </c>
      <c r="S36" s="478"/>
      <c r="T36" s="478"/>
      <c r="U36" s="478"/>
      <c r="V36" s="478"/>
      <c r="W36" s="478"/>
      <c r="X36" s="479"/>
      <c r="Z36" s="477" t="s">
        <v>503</v>
      </c>
      <c r="AA36" s="478"/>
      <c r="AB36" s="478"/>
      <c r="AC36" s="478"/>
      <c r="AD36" s="478"/>
      <c r="AE36" s="478"/>
      <c r="AF36" s="479"/>
    </row>
    <row r="37" spans="1:32" s="2" customFormat="1" ht="22.5" customHeight="1">
      <c r="A37" s="396" t="s">
        <v>498</v>
      </c>
      <c r="B37" s="397" t="s">
        <v>499</v>
      </c>
      <c r="C37" s="30" t="s">
        <v>0</v>
      </c>
      <c r="D37" s="30" t="s">
        <v>509</v>
      </c>
      <c r="E37" s="30" t="s">
        <v>2</v>
      </c>
      <c r="F37" s="30" t="s">
        <v>3</v>
      </c>
      <c r="G37" s="421" t="s">
        <v>500</v>
      </c>
      <c r="H37" s="1"/>
      <c r="I37" s="132" t="s">
        <v>498</v>
      </c>
      <c r="J37" s="133" t="s">
        <v>499</v>
      </c>
      <c r="K37" s="134" t="s">
        <v>0</v>
      </c>
      <c r="L37" s="134" t="s">
        <v>509</v>
      </c>
      <c r="M37" s="134" t="s">
        <v>2</v>
      </c>
      <c r="N37" s="134" t="s">
        <v>3</v>
      </c>
      <c r="O37" s="13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44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279" t="s">
        <v>104</v>
      </c>
      <c r="B38" s="279" t="s">
        <v>105</v>
      </c>
      <c r="C38" s="282">
        <v>2</v>
      </c>
      <c r="D38" s="282">
        <v>0</v>
      </c>
      <c r="E38" s="282">
        <v>2</v>
      </c>
      <c r="F38" s="282">
        <v>3</v>
      </c>
      <c r="G38" s="345">
        <v>5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73" t="s">
        <v>101</v>
      </c>
      <c r="S38" s="73" t="s">
        <v>102</v>
      </c>
      <c r="T38" s="74">
        <v>2</v>
      </c>
      <c r="U38" s="74">
        <v>0</v>
      </c>
      <c r="V38" s="74">
        <v>2</v>
      </c>
      <c r="W38" s="74">
        <v>3</v>
      </c>
      <c r="X38" s="86">
        <v>4</v>
      </c>
      <c r="Z38" s="55" t="s">
        <v>101</v>
      </c>
      <c r="AA38" s="29" t="s">
        <v>102</v>
      </c>
      <c r="AB38" s="437">
        <v>2</v>
      </c>
      <c r="AC38" s="437">
        <v>0</v>
      </c>
      <c r="AD38" s="437">
        <v>2</v>
      </c>
      <c r="AE38" s="437">
        <v>3</v>
      </c>
      <c r="AF38" s="68">
        <v>4</v>
      </c>
    </row>
    <row r="39" spans="1:32" ht="15" customHeight="1">
      <c r="A39" s="346" t="s">
        <v>447</v>
      </c>
      <c r="B39" s="428" t="s">
        <v>448</v>
      </c>
      <c r="C39" s="314">
        <v>2</v>
      </c>
      <c r="D39" s="314">
        <v>2</v>
      </c>
      <c r="E39" s="314">
        <v>0</v>
      </c>
      <c r="F39" s="314">
        <v>3</v>
      </c>
      <c r="G39" s="347">
        <v>5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73" t="s">
        <v>319</v>
      </c>
      <c r="S39" s="73" t="s">
        <v>320</v>
      </c>
      <c r="T39" s="74">
        <v>3</v>
      </c>
      <c r="U39" s="74">
        <v>0</v>
      </c>
      <c r="V39" s="74">
        <v>0</v>
      </c>
      <c r="W39" s="74">
        <v>3</v>
      </c>
      <c r="X39" s="86">
        <v>6</v>
      </c>
      <c r="Z39" s="55" t="s">
        <v>319</v>
      </c>
      <c r="AA39" s="29" t="s">
        <v>320</v>
      </c>
      <c r="AB39" s="437">
        <v>3</v>
      </c>
      <c r="AC39" s="437">
        <v>0</v>
      </c>
      <c r="AD39" s="437">
        <v>0</v>
      </c>
      <c r="AE39" s="437">
        <v>3</v>
      </c>
      <c r="AF39" s="68">
        <v>6</v>
      </c>
    </row>
    <row r="40" spans="1:32" ht="15" customHeight="1">
      <c r="A40" s="279" t="s">
        <v>449</v>
      </c>
      <c r="B40" s="279" t="s">
        <v>113</v>
      </c>
      <c r="C40" s="282">
        <v>3</v>
      </c>
      <c r="D40" s="282">
        <v>0</v>
      </c>
      <c r="E40" s="282">
        <v>2</v>
      </c>
      <c r="F40" s="282">
        <v>4</v>
      </c>
      <c r="G40" s="348">
        <v>6</v>
      </c>
      <c r="I40" s="163" t="s">
        <v>104</v>
      </c>
      <c r="J40" s="116" t="s">
        <v>105</v>
      </c>
      <c r="K40" s="117">
        <v>2</v>
      </c>
      <c r="L40" s="117">
        <v>0</v>
      </c>
      <c r="M40" s="117">
        <v>2</v>
      </c>
      <c r="N40" s="117">
        <v>3</v>
      </c>
      <c r="O40" s="164">
        <v>5</v>
      </c>
      <c r="Q40" s="12"/>
      <c r="R40" s="490" t="s">
        <v>527</v>
      </c>
      <c r="S40" s="490"/>
      <c r="T40" s="154">
        <f>SUM(T38:T39)</f>
        <v>5</v>
      </c>
      <c r="U40" s="154">
        <f>SUM(U38:U39)</f>
        <v>0</v>
      </c>
      <c r="V40" s="154">
        <f>SUM(V38:V39)</f>
        <v>2</v>
      </c>
      <c r="W40" s="154">
        <f>SUM(W38:W39)</f>
        <v>6</v>
      </c>
      <c r="X40" s="154">
        <f>SUM(X38:X39)</f>
        <v>10</v>
      </c>
      <c r="Z40" s="89"/>
      <c r="AA40" s="73"/>
      <c r="AB40" s="74"/>
      <c r="AC40" s="74"/>
      <c r="AD40" s="74"/>
      <c r="AE40" s="74"/>
      <c r="AF40" s="86"/>
    </row>
    <row r="41" spans="1:32" ht="15" customHeight="1">
      <c r="A41" s="279" t="s">
        <v>106</v>
      </c>
      <c r="B41" s="279" t="s">
        <v>107</v>
      </c>
      <c r="C41" s="282">
        <v>2</v>
      </c>
      <c r="D41" s="282">
        <v>2</v>
      </c>
      <c r="E41" s="282">
        <v>0</v>
      </c>
      <c r="F41" s="282">
        <v>3</v>
      </c>
      <c r="G41" s="345">
        <v>5</v>
      </c>
      <c r="I41" s="163" t="s">
        <v>166</v>
      </c>
      <c r="J41" s="116" t="s">
        <v>111</v>
      </c>
      <c r="K41" s="117">
        <v>3</v>
      </c>
      <c r="L41" s="117">
        <v>0</v>
      </c>
      <c r="M41" s="117">
        <v>0</v>
      </c>
      <c r="N41" s="117">
        <v>3</v>
      </c>
      <c r="O41" s="118">
        <v>4</v>
      </c>
      <c r="Q41" s="17" t="s">
        <v>521</v>
      </c>
      <c r="R41" s="116" t="s">
        <v>104</v>
      </c>
      <c r="S41" s="116" t="s">
        <v>105</v>
      </c>
      <c r="T41" s="117">
        <v>2</v>
      </c>
      <c r="U41" s="117">
        <v>0</v>
      </c>
      <c r="V41" s="117">
        <v>2</v>
      </c>
      <c r="W41" s="117">
        <v>3</v>
      </c>
      <c r="X41" s="164">
        <v>5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309" t="s">
        <v>450</v>
      </c>
      <c r="B42" s="279" t="s">
        <v>135</v>
      </c>
      <c r="C42" s="295">
        <v>3</v>
      </c>
      <c r="D42" s="295">
        <v>0</v>
      </c>
      <c r="E42" s="295">
        <v>0</v>
      </c>
      <c r="F42" s="295">
        <v>3</v>
      </c>
      <c r="G42" s="282">
        <v>5</v>
      </c>
      <c r="I42" s="163" t="s">
        <v>106</v>
      </c>
      <c r="J42" s="116" t="s">
        <v>107</v>
      </c>
      <c r="K42" s="117">
        <v>2</v>
      </c>
      <c r="L42" s="117">
        <v>2</v>
      </c>
      <c r="M42" s="117">
        <v>0</v>
      </c>
      <c r="N42" s="117">
        <v>3</v>
      </c>
      <c r="O42" s="164">
        <v>5</v>
      </c>
      <c r="Q42" s="17" t="s">
        <v>521</v>
      </c>
      <c r="R42" s="116" t="s">
        <v>166</v>
      </c>
      <c r="S42" s="116" t="s">
        <v>111</v>
      </c>
      <c r="T42" s="117">
        <v>3</v>
      </c>
      <c r="U42" s="117">
        <v>0</v>
      </c>
      <c r="V42" s="117">
        <v>0</v>
      </c>
      <c r="W42" s="117">
        <v>3</v>
      </c>
      <c r="X42" s="118">
        <v>4</v>
      </c>
      <c r="Z42" s="47"/>
      <c r="AA42" s="172"/>
      <c r="AB42" s="432"/>
      <c r="AC42" s="432"/>
      <c r="AD42" s="432"/>
      <c r="AE42" s="432"/>
      <c r="AF42" s="49"/>
    </row>
    <row r="43" spans="1:32" ht="15" customHeight="1">
      <c r="A43" s="279" t="s">
        <v>5</v>
      </c>
      <c r="B43" s="279" t="s">
        <v>93</v>
      </c>
      <c r="C43" s="282">
        <v>2</v>
      </c>
      <c r="D43" s="282">
        <v>0</v>
      </c>
      <c r="E43" s="282">
        <v>0</v>
      </c>
      <c r="F43" s="282">
        <v>2</v>
      </c>
      <c r="G43" s="345">
        <v>3</v>
      </c>
      <c r="I43" s="163" t="s">
        <v>5</v>
      </c>
      <c r="J43" s="116" t="s">
        <v>93</v>
      </c>
      <c r="K43" s="117">
        <v>2</v>
      </c>
      <c r="L43" s="117">
        <v>0</v>
      </c>
      <c r="M43" s="117">
        <v>0</v>
      </c>
      <c r="N43" s="117">
        <v>2</v>
      </c>
      <c r="O43" s="164">
        <v>3</v>
      </c>
      <c r="Q43" s="17" t="s">
        <v>521</v>
      </c>
      <c r="R43" s="29" t="s">
        <v>106</v>
      </c>
      <c r="S43" s="29" t="s">
        <v>107</v>
      </c>
      <c r="T43" s="127">
        <v>2</v>
      </c>
      <c r="U43" s="127">
        <v>2</v>
      </c>
      <c r="V43" s="127">
        <v>0</v>
      </c>
      <c r="W43" s="127">
        <v>3</v>
      </c>
      <c r="X43" s="68">
        <v>5</v>
      </c>
      <c r="Z43" s="47"/>
      <c r="AA43" s="172"/>
      <c r="AB43" s="432"/>
      <c r="AC43" s="432"/>
      <c r="AD43" s="432"/>
      <c r="AE43" s="432"/>
      <c r="AF43" s="49"/>
    </row>
    <row r="44" spans="1:32" ht="15" customHeight="1">
      <c r="A44" s="279" t="s">
        <v>6</v>
      </c>
      <c r="B44" s="279" t="s">
        <v>108</v>
      </c>
      <c r="C44" s="282">
        <v>2</v>
      </c>
      <c r="D44" s="282">
        <v>0</v>
      </c>
      <c r="E44" s="282">
        <v>0</v>
      </c>
      <c r="F44" s="282">
        <v>2</v>
      </c>
      <c r="G44" s="345">
        <v>3</v>
      </c>
      <c r="I44" s="163" t="s">
        <v>6</v>
      </c>
      <c r="J44" s="116" t="s">
        <v>108</v>
      </c>
      <c r="K44" s="117">
        <v>2</v>
      </c>
      <c r="L44" s="117">
        <v>0</v>
      </c>
      <c r="M44" s="117">
        <v>0</v>
      </c>
      <c r="N44" s="117">
        <v>2</v>
      </c>
      <c r="O44" s="164">
        <v>3</v>
      </c>
      <c r="Q44" s="17" t="s">
        <v>521</v>
      </c>
      <c r="R44" s="29" t="s">
        <v>5</v>
      </c>
      <c r="S44" s="29" t="s">
        <v>93</v>
      </c>
      <c r="T44" s="127">
        <v>2</v>
      </c>
      <c r="U44" s="127">
        <v>0</v>
      </c>
      <c r="V44" s="127">
        <v>0</v>
      </c>
      <c r="W44" s="127">
        <v>2</v>
      </c>
      <c r="X44" s="68">
        <v>3</v>
      </c>
      <c r="Z44" s="47"/>
      <c r="AA44" s="172"/>
      <c r="AB44" s="432"/>
      <c r="AC44" s="432"/>
      <c r="AD44" s="432"/>
      <c r="AE44" s="432"/>
      <c r="AF44" s="49"/>
    </row>
    <row r="45" spans="1:32" ht="15" customHeight="1">
      <c r="A45" s="549" t="s">
        <v>33</v>
      </c>
      <c r="B45" s="559"/>
      <c r="C45" s="30">
        <f>SUM(C38:C44)</f>
        <v>16</v>
      </c>
      <c r="D45" s="30">
        <f>SUM(D38:D44)</f>
        <v>4</v>
      </c>
      <c r="E45" s="30">
        <f>SUM(E38:E44)</f>
        <v>4</v>
      </c>
      <c r="F45" s="30">
        <f>SUM(F38:F44)</f>
        <v>20</v>
      </c>
      <c r="G45" s="50">
        <f>SUM(G38:G44)</f>
        <v>32</v>
      </c>
      <c r="I45" s="491" t="s">
        <v>33</v>
      </c>
      <c r="J45" s="492"/>
      <c r="K45" s="141">
        <f>SUM(K38:K44)</f>
        <v>16</v>
      </c>
      <c r="L45" s="141">
        <f>SUM(L38:L44)</f>
        <v>2</v>
      </c>
      <c r="M45" s="141">
        <f>SUM(M38:M44)</f>
        <v>4</v>
      </c>
      <c r="N45" s="141">
        <f>SUM(N38:N44)</f>
        <v>19</v>
      </c>
      <c r="O45" s="161">
        <f>SUM(O38:O44)</f>
        <v>30</v>
      </c>
      <c r="Q45" s="17" t="s">
        <v>521</v>
      </c>
      <c r="R45" s="29" t="s">
        <v>6</v>
      </c>
      <c r="S45" s="91" t="s">
        <v>108</v>
      </c>
      <c r="T45" s="127">
        <v>2</v>
      </c>
      <c r="U45" s="127">
        <v>0</v>
      </c>
      <c r="V45" s="127">
        <v>0</v>
      </c>
      <c r="W45" s="127">
        <v>2</v>
      </c>
      <c r="X45" s="68">
        <v>3</v>
      </c>
      <c r="Z45" s="47"/>
      <c r="AA45" s="172"/>
      <c r="AB45" s="432"/>
      <c r="AC45" s="432"/>
      <c r="AD45" s="432"/>
      <c r="AE45" s="432"/>
      <c r="AF45" s="49"/>
    </row>
    <row r="46" spans="1:32" ht="15" customHeight="1">
      <c r="A46" s="562"/>
      <c r="B46" s="563"/>
      <c r="C46" s="399"/>
      <c r="D46" s="399"/>
      <c r="E46" s="399"/>
      <c r="F46" s="399"/>
      <c r="G46" s="400"/>
      <c r="I46" s="142"/>
      <c r="J46" s="143"/>
      <c r="K46" s="144"/>
      <c r="L46" s="144"/>
      <c r="M46" s="144"/>
      <c r="N46" s="144"/>
      <c r="O46" s="145"/>
      <c r="Q46" s="17"/>
      <c r="R46" s="490" t="s">
        <v>519</v>
      </c>
      <c r="S46" s="490"/>
      <c r="T46" s="154">
        <f>SUM(T41:T45)</f>
        <v>11</v>
      </c>
      <c r="U46" s="154">
        <f>SUM(U41:U45)</f>
        <v>2</v>
      </c>
      <c r="V46" s="154">
        <f>SUM(V41:V45)</f>
        <v>2</v>
      </c>
      <c r="W46" s="154">
        <f>SUM(W41:W45)</f>
        <v>13</v>
      </c>
      <c r="X46" s="154">
        <f>SUM(X41:X45)</f>
        <v>20</v>
      </c>
      <c r="Z46" s="47"/>
      <c r="AA46" s="172"/>
      <c r="AB46" s="432"/>
      <c r="AC46" s="432"/>
      <c r="AD46" s="432"/>
      <c r="AE46" s="432"/>
      <c r="AF46" s="49"/>
    </row>
    <row r="47" spans="1:32" ht="15" customHeight="1">
      <c r="A47" s="419"/>
      <c r="B47" s="420"/>
      <c r="C47" s="399"/>
      <c r="D47" s="399"/>
      <c r="E47" s="399"/>
      <c r="F47" s="399"/>
      <c r="G47" s="400"/>
      <c r="I47" s="142"/>
      <c r="J47" s="143"/>
      <c r="K47" s="144"/>
      <c r="L47" s="144"/>
      <c r="M47" s="144"/>
      <c r="N47" s="144"/>
      <c r="O47" s="145"/>
      <c r="Q47" s="17"/>
      <c r="R47" s="124" t="s">
        <v>33</v>
      </c>
      <c r="S47" s="124"/>
      <c r="T47" s="26">
        <f>SUM(T40,T46)</f>
        <v>16</v>
      </c>
      <c r="U47" s="26">
        <f>SUM(U40,U46)</f>
        <v>2</v>
      </c>
      <c r="V47" s="26">
        <f>SUM(V40,V46)</f>
        <v>4</v>
      </c>
      <c r="W47" s="26">
        <f>SUM(W40,W46)</f>
        <v>19</v>
      </c>
      <c r="X47" s="48">
        <f>X40+X46</f>
        <v>30</v>
      </c>
      <c r="Z47" s="435" t="s">
        <v>33</v>
      </c>
      <c r="AA47" s="443"/>
      <c r="AB47" s="26">
        <f>SUM(AB38:AB44)</f>
        <v>5</v>
      </c>
      <c r="AC47" s="26">
        <f>SUM(AC38:AC44)</f>
        <v>0</v>
      </c>
      <c r="AD47" s="26">
        <f>SUM(AD38:AD44)</f>
        <v>2</v>
      </c>
      <c r="AE47" s="26">
        <f>SUM(AE38:AE44)</f>
        <v>6</v>
      </c>
      <c r="AF47" s="48">
        <f>SUM(AF38:AF44)</f>
        <v>10</v>
      </c>
    </row>
    <row r="48" spans="1:32" ht="15" customHeight="1">
      <c r="A48" s="419"/>
      <c r="B48" s="420"/>
      <c r="C48" s="399"/>
      <c r="D48" s="399"/>
      <c r="E48" s="399"/>
      <c r="F48" s="399"/>
      <c r="G48" s="400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3"/>
      <c r="Z48" s="438"/>
      <c r="AA48" s="439"/>
      <c r="AB48" s="433"/>
      <c r="AC48" s="433"/>
      <c r="AD48" s="433"/>
      <c r="AE48" s="433"/>
      <c r="AF48" s="434"/>
    </row>
    <row r="49" spans="1:32" s="2" customFormat="1" ht="22.5" customHeight="1">
      <c r="A49" s="542" t="s">
        <v>504</v>
      </c>
      <c r="B49" s="543"/>
      <c r="C49" s="543"/>
      <c r="D49" s="543"/>
      <c r="E49" s="543"/>
      <c r="F49" s="543"/>
      <c r="G49" s="544"/>
      <c r="H49" s="1"/>
      <c r="I49" s="495" t="s">
        <v>504</v>
      </c>
      <c r="J49" s="496"/>
      <c r="K49" s="496"/>
      <c r="L49" s="496"/>
      <c r="M49" s="496"/>
      <c r="N49" s="496"/>
      <c r="O49" s="497"/>
      <c r="Q49" s="57"/>
      <c r="R49" s="478" t="s">
        <v>504</v>
      </c>
      <c r="S49" s="478"/>
      <c r="T49" s="478"/>
      <c r="U49" s="478"/>
      <c r="V49" s="478"/>
      <c r="W49" s="478"/>
      <c r="X49" s="479"/>
      <c r="Z49" s="477" t="s">
        <v>504</v>
      </c>
      <c r="AA49" s="478"/>
      <c r="AB49" s="478"/>
      <c r="AC49" s="478"/>
      <c r="AD49" s="478"/>
      <c r="AE49" s="478"/>
      <c r="AF49" s="479"/>
    </row>
    <row r="50" spans="1:32" ht="15" customHeight="1">
      <c r="A50" s="396" t="s">
        <v>498</v>
      </c>
      <c r="B50" s="397" t="s">
        <v>499</v>
      </c>
      <c r="C50" s="30" t="s">
        <v>0</v>
      </c>
      <c r="D50" s="30" t="s">
        <v>509</v>
      </c>
      <c r="E50" s="30" t="s">
        <v>2</v>
      </c>
      <c r="F50" s="30" t="s">
        <v>3</v>
      </c>
      <c r="G50" s="421" t="s">
        <v>500</v>
      </c>
      <c r="I50" s="132" t="s">
        <v>498</v>
      </c>
      <c r="J50" s="133" t="s">
        <v>499</v>
      </c>
      <c r="K50" s="134" t="s">
        <v>0</v>
      </c>
      <c r="L50" s="134" t="s">
        <v>509</v>
      </c>
      <c r="M50" s="134" t="s">
        <v>2</v>
      </c>
      <c r="N50" s="134" t="s">
        <v>3</v>
      </c>
      <c r="O50" s="13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44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279" t="s">
        <v>451</v>
      </c>
      <c r="B51" s="279" t="s">
        <v>103</v>
      </c>
      <c r="C51" s="282">
        <v>3</v>
      </c>
      <c r="D51" s="282">
        <v>0</v>
      </c>
      <c r="E51" s="282">
        <v>2</v>
      </c>
      <c r="F51" s="282">
        <v>4</v>
      </c>
      <c r="G51" s="349">
        <v>6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86" t="s">
        <v>321</v>
      </c>
      <c r="S51" s="387" t="s">
        <v>322</v>
      </c>
      <c r="T51" s="388">
        <v>3</v>
      </c>
      <c r="U51" s="388">
        <v>0</v>
      </c>
      <c r="V51" s="388">
        <v>0</v>
      </c>
      <c r="W51" s="388">
        <v>3</v>
      </c>
      <c r="X51" s="389">
        <v>6</v>
      </c>
      <c r="Z51" s="29" t="s">
        <v>321</v>
      </c>
      <c r="AA51" s="29" t="s">
        <v>322</v>
      </c>
      <c r="AB51" s="437">
        <v>3</v>
      </c>
      <c r="AC51" s="437">
        <v>0</v>
      </c>
      <c r="AD51" s="437">
        <v>0</v>
      </c>
      <c r="AE51" s="437">
        <v>3</v>
      </c>
      <c r="AF51" s="84">
        <v>6</v>
      </c>
    </row>
    <row r="52" spans="1:32" ht="15" customHeight="1">
      <c r="A52" s="410" t="s">
        <v>452</v>
      </c>
      <c r="B52" s="279" t="s">
        <v>453</v>
      </c>
      <c r="C52" s="282">
        <v>3</v>
      </c>
      <c r="D52" s="282">
        <v>0</v>
      </c>
      <c r="E52" s="282">
        <v>2</v>
      </c>
      <c r="F52" s="282">
        <v>4</v>
      </c>
      <c r="G52" s="429">
        <v>6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86" t="s">
        <v>323</v>
      </c>
      <c r="S52" s="387" t="s">
        <v>324</v>
      </c>
      <c r="T52" s="388">
        <v>2</v>
      </c>
      <c r="U52" s="388">
        <v>0</v>
      </c>
      <c r="V52" s="388">
        <v>2</v>
      </c>
      <c r="W52" s="388">
        <v>3</v>
      </c>
      <c r="X52" s="389">
        <v>5</v>
      </c>
      <c r="Z52" s="29" t="s">
        <v>323</v>
      </c>
      <c r="AA52" s="29" t="s">
        <v>324</v>
      </c>
      <c r="AB52" s="437">
        <v>2</v>
      </c>
      <c r="AC52" s="437">
        <v>0</v>
      </c>
      <c r="AD52" s="437">
        <v>2</v>
      </c>
      <c r="AE52" s="437">
        <v>3</v>
      </c>
      <c r="AF52" s="84">
        <v>5</v>
      </c>
    </row>
    <row r="53" spans="1:32" ht="15" customHeight="1">
      <c r="A53" s="350" t="s">
        <v>123</v>
      </c>
      <c r="B53" s="350" t="s">
        <v>124</v>
      </c>
      <c r="C53" s="351">
        <v>3</v>
      </c>
      <c r="D53" s="351">
        <v>0</v>
      </c>
      <c r="E53" s="351">
        <v>0</v>
      </c>
      <c r="F53" s="351">
        <v>3</v>
      </c>
      <c r="G53" s="430">
        <v>5</v>
      </c>
      <c r="I53" s="163" t="s">
        <v>109</v>
      </c>
      <c r="J53" s="116" t="s">
        <v>110</v>
      </c>
      <c r="K53" s="117">
        <v>2</v>
      </c>
      <c r="L53" s="117">
        <v>0</v>
      </c>
      <c r="M53" s="117">
        <v>2</v>
      </c>
      <c r="N53" s="117">
        <v>3</v>
      </c>
      <c r="O53" s="164">
        <v>4</v>
      </c>
      <c r="Q53" s="12" t="s">
        <v>523</v>
      </c>
      <c r="R53" s="363" t="s">
        <v>325</v>
      </c>
      <c r="S53" s="363" t="s">
        <v>115</v>
      </c>
      <c r="T53" s="30">
        <v>0</v>
      </c>
      <c r="U53" s="30">
        <v>0</v>
      </c>
      <c r="V53" s="30">
        <v>0</v>
      </c>
      <c r="W53" s="30">
        <v>0</v>
      </c>
      <c r="X53" s="385">
        <v>4</v>
      </c>
      <c r="Z53" s="47"/>
      <c r="AA53" s="172"/>
      <c r="AB53" s="432"/>
      <c r="AC53" s="432"/>
      <c r="AD53" s="432"/>
      <c r="AE53" s="432"/>
      <c r="AF53" s="49"/>
    </row>
    <row r="54" spans="1:32" ht="15" customHeight="1">
      <c r="A54" s="350" t="s">
        <v>167</v>
      </c>
      <c r="B54" s="350" t="s">
        <v>168</v>
      </c>
      <c r="C54" s="351">
        <v>3</v>
      </c>
      <c r="D54" s="351">
        <v>0</v>
      </c>
      <c r="E54" s="351">
        <v>0</v>
      </c>
      <c r="F54" s="351">
        <v>3</v>
      </c>
      <c r="G54" s="352">
        <v>5</v>
      </c>
      <c r="I54" s="163" t="s">
        <v>167</v>
      </c>
      <c r="J54" s="116" t="s">
        <v>168</v>
      </c>
      <c r="K54" s="117">
        <v>3</v>
      </c>
      <c r="L54" s="117">
        <v>0</v>
      </c>
      <c r="M54" s="117">
        <v>0</v>
      </c>
      <c r="N54" s="117">
        <v>3</v>
      </c>
      <c r="O54" s="118">
        <v>5</v>
      </c>
      <c r="Q54" s="17"/>
      <c r="R54" s="490" t="s">
        <v>527</v>
      </c>
      <c r="S54" s="490"/>
      <c r="T54" s="154">
        <f>SUM(T51:T53)</f>
        <v>5</v>
      </c>
      <c r="U54" s="154">
        <f>SUM(U51:U53)</f>
        <v>0</v>
      </c>
      <c r="V54" s="154">
        <f>SUM(V51:V53)</f>
        <v>2</v>
      </c>
      <c r="W54" s="154">
        <f>SUM(W51:W53)</f>
        <v>6</v>
      </c>
      <c r="X54" s="154">
        <f>SUM(X51:X53)</f>
        <v>15</v>
      </c>
      <c r="Z54" s="47"/>
      <c r="AA54" s="172"/>
      <c r="AB54" s="432"/>
      <c r="AC54" s="432"/>
      <c r="AD54" s="432"/>
      <c r="AE54" s="432"/>
      <c r="AF54" s="49"/>
    </row>
    <row r="55" spans="1:32" ht="15" customHeight="1">
      <c r="A55" s="279" t="s">
        <v>8</v>
      </c>
      <c r="B55" s="279" t="s">
        <v>100</v>
      </c>
      <c r="C55" s="282">
        <v>2</v>
      </c>
      <c r="D55" s="282">
        <v>0</v>
      </c>
      <c r="E55" s="282">
        <v>0</v>
      </c>
      <c r="F55" s="282">
        <v>2</v>
      </c>
      <c r="G55" s="345">
        <v>3</v>
      </c>
      <c r="I55" s="163" t="s">
        <v>8</v>
      </c>
      <c r="J55" s="116" t="s">
        <v>100</v>
      </c>
      <c r="K55" s="117">
        <v>2</v>
      </c>
      <c r="L55" s="117">
        <v>0</v>
      </c>
      <c r="M55" s="117">
        <v>0</v>
      </c>
      <c r="N55" s="117">
        <v>2</v>
      </c>
      <c r="O55" s="164">
        <v>3</v>
      </c>
      <c r="Q55" s="17" t="s">
        <v>521</v>
      </c>
      <c r="R55" s="55" t="s">
        <v>109</v>
      </c>
      <c r="S55" s="29" t="s">
        <v>110</v>
      </c>
      <c r="T55" s="437">
        <v>2</v>
      </c>
      <c r="U55" s="437">
        <v>0</v>
      </c>
      <c r="V55" s="437">
        <v>2</v>
      </c>
      <c r="W55" s="437">
        <v>3</v>
      </c>
      <c r="X55" s="68">
        <v>4</v>
      </c>
      <c r="Z55" s="47"/>
      <c r="AA55" s="172"/>
      <c r="AB55" s="432"/>
      <c r="AC55" s="432"/>
      <c r="AD55" s="432"/>
      <c r="AE55" s="432"/>
      <c r="AF55" s="49"/>
    </row>
    <row r="56" spans="1:32" ht="15" customHeight="1">
      <c r="A56" s="279" t="s">
        <v>9</v>
      </c>
      <c r="B56" s="279" t="s">
        <v>116</v>
      </c>
      <c r="C56" s="282">
        <v>2</v>
      </c>
      <c r="D56" s="282">
        <v>0</v>
      </c>
      <c r="E56" s="282">
        <v>0</v>
      </c>
      <c r="F56" s="282">
        <v>2</v>
      </c>
      <c r="G56" s="345">
        <v>3</v>
      </c>
      <c r="I56" s="163" t="s">
        <v>9</v>
      </c>
      <c r="J56" s="116" t="s">
        <v>116</v>
      </c>
      <c r="K56" s="117">
        <v>2</v>
      </c>
      <c r="L56" s="117">
        <v>0</v>
      </c>
      <c r="M56" s="117">
        <v>0</v>
      </c>
      <c r="N56" s="117">
        <v>2</v>
      </c>
      <c r="O56" s="164">
        <v>3</v>
      </c>
      <c r="Q56" s="17" t="s">
        <v>521</v>
      </c>
      <c r="R56" s="116" t="s">
        <v>167</v>
      </c>
      <c r="S56" s="116" t="s">
        <v>168</v>
      </c>
      <c r="T56" s="117">
        <v>3</v>
      </c>
      <c r="U56" s="117">
        <v>0</v>
      </c>
      <c r="V56" s="117">
        <v>0</v>
      </c>
      <c r="W56" s="117">
        <v>3</v>
      </c>
      <c r="X56" s="118">
        <v>5</v>
      </c>
      <c r="Z56" s="47"/>
      <c r="AA56" s="172"/>
      <c r="AB56" s="432"/>
      <c r="AC56" s="432"/>
      <c r="AD56" s="432"/>
      <c r="AE56" s="432"/>
      <c r="AF56" s="49"/>
    </row>
    <row r="57" spans="1:32" ht="15" customHeight="1">
      <c r="A57" s="279" t="s">
        <v>114</v>
      </c>
      <c r="B57" s="279" t="s">
        <v>115</v>
      </c>
      <c r="C57" s="282">
        <v>0</v>
      </c>
      <c r="D57" s="282">
        <v>0</v>
      </c>
      <c r="E57" s="282">
        <v>0</v>
      </c>
      <c r="F57" s="282">
        <v>0</v>
      </c>
      <c r="G57" s="282">
        <v>4</v>
      </c>
      <c r="I57" s="163" t="s">
        <v>325</v>
      </c>
      <c r="J57" s="116" t="s">
        <v>115</v>
      </c>
      <c r="K57" s="117">
        <v>0</v>
      </c>
      <c r="L57" s="117">
        <v>0</v>
      </c>
      <c r="M57" s="117">
        <v>0</v>
      </c>
      <c r="N57" s="117">
        <v>0</v>
      </c>
      <c r="O57" s="177">
        <v>4</v>
      </c>
      <c r="Q57" s="17" t="s">
        <v>521</v>
      </c>
      <c r="R57" s="29" t="s">
        <v>8</v>
      </c>
      <c r="S57" s="29" t="s">
        <v>100</v>
      </c>
      <c r="T57" s="320">
        <v>2</v>
      </c>
      <c r="U57" s="320">
        <v>0</v>
      </c>
      <c r="V57" s="320">
        <v>0</v>
      </c>
      <c r="W57" s="320">
        <v>2</v>
      </c>
      <c r="X57" s="68">
        <v>3</v>
      </c>
      <c r="Z57" s="47"/>
      <c r="AA57" s="172"/>
      <c r="AB57" s="432"/>
      <c r="AC57" s="432"/>
      <c r="AD57" s="432"/>
      <c r="AE57" s="432"/>
      <c r="AF57" s="49"/>
    </row>
    <row r="58" spans="1:32" ht="15" customHeight="1">
      <c r="A58" s="549" t="s">
        <v>33</v>
      </c>
      <c r="B58" s="559"/>
      <c r="C58" s="30">
        <f>SUM(C51:C57)</f>
        <v>16</v>
      </c>
      <c r="D58" s="30">
        <f>SUM(D51:D57)</f>
        <v>0</v>
      </c>
      <c r="E58" s="30">
        <f>SUM(E51:E57)</f>
        <v>4</v>
      </c>
      <c r="F58" s="30">
        <f>SUM(F51:F57)</f>
        <v>18</v>
      </c>
      <c r="G58" s="50">
        <f>SUM(G51:G57)</f>
        <v>32</v>
      </c>
      <c r="I58" s="491" t="s">
        <v>33</v>
      </c>
      <c r="J58" s="492"/>
      <c r="K58" s="146">
        <f>SUM(K51:K57)</f>
        <v>14</v>
      </c>
      <c r="L58" s="147">
        <f>SUM(L51:L57)</f>
        <v>0</v>
      </c>
      <c r="M58" s="146">
        <f>SUM(M51:M57)</f>
        <v>4</v>
      </c>
      <c r="N58" s="147">
        <f>SUM(N51:N57)</f>
        <v>16</v>
      </c>
      <c r="O58" s="162">
        <f>SUM(O51:O57)</f>
        <v>30</v>
      </c>
      <c r="Q58" s="17" t="s">
        <v>521</v>
      </c>
      <c r="R58" s="29" t="s">
        <v>9</v>
      </c>
      <c r="S58" s="29" t="s">
        <v>116</v>
      </c>
      <c r="T58" s="320">
        <v>2</v>
      </c>
      <c r="U58" s="320">
        <v>0</v>
      </c>
      <c r="V58" s="320">
        <v>0</v>
      </c>
      <c r="W58" s="320">
        <v>2</v>
      </c>
      <c r="X58" s="68">
        <v>3</v>
      </c>
      <c r="Z58" s="47"/>
      <c r="AA58" s="172"/>
      <c r="AB58" s="432"/>
      <c r="AC58" s="432"/>
      <c r="AD58" s="432"/>
      <c r="AE58" s="432"/>
      <c r="AF58" s="49"/>
    </row>
    <row r="59" spans="1:32" ht="15" customHeight="1">
      <c r="A59" s="562"/>
      <c r="B59" s="563"/>
      <c r="C59" s="399"/>
      <c r="D59" s="399"/>
      <c r="E59" s="399"/>
      <c r="F59" s="399"/>
      <c r="G59" s="400"/>
      <c r="I59" s="148"/>
      <c r="J59" s="149"/>
      <c r="K59" s="149"/>
      <c r="L59" s="149"/>
      <c r="M59" s="149"/>
      <c r="N59" s="149"/>
      <c r="O59" s="150"/>
      <c r="Q59" s="17"/>
      <c r="R59" s="490" t="s">
        <v>519</v>
      </c>
      <c r="S59" s="490"/>
      <c r="T59" s="154">
        <f>SUM(T55:T58)</f>
        <v>9</v>
      </c>
      <c r="U59" s="154">
        <f>SUM(U55:U58)</f>
        <v>0</v>
      </c>
      <c r="V59" s="154">
        <f>SUM(V55:V58)</f>
        <v>2</v>
      </c>
      <c r="W59" s="154">
        <f>SUM(W55:W58)</f>
        <v>10</v>
      </c>
      <c r="X59" s="154">
        <f>SUM(X55:X58)</f>
        <v>15</v>
      </c>
      <c r="Z59" s="47"/>
      <c r="AA59" s="172"/>
      <c r="AB59" s="432"/>
      <c r="AC59" s="432"/>
      <c r="AD59" s="432"/>
      <c r="AE59" s="432"/>
      <c r="AF59" s="49"/>
    </row>
    <row r="60" spans="1:32" ht="15" customHeight="1">
      <c r="A60" s="419"/>
      <c r="B60" s="420"/>
      <c r="C60" s="399"/>
      <c r="D60" s="399"/>
      <c r="E60" s="399"/>
      <c r="F60" s="399"/>
      <c r="G60" s="400"/>
      <c r="I60" s="148"/>
      <c r="J60" s="149"/>
      <c r="K60" s="149"/>
      <c r="L60" s="149"/>
      <c r="M60" s="149"/>
      <c r="N60" s="149"/>
      <c r="O60" s="150"/>
      <c r="Q60" s="17"/>
      <c r="R60" s="124" t="s">
        <v>33</v>
      </c>
      <c r="S60" s="124"/>
      <c r="T60" s="26">
        <f>SUM(T54,T59)</f>
        <v>14</v>
      </c>
      <c r="U60" s="26">
        <f>SUM(U54,U59)</f>
        <v>0</v>
      </c>
      <c r="V60" s="26">
        <f>SUM(V54,V59)</f>
        <v>4</v>
      </c>
      <c r="W60" s="26">
        <f>SUM(W54,W59)</f>
        <v>16</v>
      </c>
      <c r="X60" s="48">
        <f>SUM(X54,X59)</f>
        <v>30</v>
      </c>
      <c r="Z60" s="435" t="s">
        <v>33</v>
      </c>
      <c r="AA60" s="443"/>
      <c r="AB60" s="26">
        <f>SUM(AB51:AB58)</f>
        <v>5</v>
      </c>
      <c r="AC60" s="26">
        <f>SUM(AC51:AC58)</f>
        <v>0</v>
      </c>
      <c r="AD60" s="26">
        <f>SUM(AD51:AD58)</f>
        <v>2</v>
      </c>
      <c r="AE60" s="26">
        <f>SUM(AE51:AE58)</f>
        <v>6</v>
      </c>
      <c r="AF60" s="48">
        <f>SUM(AF51:AF58)</f>
        <v>11</v>
      </c>
    </row>
    <row r="61" spans="1:32" ht="15" customHeight="1">
      <c r="A61" s="419"/>
      <c r="B61" s="420"/>
      <c r="C61" s="399"/>
      <c r="D61" s="399"/>
      <c r="E61" s="399"/>
      <c r="F61" s="399"/>
      <c r="G61" s="400"/>
      <c r="I61" s="148"/>
      <c r="J61" s="149"/>
      <c r="K61" s="149"/>
      <c r="L61" s="149"/>
      <c r="M61" s="149"/>
      <c r="N61" s="149"/>
      <c r="O61" s="150"/>
      <c r="Q61" s="17"/>
      <c r="R61" s="5"/>
      <c r="S61" s="5"/>
      <c r="T61" s="5"/>
      <c r="U61" s="5"/>
      <c r="V61" s="5"/>
      <c r="W61" s="5"/>
      <c r="X61" s="13"/>
      <c r="Z61" s="58"/>
      <c r="AA61" s="444"/>
      <c r="AB61" s="42"/>
      <c r="AC61" s="42"/>
      <c r="AD61" s="42"/>
      <c r="AE61" s="42"/>
      <c r="AF61" s="56"/>
    </row>
    <row r="62" spans="1:32" ht="15" customHeight="1">
      <c r="A62" s="419"/>
      <c r="B62" s="420"/>
      <c r="C62" s="399"/>
      <c r="D62" s="399"/>
      <c r="E62" s="399"/>
      <c r="F62" s="399"/>
      <c r="G62" s="400"/>
      <c r="I62" s="142"/>
      <c r="J62" s="143"/>
      <c r="K62" s="144"/>
      <c r="L62" s="144"/>
      <c r="M62" s="144"/>
      <c r="N62" s="144"/>
      <c r="O62" s="145"/>
      <c r="Q62" s="17"/>
      <c r="R62" s="126"/>
      <c r="S62" s="126"/>
      <c r="T62" s="121"/>
      <c r="U62" s="121"/>
      <c r="V62" s="121"/>
      <c r="W62" s="121"/>
      <c r="X62" s="122"/>
      <c r="Z62" s="438"/>
      <c r="AA62" s="439"/>
      <c r="AB62" s="433"/>
      <c r="AC62" s="433"/>
      <c r="AD62" s="433"/>
      <c r="AE62" s="433"/>
      <c r="AF62" s="434"/>
    </row>
    <row r="63" spans="1:32" ht="15" customHeight="1">
      <c r="A63" s="542" t="s">
        <v>505</v>
      </c>
      <c r="B63" s="543"/>
      <c r="C63" s="543"/>
      <c r="D63" s="543"/>
      <c r="E63" s="543"/>
      <c r="F63" s="543"/>
      <c r="G63" s="544"/>
      <c r="I63" s="495" t="s">
        <v>505</v>
      </c>
      <c r="J63" s="496"/>
      <c r="K63" s="496"/>
      <c r="L63" s="496"/>
      <c r="M63" s="496"/>
      <c r="N63" s="496"/>
      <c r="O63" s="497"/>
      <c r="Q63" s="17"/>
      <c r="R63" s="478" t="s">
        <v>505</v>
      </c>
      <c r="S63" s="478"/>
      <c r="T63" s="478"/>
      <c r="U63" s="478"/>
      <c r="V63" s="478"/>
      <c r="W63" s="478"/>
      <c r="X63" s="479"/>
      <c r="Z63" s="477" t="s">
        <v>505</v>
      </c>
      <c r="AA63" s="478"/>
      <c r="AB63" s="478"/>
      <c r="AC63" s="478"/>
      <c r="AD63" s="478"/>
      <c r="AE63" s="478"/>
      <c r="AF63" s="479"/>
    </row>
    <row r="64" spans="1:32" s="2" customFormat="1" ht="22.5" customHeight="1">
      <c r="A64" s="396" t="s">
        <v>498</v>
      </c>
      <c r="B64" s="397" t="s">
        <v>499</v>
      </c>
      <c r="C64" s="30" t="s">
        <v>0</v>
      </c>
      <c r="D64" s="30" t="s">
        <v>509</v>
      </c>
      <c r="E64" s="30" t="s">
        <v>2</v>
      </c>
      <c r="F64" s="30" t="s">
        <v>3</v>
      </c>
      <c r="G64" s="421" t="s">
        <v>500</v>
      </c>
      <c r="H64" s="1"/>
      <c r="I64" s="132" t="s">
        <v>498</v>
      </c>
      <c r="J64" s="133" t="s">
        <v>499</v>
      </c>
      <c r="K64" s="134" t="s">
        <v>0</v>
      </c>
      <c r="L64" s="134" t="s">
        <v>509</v>
      </c>
      <c r="M64" s="134" t="s">
        <v>2</v>
      </c>
      <c r="N64" s="134" t="s">
        <v>3</v>
      </c>
      <c r="O64" s="13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44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279" t="s">
        <v>117</v>
      </c>
      <c r="B65" s="344" t="s">
        <v>118</v>
      </c>
      <c r="C65" s="282">
        <v>2</v>
      </c>
      <c r="D65" s="282">
        <v>0</v>
      </c>
      <c r="E65" s="282">
        <v>2</v>
      </c>
      <c r="F65" s="282">
        <v>3</v>
      </c>
      <c r="G65" s="353">
        <v>5</v>
      </c>
      <c r="I65" s="163" t="s">
        <v>326</v>
      </c>
      <c r="J65" s="116" t="s">
        <v>327</v>
      </c>
      <c r="K65" s="117">
        <v>2</v>
      </c>
      <c r="L65" s="117">
        <v>0</v>
      </c>
      <c r="M65" s="117">
        <v>2</v>
      </c>
      <c r="N65" s="117">
        <v>3</v>
      </c>
      <c r="O65" s="118">
        <v>5</v>
      </c>
      <c r="Q65" s="12" t="s">
        <v>523</v>
      </c>
      <c r="R65" s="73" t="s">
        <v>326</v>
      </c>
      <c r="S65" s="73" t="s">
        <v>327</v>
      </c>
      <c r="T65" s="74">
        <v>2</v>
      </c>
      <c r="U65" s="74">
        <v>0</v>
      </c>
      <c r="V65" s="74">
        <v>2</v>
      </c>
      <c r="W65" s="74">
        <v>3</v>
      </c>
      <c r="X65" s="87">
        <v>5</v>
      </c>
      <c r="Z65" s="29" t="s">
        <v>326</v>
      </c>
      <c r="AA65" s="29" t="s">
        <v>327</v>
      </c>
      <c r="AB65" s="437">
        <v>2</v>
      </c>
      <c r="AC65" s="437">
        <v>0</v>
      </c>
      <c r="AD65" s="437">
        <v>2</v>
      </c>
      <c r="AE65" s="437">
        <v>3</v>
      </c>
      <c r="AF65" s="84">
        <v>5</v>
      </c>
    </row>
    <row r="66" spans="1:32" ht="15" customHeight="1">
      <c r="A66" s="346" t="s">
        <v>454</v>
      </c>
      <c r="B66" s="346" t="s">
        <v>455</v>
      </c>
      <c r="C66" s="314">
        <v>3</v>
      </c>
      <c r="D66" s="314">
        <v>0</v>
      </c>
      <c r="E66" s="314">
        <v>0</v>
      </c>
      <c r="F66" s="314">
        <v>3</v>
      </c>
      <c r="G66" s="354">
        <v>5</v>
      </c>
      <c r="I66" s="163" t="s">
        <v>117</v>
      </c>
      <c r="J66" s="174" t="s">
        <v>118</v>
      </c>
      <c r="K66" s="117">
        <v>2</v>
      </c>
      <c r="L66" s="117">
        <v>0</v>
      </c>
      <c r="M66" s="117">
        <v>2</v>
      </c>
      <c r="N66" s="117">
        <v>3</v>
      </c>
      <c r="O66" s="118">
        <v>5</v>
      </c>
      <c r="Q66" s="12" t="s">
        <v>523</v>
      </c>
      <c r="R66" s="73" t="s">
        <v>328</v>
      </c>
      <c r="S66" s="73" t="s">
        <v>124</v>
      </c>
      <c r="T66" s="74">
        <v>3</v>
      </c>
      <c r="U66" s="74">
        <v>0</v>
      </c>
      <c r="V66" s="74">
        <v>0</v>
      </c>
      <c r="W66" s="74">
        <v>3</v>
      </c>
      <c r="X66" s="87">
        <v>5</v>
      </c>
      <c r="Z66" s="47"/>
      <c r="AA66" s="172"/>
      <c r="AB66" s="432"/>
      <c r="AC66" s="432"/>
      <c r="AD66" s="432"/>
      <c r="AE66" s="432"/>
      <c r="AF66" s="49"/>
    </row>
    <row r="67" spans="1:32" ht="15" customHeight="1">
      <c r="A67" s="279" t="s">
        <v>456</v>
      </c>
      <c r="B67" s="279" t="s">
        <v>111</v>
      </c>
      <c r="C67" s="282">
        <v>3</v>
      </c>
      <c r="D67" s="282">
        <v>0</v>
      </c>
      <c r="E67" s="282">
        <v>0</v>
      </c>
      <c r="F67" s="282">
        <v>3</v>
      </c>
      <c r="G67" s="345">
        <v>5</v>
      </c>
      <c r="I67" s="163" t="s">
        <v>121</v>
      </c>
      <c r="J67" s="116" t="s">
        <v>122</v>
      </c>
      <c r="K67" s="117">
        <v>2</v>
      </c>
      <c r="L67" s="117">
        <v>0</v>
      </c>
      <c r="M67" s="117">
        <v>2</v>
      </c>
      <c r="N67" s="117">
        <v>3</v>
      </c>
      <c r="O67" s="118">
        <v>4</v>
      </c>
      <c r="Q67" s="12"/>
      <c r="R67" s="490" t="s">
        <v>527</v>
      </c>
      <c r="S67" s="490"/>
      <c r="T67" s="154">
        <f>SUM(T65:T66)</f>
        <v>5</v>
      </c>
      <c r="U67" s="154">
        <f>SUM(U65:U66)</f>
        <v>0</v>
      </c>
      <c r="V67" s="154">
        <f>SUM(V65:V66)</f>
        <v>2</v>
      </c>
      <c r="W67" s="154">
        <f>SUM(W65:W66)</f>
        <v>6</v>
      </c>
      <c r="X67" s="104">
        <f>SUM(X65:X66)</f>
        <v>10</v>
      </c>
      <c r="Z67" s="47"/>
      <c r="AA67" s="172"/>
      <c r="AB67" s="432"/>
      <c r="AC67" s="432"/>
      <c r="AD67" s="432"/>
      <c r="AE67" s="432"/>
      <c r="AF67" s="49"/>
    </row>
    <row r="68" spans="1:32" ht="15" customHeight="1">
      <c r="A68" s="350" t="s">
        <v>123</v>
      </c>
      <c r="B68" s="350" t="s">
        <v>125</v>
      </c>
      <c r="C68" s="351">
        <v>3</v>
      </c>
      <c r="D68" s="351">
        <v>0</v>
      </c>
      <c r="E68" s="351">
        <v>0</v>
      </c>
      <c r="F68" s="351">
        <v>3</v>
      </c>
      <c r="G68" s="352">
        <v>5</v>
      </c>
      <c r="I68" s="163" t="s">
        <v>328</v>
      </c>
      <c r="J68" s="116" t="s">
        <v>124</v>
      </c>
      <c r="K68" s="117">
        <v>3</v>
      </c>
      <c r="L68" s="117">
        <v>0</v>
      </c>
      <c r="M68" s="117">
        <v>0</v>
      </c>
      <c r="N68" s="117">
        <v>3</v>
      </c>
      <c r="O68" s="118">
        <v>5</v>
      </c>
      <c r="Q68" s="17" t="s">
        <v>521</v>
      </c>
      <c r="R68" s="116" t="s">
        <v>117</v>
      </c>
      <c r="S68" s="174" t="s">
        <v>118</v>
      </c>
      <c r="T68" s="117">
        <v>2</v>
      </c>
      <c r="U68" s="117">
        <v>0</v>
      </c>
      <c r="V68" s="117">
        <v>2</v>
      </c>
      <c r="W68" s="117">
        <v>3</v>
      </c>
      <c r="X68" s="118">
        <v>5</v>
      </c>
      <c r="Z68" s="47"/>
      <c r="AA68" s="172"/>
      <c r="AB68" s="432"/>
      <c r="AC68" s="432"/>
      <c r="AD68" s="432"/>
      <c r="AE68" s="432"/>
      <c r="AF68" s="49"/>
    </row>
    <row r="69" spans="1:32" ht="15" customHeight="1">
      <c r="A69" s="279" t="s">
        <v>11</v>
      </c>
      <c r="B69" s="279" t="s">
        <v>67</v>
      </c>
      <c r="C69" s="314">
        <v>3</v>
      </c>
      <c r="D69" s="314">
        <v>0</v>
      </c>
      <c r="E69" s="314">
        <v>0</v>
      </c>
      <c r="F69" s="314">
        <v>3</v>
      </c>
      <c r="G69" s="354">
        <v>5</v>
      </c>
      <c r="I69" s="163" t="s">
        <v>11</v>
      </c>
      <c r="J69" s="116" t="s">
        <v>67</v>
      </c>
      <c r="K69" s="117">
        <v>3</v>
      </c>
      <c r="L69" s="117">
        <v>0</v>
      </c>
      <c r="M69" s="117">
        <v>0</v>
      </c>
      <c r="N69" s="117">
        <v>3</v>
      </c>
      <c r="O69" s="118">
        <v>5</v>
      </c>
      <c r="Q69" s="17" t="s">
        <v>521</v>
      </c>
      <c r="R69" s="116" t="s">
        <v>121</v>
      </c>
      <c r="S69" s="116" t="s">
        <v>122</v>
      </c>
      <c r="T69" s="117">
        <v>2</v>
      </c>
      <c r="U69" s="117">
        <v>0</v>
      </c>
      <c r="V69" s="117">
        <v>2</v>
      </c>
      <c r="W69" s="117">
        <v>3</v>
      </c>
      <c r="X69" s="118">
        <v>4</v>
      </c>
      <c r="Z69" s="47"/>
      <c r="AA69" s="172"/>
      <c r="AB69" s="432"/>
      <c r="AC69" s="432"/>
      <c r="AD69" s="432"/>
      <c r="AE69" s="432"/>
      <c r="AF69" s="49"/>
    </row>
    <row r="70" spans="1:32" ht="15" customHeight="1">
      <c r="A70" s="279" t="s">
        <v>68</v>
      </c>
      <c r="B70" s="279" t="s">
        <v>69</v>
      </c>
      <c r="C70" s="282">
        <v>2</v>
      </c>
      <c r="D70" s="282">
        <v>0</v>
      </c>
      <c r="E70" s="282">
        <v>0</v>
      </c>
      <c r="F70" s="282">
        <v>2</v>
      </c>
      <c r="G70" s="345">
        <v>3</v>
      </c>
      <c r="I70" s="163" t="s">
        <v>68</v>
      </c>
      <c r="J70" s="116" t="s">
        <v>69</v>
      </c>
      <c r="K70" s="117">
        <v>2</v>
      </c>
      <c r="L70" s="117">
        <v>0</v>
      </c>
      <c r="M70" s="117">
        <v>0</v>
      </c>
      <c r="N70" s="117">
        <v>2</v>
      </c>
      <c r="O70" s="178">
        <v>3</v>
      </c>
      <c r="Q70" s="17" t="s">
        <v>521</v>
      </c>
      <c r="R70" s="29" t="s">
        <v>11</v>
      </c>
      <c r="S70" s="29" t="s">
        <v>67</v>
      </c>
      <c r="T70" s="127">
        <v>3</v>
      </c>
      <c r="U70" s="127">
        <v>0</v>
      </c>
      <c r="V70" s="127">
        <v>0</v>
      </c>
      <c r="W70" s="127">
        <v>3</v>
      </c>
      <c r="X70" s="84">
        <v>5</v>
      </c>
      <c r="Z70" s="47"/>
      <c r="AA70" s="172"/>
      <c r="AB70" s="432"/>
      <c r="AC70" s="432"/>
      <c r="AD70" s="432"/>
      <c r="AE70" s="432"/>
      <c r="AF70" s="49"/>
    </row>
    <row r="71" spans="1:32" ht="15" customHeight="1">
      <c r="A71" s="195"/>
      <c r="B71" s="29"/>
      <c r="C71" s="72"/>
      <c r="D71" s="72"/>
      <c r="E71" s="72"/>
      <c r="F71" s="72"/>
      <c r="G71" s="83"/>
      <c r="I71" s="179" t="s">
        <v>11</v>
      </c>
      <c r="J71" s="116" t="s">
        <v>135</v>
      </c>
      <c r="K71" s="175">
        <v>3</v>
      </c>
      <c r="L71" s="175">
        <v>0</v>
      </c>
      <c r="M71" s="175">
        <v>0</v>
      </c>
      <c r="N71" s="175">
        <v>3</v>
      </c>
      <c r="O71" s="177">
        <v>5</v>
      </c>
      <c r="Q71" s="17" t="s">
        <v>521</v>
      </c>
      <c r="R71" s="29" t="s">
        <v>68</v>
      </c>
      <c r="S71" s="29" t="s">
        <v>69</v>
      </c>
      <c r="T71" s="127">
        <v>2</v>
      </c>
      <c r="U71" s="127">
        <v>0</v>
      </c>
      <c r="V71" s="127">
        <v>0</v>
      </c>
      <c r="W71" s="127">
        <v>2</v>
      </c>
      <c r="X71" s="85">
        <v>3</v>
      </c>
      <c r="Z71" s="47"/>
      <c r="AA71" s="172"/>
      <c r="AB71" s="432"/>
      <c r="AC71" s="432"/>
      <c r="AD71" s="432"/>
      <c r="AE71" s="432"/>
      <c r="AF71" s="49"/>
    </row>
    <row r="72" spans="1:32" ht="15" customHeight="1">
      <c r="A72" s="560" t="s">
        <v>33</v>
      </c>
      <c r="B72" s="561"/>
      <c r="C72" s="30">
        <f>SUM(C65:C71)</f>
        <v>16</v>
      </c>
      <c r="D72" s="30">
        <f>SUM(D65:D71)</f>
        <v>0</v>
      </c>
      <c r="E72" s="30">
        <f>SUM(E65:E71)</f>
        <v>2</v>
      </c>
      <c r="F72" s="30">
        <f>SUM(F65:F71)</f>
        <v>17</v>
      </c>
      <c r="G72" s="50">
        <f>SUM(G65:G71)</f>
        <v>28</v>
      </c>
      <c r="I72" s="516" t="s">
        <v>33</v>
      </c>
      <c r="J72" s="517"/>
      <c r="K72" s="146">
        <f>SUM(K65:K71)</f>
        <v>17</v>
      </c>
      <c r="L72" s="146">
        <f>SUM(L65:L71)</f>
        <v>0</v>
      </c>
      <c r="M72" s="146">
        <f>SUM(M65:M71)</f>
        <v>6</v>
      </c>
      <c r="N72" s="146">
        <f>SUM(N65:N71)</f>
        <v>20</v>
      </c>
      <c r="O72" s="162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172"/>
      <c r="AB72" s="432"/>
      <c r="AC72" s="432"/>
      <c r="AD72" s="432"/>
      <c r="AE72" s="432"/>
      <c r="AF72" s="49"/>
    </row>
    <row r="73" spans="1:32" ht="13.5" customHeight="1">
      <c r="A73" s="560"/>
      <c r="B73" s="561"/>
      <c r="C73" s="30"/>
      <c r="D73" s="30"/>
      <c r="E73" s="30"/>
      <c r="F73" s="30"/>
      <c r="G73" s="50"/>
      <c r="I73" s="148"/>
      <c r="J73" s="149"/>
      <c r="K73" s="149"/>
      <c r="L73" s="149"/>
      <c r="M73" s="149"/>
      <c r="N73" s="149"/>
      <c r="O73" s="150"/>
      <c r="Q73" s="17"/>
      <c r="R73" s="490" t="s">
        <v>519</v>
      </c>
      <c r="S73" s="490"/>
      <c r="T73" s="104">
        <f>SUM(T68:T72)</f>
        <v>12</v>
      </c>
      <c r="U73" s="104">
        <f>SUM(U68:U72)</f>
        <v>0</v>
      </c>
      <c r="V73" s="104">
        <f>SUM(V68:V72)</f>
        <v>4</v>
      </c>
      <c r="W73" s="104">
        <f>SUM(W68:W72)</f>
        <v>14</v>
      </c>
      <c r="X73" s="104">
        <f>SUM(X68:X72)</f>
        <v>22</v>
      </c>
      <c r="Z73" s="435" t="s">
        <v>33</v>
      </c>
      <c r="AA73" s="443"/>
      <c r="AB73" s="26">
        <f>SUM(AB65:AB71)</f>
        <v>2</v>
      </c>
      <c r="AC73" s="26">
        <f>SUM(AC65:AC71)</f>
        <v>0</v>
      </c>
      <c r="AD73" s="26">
        <f>SUM(AD65:AD71)</f>
        <v>2</v>
      </c>
      <c r="AE73" s="26">
        <f>SUM(AE65:AE71)</f>
        <v>3</v>
      </c>
      <c r="AF73" s="48">
        <f>SUM(AF65:AF71)</f>
        <v>5</v>
      </c>
    </row>
    <row r="74" spans="1:33" ht="15" customHeight="1">
      <c r="A74" s="562"/>
      <c r="B74" s="563"/>
      <c r="C74" s="399"/>
      <c r="D74" s="399"/>
      <c r="E74" s="399"/>
      <c r="F74" s="399"/>
      <c r="G74" s="400"/>
      <c r="I74" s="142"/>
      <c r="J74" s="143"/>
      <c r="K74" s="144"/>
      <c r="L74" s="144"/>
      <c r="M74" s="144"/>
      <c r="N74" s="144"/>
      <c r="O74" s="145"/>
      <c r="Q74" s="17"/>
      <c r="R74" s="124" t="s">
        <v>33</v>
      </c>
      <c r="S74" s="124"/>
      <c r="T74" s="26">
        <f>T67+T73</f>
        <v>17</v>
      </c>
      <c r="U74" s="26">
        <f>SUM(U67,U73)</f>
        <v>0</v>
      </c>
      <c r="V74" s="26">
        <f>SUM(V67,V73)</f>
        <v>6</v>
      </c>
      <c r="W74" s="26">
        <f>SUM(W67,W73)</f>
        <v>20</v>
      </c>
      <c r="X74" s="48">
        <f>SUM(X67,X73)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419"/>
      <c r="B75" s="420"/>
      <c r="C75" s="399"/>
      <c r="D75" s="399"/>
      <c r="E75" s="399"/>
      <c r="F75" s="399"/>
      <c r="G75" s="400"/>
      <c r="I75" s="142"/>
      <c r="J75" s="143"/>
      <c r="K75" s="144"/>
      <c r="L75" s="144"/>
      <c r="M75" s="144"/>
      <c r="N75" s="144"/>
      <c r="O75" s="145"/>
      <c r="Q75" s="17"/>
      <c r="R75" s="5"/>
      <c r="S75" s="5"/>
      <c r="T75" s="5"/>
      <c r="U75" s="5"/>
      <c r="V75" s="5"/>
      <c r="W75" s="5"/>
      <c r="X75" s="13"/>
      <c r="Z75" s="58"/>
      <c r="AA75" s="444"/>
      <c r="AB75" s="42"/>
      <c r="AC75" s="42"/>
      <c r="AD75" s="42"/>
      <c r="AE75" s="42"/>
      <c r="AF75" s="56"/>
      <c r="AG75" s="5"/>
    </row>
    <row r="76" spans="1:33" ht="15" customHeight="1">
      <c r="A76" s="419"/>
      <c r="B76" s="420"/>
      <c r="C76" s="399"/>
      <c r="D76" s="399"/>
      <c r="E76" s="399"/>
      <c r="F76" s="399"/>
      <c r="G76" s="400"/>
      <c r="I76" s="142"/>
      <c r="J76" s="143"/>
      <c r="K76" s="144"/>
      <c r="L76" s="144"/>
      <c r="M76" s="144"/>
      <c r="N76" s="144"/>
      <c r="O76" s="145"/>
      <c r="Q76" s="17"/>
      <c r="R76" s="126"/>
      <c r="S76" s="126"/>
      <c r="T76" s="121"/>
      <c r="U76" s="121"/>
      <c r="V76" s="121"/>
      <c r="W76" s="121"/>
      <c r="X76" s="122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542" t="s">
        <v>506</v>
      </c>
      <c r="B77" s="543"/>
      <c r="C77" s="543"/>
      <c r="D77" s="543"/>
      <c r="E77" s="543"/>
      <c r="F77" s="543"/>
      <c r="G77" s="544"/>
      <c r="H77" s="1"/>
      <c r="I77" s="495" t="s">
        <v>506</v>
      </c>
      <c r="J77" s="496"/>
      <c r="K77" s="496"/>
      <c r="L77" s="496"/>
      <c r="M77" s="496"/>
      <c r="N77" s="496"/>
      <c r="O77" s="497"/>
      <c r="P77" s="2"/>
      <c r="Q77" s="57"/>
      <c r="R77" s="478" t="s">
        <v>506</v>
      </c>
      <c r="S77" s="478"/>
      <c r="T77" s="478"/>
      <c r="U77" s="478"/>
      <c r="V77" s="478"/>
      <c r="W77" s="478"/>
      <c r="X77" s="479"/>
      <c r="Z77" s="477" t="s">
        <v>506</v>
      </c>
      <c r="AA77" s="478"/>
      <c r="AB77" s="478"/>
      <c r="AC77" s="478"/>
      <c r="AD77" s="478"/>
      <c r="AE77" s="478"/>
      <c r="AF77" s="479"/>
      <c r="AG77" s="5"/>
    </row>
    <row r="78" spans="1:33" s="2" customFormat="1" ht="17.25" customHeight="1">
      <c r="A78" s="396" t="s">
        <v>498</v>
      </c>
      <c r="B78" s="397" t="s">
        <v>499</v>
      </c>
      <c r="C78" s="30" t="s">
        <v>0</v>
      </c>
      <c r="D78" s="30" t="s">
        <v>1</v>
      </c>
      <c r="E78" s="30" t="s">
        <v>2</v>
      </c>
      <c r="F78" s="30" t="s">
        <v>3</v>
      </c>
      <c r="G78" s="421" t="s">
        <v>500</v>
      </c>
      <c r="H78" s="4"/>
      <c r="I78" s="132" t="s">
        <v>498</v>
      </c>
      <c r="J78" s="133" t="s">
        <v>499</v>
      </c>
      <c r="K78" s="134" t="s">
        <v>0</v>
      </c>
      <c r="L78" s="134" t="s">
        <v>1</v>
      </c>
      <c r="M78" s="134" t="s">
        <v>2</v>
      </c>
      <c r="N78" s="134" t="s">
        <v>3</v>
      </c>
      <c r="O78" s="13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1</v>
      </c>
      <c r="V78" s="24" t="s">
        <v>2</v>
      </c>
      <c r="W78" s="24" t="s">
        <v>3</v>
      </c>
      <c r="X78" s="45" t="s">
        <v>500</v>
      </c>
      <c r="Z78" s="44" t="s">
        <v>498</v>
      </c>
      <c r="AA78" s="23" t="s">
        <v>499</v>
      </c>
      <c r="AB78" s="24" t="s">
        <v>0</v>
      </c>
      <c r="AC78" s="24" t="s">
        <v>1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279" t="s">
        <v>457</v>
      </c>
      <c r="B79" s="279" t="s">
        <v>122</v>
      </c>
      <c r="C79" s="282">
        <v>3</v>
      </c>
      <c r="D79" s="282">
        <v>0</v>
      </c>
      <c r="E79" s="282">
        <v>0</v>
      </c>
      <c r="F79" s="282">
        <v>3</v>
      </c>
      <c r="G79" s="353">
        <v>5</v>
      </c>
      <c r="I79" s="180" t="s">
        <v>329</v>
      </c>
      <c r="J79" s="176" t="s">
        <v>330</v>
      </c>
      <c r="K79" s="117">
        <v>2</v>
      </c>
      <c r="L79" s="117">
        <v>0</v>
      </c>
      <c r="M79" s="117">
        <v>2</v>
      </c>
      <c r="N79" s="117">
        <v>3</v>
      </c>
      <c r="O79" s="164">
        <v>5</v>
      </c>
      <c r="Q79" s="12" t="s">
        <v>523</v>
      </c>
      <c r="R79" s="227" t="s">
        <v>329</v>
      </c>
      <c r="S79" s="223" t="s">
        <v>330</v>
      </c>
      <c r="T79" s="74">
        <v>2</v>
      </c>
      <c r="U79" s="74">
        <v>0</v>
      </c>
      <c r="V79" s="74">
        <v>2</v>
      </c>
      <c r="W79" s="74">
        <v>3</v>
      </c>
      <c r="X79" s="86">
        <v>5</v>
      </c>
      <c r="Z79" s="82" t="s">
        <v>329</v>
      </c>
      <c r="AA79" s="78" t="s">
        <v>330</v>
      </c>
      <c r="AB79" s="437">
        <v>2</v>
      </c>
      <c r="AC79" s="437">
        <v>0</v>
      </c>
      <c r="AD79" s="437">
        <v>2</v>
      </c>
      <c r="AE79" s="437">
        <v>3</v>
      </c>
      <c r="AF79" s="68">
        <v>5</v>
      </c>
      <c r="AG79" s="5"/>
    </row>
    <row r="80" spans="1:33" ht="15" customHeight="1">
      <c r="A80" s="279" t="s">
        <v>458</v>
      </c>
      <c r="B80" s="279" t="s">
        <v>119</v>
      </c>
      <c r="C80" s="282">
        <v>2</v>
      </c>
      <c r="D80" s="282">
        <v>0</v>
      </c>
      <c r="E80" s="282">
        <v>2</v>
      </c>
      <c r="F80" s="282">
        <v>3</v>
      </c>
      <c r="G80" s="353">
        <v>5</v>
      </c>
      <c r="I80" s="163" t="s">
        <v>328</v>
      </c>
      <c r="J80" s="116" t="s">
        <v>125</v>
      </c>
      <c r="K80" s="117">
        <v>3</v>
      </c>
      <c r="L80" s="117">
        <v>0</v>
      </c>
      <c r="M80" s="117">
        <v>0</v>
      </c>
      <c r="N80" s="117">
        <v>3</v>
      </c>
      <c r="O80" s="164">
        <v>5</v>
      </c>
      <c r="Q80" s="12" t="s">
        <v>523</v>
      </c>
      <c r="R80" s="73" t="s">
        <v>328</v>
      </c>
      <c r="S80" s="73" t="s">
        <v>125</v>
      </c>
      <c r="T80" s="74">
        <v>3</v>
      </c>
      <c r="U80" s="74">
        <v>0</v>
      </c>
      <c r="V80" s="74">
        <v>0</v>
      </c>
      <c r="W80" s="74">
        <v>3</v>
      </c>
      <c r="X80" s="86">
        <v>5</v>
      </c>
      <c r="Z80" s="47"/>
      <c r="AA80" s="172"/>
      <c r="AB80" s="432"/>
      <c r="AC80" s="432"/>
      <c r="AD80" s="432"/>
      <c r="AE80" s="432"/>
      <c r="AF80" s="49"/>
      <c r="AG80" s="5"/>
    </row>
    <row r="81" spans="1:33" ht="15" customHeight="1">
      <c r="A81" s="350" t="s">
        <v>123</v>
      </c>
      <c r="B81" s="350" t="s">
        <v>75</v>
      </c>
      <c r="C81" s="351">
        <v>3</v>
      </c>
      <c r="D81" s="351">
        <v>0</v>
      </c>
      <c r="E81" s="351">
        <v>0</v>
      </c>
      <c r="F81" s="351">
        <v>3</v>
      </c>
      <c r="G81" s="352">
        <v>5</v>
      </c>
      <c r="I81" s="163" t="s">
        <v>126</v>
      </c>
      <c r="J81" s="174" t="s">
        <v>127</v>
      </c>
      <c r="K81" s="117">
        <v>3</v>
      </c>
      <c r="L81" s="117">
        <v>0</v>
      </c>
      <c r="M81" s="117">
        <v>0</v>
      </c>
      <c r="N81" s="117">
        <v>3</v>
      </c>
      <c r="O81" s="164">
        <v>6</v>
      </c>
      <c r="Q81" s="12"/>
      <c r="R81" s="490" t="s">
        <v>527</v>
      </c>
      <c r="S81" s="490"/>
      <c r="T81" s="154">
        <f>SUM(T79:T80)</f>
        <v>5</v>
      </c>
      <c r="U81" s="154">
        <f>SUM(U79:U80)</f>
        <v>0</v>
      </c>
      <c r="V81" s="154">
        <f>SUM(V79:V80)</f>
        <v>2</v>
      </c>
      <c r="W81" s="154">
        <f>SUM(W79:W80)</f>
        <v>6</v>
      </c>
      <c r="X81" s="154">
        <f>SUM(X79:X80)</f>
        <v>10</v>
      </c>
      <c r="Z81" s="47"/>
      <c r="AA81" s="172"/>
      <c r="AB81" s="432"/>
      <c r="AC81" s="432"/>
      <c r="AD81" s="432"/>
      <c r="AE81" s="432"/>
      <c r="AF81" s="49"/>
      <c r="AG81" s="5"/>
    </row>
    <row r="82" spans="1:33" ht="15" customHeight="1">
      <c r="A82" s="279" t="s">
        <v>126</v>
      </c>
      <c r="B82" s="344" t="s">
        <v>127</v>
      </c>
      <c r="C82" s="282">
        <v>3</v>
      </c>
      <c r="D82" s="282">
        <v>0</v>
      </c>
      <c r="E82" s="282">
        <v>0</v>
      </c>
      <c r="F82" s="282">
        <v>3</v>
      </c>
      <c r="G82" s="345">
        <v>6</v>
      </c>
      <c r="I82" s="163" t="s">
        <v>11</v>
      </c>
      <c r="J82" s="116" t="s">
        <v>128</v>
      </c>
      <c r="K82" s="117">
        <v>3</v>
      </c>
      <c r="L82" s="117">
        <v>0</v>
      </c>
      <c r="M82" s="117">
        <v>0</v>
      </c>
      <c r="N82" s="117">
        <v>3</v>
      </c>
      <c r="O82" s="164">
        <v>5</v>
      </c>
      <c r="Q82" s="17" t="s">
        <v>521</v>
      </c>
      <c r="R82" s="163" t="s">
        <v>126</v>
      </c>
      <c r="S82" s="174" t="s">
        <v>127</v>
      </c>
      <c r="T82" s="117">
        <v>3</v>
      </c>
      <c r="U82" s="117">
        <v>0</v>
      </c>
      <c r="V82" s="117">
        <v>0</v>
      </c>
      <c r="W82" s="117">
        <v>3</v>
      </c>
      <c r="X82" s="164">
        <v>6</v>
      </c>
      <c r="Z82" s="47"/>
      <c r="AA82" s="172"/>
      <c r="AB82" s="432"/>
      <c r="AC82" s="432"/>
      <c r="AD82" s="432"/>
      <c r="AE82" s="432"/>
      <c r="AF82" s="49"/>
      <c r="AG82" s="5"/>
    </row>
    <row r="83" spans="1:33" ht="15" customHeight="1">
      <c r="A83" s="279" t="s">
        <v>129</v>
      </c>
      <c r="B83" s="279" t="s">
        <v>130</v>
      </c>
      <c r="C83" s="282">
        <v>0</v>
      </c>
      <c r="D83" s="282">
        <v>0</v>
      </c>
      <c r="E83" s="282">
        <v>0</v>
      </c>
      <c r="F83" s="282">
        <v>0</v>
      </c>
      <c r="G83" s="282">
        <v>4</v>
      </c>
      <c r="I83" s="163" t="s">
        <v>11</v>
      </c>
      <c r="J83" s="116" t="s">
        <v>86</v>
      </c>
      <c r="K83" s="117">
        <v>3</v>
      </c>
      <c r="L83" s="117">
        <v>0</v>
      </c>
      <c r="M83" s="117">
        <v>0</v>
      </c>
      <c r="N83" s="117">
        <v>3</v>
      </c>
      <c r="O83" s="118">
        <v>5</v>
      </c>
      <c r="Q83" s="17" t="s">
        <v>521</v>
      </c>
      <c r="R83" s="163" t="s">
        <v>11</v>
      </c>
      <c r="S83" s="116" t="s">
        <v>128</v>
      </c>
      <c r="T83" s="117">
        <v>3</v>
      </c>
      <c r="U83" s="117">
        <v>0</v>
      </c>
      <c r="V83" s="117">
        <v>0</v>
      </c>
      <c r="W83" s="117">
        <v>3</v>
      </c>
      <c r="X83" s="164">
        <v>5</v>
      </c>
      <c r="Z83" s="47"/>
      <c r="AA83" s="172"/>
      <c r="AB83" s="432"/>
      <c r="AC83" s="432"/>
      <c r="AD83" s="432"/>
      <c r="AE83" s="432"/>
      <c r="AF83" s="49"/>
      <c r="AG83" s="5"/>
    </row>
    <row r="84" spans="1:33" ht="15" customHeight="1">
      <c r="A84" s="279" t="s">
        <v>11</v>
      </c>
      <c r="B84" s="279" t="s">
        <v>128</v>
      </c>
      <c r="C84" s="282">
        <v>3</v>
      </c>
      <c r="D84" s="282">
        <v>0</v>
      </c>
      <c r="E84" s="282">
        <v>0</v>
      </c>
      <c r="F84" s="282">
        <v>3</v>
      </c>
      <c r="G84" s="345">
        <v>5</v>
      </c>
      <c r="I84" s="163" t="s">
        <v>331</v>
      </c>
      <c r="J84" s="116" t="s">
        <v>130</v>
      </c>
      <c r="K84" s="117">
        <v>0</v>
      </c>
      <c r="L84" s="117">
        <v>0</v>
      </c>
      <c r="M84" s="117">
        <v>0</v>
      </c>
      <c r="N84" s="117">
        <v>0</v>
      </c>
      <c r="O84" s="177">
        <v>4</v>
      </c>
      <c r="Q84" s="17" t="s">
        <v>521</v>
      </c>
      <c r="R84" s="163" t="s">
        <v>11</v>
      </c>
      <c r="S84" s="116" t="s">
        <v>86</v>
      </c>
      <c r="T84" s="117">
        <v>3</v>
      </c>
      <c r="U84" s="117">
        <v>0</v>
      </c>
      <c r="V84" s="117">
        <v>0</v>
      </c>
      <c r="W84" s="117">
        <v>3</v>
      </c>
      <c r="X84" s="118">
        <v>5</v>
      </c>
      <c r="Z84" s="47"/>
      <c r="AA84" s="172"/>
      <c r="AB84" s="432"/>
      <c r="AC84" s="432"/>
      <c r="AD84" s="432"/>
      <c r="AE84" s="432"/>
      <c r="AF84" s="49"/>
      <c r="AG84" s="5"/>
    </row>
    <row r="85" spans="1:33" ht="15" customHeight="1">
      <c r="A85" s="82"/>
      <c r="B85" s="78"/>
      <c r="C85" s="78"/>
      <c r="D85" s="78"/>
      <c r="E85" s="78"/>
      <c r="F85" s="78"/>
      <c r="G85" s="196"/>
      <c r="I85" s="155"/>
      <c r="J85" s="136"/>
      <c r="K85" s="137"/>
      <c r="L85" s="137"/>
      <c r="M85" s="137"/>
      <c r="N85" s="137"/>
      <c r="O85" s="156"/>
      <c r="Q85" s="17" t="s">
        <v>521</v>
      </c>
      <c r="R85" s="163" t="s">
        <v>331</v>
      </c>
      <c r="S85" s="116" t="s">
        <v>130</v>
      </c>
      <c r="T85" s="117">
        <v>0</v>
      </c>
      <c r="U85" s="117">
        <v>0</v>
      </c>
      <c r="V85" s="117">
        <v>0</v>
      </c>
      <c r="W85" s="117">
        <v>0</v>
      </c>
      <c r="X85" s="177">
        <v>4</v>
      </c>
      <c r="Z85" s="47"/>
      <c r="AA85" s="172"/>
      <c r="AB85" s="432"/>
      <c r="AC85" s="432"/>
      <c r="AD85" s="432"/>
      <c r="AE85" s="432"/>
      <c r="AF85" s="49"/>
      <c r="AG85" s="5"/>
    </row>
    <row r="86" spans="1:33" ht="15.75" customHeight="1">
      <c r="A86" s="560" t="s">
        <v>33</v>
      </c>
      <c r="B86" s="561"/>
      <c r="C86" s="30">
        <f>SUM(C79:C84)</f>
        <v>14</v>
      </c>
      <c r="D86" s="30">
        <f>SUM(D79:D84)</f>
        <v>0</v>
      </c>
      <c r="E86" s="30">
        <f>SUM(E79:E84)</f>
        <v>2</v>
      </c>
      <c r="F86" s="30">
        <f>SUM(F79:F84)</f>
        <v>15</v>
      </c>
      <c r="G86" s="50">
        <f>SUM(G79:G84)</f>
        <v>30</v>
      </c>
      <c r="H86" s="1"/>
      <c r="I86" s="516" t="s">
        <v>33</v>
      </c>
      <c r="J86" s="517"/>
      <c r="K86" s="146">
        <f>SUM(K79:K85)</f>
        <v>14</v>
      </c>
      <c r="L86" s="146">
        <f>SUM(L79:L85)</f>
        <v>0</v>
      </c>
      <c r="M86" s="146">
        <f>SUM(M79:M85)</f>
        <v>2</v>
      </c>
      <c r="N86" s="146">
        <f>SUM(N79:N85)</f>
        <v>15</v>
      </c>
      <c r="O86" s="162">
        <f>SUM(O79:O85)</f>
        <v>30</v>
      </c>
      <c r="P86" s="2"/>
      <c r="Q86" s="57"/>
      <c r="R86" s="490" t="s">
        <v>519</v>
      </c>
      <c r="S86" s="490"/>
      <c r="T86" s="154">
        <f>SUM(T82:T85)</f>
        <v>9</v>
      </c>
      <c r="U86" s="154">
        <f>SUM(U82:U85)</f>
        <v>0</v>
      </c>
      <c r="V86" s="154">
        <f>SUM(V82:V85)</f>
        <v>0</v>
      </c>
      <c r="W86" s="154">
        <f>SUM(W82:W85)</f>
        <v>9</v>
      </c>
      <c r="X86" s="154">
        <f>SUM(X82:X85)</f>
        <v>20</v>
      </c>
      <c r="Z86" s="47"/>
      <c r="AA86" s="172"/>
      <c r="AB86" s="432"/>
      <c r="AC86" s="432"/>
      <c r="AD86" s="432"/>
      <c r="AE86" s="432"/>
      <c r="AF86" s="49"/>
      <c r="AG86" s="5"/>
    </row>
    <row r="87" spans="1:33" s="2" customFormat="1" ht="12.75" customHeight="1">
      <c r="A87" s="560"/>
      <c r="B87" s="561"/>
      <c r="C87" s="30"/>
      <c r="D87" s="30"/>
      <c r="E87" s="30"/>
      <c r="F87" s="30"/>
      <c r="G87" s="50"/>
      <c r="H87" s="4"/>
      <c r="I87" s="148"/>
      <c r="J87" s="149"/>
      <c r="K87" s="149"/>
      <c r="L87" s="149"/>
      <c r="M87" s="149"/>
      <c r="N87" s="149"/>
      <c r="O87" s="150"/>
      <c r="P87" s="4"/>
      <c r="Q87" s="17"/>
      <c r="R87" s="124" t="s">
        <v>33</v>
      </c>
      <c r="S87" s="124"/>
      <c r="T87" s="26">
        <f>SUM(T81,T86)</f>
        <v>14</v>
      </c>
      <c r="U87" s="26">
        <f>SUM(U81,U86)</f>
        <v>0</v>
      </c>
      <c r="V87" s="26">
        <f>SUM(V81,V86)</f>
        <v>2</v>
      </c>
      <c r="W87" s="26">
        <f>SUM(W81,W86)</f>
        <v>15</v>
      </c>
      <c r="X87" s="48">
        <f>X81+X86</f>
        <v>30</v>
      </c>
      <c r="Z87" s="435" t="s">
        <v>33</v>
      </c>
      <c r="AA87" s="443"/>
      <c r="AB87" s="26">
        <f>SUM(AB79:AB85)</f>
        <v>2</v>
      </c>
      <c r="AC87" s="26">
        <f>SUM(AC79:AC85)</f>
        <v>0</v>
      </c>
      <c r="AD87" s="26">
        <f>SUM(AD79:AD85)</f>
        <v>2</v>
      </c>
      <c r="AE87" s="26">
        <f>SUM(AE79:AE85)</f>
        <v>3</v>
      </c>
      <c r="AF87" s="48">
        <f>SUM(AF79:AF85)</f>
        <v>5</v>
      </c>
      <c r="AG87" s="3"/>
    </row>
    <row r="88" spans="1:33" ht="15" customHeight="1">
      <c r="A88" s="562"/>
      <c r="B88" s="563"/>
      <c r="C88" s="399"/>
      <c r="D88" s="399"/>
      <c r="E88" s="399"/>
      <c r="F88" s="399"/>
      <c r="G88" s="400"/>
      <c r="I88" s="148"/>
      <c r="J88" s="149"/>
      <c r="K88" s="149"/>
      <c r="L88" s="149"/>
      <c r="M88" s="149"/>
      <c r="N88" s="149"/>
      <c r="O88" s="150"/>
      <c r="Q88" s="17"/>
      <c r="R88" s="5"/>
      <c r="S88" s="5"/>
      <c r="T88" s="5"/>
      <c r="U88" s="5"/>
      <c r="V88" s="5"/>
      <c r="W88" s="5"/>
      <c r="X88" s="13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542" t="s">
        <v>507</v>
      </c>
      <c r="B89" s="543"/>
      <c r="C89" s="543"/>
      <c r="D89" s="543"/>
      <c r="E89" s="543"/>
      <c r="F89" s="543"/>
      <c r="G89" s="544"/>
      <c r="I89" s="495" t="s">
        <v>507</v>
      </c>
      <c r="J89" s="496"/>
      <c r="K89" s="496"/>
      <c r="L89" s="496"/>
      <c r="M89" s="496"/>
      <c r="N89" s="496"/>
      <c r="O89" s="497"/>
      <c r="Q89" s="17"/>
      <c r="R89" s="478" t="s">
        <v>507</v>
      </c>
      <c r="S89" s="478"/>
      <c r="T89" s="478"/>
      <c r="U89" s="478"/>
      <c r="V89" s="478"/>
      <c r="W89" s="478"/>
      <c r="X89" s="479"/>
      <c r="Z89" s="477" t="s">
        <v>507</v>
      </c>
      <c r="AA89" s="478"/>
      <c r="AB89" s="478"/>
      <c r="AC89" s="478"/>
      <c r="AD89" s="478"/>
      <c r="AE89" s="478"/>
      <c r="AF89" s="479"/>
      <c r="AG89" s="5"/>
    </row>
    <row r="90" spans="1:33" ht="15" customHeight="1">
      <c r="A90" s="396" t="s">
        <v>498</v>
      </c>
      <c r="B90" s="397" t="s">
        <v>499</v>
      </c>
      <c r="C90" s="30" t="s">
        <v>0</v>
      </c>
      <c r="D90" s="30" t="s">
        <v>1</v>
      </c>
      <c r="E90" s="30" t="s">
        <v>2</v>
      </c>
      <c r="F90" s="30" t="s">
        <v>3</v>
      </c>
      <c r="G90" s="421" t="s">
        <v>500</v>
      </c>
      <c r="I90" s="132" t="s">
        <v>498</v>
      </c>
      <c r="J90" s="133" t="s">
        <v>499</v>
      </c>
      <c r="K90" s="134" t="s">
        <v>0</v>
      </c>
      <c r="L90" s="134" t="s">
        <v>1</v>
      </c>
      <c r="M90" s="134" t="s">
        <v>2</v>
      </c>
      <c r="N90" s="134" t="s">
        <v>3</v>
      </c>
      <c r="O90" s="13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1</v>
      </c>
      <c r="V90" s="24" t="s">
        <v>2</v>
      </c>
      <c r="W90" s="24" t="s">
        <v>3</v>
      </c>
      <c r="X90" s="45" t="s">
        <v>500</v>
      </c>
      <c r="Z90" s="44" t="s">
        <v>498</v>
      </c>
      <c r="AA90" s="23" t="s">
        <v>499</v>
      </c>
      <c r="AB90" s="24" t="s">
        <v>0</v>
      </c>
      <c r="AC90" s="24" t="s">
        <v>1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279" t="s">
        <v>169</v>
      </c>
      <c r="B91" s="279" t="s">
        <v>120</v>
      </c>
      <c r="C91" s="282">
        <v>3</v>
      </c>
      <c r="D91" s="282">
        <v>0</v>
      </c>
      <c r="E91" s="282">
        <v>0</v>
      </c>
      <c r="F91" s="282">
        <v>3</v>
      </c>
      <c r="G91" s="353">
        <v>5</v>
      </c>
      <c r="I91" s="163" t="s">
        <v>332</v>
      </c>
      <c r="J91" s="116" t="s">
        <v>79</v>
      </c>
      <c r="K91" s="117">
        <v>2</v>
      </c>
      <c r="L91" s="117">
        <v>0</v>
      </c>
      <c r="M91" s="117">
        <v>0</v>
      </c>
      <c r="N91" s="117">
        <v>2</v>
      </c>
      <c r="O91" s="118">
        <v>8</v>
      </c>
      <c r="Q91" s="12" t="s">
        <v>523</v>
      </c>
      <c r="R91" s="73" t="s">
        <v>332</v>
      </c>
      <c r="S91" s="73" t="s">
        <v>79</v>
      </c>
      <c r="T91" s="74">
        <v>2</v>
      </c>
      <c r="U91" s="74">
        <v>0</v>
      </c>
      <c r="V91" s="74">
        <v>0</v>
      </c>
      <c r="W91" s="74">
        <v>2</v>
      </c>
      <c r="X91" s="87">
        <v>8</v>
      </c>
      <c r="Z91" s="47"/>
      <c r="AA91" s="172"/>
      <c r="AB91" s="432"/>
      <c r="AC91" s="432"/>
      <c r="AD91" s="432"/>
      <c r="AE91" s="432"/>
      <c r="AF91" s="49"/>
      <c r="AG91" s="5"/>
    </row>
    <row r="92" spans="1:33" ht="15" customHeight="1">
      <c r="A92" s="279" t="s">
        <v>131</v>
      </c>
      <c r="B92" s="279" t="s">
        <v>79</v>
      </c>
      <c r="C92" s="282">
        <v>2</v>
      </c>
      <c r="D92" s="282">
        <v>0</v>
      </c>
      <c r="E92" s="282">
        <v>0</v>
      </c>
      <c r="F92" s="282">
        <v>2</v>
      </c>
      <c r="G92" s="353">
        <v>7</v>
      </c>
      <c r="I92" s="163" t="s">
        <v>328</v>
      </c>
      <c r="J92" s="116" t="s">
        <v>75</v>
      </c>
      <c r="K92" s="117">
        <v>3</v>
      </c>
      <c r="L92" s="117">
        <v>0</v>
      </c>
      <c r="M92" s="117">
        <v>0</v>
      </c>
      <c r="N92" s="117">
        <v>3</v>
      </c>
      <c r="O92" s="118">
        <v>5</v>
      </c>
      <c r="Q92" s="12" t="s">
        <v>523</v>
      </c>
      <c r="R92" s="73" t="s">
        <v>328</v>
      </c>
      <c r="S92" s="73" t="s">
        <v>75</v>
      </c>
      <c r="T92" s="74">
        <v>3</v>
      </c>
      <c r="U92" s="74">
        <v>0</v>
      </c>
      <c r="V92" s="74">
        <v>0</v>
      </c>
      <c r="W92" s="74">
        <v>3</v>
      </c>
      <c r="X92" s="87">
        <v>5</v>
      </c>
      <c r="Z92" s="47"/>
      <c r="AA92" s="172"/>
      <c r="AB92" s="432"/>
      <c r="AC92" s="432"/>
      <c r="AD92" s="432"/>
      <c r="AE92" s="432"/>
      <c r="AF92" s="49"/>
      <c r="AG92" s="5"/>
    </row>
    <row r="93" spans="1:33" ht="15" customHeight="1">
      <c r="A93" s="279" t="s">
        <v>123</v>
      </c>
      <c r="B93" s="279" t="s">
        <v>82</v>
      </c>
      <c r="C93" s="282">
        <v>3</v>
      </c>
      <c r="D93" s="282">
        <v>0</v>
      </c>
      <c r="E93" s="282">
        <v>0</v>
      </c>
      <c r="F93" s="282">
        <v>3</v>
      </c>
      <c r="G93" s="353">
        <v>5</v>
      </c>
      <c r="I93" s="163" t="s">
        <v>328</v>
      </c>
      <c r="J93" s="116" t="s">
        <v>82</v>
      </c>
      <c r="K93" s="117">
        <v>3</v>
      </c>
      <c r="L93" s="117">
        <v>0</v>
      </c>
      <c r="M93" s="117">
        <v>0</v>
      </c>
      <c r="N93" s="117">
        <v>3</v>
      </c>
      <c r="O93" s="118">
        <v>5</v>
      </c>
      <c r="Q93" s="12" t="s">
        <v>523</v>
      </c>
      <c r="R93" s="73" t="s">
        <v>328</v>
      </c>
      <c r="S93" s="73" t="s">
        <v>82</v>
      </c>
      <c r="T93" s="74">
        <v>3</v>
      </c>
      <c r="U93" s="74">
        <v>0</v>
      </c>
      <c r="V93" s="74">
        <v>0</v>
      </c>
      <c r="W93" s="74">
        <v>3</v>
      </c>
      <c r="X93" s="86">
        <v>5</v>
      </c>
      <c r="Z93" s="47"/>
      <c r="AA93" s="172"/>
      <c r="AB93" s="432"/>
      <c r="AC93" s="432"/>
      <c r="AD93" s="432"/>
      <c r="AE93" s="432"/>
      <c r="AF93" s="49"/>
      <c r="AG93" s="5"/>
    </row>
    <row r="94" spans="1:33" ht="15" customHeight="1">
      <c r="A94" s="279" t="s">
        <v>11</v>
      </c>
      <c r="B94" s="279" t="s">
        <v>86</v>
      </c>
      <c r="C94" s="282">
        <v>3</v>
      </c>
      <c r="D94" s="282">
        <v>0</v>
      </c>
      <c r="E94" s="282">
        <v>0</v>
      </c>
      <c r="F94" s="282">
        <v>3</v>
      </c>
      <c r="G94" s="353">
        <v>5</v>
      </c>
      <c r="I94" s="163" t="s">
        <v>169</v>
      </c>
      <c r="J94" s="116" t="s">
        <v>120</v>
      </c>
      <c r="K94" s="117">
        <v>3</v>
      </c>
      <c r="L94" s="117">
        <v>0</v>
      </c>
      <c r="M94" s="117">
        <v>0</v>
      </c>
      <c r="N94" s="117">
        <v>3</v>
      </c>
      <c r="O94" s="118">
        <v>5</v>
      </c>
      <c r="Q94" s="12"/>
      <c r="R94" s="490" t="s">
        <v>527</v>
      </c>
      <c r="S94" s="490"/>
      <c r="T94" s="154">
        <f>SUM(T91:T93)</f>
        <v>8</v>
      </c>
      <c r="U94" s="154">
        <f>SUM(U91:U93)</f>
        <v>0</v>
      </c>
      <c r="V94" s="154">
        <f>SUM(V91:V93)</f>
        <v>0</v>
      </c>
      <c r="W94" s="154">
        <f>SUM(W91:W93)</f>
        <v>8</v>
      </c>
      <c r="X94" s="104">
        <f>SUM(X91:X93)</f>
        <v>18</v>
      </c>
      <c r="Z94" s="47"/>
      <c r="AA94" s="172"/>
      <c r="AB94" s="432"/>
      <c r="AC94" s="432"/>
      <c r="AD94" s="432"/>
      <c r="AE94" s="432"/>
      <c r="AF94" s="49"/>
      <c r="AG94" s="5"/>
    </row>
    <row r="95" spans="1:33" ht="15" customHeight="1">
      <c r="A95" s="279" t="s">
        <v>11</v>
      </c>
      <c r="B95" s="279" t="s">
        <v>170</v>
      </c>
      <c r="C95" s="282">
        <v>3</v>
      </c>
      <c r="D95" s="282">
        <v>0</v>
      </c>
      <c r="E95" s="282">
        <v>0</v>
      </c>
      <c r="F95" s="282">
        <v>3</v>
      </c>
      <c r="G95" s="353">
        <v>5</v>
      </c>
      <c r="I95" s="163" t="s">
        <v>11</v>
      </c>
      <c r="J95" s="116" t="s">
        <v>170</v>
      </c>
      <c r="K95" s="117">
        <v>3</v>
      </c>
      <c r="L95" s="117">
        <v>0</v>
      </c>
      <c r="M95" s="117">
        <v>0</v>
      </c>
      <c r="N95" s="117">
        <v>3</v>
      </c>
      <c r="O95" s="118">
        <v>5</v>
      </c>
      <c r="Q95" s="17" t="s">
        <v>521</v>
      </c>
      <c r="R95" s="116" t="s">
        <v>169</v>
      </c>
      <c r="S95" s="116" t="s">
        <v>120</v>
      </c>
      <c r="T95" s="117">
        <v>3</v>
      </c>
      <c r="U95" s="117">
        <v>0</v>
      </c>
      <c r="V95" s="117">
        <v>0</v>
      </c>
      <c r="W95" s="117">
        <v>3</v>
      </c>
      <c r="X95" s="118">
        <v>5</v>
      </c>
      <c r="Z95" s="47"/>
      <c r="AA95" s="172"/>
      <c r="AB95" s="432"/>
      <c r="AC95" s="432"/>
      <c r="AD95" s="432"/>
      <c r="AE95" s="432"/>
      <c r="AF95" s="49"/>
      <c r="AG95" s="5"/>
    </row>
    <row r="96" spans="1:33" ht="12.75">
      <c r="A96" s="279" t="s">
        <v>171</v>
      </c>
      <c r="B96" s="344" t="s">
        <v>172</v>
      </c>
      <c r="C96" s="282">
        <v>2</v>
      </c>
      <c r="D96" s="282">
        <v>0</v>
      </c>
      <c r="E96" s="282">
        <v>0</v>
      </c>
      <c r="F96" s="282">
        <v>2</v>
      </c>
      <c r="G96" s="353">
        <v>2</v>
      </c>
      <c r="H96" s="1"/>
      <c r="I96" s="163" t="s">
        <v>171</v>
      </c>
      <c r="J96" s="174" t="s">
        <v>172</v>
      </c>
      <c r="K96" s="117">
        <v>2</v>
      </c>
      <c r="L96" s="117">
        <v>0</v>
      </c>
      <c r="M96" s="117">
        <v>0</v>
      </c>
      <c r="N96" s="117">
        <v>2</v>
      </c>
      <c r="O96" s="118">
        <v>2</v>
      </c>
      <c r="P96" s="2"/>
      <c r="Q96" s="17" t="s">
        <v>521</v>
      </c>
      <c r="R96" s="29" t="s">
        <v>11</v>
      </c>
      <c r="S96" s="29" t="s">
        <v>170</v>
      </c>
      <c r="T96" s="127">
        <v>3</v>
      </c>
      <c r="U96" s="127">
        <v>0</v>
      </c>
      <c r="V96" s="127">
        <v>0</v>
      </c>
      <c r="W96" s="127">
        <v>3</v>
      </c>
      <c r="X96" s="84">
        <v>5</v>
      </c>
      <c r="Z96" s="47"/>
      <c r="AA96" s="172"/>
      <c r="AB96" s="432"/>
      <c r="AC96" s="432"/>
      <c r="AD96" s="432"/>
      <c r="AE96" s="432"/>
      <c r="AF96" s="49"/>
      <c r="AG96" s="5"/>
    </row>
    <row r="97" spans="1:33" ht="15" customHeight="1">
      <c r="A97" s="549" t="s">
        <v>33</v>
      </c>
      <c r="B97" s="559"/>
      <c r="C97" s="30">
        <f>SUM(C91:C96)</f>
        <v>16</v>
      </c>
      <c r="D97" s="30">
        <f>SUM(D91:D96)</f>
        <v>0</v>
      </c>
      <c r="E97" s="30">
        <f>SUM(E91:E96)</f>
        <v>0</v>
      </c>
      <c r="F97" s="30">
        <f>SUM(F91:F96)</f>
        <v>16</v>
      </c>
      <c r="G97" s="50">
        <f>SUM(G91:G96)</f>
        <v>29</v>
      </c>
      <c r="I97" s="165"/>
      <c r="J97" s="138"/>
      <c r="K97" s="151"/>
      <c r="L97" s="151"/>
      <c r="M97" s="151"/>
      <c r="N97" s="151"/>
      <c r="O97" s="166"/>
      <c r="Q97" s="17" t="s">
        <v>521</v>
      </c>
      <c r="R97" s="29" t="s">
        <v>171</v>
      </c>
      <c r="S97" s="130" t="s">
        <v>172</v>
      </c>
      <c r="T97" s="127">
        <v>2</v>
      </c>
      <c r="U97" s="127">
        <v>0</v>
      </c>
      <c r="V97" s="127">
        <v>0</v>
      </c>
      <c r="W97" s="127">
        <v>2</v>
      </c>
      <c r="X97" s="84">
        <v>2</v>
      </c>
      <c r="Z97" s="47"/>
      <c r="AA97" s="172"/>
      <c r="AB97" s="432"/>
      <c r="AC97" s="432"/>
      <c r="AD97" s="432"/>
      <c r="AE97" s="432"/>
      <c r="AF97" s="49"/>
      <c r="AG97" s="5"/>
    </row>
    <row r="98" spans="1:33" ht="15" customHeight="1">
      <c r="A98" s="562"/>
      <c r="B98" s="563"/>
      <c r="C98" s="399"/>
      <c r="D98" s="399"/>
      <c r="E98" s="399"/>
      <c r="F98" s="399"/>
      <c r="G98" s="400"/>
      <c r="I98" s="516" t="s">
        <v>33</v>
      </c>
      <c r="J98" s="517"/>
      <c r="K98" s="146">
        <f>SUM(K91:K97)</f>
        <v>16</v>
      </c>
      <c r="L98" s="146">
        <f>SUM(L91:L97)</f>
        <v>0</v>
      </c>
      <c r="M98" s="146">
        <f>SUM(M91:M97)</f>
        <v>0</v>
      </c>
      <c r="N98" s="146">
        <f>SUM(N91:N97)</f>
        <v>16</v>
      </c>
      <c r="O98" s="162">
        <f>SUM(O91:O97)</f>
        <v>30</v>
      </c>
      <c r="Q98" s="17"/>
      <c r="R98" s="490" t="s">
        <v>519</v>
      </c>
      <c r="S98" s="490"/>
      <c r="T98" s="154">
        <f>SUM(T95:T97)</f>
        <v>8</v>
      </c>
      <c r="U98" s="154">
        <f>SUM(U95:U97)</f>
        <v>0</v>
      </c>
      <c r="V98" s="154">
        <f>SUM(V95:V97)</f>
        <v>0</v>
      </c>
      <c r="W98" s="154">
        <f>SUM(W95:W97)</f>
        <v>8</v>
      </c>
      <c r="X98" s="104">
        <f>SUM(X95:X97)</f>
        <v>12</v>
      </c>
      <c r="Z98" s="435" t="s">
        <v>33</v>
      </c>
      <c r="AA98" s="4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419"/>
      <c r="B99" s="420"/>
      <c r="C99" s="399"/>
      <c r="D99" s="399"/>
      <c r="E99" s="399"/>
      <c r="F99" s="399"/>
      <c r="G99" s="400"/>
      <c r="I99" s="142"/>
      <c r="J99" s="143"/>
      <c r="K99" s="144"/>
      <c r="L99" s="144"/>
      <c r="M99" s="144"/>
      <c r="N99" s="144"/>
      <c r="O99" s="145"/>
      <c r="Q99" s="17"/>
      <c r="R99" s="124" t="s">
        <v>33</v>
      </c>
      <c r="S99" s="124"/>
      <c r="T99" s="26">
        <f>SUM(T94,T98)</f>
        <v>16</v>
      </c>
      <c r="U99" s="26">
        <f>SUM(U94,U98)</f>
        <v>0</v>
      </c>
      <c r="V99" s="26">
        <f>SUM(V94,V98)</f>
        <v>0</v>
      </c>
      <c r="W99" s="26">
        <f>SUM(W94,W98)</f>
        <v>16</v>
      </c>
      <c r="X99" s="48">
        <f>SUM(X94,X98)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419"/>
      <c r="B100" s="420"/>
      <c r="C100" s="399"/>
      <c r="D100" s="399"/>
      <c r="E100" s="399"/>
      <c r="F100" s="399"/>
      <c r="G100" s="400"/>
      <c r="I100" s="142"/>
      <c r="J100" s="143"/>
      <c r="K100" s="144"/>
      <c r="L100" s="144"/>
      <c r="M100" s="144"/>
      <c r="N100" s="144"/>
      <c r="O100" s="145"/>
      <c r="Q100" s="17"/>
      <c r="R100" s="126"/>
      <c r="S100" s="126"/>
      <c r="T100" s="121"/>
      <c r="U100" s="121"/>
      <c r="V100" s="121"/>
      <c r="W100" s="121"/>
      <c r="X100" s="122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542" t="s">
        <v>508</v>
      </c>
      <c r="B101" s="543"/>
      <c r="C101" s="543"/>
      <c r="D101" s="543"/>
      <c r="E101" s="543"/>
      <c r="F101" s="543"/>
      <c r="G101" s="544"/>
      <c r="I101" s="495" t="s">
        <v>508</v>
      </c>
      <c r="J101" s="496"/>
      <c r="K101" s="496"/>
      <c r="L101" s="496"/>
      <c r="M101" s="496"/>
      <c r="N101" s="496"/>
      <c r="O101" s="497"/>
      <c r="Q101" s="17"/>
      <c r="R101" s="478" t="s">
        <v>508</v>
      </c>
      <c r="S101" s="478"/>
      <c r="T101" s="478"/>
      <c r="U101" s="478"/>
      <c r="V101" s="478"/>
      <c r="W101" s="478"/>
      <c r="X101" s="479"/>
      <c r="Z101" s="477" t="s">
        <v>508</v>
      </c>
      <c r="AA101" s="478"/>
      <c r="AB101" s="478"/>
      <c r="AC101" s="478"/>
      <c r="AD101" s="478"/>
      <c r="AE101" s="478"/>
      <c r="AF101" s="479"/>
      <c r="AG101" s="5"/>
    </row>
    <row r="102" spans="1:33" ht="15" customHeight="1">
      <c r="A102" s="396" t="s">
        <v>498</v>
      </c>
      <c r="B102" s="397" t="s">
        <v>499</v>
      </c>
      <c r="C102" s="30" t="s">
        <v>0</v>
      </c>
      <c r="D102" s="30" t="s">
        <v>1</v>
      </c>
      <c r="E102" s="30" t="s">
        <v>2</v>
      </c>
      <c r="F102" s="30" t="s">
        <v>3</v>
      </c>
      <c r="G102" s="421" t="s">
        <v>500</v>
      </c>
      <c r="I102" s="132" t="s">
        <v>498</v>
      </c>
      <c r="J102" s="133" t="s">
        <v>499</v>
      </c>
      <c r="K102" s="134" t="s">
        <v>0</v>
      </c>
      <c r="L102" s="134" t="s">
        <v>1</v>
      </c>
      <c r="M102" s="134" t="s">
        <v>2</v>
      </c>
      <c r="N102" s="134" t="s">
        <v>3</v>
      </c>
      <c r="O102" s="13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1</v>
      </c>
      <c r="V102" s="24" t="s">
        <v>2</v>
      </c>
      <c r="W102" s="24" t="s">
        <v>3</v>
      </c>
      <c r="X102" s="45" t="s">
        <v>500</v>
      </c>
      <c r="Z102" s="44" t="s">
        <v>498</v>
      </c>
      <c r="AA102" s="23" t="s">
        <v>499</v>
      </c>
      <c r="AB102" s="24" t="s">
        <v>0</v>
      </c>
      <c r="AC102" s="24" t="s">
        <v>1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279" t="s">
        <v>132</v>
      </c>
      <c r="B103" s="279" t="s">
        <v>84</v>
      </c>
      <c r="C103" s="282">
        <v>0</v>
      </c>
      <c r="D103" s="282">
        <v>0</v>
      </c>
      <c r="E103" s="282">
        <v>4</v>
      </c>
      <c r="F103" s="282">
        <v>2</v>
      </c>
      <c r="G103" s="353">
        <v>8</v>
      </c>
      <c r="I103" s="163" t="s">
        <v>333</v>
      </c>
      <c r="J103" s="116" t="s">
        <v>84</v>
      </c>
      <c r="K103" s="117">
        <v>0</v>
      </c>
      <c r="L103" s="117">
        <v>0</v>
      </c>
      <c r="M103" s="117">
        <v>4</v>
      </c>
      <c r="N103" s="117">
        <v>2</v>
      </c>
      <c r="O103" s="118">
        <v>8</v>
      </c>
      <c r="Q103" s="12" t="s">
        <v>523</v>
      </c>
      <c r="R103" s="73" t="s">
        <v>333</v>
      </c>
      <c r="S103" s="73" t="s">
        <v>84</v>
      </c>
      <c r="T103" s="74">
        <v>0</v>
      </c>
      <c r="U103" s="74">
        <v>0</v>
      </c>
      <c r="V103" s="74">
        <v>4</v>
      </c>
      <c r="W103" s="74">
        <v>2</v>
      </c>
      <c r="X103" s="87">
        <v>8</v>
      </c>
      <c r="Z103" s="47"/>
      <c r="AA103" s="172"/>
      <c r="AB103" s="432"/>
      <c r="AC103" s="432"/>
      <c r="AD103" s="432"/>
      <c r="AE103" s="432"/>
      <c r="AF103" s="49"/>
      <c r="AG103" s="5"/>
    </row>
    <row r="104" spans="1:33" ht="15" customHeight="1">
      <c r="A104" s="279" t="s">
        <v>123</v>
      </c>
      <c r="B104" s="279" t="s">
        <v>133</v>
      </c>
      <c r="C104" s="282">
        <v>3</v>
      </c>
      <c r="D104" s="282">
        <v>0</v>
      </c>
      <c r="E104" s="282">
        <v>0</v>
      </c>
      <c r="F104" s="282">
        <v>3</v>
      </c>
      <c r="G104" s="353">
        <v>5</v>
      </c>
      <c r="I104" s="163" t="s">
        <v>328</v>
      </c>
      <c r="J104" s="116" t="s">
        <v>133</v>
      </c>
      <c r="K104" s="117">
        <v>3</v>
      </c>
      <c r="L104" s="117">
        <v>0</v>
      </c>
      <c r="M104" s="117">
        <v>0</v>
      </c>
      <c r="N104" s="117">
        <v>3</v>
      </c>
      <c r="O104" s="118">
        <v>5</v>
      </c>
      <c r="Q104" s="12" t="s">
        <v>523</v>
      </c>
      <c r="R104" s="73" t="s">
        <v>328</v>
      </c>
      <c r="S104" s="73" t="s">
        <v>133</v>
      </c>
      <c r="T104" s="74">
        <v>3</v>
      </c>
      <c r="U104" s="74">
        <v>0</v>
      </c>
      <c r="V104" s="74">
        <v>0</v>
      </c>
      <c r="W104" s="74">
        <v>3</v>
      </c>
      <c r="X104" s="87">
        <v>5</v>
      </c>
      <c r="Z104" s="47"/>
      <c r="AA104" s="172"/>
      <c r="AB104" s="432"/>
      <c r="AC104" s="432"/>
      <c r="AD104" s="432"/>
      <c r="AE104" s="432"/>
      <c r="AF104" s="49"/>
      <c r="AG104" s="5"/>
    </row>
    <row r="105" spans="1:33" ht="14.25" customHeight="1">
      <c r="A105" s="350" t="s">
        <v>123</v>
      </c>
      <c r="B105" s="350" t="s">
        <v>134</v>
      </c>
      <c r="C105" s="351">
        <v>3</v>
      </c>
      <c r="D105" s="351">
        <v>0</v>
      </c>
      <c r="E105" s="351">
        <v>0</v>
      </c>
      <c r="F105" s="351">
        <v>3</v>
      </c>
      <c r="G105" s="352">
        <v>5</v>
      </c>
      <c r="I105" s="163" t="s">
        <v>328</v>
      </c>
      <c r="J105" s="116" t="s">
        <v>134</v>
      </c>
      <c r="K105" s="117">
        <v>3</v>
      </c>
      <c r="L105" s="117">
        <v>0</v>
      </c>
      <c r="M105" s="117">
        <v>0</v>
      </c>
      <c r="N105" s="117">
        <v>3</v>
      </c>
      <c r="O105" s="118">
        <v>5</v>
      </c>
      <c r="Q105" s="12" t="s">
        <v>523</v>
      </c>
      <c r="R105" s="73" t="s">
        <v>328</v>
      </c>
      <c r="S105" s="73" t="s">
        <v>134</v>
      </c>
      <c r="T105" s="74">
        <v>3</v>
      </c>
      <c r="U105" s="74">
        <v>0</v>
      </c>
      <c r="V105" s="74">
        <v>0</v>
      </c>
      <c r="W105" s="74">
        <v>3</v>
      </c>
      <c r="X105" s="87">
        <v>5</v>
      </c>
      <c r="Z105" s="47"/>
      <c r="AA105" s="172"/>
      <c r="AB105" s="432"/>
      <c r="AC105" s="432"/>
      <c r="AD105" s="432"/>
      <c r="AE105" s="432"/>
      <c r="AF105" s="49"/>
      <c r="AG105" s="5"/>
    </row>
    <row r="106" spans="1:33" ht="15" customHeight="1">
      <c r="A106" s="279" t="s">
        <v>11</v>
      </c>
      <c r="B106" s="279" t="s">
        <v>173</v>
      </c>
      <c r="C106" s="282">
        <v>3</v>
      </c>
      <c r="D106" s="282">
        <v>0</v>
      </c>
      <c r="E106" s="282">
        <v>0</v>
      </c>
      <c r="F106" s="282">
        <v>3</v>
      </c>
      <c r="G106" s="353">
        <v>5</v>
      </c>
      <c r="I106" s="163" t="s">
        <v>11</v>
      </c>
      <c r="J106" s="116" t="s">
        <v>173</v>
      </c>
      <c r="K106" s="117">
        <v>3</v>
      </c>
      <c r="L106" s="117">
        <v>0</v>
      </c>
      <c r="M106" s="117">
        <v>0</v>
      </c>
      <c r="N106" s="117">
        <v>3</v>
      </c>
      <c r="O106" s="118">
        <v>5</v>
      </c>
      <c r="Q106" s="12"/>
      <c r="R106" s="485" t="s">
        <v>527</v>
      </c>
      <c r="S106" s="486"/>
      <c r="T106" s="154">
        <f>SUM(T103:T105)</f>
        <v>6</v>
      </c>
      <c r="U106" s="154">
        <f>SUM(U103:U105)</f>
        <v>0</v>
      </c>
      <c r="V106" s="154">
        <f>SUM(V103:V105)</f>
        <v>4</v>
      </c>
      <c r="W106" s="154">
        <f>SUM(W103:W105)</f>
        <v>8</v>
      </c>
      <c r="X106" s="104">
        <f>SUM(X103:X105)</f>
        <v>18</v>
      </c>
      <c r="Z106" s="47"/>
      <c r="AA106" s="172"/>
      <c r="AB106" s="432"/>
      <c r="AC106" s="432"/>
      <c r="AD106" s="432"/>
      <c r="AE106" s="432"/>
      <c r="AF106" s="49"/>
      <c r="AG106" s="5"/>
    </row>
    <row r="107" spans="1:33" s="2" customFormat="1" ht="12.75">
      <c r="A107" s="279" t="s">
        <v>11</v>
      </c>
      <c r="B107" s="279" t="s">
        <v>76</v>
      </c>
      <c r="C107" s="282">
        <v>3</v>
      </c>
      <c r="D107" s="282">
        <v>0</v>
      </c>
      <c r="E107" s="282">
        <v>0</v>
      </c>
      <c r="F107" s="282">
        <v>3</v>
      </c>
      <c r="G107" s="353">
        <v>5</v>
      </c>
      <c r="H107" s="4"/>
      <c r="I107" s="163" t="s">
        <v>11</v>
      </c>
      <c r="J107" s="116" t="s">
        <v>76</v>
      </c>
      <c r="K107" s="117">
        <v>3</v>
      </c>
      <c r="L107" s="117">
        <v>0</v>
      </c>
      <c r="M107" s="117">
        <v>0</v>
      </c>
      <c r="N107" s="117">
        <v>3</v>
      </c>
      <c r="O107" s="118">
        <v>5</v>
      </c>
      <c r="P107" s="4"/>
      <c r="Q107" s="17" t="s">
        <v>521</v>
      </c>
      <c r="R107" s="29" t="s">
        <v>11</v>
      </c>
      <c r="S107" s="29" t="s">
        <v>173</v>
      </c>
      <c r="T107" s="127">
        <v>3</v>
      </c>
      <c r="U107" s="127">
        <v>0</v>
      </c>
      <c r="V107" s="127">
        <v>0</v>
      </c>
      <c r="W107" s="127">
        <v>3</v>
      </c>
      <c r="X107" s="84">
        <v>5</v>
      </c>
      <c r="Z107" s="47"/>
      <c r="AA107" s="172"/>
      <c r="AB107" s="432"/>
      <c r="AC107" s="432"/>
      <c r="AD107" s="432"/>
      <c r="AE107" s="432"/>
      <c r="AF107" s="49"/>
      <c r="AG107" s="3"/>
    </row>
    <row r="108" spans="1:33" ht="15" customHeight="1">
      <c r="A108" s="279" t="s">
        <v>174</v>
      </c>
      <c r="B108" s="344" t="s">
        <v>175</v>
      </c>
      <c r="C108" s="282">
        <v>2</v>
      </c>
      <c r="D108" s="282">
        <v>0</v>
      </c>
      <c r="E108" s="282">
        <v>0</v>
      </c>
      <c r="F108" s="282">
        <v>2</v>
      </c>
      <c r="G108" s="353">
        <v>2</v>
      </c>
      <c r="I108" s="163" t="s">
        <v>174</v>
      </c>
      <c r="J108" s="174" t="s">
        <v>175</v>
      </c>
      <c r="K108" s="117">
        <v>2</v>
      </c>
      <c r="L108" s="117">
        <v>0</v>
      </c>
      <c r="M108" s="117">
        <v>0</v>
      </c>
      <c r="N108" s="117">
        <v>2</v>
      </c>
      <c r="O108" s="118">
        <v>2</v>
      </c>
      <c r="Q108" s="17" t="s">
        <v>521</v>
      </c>
      <c r="R108" s="29" t="s">
        <v>11</v>
      </c>
      <c r="S108" s="29" t="s">
        <v>76</v>
      </c>
      <c r="T108" s="127">
        <v>3</v>
      </c>
      <c r="U108" s="127">
        <v>0</v>
      </c>
      <c r="V108" s="127">
        <v>0</v>
      </c>
      <c r="W108" s="127">
        <v>3</v>
      </c>
      <c r="X108" s="84">
        <v>5</v>
      </c>
      <c r="Z108" s="47"/>
      <c r="AA108" s="172"/>
      <c r="AB108" s="432"/>
      <c r="AC108" s="432"/>
      <c r="AD108" s="432"/>
      <c r="AE108" s="432"/>
      <c r="AF108" s="49"/>
      <c r="AG108" s="5"/>
    </row>
    <row r="109" spans="1:33" ht="15" customHeight="1">
      <c r="A109" s="547" t="s">
        <v>33</v>
      </c>
      <c r="B109" s="566"/>
      <c r="C109" s="30">
        <f>SUM(C103:C108)</f>
        <v>14</v>
      </c>
      <c r="D109" s="30">
        <f>SUM(D103:D108)</f>
        <v>0</v>
      </c>
      <c r="E109" s="30">
        <f>SUM(E103:E108)</f>
        <v>4</v>
      </c>
      <c r="F109" s="30">
        <f>SUM(F103:F108)</f>
        <v>16</v>
      </c>
      <c r="G109" s="50">
        <f>SUM(G103:G108)</f>
        <v>30</v>
      </c>
      <c r="I109" s="167"/>
      <c r="J109" s="152"/>
      <c r="K109" s="153"/>
      <c r="L109" s="153"/>
      <c r="M109" s="153"/>
      <c r="N109" s="153"/>
      <c r="O109" s="168"/>
      <c r="Q109" s="17" t="s">
        <v>521</v>
      </c>
      <c r="R109" s="29" t="s">
        <v>174</v>
      </c>
      <c r="S109" s="130" t="s">
        <v>175</v>
      </c>
      <c r="T109" s="127">
        <v>2</v>
      </c>
      <c r="U109" s="127">
        <v>0</v>
      </c>
      <c r="V109" s="127">
        <v>0</v>
      </c>
      <c r="W109" s="127">
        <v>2</v>
      </c>
      <c r="X109" s="84">
        <v>2</v>
      </c>
      <c r="Z109" s="47"/>
      <c r="AA109" s="172"/>
      <c r="AB109" s="432"/>
      <c r="AC109" s="432"/>
      <c r="AD109" s="432"/>
      <c r="AE109" s="432"/>
      <c r="AF109" s="49"/>
      <c r="AG109" s="5"/>
    </row>
    <row r="110" spans="1:33" ht="15" customHeight="1">
      <c r="A110" s="567"/>
      <c r="B110" s="568"/>
      <c r="C110" s="191"/>
      <c r="D110" s="191"/>
      <c r="E110" s="191"/>
      <c r="F110" s="191"/>
      <c r="G110" s="192"/>
      <c r="I110" s="516" t="s">
        <v>33</v>
      </c>
      <c r="J110" s="517"/>
      <c r="K110" s="146">
        <f>SUM(K103:K109)</f>
        <v>14</v>
      </c>
      <c r="L110" s="146">
        <v>10</v>
      </c>
      <c r="M110" s="146">
        <f>SUM(M103:M109)</f>
        <v>4</v>
      </c>
      <c r="N110" s="146">
        <f>SUM(N103:N109)</f>
        <v>16</v>
      </c>
      <c r="O110" s="162">
        <f>SUM(O103:O109)</f>
        <v>30</v>
      </c>
      <c r="Q110" s="57"/>
      <c r="R110" s="490" t="s">
        <v>519</v>
      </c>
      <c r="S110" s="490"/>
      <c r="T110" s="154">
        <f>SUM(T107:T109)</f>
        <v>8</v>
      </c>
      <c r="U110" s="154">
        <f>SUM(U107:U109)</f>
        <v>0</v>
      </c>
      <c r="V110" s="154">
        <f>SUM(V107:V109)</f>
        <v>0</v>
      </c>
      <c r="W110" s="154">
        <f>SUM(W107:W109)</f>
        <v>8</v>
      </c>
      <c r="X110" s="104">
        <f>SUM(X107:X109)</f>
        <v>12</v>
      </c>
      <c r="Z110" s="47"/>
      <c r="AA110" s="172"/>
      <c r="AB110" s="432"/>
      <c r="AC110" s="432"/>
      <c r="AD110" s="432"/>
      <c r="AE110" s="432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51"/>
      <c r="J111" s="5"/>
      <c r="K111" s="5"/>
      <c r="L111" s="5"/>
      <c r="M111" s="5"/>
      <c r="N111" s="5"/>
      <c r="O111" s="16"/>
      <c r="P111" s="2"/>
      <c r="Q111" s="57"/>
      <c r="R111" s="124" t="s">
        <v>33</v>
      </c>
      <c r="S111" s="124"/>
      <c r="T111" s="26">
        <f>SUM(T106,T110)</f>
        <v>14</v>
      </c>
      <c r="U111" s="26">
        <f>SUM(U106,U110)</f>
        <v>0</v>
      </c>
      <c r="V111" s="26">
        <f>SUM(V106,V110)</f>
        <v>4</v>
      </c>
      <c r="W111" s="26">
        <f>SUM(W106,W110)</f>
        <v>16</v>
      </c>
      <c r="X111" s="48">
        <f>SUM(X106,X110)</f>
        <v>30</v>
      </c>
      <c r="Z111" s="435" t="s">
        <v>33</v>
      </c>
      <c r="AA111" s="4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17"/>
      <c r="R112" s="126"/>
      <c r="S112" s="126"/>
      <c r="T112" s="121"/>
      <c r="U112" s="121"/>
      <c r="V112" s="121"/>
      <c r="W112" s="121"/>
      <c r="X112" s="122" t="s">
        <v>500</v>
      </c>
      <c r="Z112" s="438"/>
      <c r="AA112" s="445"/>
      <c r="AB112" s="433"/>
      <c r="AC112" s="433"/>
      <c r="AD112" s="433"/>
      <c r="AE112" s="433"/>
      <c r="AF112" s="96"/>
      <c r="AG112" s="5"/>
    </row>
    <row r="113" spans="1:33" ht="21.75" customHeight="1">
      <c r="A113" s="51"/>
      <c r="B113" s="5"/>
      <c r="C113" s="5"/>
      <c r="D113" s="5"/>
      <c r="E113" s="5"/>
      <c r="F113" s="5"/>
      <c r="G113" s="16"/>
      <c r="H113" s="1"/>
      <c r="I113" s="51"/>
      <c r="J113" s="5"/>
      <c r="K113" s="5"/>
      <c r="L113" s="5"/>
      <c r="M113" s="5"/>
      <c r="N113" s="5"/>
      <c r="O113" s="16"/>
      <c r="P113" s="2"/>
      <c r="Q113" s="17"/>
      <c r="R113" s="126"/>
      <c r="S113" s="34" t="s">
        <v>524</v>
      </c>
      <c r="T113" s="499">
        <f>SUM(W106,W94,W81,W67,W54,W40,W25,W10)</f>
        <v>43</v>
      </c>
      <c r="U113" s="500"/>
      <c r="V113" s="500"/>
      <c r="W113" s="501"/>
      <c r="X113" s="122">
        <f>X106+X94+X81+X67+X54+X40+X25+X10</f>
        <v>85</v>
      </c>
      <c r="Z113" s="59"/>
      <c r="AA113" s="446"/>
      <c r="AB113" s="3"/>
      <c r="AC113" s="9"/>
      <c r="AD113" s="9"/>
      <c r="AE113" s="9"/>
      <c r="AF113" s="60"/>
      <c r="AG113" s="5"/>
    </row>
    <row r="114" spans="1:33" ht="15" customHeight="1">
      <c r="A114" s="17"/>
      <c r="B114" s="34" t="s">
        <v>516</v>
      </c>
      <c r="C114" s="481">
        <f>SUM(F109,F97,F86,F72,F58,F45,F31,F17)</f>
        <v>145</v>
      </c>
      <c r="D114" s="481"/>
      <c r="E114" s="481"/>
      <c r="F114" s="481"/>
      <c r="G114" s="52"/>
      <c r="I114" s="17"/>
      <c r="J114" s="34" t="s">
        <v>516</v>
      </c>
      <c r="K114" s="509">
        <f>SUM(N110,N98,N86,N72,N58,N45,N32,N18)</f>
        <v>145</v>
      </c>
      <c r="L114" s="509"/>
      <c r="M114" s="509"/>
      <c r="N114" s="509"/>
      <c r="O114" s="52"/>
      <c r="Q114" s="17"/>
      <c r="R114" s="126"/>
      <c r="S114" s="34" t="s">
        <v>516</v>
      </c>
      <c r="T114" s="499">
        <f>SUM(W111,W99,W87,W74,W60,W47,W33,W20)</f>
        <v>145</v>
      </c>
      <c r="U114" s="500"/>
      <c r="V114" s="500"/>
      <c r="W114" s="501"/>
      <c r="X114" s="13"/>
      <c r="Z114" s="12"/>
      <c r="AA114" s="34" t="s">
        <v>525</v>
      </c>
      <c r="AB114" s="480">
        <f>AE20+AE33+AE47+AE60+AE73+AE87+AE98+AE111</f>
        <v>21</v>
      </c>
      <c r="AC114" s="481"/>
      <c r="AD114" s="481"/>
      <c r="AE114" s="481"/>
      <c r="AF114" s="13"/>
      <c r="AG114" s="5"/>
    </row>
    <row r="115" spans="1:33" ht="15" customHeight="1">
      <c r="A115" s="12"/>
      <c r="B115" s="36" t="s">
        <v>500</v>
      </c>
      <c r="C115" s="498">
        <f>SUM(G109,G58,G45,G97,G31,G86,G72,G17)</f>
        <v>241</v>
      </c>
      <c r="D115" s="498"/>
      <c r="E115" s="498"/>
      <c r="F115" s="498"/>
      <c r="G115" s="13"/>
      <c r="I115" s="12"/>
      <c r="J115" s="36" t="s">
        <v>500</v>
      </c>
      <c r="K115" s="498">
        <f>SUM(O110,O98,O86,O72,O58,O45,O32,O18)</f>
        <v>242</v>
      </c>
      <c r="L115" s="498"/>
      <c r="M115" s="498"/>
      <c r="N115" s="498"/>
      <c r="O115" s="13"/>
      <c r="Q115" s="17"/>
      <c r="R115" s="5"/>
      <c r="S115" s="36" t="s">
        <v>500</v>
      </c>
      <c r="T115" s="482">
        <f>X111+X99+X87+X74+X60+X47+X33+X20</f>
        <v>242</v>
      </c>
      <c r="U115" s="483"/>
      <c r="V115" s="483"/>
      <c r="W115" s="484"/>
      <c r="X115" s="13"/>
      <c r="Z115" s="12"/>
      <c r="AA115" s="34" t="s">
        <v>517</v>
      </c>
      <c r="AB115" s="480">
        <f>AF20+AF33+AF47+AF60+AF73+AF87+AF98+AF111</f>
        <v>35</v>
      </c>
      <c r="AC115" s="481"/>
      <c r="AD115" s="481"/>
      <c r="AE115" s="481"/>
      <c r="AF115" s="13"/>
      <c r="AG115" s="5"/>
    </row>
    <row r="116" spans="1:33" ht="15" customHeight="1">
      <c r="A116" s="17"/>
      <c r="B116" s="5"/>
      <c r="C116" s="5"/>
      <c r="D116" s="5"/>
      <c r="E116" s="5"/>
      <c r="F116" s="5"/>
      <c r="G116" s="16"/>
      <c r="I116" s="17"/>
      <c r="J116" s="5"/>
      <c r="K116" s="5"/>
      <c r="L116" s="5"/>
      <c r="M116" s="5"/>
      <c r="N116" s="5"/>
      <c r="O116" s="16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1:33" ht="15" customHeight="1" thickBot="1">
      <c r="A117" s="20"/>
      <c r="B117" s="21"/>
      <c r="C117" s="21"/>
      <c r="D117" s="21"/>
      <c r="E117" s="21"/>
      <c r="F117" s="21"/>
      <c r="G117" s="22"/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  <c r="AG117" s="5"/>
    </row>
    <row r="118" ht="15" customHeight="1"/>
    <row r="119" ht="15" customHeight="1"/>
    <row r="124" spans="18:24" ht="12.75">
      <c r="R124" s="113"/>
      <c r="S124" s="113"/>
      <c r="T124" s="114"/>
      <c r="U124" s="114"/>
      <c r="V124" s="114"/>
      <c r="W124" s="114"/>
      <c r="X124" s="114"/>
    </row>
    <row r="125" spans="18:24" ht="12.75">
      <c r="R125" s="33"/>
      <c r="S125" s="5"/>
      <c r="T125" s="5"/>
      <c r="U125" s="5"/>
      <c r="V125" s="5"/>
      <c r="W125" s="5"/>
      <c r="X125" s="10"/>
    </row>
    <row r="126" spans="18:24" ht="12.75">
      <c r="R126" s="5"/>
      <c r="X126" s="35"/>
    </row>
    <row r="127" spans="18:24" ht="12.75">
      <c r="R127" s="6"/>
      <c r="X127" s="10"/>
    </row>
  </sheetData>
  <sheetProtection/>
  <mergeCells count="95">
    <mergeCell ref="I36:O36"/>
    <mergeCell ref="I45:J45"/>
    <mergeCell ref="I49:O49"/>
    <mergeCell ref="C115:F115"/>
    <mergeCell ref="A101:G101"/>
    <mergeCell ref="A109:B109"/>
    <mergeCell ref="A86:B86"/>
    <mergeCell ref="I72:J72"/>
    <mergeCell ref="A36:G36"/>
    <mergeCell ref="T115:W115"/>
    <mergeCell ref="AB115:AE115"/>
    <mergeCell ref="A110:B110"/>
    <mergeCell ref="R110:S110"/>
    <mergeCell ref="T113:W113"/>
    <mergeCell ref="C114:F114"/>
    <mergeCell ref="T114:W114"/>
    <mergeCell ref="I110:J110"/>
    <mergeCell ref="K114:N114"/>
    <mergeCell ref="K115:N115"/>
    <mergeCell ref="R101:X101"/>
    <mergeCell ref="Z101:AF101"/>
    <mergeCell ref="R106:S106"/>
    <mergeCell ref="AB114:AE114"/>
    <mergeCell ref="I98:J98"/>
    <mergeCell ref="I101:O101"/>
    <mergeCell ref="Z89:AF89"/>
    <mergeCell ref="R94:S94"/>
    <mergeCell ref="A98:B98"/>
    <mergeCell ref="R98:S98"/>
    <mergeCell ref="I89:O89"/>
    <mergeCell ref="A97:B97"/>
    <mergeCell ref="R86:S86"/>
    <mergeCell ref="A89:G89"/>
    <mergeCell ref="R89:X89"/>
    <mergeCell ref="A77:G77"/>
    <mergeCell ref="R77:X77"/>
    <mergeCell ref="A87:B87"/>
    <mergeCell ref="A88:B88"/>
    <mergeCell ref="R81:S81"/>
    <mergeCell ref="I86:J86"/>
    <mergeCell ref="I77:O77"/>
    <mergeCell ref="Z63:AF63"/>
    <mergeCell ref="R67:S67"/>
    <mergeCell ref="R73:S73"/>
    <mergeCell ref="I63:O63"/>
    <mergeCell ref="A58:B58"/>
    <mergeCell ref="R59:S59"/>
    <mergeCell ref="A63:G63"/>
    <mergeCell ref="R63:X63"/>
    <mergeCell ref="I58:J58"/>
    <mergeCell ref="Z77:AF77"/>
    <mergeCell ref="A73:B73"/>
    <mergeCell ref="A74:B74"/>
    <mergeCell ref="A72:B72"/>
    <mergeCell ref="R46:S46"/>
    <mergeCell ref="A49:G49"/>
    <mergeCell ref="R49:X49"/>
    <mergeCell ref="A46:B46"/>
    <mergeCell ref="A59:B59"/>
    <mergeCell ref="Z49:AF49"/>
    <mergeCell ref="R36:X36"/>
    <mergeCell ref="Z36:AF36"/>
    <mergeCell ref="R40:S40"/>
    <mergeCell ref="A45:B45"/>
    <mergeCell ref="R54:S54"/>
    <mergeCell ref="Z22:AF22"/>
    <mergeCell ref="R25:S25"/>
    <mergeCell ref="A32:B32"/>
    <mergeCell ref="R32:S32"/>
    <mergeCell ref="I32:J32"/>
    <mergeCell ref="I19:J19"/>
    <mergeCell ref="I22:O22"/>
    <mergeCell ref="A31:B31"/>
    <mergeCell ref="R19:S19"/>
    <mergeCell ref="A22:G22"/>
    <mergeCell ref="R22:X22"/>
    <mergeCell ref="I18:J18"/>
    <mergeCell ref="I3:O3"/>
    <mergeCell ref="A8:G8"/>
    <mergeCell ref="I5:O5"/>
    <mergeCell ref="R8:X8"/>
    <mergeCell ref="A17:B17"/>
    <mergeCell ref="R10:S10"/>
    <mergeCell ref="I8:O8"/>
    <mergeCell ref="A18:B18"/>
    <mergeCell ref="Z8:AF8"/>
    <mergeCell ref="I4:O4"/>
    <mergeCell ref="I6:O6"/>
    <mergeCell ref="A1:AF1"/>
    <mergeCell ref="A3:G3"/>
    <mergeCell ref="A4:G4"/>
    <mergeCell ref="A5:G5"/>
    <mergeCell ref="Q3:X7"/>
    <mergeCell ref="Z3:AF7"/>
    <mergeCell ref="A6:G6"/>
  </mergeCells>
  <hyperlinks>
    <hyperlink ref="J40" r:id="rId1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16"/>
  <sheetViews>
    <sheetView tabSelected="1" zoomScalePageLayoutView="0" workbookViewId="0" topLeftCell="A1">
      <selection activeCell="B2" sqref="B2:H6"/>
    </sheetView>
  </sheetViews>
  <sheetFormatPr defaultColWidth="9.140625" defaultRowHeight="12.75"/>
  <cols>
    <col min="3" max="3" width="56.140625" style="0" customWidth="1"/>
  </cols>
  <sheetData>
    <row r="1" ht="13.5" thickBot="1"/>
    <row r="2" spans="2:8" ht="12.75" customHeight="1">
      <c r="B2" s="468" t="s">
        <v>515</v>
      </c>
      <c r="C2" s="469"/>
      <c r="D2" s="469"/>
      <c r="E2" s="469"/>
      <c r="F2" s="469"/>
      <c r="G2" s="469"/>
      <c r="H2" s="470"/>
    </row>
    <row r="3" spans="2:8" ht="12.75">
      <c r="B3" s="471"/>
      <c r="C3" s="472"/>
      <c r="D3" s="472"/>
      <c r="E3" s="472"/>
      <c r="F3" s="472"/>
      <c r="G3" s="472"/>
      <c r="H3" s="473"/>
    </row>
    <row r="4" spans="2:8" ht="12.75">
      <c r="B4" s="471"/>
      <c r="C4" s="472"/>
      <c r="D4" s="472"/>
      <c r="E4" s="472"/>
      <c r="F4" s="472"/>
      <c r="G4" s="472"/>
      <c r="H4" s="473"/>
    </row>
    <row r="5" spans="2:8" ht="12.75">
      <c r="B5" s="471"/>
      <c r="C5" s="472"/>
      <c r="D5" s="472"/>
      <c r="E5" s="472"/>
      <c r="F5" s="472"/>
      <c r="G5" s="472"/>
      <c r="H5" s="473"/>
    </row>
    <row r="6" spans="2:8" ht="13.5" thickBot="1">
      <c r="B6" s="474"/>
      <c r="C6" s="475"/>
      <c r="D6" s="475"/>
      <c r="E6" s="475"/>
      <c r="F6" s="475"/>
      <c r="G6" s="475"/>
      <c r="H6" s="476"/>
    </row>
    <row r="7" spans="2:8" ht="12.75">
      <c r="B7" s="477" t="s">
        <v>501</v>
      </c>
      <c r="C7" s="478"/>
      <c r="D7" s="478"/>
      <c r="E7" s="478"/>
      <c r="F7" s="478"/>
      <c r="G7" s="478"/>
      <c r="H7" s="479"/>
    </row>
    <row r="8" spans="2:8" ht="25.5" customHeight="1">
      <c r="B8" s="23" t="s">
        <v>498</v>
      </c>
      <c r="C8" s="23" t="s">
        <v>499</v>
      </c>
      <c r="D8" s="24" t="s">
        <v>0</v>
      </c>
      <c r="E8" s="24" t="s">
        <v>509</v>
      </c>
      <c r="F8" s="24" t="s">
        <v>2</v>
      </c>
      <c r="G8" s="24" t="s">
        <v>3</v>
      </c>
      <c r="H8" s="45" t="s">
        <v>500</v>
      </c>
    </row>
    <row r="9" spans="2:8" ht="12.75">
      <c r="B9" s="89" t="s">
        <v>317</v>
      </c>
      <c r="C9" s="75" t="s">
        <v>318</v>
      </c>
      <c r="D9" s="74">
        <v>2</v>
      </c>
      <c r="E9" s="74">
        <v>2</v>
      </c>
      <c r="F9" s="74">
        <v>0</v>
      </c>
      <c r="G9" s="74">
        <v>3</v>
      </c>
      <c r="H9" s="86">
        <v>4</v>
      </c>
    </row>
    <row r="10" spans="2:8" ht="12.75">
      <c r="B10" s="47"/>
      <c r="C10" s="38"/>
      <c r="D10" s="452"/>
      <c r="E10" s="452"/>
      <c r="F10" s="452"/>
      <c r="G10" s="452"/>
      <c r="H10" s="49"/>
    </row>
    <row r="11" spans="2:8" ht="12.75">
      <c r="B11" s="47"/>
      <c r="C11" s="38"/>
      <c r="D11" s="452"/>
      <c r="E11" s="452"/>
      <c r="F11" s="452"/>
      <c r="G11" s="452"/>
      <c r="H11" s="49"/>
    </row>
    <row r="12" spans="2:8" ht="12.75">
      <c r="B12" s="47"/>
      <c r="C12" s="38"/>
      <c r="D12" s="452"/>
      <c r="E12" s="452"/>
      <c r="F12" s="452"/>
      <c r="G12" s="452"/>
      <c r="H12" s="49"/>
    </row>
    <row r="13" spans="2:8" ht="12.75">
      <c r="B13" s="47"/>
      <c r="C13" s="38"/>
      <c r="D13" s="452"/>
      <c r="E13" s="452"/>
      <c r="F13" s="452"/>
      <c r="G13" s="452"/>
      <c r="H13" s="49"/>
    </row>
    <row r="14" spans="2:8" ht="12.75">
      <c r="B14" s="47"/>
      <c r="C14" s="38"/>
      <c r="D14" s="452"/>
      <c r="E14" s="452"/>
      <c r="F14" s="452"/>
      <c r="G14" s="452"/>
      <c r="H14" s="49"/>
    </row>
    <row r="15" spans="2:8" ht="12.75">
      <c r="B15" s="47"/>
      <c r="C15" s="38"/>
      <c r="D15" s="452"/>
      <c r="E15" s="452"/>
      <c r="F15" s="452"/>
      <c r="G15" s="452"/>
      <c r="H15" s="49"/>
    </row>
    <row r="16" spans="2:8" ht="12.75">
      <c r="B16" s="47"/>
      <c r="C16" s="38"/>
      <c r="D16" s="452"/>
      <c r="E16" s="452"/>
      <c r="F16" s="452"/>
      <c r="G16" s="452"/>
      <c r="H16" s="49"/>
    </row>
    <row r="17" spans="2:8" ht="12.75">
      <c r="B17" s="47"/>
      <c r="C17" s="38"/>
      <c r="D17" s="452"/>
      <c r="E17" s="452"/>
      <c r="F17" s="452"/>
      <c r="G17" s="452"/>
      <c r="H17" s="49"/>
    </row>
    <row r="18" spans="2:8" ht="12.75">
      <c r="B18" s="47"/>
      <c r="C18" s="38"/>
      <c r="D18" s="452"/>
      <c r="E18" s="452"/>
      <c r="F18" s="452"/>
      <c r="G18" s="452"/>
      <c r="H18" s="49"/>
    </row>
    <row r="19" spans="2:8" ht="25.5">
      <c r="B19" s="447" t="s">
        <v>33</v>
      </c>
      <c r="C19" s="448"/>
      <c r="D19" s="26">
        <f>SUM(D9:D16)</f>
        <v>2</v>
      </c>
      <c r="E19" s="26">
        <f>SUM(E9:E16)</f>
        <v>2</v>
      </c>
      <c r="F19" s="26">
        <f>SUM(F9:F16)</f>
        <v>0</v>
      </c>
      <c r="G19" s="26">
        <f>SUM(G9:G16)</f>
        <v>3</v>
      </c>
      <c r="H19" s="48">
        <f>SUM(H9:H16)</f>
        <v>4</v>
      </c>
    </row>
    <row r="20" spans="2:8" ht="12.75">
      <c r="B20" s="14"/>
      <c r="C20" s="15"/>
      <c r="D20" s="15"/>
      <c r="E20" s="7"/>
      <c r="F20" s="7"/>
      <c r="G20" s="7"/>
      <c r="H20" s="19"/>
    </row>
    <row r="21" spans="2:8" ht="12.75">
      <c r="B21" s="477" t="s">
        <v>502</v>
      </c>
      <c r="C21" s="478"/>
      <c r="D21" s="478"/>
      <c r="E21" s="478"/>
      <c r="F21" s="478"/>
      <c r="G21" s="478"/>
      <c r="H21" s="479"/>
    </row>
    <row r="22" spans="2:8" ht="25.5">
      <c r="B22" s="44" t="s">
        <v>498</v>
      </c>
      <c r="C22" s="23" t="s">
        <v>499</v>
      </c>
      <c r="D22" s="24" t="s">
        <v>0</v>
      </c>
      <c r="E22" s="24" t="s">
        <v>509</v>
      </c>
      <c r="F22" s="24" t="s">
        <v>2</v>
      </c>
      <c r="G22" s="24" t="s">
        <v>3</v>
      </c>
      <c r="H22" s="45" t="s">
        <v>500</v>
      </c>
    </row>
    <row r="23" spans="2:8" ht="12.75">
      <c r="B23" s="455" t="s">
        <v>95</v>
      </c>
      <c r="C23" s="456" t="s">
        <v>161</v>
      </c>
      <c r="D23" s="30">
        <v>2</v>
      </c>
      <c r="E23" s="30">
        <v>0</v>
      </c>
      <c r="F23" s="30">
        <v>2</v>
      </c>
      <c r="G23" s="30">
        <v>3</v>
      </c>
      <c r="H23" s="364">
        <v>4</v>
      </c>
    </row>
    <row r="24" spans="2:8" ht="12.75">
      <c r="B24" s="47"/>
      <c r="C24" s="172"/>
      <c r="D24" s="452"/>
      <c r="E24" s="452"/>
      <c r="F24" s="452"/>
      <c r="G24" s="452"/>
      <c r="H24" s="49"/>
    </row>
    <row r="25" spans="2:8" ht="12.75">
      <c r="B25" s="47"/>
      <c r="C25" s="172"/>
      <c r="D25" s="452"/>
      <c r="E25" s="452"/>
      <c r="F25" s="452"/>
      <c r="G25" s="452"/>
      <c r="H25" s="49"/>
    </row>
    <row r="26" spans="2:8" ht="12.75">
      <c r="B26" s="47"/>
      <c r="C26" s="172"/>
      <c r="D26" s="452"/>
      <c r="E26" s="452"/>
      <c r="F26" s="452"/>
      <c r="G26" s="452"/>
      <c r="H26" s="49"/>
    </row>
    <row r="27" spans="2:8" ht="12.75">
      <c r="B27" s="47"/>
      <c r="C27" s="172"/>
      <c r="D27" s="452"/>
      <c r="E27" s="452"/>
      <c r="F27" s="452"/>
      <c r="G27" s="452"/>
      <c r="H27" s="49"/>
    </row>
    <row r="28" spans="2:8" ht="12.75">
      <c r="B28" s="47"/>
      <c r="C28" s="172"/>
      <c r="D28" s="452"/>
      <c r="E28" s="452"/>
      <c r="F28" s="452"/>
      <c r="G28" s="452"/>
      <c r="H28" s="49"/>
    </row>
    <row r="29" spans="2:8" ht="12.75">
      <c r="B29" s="47"/>
      <c r="C29" s="172"/>
      <c r="D29" s="452"/>
      <c r="E29" s="452"/>
      <c r="F29" s="452"/>
      <c r="G29" s="452"/>
      <c r="H29" s="49"/>
    </row>
    <row r="30" spans="2:8" ht="12.75">
      <c r="B30" s="47"/>
      <c r="C30" s="172"/>
      <c r="D30" s="452"/>
      <c r="E30" s="452"/>
      <c r="F30" s="452"/>
      <c r="G30" s="452"/>
      <c r="H30" s="49"/>
    </row>
    <row r="31" spans="2:8" ht="12.75">
      <c r="B31" s="47"/>
      <c r="C31" s="172"/>
      <c r="D31" s="452"/>
      <c r="E31" s="452"/>
      <c r="F31" s="452"/>
      <c r="G31" s="452"/>
      <c r="H31" s="49"/>
    </row>
    <row r="32" spans="2:8" ht="25.5">
      <c r="B32" s="447" t="s">
        <v>33</v>
      </c>
      <c r="C32" s="448"/>
      <c r="D32" s="26">
        <f>SUM(D23:D29)</f>
        <v>2</v>
      </c>
      <c r="E32" s="26">
        <f>SUM(E23:E29)</f>
        <v>0</v>
      </c>
      <c r="F32" s="26">
        <f>SUM(F23:F29)</f>
        <v>2</v>
      </c>
      <c r="G32" s="26">
        <f>SUM(G23:G29)</f>
        <v>3</v>
      </c>
      <c r="H32" s="48">
        <f>SUM(H23:H29)</f>
        <v>4</v>
      </c>
    </row>
    <row r="33" spans="2:8" ht="12.75">
      <c r="B33" s="17"/>
      <c r="C33" s="5"/>
      <c r="D33" s="5"/>
      <c r="E33" s="5"/>
      <c r="F33" s="5"/>
      <c r="G33" s="5"/>
      <c r="H33" s="16"/>
    </row>
    <row r="34" spans="2:8" ht="12.75">
      <c r="B34" s="14"/>
      <c r="C34" s="15"/>
      <c r="D34" s="15"/>
      <c r="E34" s="7"/>
      <c r="F34" s="7"/>
      <c r="G34" s="7"/>
      <c r="H34" s="19"/>
    </row>
    <row r="35" spans="2:8" ht="12.75">
      <c r="B35" s="477" t="s">
        <v>503</v>
      </c>
      <c r="C35" s="478"/>
      <c r="D35" s="478"/>
      <c r="E35" s="478"/>
      <c r="F35" s="478"/>
      <c r="G35" s="478"/>
      <c r="H35" s="479"/>
    </row>
    <row r="36" spans="2:8" ht="25.5">
      <c r="B36" s="23" t="s">
        <v>498</v>
      </c>
      <c r="C36" s="23" t="s">
        <v>499</v>
      </c>
      <c r="D36" s="24" t="s">
        <v>0</v>
      </c>
      <c r="E36" s="24" t="s">
        <v>509</v>
      </c>
      <c r="F36" s="24" t="s">
        <v>2</v>
      </c>
      <c r="G36" s="24" t="s">
        <v>3</v>
      </c>
      <c r="H36" s="45" t="s">
        <v>500</v>
      </c>
    </row>
    <row r="37" spans="2:8" ht="12.75">
      <c r="B37" s="89" t="s">
        <v>101</v>
      </c>
      <c r="C37" s="73" t="s">
        <v>102</v>
      </c>
      <c r="D37" s="74">
        <v>2</v>
      </c>
      <c r="E37" s="74">
        <v>0</v>
      </c>
      <c r="F37" s="74">
        <v>2</v>
      </c>
      <c r="G37" s="74">
        <v>3</v>
      </c>
      <c r="H37" s="86">
        <v>4</v>
      </c>
    </row>
    <row r="38" spans="2:8" ht="12.75">
      <c r="B38" s="89" t="s">
        <v>319</v>
      </c>
      <c r="C38" s="73" t="s">
        <v>320</v>
      </c>
      <c r="D38" s="74">
        <v>3</v>
      </c>
      <c r="E38" s="74">
        <v>0</v>
      </c>
      <c r="F38" s="74">
        <v>0</v>
      </c>
      <c r="G38" s="74">
        <v>3</v>
      </c>
      <c r="H38" s="86">
        <v>6</v>
      </c>
    </row>
    <row r="39" spans="2:8" ht="12.75">
      <c r="B39" s="89" t="s">
        <v>104</v>
      </c>
      <c r="C39" s="73" t="s">
        <v>105</v>
      </c>
      <c r="D39" s="74">
        <v>2</v>
      </c>
      <c r="E39" s="74">
        <v>0</v>
      </c>
      <c r="F39" s="74">
        <v>2</v>
      </c>
      <c r="G39" s="74">
        <v>3</v>
      </c>
      <c r="H39" s="86">
        <v>5</v>
      </c>
    </row>
    <row r="40" spans="2:8" ht="12.75">
      <c r="B40" s="89"/>
      <c r="C40" s="73"/>
      <c r="D40" s="74"/>
      <c r="E40" s="74"/>
      <c r="F40" s="74"/>
      <c r="G40" s="74"/>
      <c r="H40" s="87"/>
    </row>
    <row r="41" spans="2:8" ht="12.75">
      <c r="B41" s="47"/>
      <c r="C41" s="38"/>
      <c r="D41" s="452"/>
      <c r="E41" s="452"/>
      <c r="F41" s="452"/>
      <c r="G41" s="452"/>
      <c r="H41" s="49"/>
    </row>
    <row r="42" spans="2:8" ht="12.75">
      <c r="B42" s="47"/>
      <c r="C42" s="38"/>
      <c r="D42" s="452"/>
      <c r="E42" s="452"/>
      <c r="F42" s="452"/>
      <c r="G42" s="452"/>
      <c r="H42" s="49"/>
    </row>
    <row r="43" spans="2:8" ht="12.75">
      <c r="B43" s="47"/>
      <c r="C43" s="38"/>
      <c r="D43" s="452"/>
      <c r="E43" s="452"/>
      <c r="F43" s="452"/>
      <c r="G43" s="452"/>
      <c r="H43" s="49"/>
    </row>
    <row r="44" spans="2:8" ht="12.75">
      <c r="B44" s="47"/>
      <c r="C44" s="38"/>
      <c r="D44" s="452"/>
      <c r="E44" s="452"/>
      <c r="F44" s="452"/>
      <c r="G44" s="452"/>
      <c r="H44" s="49"/>
    </row>
    <row r="45" spans="2:8" ht="12.75">
      <c r="B45" s="47"/>
      <c r="C45" s="38"/>
      <c r="D45" s="452"/>
      <c r="E45" s="452"/>
      <c r="F45" s="452"/>
      <c r="G45" s="452"/>
      <c r="H45" s="49"/>
    </row>
    <row r="46" spans="2:8" ht="25.5">
      <c r="B46" s="447" t="s">
        <v>33</v>
      </c>
      <c r="C46" s="43"/>
      <c r="D46" s="26">
        <f>SUM(D37:D43)</f>
        <v>7</v>
      </c>
      <c r="E46" s="26">
        <f>SUM(E37:E43)</f>
        <v>0</v>
      </c>
      <c r="F46" s="26">
        <f>SUM(F37:F43)</f>
        <v>4</v>
      </c>
      <c r="G46" s="26">
        <f>SUM(G37:G43)</f>
        <v>9</v>
      </c>
      <c r="H46" s="48">
        <f>SUM(H37:H43)</f>
        <v>15</v>
      </c>
    </row>
    <row r="47" spans="2:8" ht="12.75">
      <c r="B47" s="453"/>
      <c r="C47" s="454"/>
      <c r="D47" s="449"/>
      <c r="E47" s="449"/>
      <c r="F47" s="449"/>
      <c r="G47" s="449"/>
      <c r="H47" s="450"/>
    </row>
    <row r="48" spans="2:8" ht="12.75">
      <c r="B48" s="477" t="s">
        <v>504</v>
      </c>
      <c r="C48" s="478"/>
      <c r="D48" s="478"/>
      <c r="E48" s="478"/>
      <c r="F48" s="478"/>
      <c r="G48" s="478"/>
      <c r="H48" s="479"/>
    </row>
    <row r="49" spans="2:8" ht="25.5">
      <c r="B49" s="44" t="s">
        <v>498</v>
      </c>
      <c r="C49" s="23" t="s">
        <v>499</v>
      </c>
      <c r="D49" s="24" t="s">
        <v>0</v>
      </c>
      <c r="E49" s="24" t="s">
        <v>509</v>
      </c>
      <c r="F49" s="24" t="s">
        <v>2</v>
      </c>
      <c r="G49" s="24" t="s">
        <v>3</v>
      </c>
      <c r="H49" s="45" t="s">
        <v>500</v>
      </c>
    </row>
    <row r="50" spans="2:8" ht="12.75">
      <c r="B50" s="73" t="s">
        <v>109</v>
      </c>
      <c r="C50" s="73" t="s">
        <v>110</v>
      </c>
      <c r="D50" s="74">
        <v>2</v>
      </c>
      <c r="E50" s="74">
        <v>0</v>
      </c>
      <c r="F50" s="74">
        <v>2</v>
      </c>
      <c r="G50" s="74">
        <v>3</v>
      </c>
      <c r="H50" s="86">
        <v>4</v>
      </c>
    </row>
    <row r="51" spans="2:8" ht="12.75">
      <c r="B51" s="73" t="s">
        <v>321</v>
      </c>
      <c r="C51" s="73" t="s">
        <v>322</v>
      </c>
      <c r="D51" s="74">
        <v>3</v>
      </c>
      <c r="E51" s="74">
        <v>0</v>
      </c>
      <c r="F51" s="74">
        <v>0</v>
      </c>
      <c r="G51" s="74">
        <v>3</v>
      </c>
      <c r="H51" s="87">
        <v>6</v>
      </c>
    </row>
    <row r="52" spans="2:8" ht="12.75">
      <c r="B52" s="73" t="s">
        <v>323</v>
      </c>
      <c r="C52" s="73" t="s">
        <v>324</v>
      </c>
      <c r="D52" s="74">
        <v>2</v>
      </c>
      <c r="E52" s="74">
        <v>0</v>
      </c>
      <c r="F52" s="74">
        <v>2</v>
      </c>
      <c r="G52" s="74">
        <v>3</v>
      </c>
      <c r="H52" s="87">
        <v>5</v>
      </c>
    </row>
    <row r="53" spans="2:8" ht="12.75">
      <c r="B53" s="47"/>
      <c r="C53" s="172"/>
      <c r="D53" s="452"/>
      <c r="E53" s="452"/>
      <c r="F53" s="452"/>
      <c r="G53" s="452"/>
      <c r="H53" s="49"/>
    </row>
    <row r="54" spans="2:8" ht="12.75">
      <c r="B54" s="47"/>
      <c r="C54" s="172"/>
      <c r="D54" s="452"/>
      <c r="E54" s="452"/>
      <c r="F54" s="452"/>
      <c r="G54" s="452"/>
      <c r="H54" s="49"/>
    </row>
    <row r="55" spans="2:8" ht="12.75">
      <c r="B55" s="47"/>
      <c r="C55" s="172"/>
      <c r="D55" s="452"/>
      <c r="E55" s="452"/>
      <c r="F55" s="452"/>
      <c r="G55" s="452"/>
      <c r="H55" s="49"/>
    </row>
    <row r="56" spans="2:8" ht="12.75">
      <c r="B56" s="47"/>
      <c r="C56" s="172"/>
      <c r="D56" s="452"/>
      <c r="E56" s="452"/>
      <c r="F56" s="452"/>
      <c r="G56" s="452"/>
      <c r="H56" s="49"/>
    </row>
    <row r="57" spans="2:8" ht="12.75">
      <c r="B57" s="47"/>
      <c r="C57" s="172"/>
      <c r="D57" s="452"/>
      <c r="E57" s="452"/>
      <c r="F57" s="452"/>
      <c r="G57" s="452"/>
      <c r="H57" s="49"/>
    </row>
    <row r="58" spans="2:8" ht="12.75">
      <c r="B58" s="47"/>
      <c r="C58" s="172"/>
      <c r="D58" s="452"/>
      <c r="E58" s="452"/>
      <c r="F58" s="452"/>
      <c r="G58" s="452"/>
      <c r="H58" s="49"/>
    </row>
    <row r="59" spans="2:8" ht="25.5">
      <c r="B59" s="447" t="s">
        <v>33</v>
      </c>
      <c r="C59" s="443"/>
      <c r="D59" s="26">
        <f>SUM(D50:D57)</f>
        <v>7</v>
      </c>
      <c r="E59" s="26">
        <f>SUM(E50:E57)</f>
        <v>0</v>
      </c>
      <c r="F59" s="26">
        <f>SUM(F50:F57)</f>
        <v>4</v>
      </c>
      <c r="G59" s="26">
        <f>SUM(G50:G57)</f>
        <v>9</v>
      </c>
      <c r="H59" s="48">
        <f>SUM(H50:H57)</f>
        <v>15</v>
      </c>
    </row>
    <row r="60" spans="2:8" ht="12.75">
      <c r="B60" s="58"/>
      <c r="C60" s="444"/>
      <c r="D60" s="42"/>
      <c r="E60" s="42"/>
      <c r="F60" s="42"/>
      <c r="G60" s="42"/>
      <c r="H60" s="56"/>
    </row>
    <row r="61" spans="2:8" ht="12.75">
      <c r="B61" s="453"/>
      <c r="C61" s="454"/>
      <c r="D61" s="449"/>
      <c r="E61" s="449"/>
      <c r="F61" s="449"/>
      <c r="G61" s="449"/>
      <c r="H61" s="450"/>
    </row>
    <row r="62" spans="2:8" ht="12.75">
      <c r="B62" s="477" t="s">
        <v>505</v>
      </c>
      <c r="C62" s="478"/>
      <c r="D62" s="478"/>
      <c r="E62" s="478"/>
      <c r="F62" s="478"/>
      <c r="G62" s="478"/>
      <c r="H62" s="479"/>
    </row>
    <row r="63" spans="2:8" ht="25.5">
      <c r="B63" s="44" t="s">
        <v>498</v>
      </c>
      <c r="C63" s="23" t="s">
        <v>499</v>
      </c>
      <c r="D63" s="24" t="s">
        <v>0</v>
      </c>
      <c r="E63" s="24" t="s">
        <v>509</v>
      </c>
      <c r="F63" s="24" t="s">
        <v>2</v>
      </c>
      <c r="G63" s="24" t="s">
        <v>3</v>
      </c>
      <c r="H63" s="45" t="s">
        <v>500</v>
      </c>
    </row>
    <row r="64" spans="2:8" ht="12.75">
      <c r="B64" s="29"/>
      <c r="C64" s="29"/>
      <c r="D64" s="451"/>
      <c r="E64" s="451"/>
      <c r="F64" s="451"/>
      <c r="G64" s="451"/>
      <c r="H64" s="345"/>
    </row>
    <row r="65" spans="2:8" ht="12.75">
      <c r="B65" s="574"/>
      <c r="C65" s="172"/>
      <c r="D65" s="452"/>
      <c r="E65" s="452"/>
      <c r="F65" s="452"/>
      <c r="G65" s="452"/>
      <c r="H65" s="283"/>
    </row>
    <row r="66" spans="2:8" ht="12.75">
      <c r="B66" s="574"/>
      <c r="C66" s="172"/>
      <c r="D66" s="452"/>
      <c r="E66" s="452"/>
      <c r="F66" s="452"/>
      <c r="G66" s="452"/>
      <c r="H66" s="283"/>
    </row>
    <row r="67" spans="2:8" ht="12.75">
      <c r="B67" s="574"/>
      <c r="C67" s="172"/>
      <c r="D67" s="452"/>
      <c r="E67" s="452"/>
      <c r="F67" s="452"/>
      <c r="G67" s="452"/>
      <c r="H67" s="283"/>
    </row>
    <row r="68" spans="2:8" ht="12.75">
      <c r="B68" s="574"/>
      <c r="C68" s="172"/>
      <c r="D68" s="452"/>
      <c r="E68" s="452"/>
      <c r="F68" s="452"/>
      <c r="G68" s="452"/>
      <c r="H68" s="283"/>
    </row>
    <row r="69" spans="2:8" ht="12.75">
      <c r="B69" s="574"/>
      <c r="C69" s="172"/>
      <c r="D69" s="452"/>
      <c r="E69" s="452"/>
      <c r="F69" s="452"/>
      <c r="G69" s="452"/>
      <c r="H69" s="283"/>
    </row>
    <row r="70" spans="2:8" ht="12.75">
      <c r="B70" s="574"/>
      <c r="C70" s="172"/>
      <c r="D70" s="452"/>
      <c r="E70" s="452"/>
      <c r="F70" s="452"/>
      <c r="G70" s="452"/>
      <c r="H70" s="283"/>
    </row>
    <row r="71" spans="2:8" ht="12.75">
      <c r="B71" s="574"/>
      <c r="C71" s="172"/>
      <c r="D71" s="452"/>
      <c r="E71" s="452"/>
      <c r="F71" s="452"/>
      <c r="G71" s="452"/>
      <c r="H71" s="283"/>
    </row>
    <row r="72" spans="2:8" ht="25.5">
      <c r="B72" s="448" t="s">
        <v>33</v>
      </c>
      <c r="C72" s="443"/>
      <c r="D72" s="26">
        <f>SUM(D64:D70)</f>
        <v>0</v>
      </c>
      <c r="E72" s="26">
        <f>SUM(E64:E70)</f>
        <v>0</v>
      </c>
      <c r="F72" s="26">
        <f>SUM(F64:F70)</f>
        <v>0</v>
      </c>
      <c r="G72" s="26">
        <f>SUM(G64:G70)</f>
        <v>0</v>
      </c>
      <c r="H72" s="26">
        <f>SUM(H64:H70)</f>
        <v>0</v>
      </c>
    </row>
    <row r="73" spans="2:8" ht="12.75">
      <c r="B73" s="17"/>
      <c r="C73" s="5"/>
      <c r="D73" s="5"/>
      <c r="E73" s="5"/>
      <c r="F73" s="5"/>
      <c r="G73" s="5"/>
      <c r="H73" s="16"/>
    </row>
    <row r="74" spans="2:8" ht="12.75">
      <c r="B74" s="58"/>
      <c r="C74" s="444"/>
      <c r="D74" s="42"/>
      <c r="E74" s="42"/>
      <c r="F74" s="42"/>
      <c r="G74" s="42"/>
      <c r="H74" s="56"/>
    </row>
    <row r="75" spans="2:8" ht="12.75">
      <c r="B75" s="12"/>
      <c r="C75" s="5"/>
      <c r="D75" s="5"/>
      <c r="E75" s="10"/>
      <c r="F75" s="10"/>
      <c r="G75" s="10"/>
      <c r="H75" s="13"/>
    </row>
    <row r="76" spans="2:8" ht="12.75">
      <c r="B76" s="477" t="s">
        <v>506</v>
      </c>
      <c r="C76" s="478"/>
      <c r="D76" s="478"/>
      <c r="E76" s="478"/>
      <c r="F76" s="478"/>
      <c r="G76" s="478"/>
      <c r="H76" s="479"/>
    </row>
    <row r="77" spans="2:8" ht="25.5">
      <c r="B77" s="44" t="s">
        <v>498</v>
      </c>
      <c r="C77" s="23" t="s">
        <v>499</v>
      </c>
      <c r="D77" s="24" t="s">
        <v>0</v>
      </c>
      <c r="E77" s="24" t="s">
        <v>1</v>
      </c>
      <c r="F77" s="24" t="s">
        <v>2</v>
      </c>
      <c r="G77" s="24" t="s">
        <v>3</v>
      </c>
      <c r="H77" s="45" t="s">
        <v>500</v>
      </c>
    </row>
    <row r="78" spans="2:8" ht="12.75">
      <c r="B78" s="82"/>
      <c r="C78" s="78"/>
      <c r="D78" s="451"/>
      <c r="E78" s="451"/>
      <c r="F78" s="451"/>
      <c r="G78" s="451"/>
      <c r="H78" s="68"/>
    </row>
    <row r="79" spans="2:8" ht="12.75">
      <c r="B79" s="47"/>
      <c r="C79" s="172"/>
      <c r="D79" s="452"/>
      <c r="E79" s="452"/>
      <c r="F79" s="452"/>
      <c r="G79" s="452"/>
      <c r="H79" s="49"/>
    </row>
    <row r="80" spans="2:8" ht="12.75">
      <c r="B80" s="47"/>
      <c r="C80" s="172"/>
      <c r="D80" s="452"/>
      <c r="E80" s="452"/>
      <c r="F80" s="452"/>
      <c r="G80" s="452"/>
      <c r="H80" s="49"/>
    </row>
    <row r="81" spans="2:8" ht="12.75">
      <c r="B81" s="47"/>
      <c r="C81" s="172"/>
      <c r="D81" s="452"/>
      <c r="E81" s="452"/>
      <c r="F81" s="452"/>
      <c r="G81" s="452"/>
      <c r="H81" s="49"/>
    </row>
    <row r="82" spans="2:8" ht="12.75">
      <c r="B82" s="47"/>
      <c r="C82" s="172"/>
      <c r="D82" s="452"/>
      <c r="E82" s="452"/>
      <c r="F82" s="452"/>
      <c r="G82" s="452"/>
      <c r="H82" s="49"/>
    </row>
    <row r="83" spans="2:8" ht="12.75">
      <c r="B83" s="47"/>
      <c r="C83" s="172"/>
      <c r="D83" s="452"/>
      <c r="E83" s="452"/>
      <c r="F83" s="452"/>
      <c r="G83" s="452"/>
      <c r="H83" s="49"/>
    </row>
    <row r="84" spans="2:8" ht="12.75">
      <c r="B84" s="47"/>
      <c r="C84" s="172"/>
      <c r="D84" s="452"/>
      <c r="E84" s="452"/>
      <c r="F84" s="452"/>
      <c r="G84" s="452"/>
      <c r="H84" s="49"/>
    </row>
    <row r="85" spans="2:8" ht="12.75">
      <c r="B85" s="47"/>
      <c r="C85" s="172"/>
      <c r="D85" s="452"/>
      <c r="E85" s="452"/>
      <c r="F85" s="452"/>
      <c r="G85" s="452"/>
      <c r="H85" s="49"/>
    </row>
    <row r="86" spans="2:8" ht="25.5">
      <c r="B86" s="447" t="s">
        <v>33</v>
      </c>
      <c r="C86" s="443"/>
      <c r="D86" s="26">
        <f>SUM(D78:D84)</f>
        <v>0</v>
      </c>
      <c r="E86" s="26">
        <f>SUM(E78:E84)</f>
        <v>0</v>
      </c>
      <c r="F86" s="26">
        <f>SUM(F78:F84)</f>
        <v>0</v>
      </c>
      <c r="G86" s="26">
        <f>SUM(G78:G84)</f>
        <v>0</v>
      </c>
      <c r="H86" s="48">
        <f>SUM(H78:H84)</f>
        <v>0</v>
      </c>
    </row>
    <row r="87" spans="2:8" ht="12.75">
      <c r="B87" s="17"/>
      <c r="C87" s="5"/>
      <c r="D87" s="5"/>
      <c r="E87" s="5"/>
      <c r="F87" s="5"/>
      <c r="G87" s="5"/>
      <c r="H87" s="16"/>
    </row>
    <row r="88" spans="2:8" ht="12.75">
      <c r="B88" s="477" t="s">
        <v>507</v>
      </c>
      <c r="C88" s="478"/>
      <c r="D88" s="478"/>
      <c r="E88" s="478"/>
      <c r="F88" s="478"/>
      <c r="G88" s="478"/>
      <c r="H88" s="479"/>
    </row>
    <row r="89" spans="2:8" ht="25.5">
      <c r="B89" s="44" t="s">
        <v>498</v>
      </c>
      <c r="C89" s="23" t="s">
        <v>499</v>
      </c>
      <c r="D89" s="24" t="s">
        <v>0</v>
      </c>
      <c r="E89" s="24" t="s">
        <v>1</v>
      </c>
      <c r="F89" s="24" t="s">
        <v>2</v>
      </c>
      <c r="G89" s="24" t="s">
        <v>3</v>
      </c>
      <c r="H89" s="45" t="s">
        <v>500</v>
      </c>
    </row>
    <row r="90" spans="2:8" ht="12.75">
      <c r="B90" s="47"/>
      <c r="C90" s="172"/>
      <c r="D90" s="452"/>
      <c r="E90" s="452"/>
      <c r="F90" s="452"/>
      <c r="G90" s="452"/>
      <c r="H90" s="49"/>
    </row>
    <row r="91" spans="2:8" ht="12.75">
      <c r="B91" s="47"/>
      <c r="C91" s="172"/>
      <c r="D91" s="452"/>
      <c r="E91" s="452"/>
      <c r="F91" s="452"/>
      <c r="G91" s="452"/>
      <c r="H91" s="49"/>
    </row>
    <row r="92" spans="2:8" ht="12.75">
      <c r="B92" s="47"/>
      <c r="C92" s="172"/>
      <c r="D92" s="452"/>
      <c r="E92" s="452"/>
      <c r="F92" s="452"/>
      <c r="G92" s="452"/>
      <c r="H92" s="49"/>
    </row>
    <row r="93" spans="2:8" ht="12.75">
      <c r="B93" s="47"/>
      <c r="C93" s="172"/>
      <c r="D93" s="452"/>
      <c r="E93" s="452"/>
      <c r="F93" s="452"/>
      <c r="G93" s="452"/>
      <c r="H93" s="49"/>
    </row>
    <row r="94" spans="2:8" ht="12.75">
      <c r="B94" s="47"/>
      <c r="C94" s="172"/>
      <c r="D94" s="452"/>
      <c r="E94" s="452"/>
      <c r="F94" s="452"/>
      <c r="G94" s="452"/>
      <c r="H94" s="49"/>
    </row>
    <row r="95" spans="2:8" ht="12.75">
      <c r="B95" s="47"/>
      <c r="C95" s="172"/>
      <c r="D95" s="452"/>
      <c r="E95" s="452"/>
      <c r="F95" s="452"/>
      <c r="G95" s="452"/>
      <c r="H95" s="49"/>
    </row>
    <row r="96" spans="2:8" ht="12.75">
      <c r="B96" s="47"/>
      <c r="C96" s="172"/>
      <c r="D96" s="452"/>
      <c r="E96" s="452"/>
      <c r="F96" s="452"/>
      <c r="G96" s="452"/>
      <c r="H96" s="49"/>
    </row>
    <row r="97" spans="2:8" ht="25.5">
      <c r="B97" s="447" t="s">
        <v>33</v>
      </c>
      <c r="C97" s="443"/>
      <c r="D97" s="26">
        <f>SUM(D90:D95)</f>
        <v>0</v>
      </c>
      <c r="E97" s="26">
        <f>SUM(E90:E95)</f>
        <v>0</v>
      </c>
      <c r="F97" s="26">
        <f>SUM(F90:F95)</f>
        <v>0</v>
      </c>
      <c r="G97" s="26">
        <f>SUM(G90:G95)</f>
        <v>0</v>
      </c>
      <c r="H97" s="48">
        <f>SUM(H90:H95)</f>
        <v>0</v>
      </c>
    </row>
    <row r="98" spans="2:8" ht="12.75">
      <c r="B98" s="17"/>
      <c r="C98" s="5"/>
      <c r="D98" s="5"/>
      <c r="E98" s="5"/>
      <c r="F98" s="5"/>
      <c r="G98" s="5"/>
      <c r="H98" s="16"/>
    </row>
    <row r="99" spans="2:8" ht="12.75">
      <c r="B99" s="17"/>
      <c r="C99" s="5"/>
      <c r="D99" s="5"/>
      <c r="E99" s="5"/>
      <c r="F99" s="5"/>
      <c r="G99" s="5"/>
      <c r="H99" s="16"/>
    </row>
    <row r="100" spans="2:8" ht="12.75">
      <c r="B100" s="477" t="s">
        <v>508</v>
      </c>
      <c r="C100" s="478"/>
      <c r="D100" s="478"/>
      <c r="E100" s="478"/>
      <c r="F100" s="478"/>
      <c r="G100" s="478"/>
      <c r="H100" s="479"/>
    </row>
    <row r="101" spans="2:8" ht="25.5">
      <c r="B101" s="44" t="s">
        <v>498</v>
      </c>
      <c r="C101" s="23" t="s">
        <v>499</v>
      </c>
      <c r="D101" s="24" t="s">
        <v>0</v>
      </c>
      <c r="E101" s="24" t="s">
        <v>1</v>
      </c>
      <c r="F101" s="24" t="s">
        <v>2</v>
      </c>
      <c r="G101" s="24" t="s">
        <v>3</v>
      </c>
      <c r="H101" s="45" t="s">
        <v>500</v>
      </c>
    </row>
    <row r="102" spans="2:8" ht="12.75">
      <c r="B102" s="47"/>
      <c r="C102" s="172"/>
      <c r="D102" s="452"/>
      <c r="E102" s="452"/>
      <c r="F102" s="452"/>
      <c r="G102" s="452"/>
      <c r="H102" s="49"/>
    </row>
    <row r="103" spans="2:8" ht="12.75">
      <c r="B103" s="47"/>
      <c r="C103" s="172"/>
      <c r="D103" s="452"/>
      <c r="E103" s="452"/>
      <c r="F103" s="452"/>
      <c r="G103" s="452"/>
      <c r="H103" s="49"/>
    </row>
    <row r="104" spans="2:8" ht="12.75">
      <c r="B104" s="47"/>
      <c r="C104" s="172"/>
      <c r="D104" s="452"/>
      <c r="E104" s="452"/>
      <c r="F104" s="452"/>
      <c r="G104" s="452"/>
      <c r="H104" s="49"/>
    </row>
    <row r="105" spans="2:8" ht="12.75">
      <c r="B105" s="47"/>
      <c r="C105" s="172"/>
      <c r="D105" s="452"/>
      <c r="E105" s="452"/>
      <c r="F105" s="452"/>
      <c r="G105" s="452"/>
      <c r="H105" s="49"/>
    </row>
    <row r="106" spans="2:8" ht="12.75">
      <c r="B106" s="47"/>
      <c r="C106" s="172"/>
      <c r="D106" s="452"/>
      <c r="E106" s="452"/>
      <c r="F106" s="452"/>
      <c r="G106" s="452"/>
      <c r="H106" s="49"/>
    </row>
    <row r="107" spans="2:8" ht="12.75">
      <c r="B107" s="47"/>
      <c r="C107" s="172"/>
      <c r="D107" s="452"/>
      <c r="E107" s="452"/>
      <c r="F107" s="452"/>
      <c r="G107" s="452"/>
      <c r="H107" s="49"/>
    </row>
    <row r="108" spans="2:8" ht="12.75">
      <c r="B108" s="47"/>
      <c r="C108" s="172"/>
      <c r="D108" s="452"/>
      <c r="E108" s="452"/>
      <c r="F108" s="452"/>
      <c r="G108" s="452"/>
      <c r="H108" s="49"/>
    </row>
    <row r="109" spans="2:8" ht="12.75">
      <c r="B109" s="47"/>
      <c r="C109" s="172"/>
      <c r="D109" s="452"/>
      <c r="E109" s="452"/>
      <c r="F109" s="452"/>
      <c r="G109" s="452"/>
      <c r="H109" s="49"/>
    </row>
    <row r="110" spans="2:8" ht="25.5">
      <c r="B110" s="447" t="s">
        <v>33</v>
      </c>
      <c r="C110" s="443"/>
      <c r="D110" s="26">
        <f>SUM(D102:D108)</f>
        <v>0</v>
      </c>
      <c r="E110" s="26">
        <f>SUM(E102:E108)</f>
        <v>0</v>
      </c>
      <c r="F110" s="26">
        <f>SUM(F102:F108)</f>
        <v>0</v>
      </c>
      <c r="G110" s="26">
        <f>SUM(G102:G108)</f>
        <v>0</v>
      </c>
      <c r="H110" s="48">
        <f>SUM(H102:H108)</f>
        <v>0</v>
      </c>
    </row>
    <row r="111" spans="2:8" ht="12.75">
      <c r="B111" s="453"/>
      <c r="C111" s="445"/>
      <c r="D111" s="449"/>
      <c r="E111" s="449"/>
      <c r="F111" s="449"/>
      <c r="G111" s="449"/>
      <c r="H111" s="96"/>
    </row>
    <row r="112" spans="2:8" ht="12.75">
      <c r="B112" s="59"/>
      <c r="C112" s="446"/>
      <c r="D112" s="3"/>
      <c r="E112" s="9"/>
      <c r="F112" s="9"/>
      <c r="G112" s="9"/>
      <c r="H112" s="60"/>
    </row>
    <row r="113" spans="2:8" ht="12.75">
      <c r="B113" s="12"/>
      <c r="C113" s="34" t="s">
        <v>525</v>
      </c>
      <c r="D113" s="480">
        <f>G19+G32+G46+G59+G72+G86+G97+G110</f>
        <v>24</v>
      </c>
      <c r="E113" s="481"/>
      <c r="F113" s="481"/>
      <c r="G113" s="481"/>
      <c r="H113" s="13"/>
    </row>
    <row r="114" spans="2:8" ht="12.75">
      <c r="B114" s="12"/>
      <c r="C114" s="34" t="s">
        <v>517</v>
      </c>
      <c r="D114" s="480">
        <f>H19+H32+H46+H59+H72+H86+H97+H110</f>
        <v>38</v>
      </c>
      <c r="E114" s="481"/>
      <c r="F114" s="481"/>
      <c r="G114" s="481"/>
      <c r="H114" s="13"/>
    </row>
    <row r="115" spans="2:8" ht="12.75">
      <c r="B115" s="17"/>
      <c r="C115" s="5"/>
      <c r="D115" s="5"/>
      <c r="E115" s="5"/>
      <c r="F115" s="5"/>
      <c r="G115" s="5"/>
      <c r="H115" s="16"/>
    </row>
    <row r="116" spans="2:8" ht="13.5" thickBot="1">
      <c r="B116" s="20"/>
      <c r="C116" s="21"/>
      <c r="D116" s="21"/>
      <c r="E116" s="21"/>
      <c r="F116" s="21"/>
      <c r="G116" s="21"/>
      <c r="H116" s="22"/>
    </row>
  </sheetData>
  <sheetProtection/>
  <mergeCells count="11">
    <mergeCell ref="B76:H76"/>
    <mergeCell ref="B88:H88"/>
    <mergeCell ref="B100:H100"/>
    <mergeCell ref="D113:G113"/>
    <mergeCell ref="D114:G114"/>
    <mergeCell ref="B2:H6"/>
    <mergeCell ref="B7:H7"/>
    <mergeCell ref="B21:H21"/>
    <mergeCell ref="B35:H35"/>
    <mergeCell ref="B48:H48"/>
    <mergeCell ref="B62:H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Yrd. Doç. Dr. Serhat Özekes</dc:creator>
  <cp:keywords/>
  <dc:description/>
  <cp:lastModifiedBy>Kristin Benli</cp:lastModifiedBy>
  <cp:lastPrinted>2016-10-26T09:27:22Z</cp:lastPrinted>
  <dcterms:created xsi:type="dcterms:W3CDTF">2009-10-21T06:43:23Z</dcterms:created>
  <dcterms:modified xsi:type="dcterms:W3CDTF">2022-03-31T13:47:04Z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0x0101003551ED5730F0BD49B6798CBBBEEDAB74</vt:lpwstr>
  </property>
</Properties>
</file>