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85" tabRatio="702" activeTab="0"/>
  </bookViews>
  <sheets>
    <sheet name="Uskudar_BIO_ENG" sheetId="1" r:id="rId1"/>
  </sheets>
  <definedNames>
    <definedName name="_xlnm.Print_Area" localSheetId="0">'Uskudar_BIO_ENG'!$A$1:$Q$99</definedName>
  </definedNames>
  <calcPr fullCalcOnLoad="1"/>
</workbook>
</file>

<file path=xl/sharedStrings.xml><?xml version="1.0" encoding="utf-8"?>
<sst xmlns="http://schemas.openxmlformats.org/spreadsheetml/2006/main" count="311" uniqueCount="217">
  <si>
    <t>T</t>
  </si>
  <si>
    <t>General Biology</t>
  </si>
  <si>
    <t>Fluid Mechanics</t>
  </si>
  <si>
    <t>Mathematical Modeling</t>
  </si>
  <si>
    <t>Heat and Mass Transfer</t>
  </si>
  <si>
    <t>Stoichiometry</t>
  </si>
  <si>
    <t>XXXXXX</t>
  </si>
  <si>
    <t>L</t>
  </si>
  <si>
    <t>Introduction to Programming for Engineers</t>
  </si>
  <si>
    <t xml:space="preserve">Graduation Thesis </t>
  </si>
  <si>
    <t>Field Elective-II</t>
  </si>
  <si>
    <t>Field Elective-I</t>
  </si>
  <si>
    <t>Field Elective-III</t>
  </si>
  <si>
    <t>Social Elective-II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</si>
  <si>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</si>
  <si>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</si>
  <si>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</si>
  <si>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</si>
  <si>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</si>
  <si>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</si>
  <si>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</si>
  <si>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</si>
  <si>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Physics-I</t>
  </si>
  <si>
    <t>Calculus-I</t>
  </si>
  <si>
    <t>Introduction to Bioengineering</t>
  </si>
  <si>
    <t>Turkish Language-I</t>
  </si>
  <si>
    <t>Principles of Atatürk and History of Revolutions-I</t>
  </si>
  <si>
    <t>Physics-II</t>
  </si>
  <si>
    <t>Calculus-II</t>
  </si>
  <si>
    <t>Organic Chemistry</t>
  </si>
  <si>
    <t>Turkish Language-II</t>
  </si>
  <si>
    <t>Principles of Atatürk and History of Revolutions-II</t>
  </si>
  <si>
    <t>3rd Term</t>
  </si>
  <si>
    <t>4th Term</t>
  </si>
  <si>
    <t>Biomaterials</t>
  </si>
  <si>
    <t>Bioethics</t>
  </si>
  <si>
    <t>Summer Practice-I</t>
  </si>
  <si>
    <t>5th Term</t>
  </si>
  <si>
    <t>6th Term</t>
  </si>
  <si>
    <t>Social Elective-I</t>
  </si>
  <si>
    <t>Entrepreneurship and Project Culture</t>
  </si>
  <si>
    <t>Summer Practice-II</t>
  </si>
  <si>
    <t>7th Term</t>
  </si>
  <si>
    <t>8th Term</t>
  </si>
  <si>
    <t>Graduation Project</t>
  </si>
  <si>
    <t>Total Credits</t>
  </si>
  <si>
    <t>ECTS Credits</t>
  </si>
  <si>
    <t>Physicalchemistry</t>
  </si>
  <si>
    <t>Total Local Credits</t>
  </si>
  <si>
    <t>Elective Courses ECTS Credits</t>
  </si>
  <si>
    <t>Elective Course Ratio</t>
  </si>
  <si>
    <t>Positive Phychology and Communication Skills</t>
  </si>
  <si>
    <t>Field Elective-IV</t>
  </si>
  <si>
    <t>Elective (2nd Foreign Language)</t>
  </si>
  <si>
    <t>PHYS102</t>
  </si>
  <si>
    <t>University Culture-I</t>
  </si>
  <si>
    <t>University Culture-II</t>
  </si>
  <si>
    <t>PHYS101</t>
  </si>
  <si>
    <t>MATH101</t>
  </si>
  <si>
    <t>TURK101</t>
  </si>
  <si>
    <t>RPSC109</t>
  </si>
  <si>
    <t>RCUL101</t>
  </si>
  <si>
    <t>ENG101</t>
  </si>
  <si>
    <t>MATH102</t>
  </si>
  <si>
    <t>CHEM104</t>
  </si>
  <si>
    <t>TURK102</t>
  </si>
  <si>
    <t>RCUL102</t>
  </si>
  <si>
    <t>ENG102</t>
  </si>
  <si>
    <t>BEN282</t>
  </si>
  <si>
    <t>ATA102</t>
  </si>
  <si>
    <t>BENXXX</t>
  </si>
  <si>
    <t>CHEM203</t>
  </si>
  <si>
    <t>COME211</t>
  </si>
  <si>
    <t>ATA101</t>
  </si>
  <si>
    <t>RPRE104</t>
  </si>
  <si>
    <t>BEN304</t>
  </si>
  <si>
    <t>BEN382</t>
  </si>
  <si>
    <t>BEN102</t>
  </si>
  <si>
    <t>BEN205</t>
  </si>
  <si>
    <t>MBG408</t>
  </si>
  <si>
    <t>BEN491</t>
  </si>
  <si>
    <t>BEN401</t>
  </si>
  <si>
    <t>OHS401</t>
  </si>
  <si>
    <t>OHS402</t>
  </si>
  <si>
    <t>BEN492</t>
  </si>
  <si>
    <t>Summer practice in a hospital or university</t>
  </si>
  <si>
    <t>Summer practice in Industry or university</t>
  </si>
  <si>
    <t>CHEM103</t>
  </si>
  <si>
    <t>BEN207</t>
  </si>
  <si>
    <t>BEN202</t>
  </si>
  <si>
    <t>BEN 204</t>
  </si>
  <si>
    <t>Statistics for Bioengineering</t>
  </si>
  <si>
    <t xml:space="preserve">Kinetics and Reactor Design </t>
  </si>
  <si>
    <t>BEN301</t>
  </si>
  <si>
    <t>Human Physiology</t>
  </si>
  <si>
    <t>BEN320</t>
  </si>
  <si>
    <t>Genetic Engineering</t>
  </si>
  <si>
    <t>MATH203</t>
  </si>
  <si>
    <t>COME 305</t>
  </si>
  <si>
    <t>Elective Course Pool</t>
  </si>
  <si>
    <t>Departmental Elective Courses</t>
  </si>
  <si>
    <t>Elective Foreign Languages</t>
  </si>
  <si>
    <t>Field Elective Courses</t>
  </si>
  <si>
    <t>For Field Elective courses, any departmental elective course having appropriate credits from other departments of Faculty of Engineering and Natural Sciences can be elected.</t>
  </si>
  <si>
    <t>Social Elective Courses</t>
  </si>
  <si>
    <t xml:space="preserve">
For Social Elective courses any course having appropriate credits from other faculties 
can be elected.</t>
  </si>
  <si>
    <t>Biomedical Device</t>
  </si>
  <si>
    <t>Biopolymers</t>
  </si>
  <si>
    <t>Engineering Economics</t>
  </si>
  <si>
    <t>Bio-CAD Modeling</t>
  </si>
  <si>
    <t>Bioreactors</t>
  </si>
  <si>
    <t>Introduction to Pathology</t>
  </si>
  <si>
    <t>Downstream Processes</t>
  </si>
  <si>
    <t xml:space="preserve">Biothermodynamics </t>
  </si>
  <si>
    <t>Bioprocess Engineering</t>
  </si>
  <si>
    <t>Introduction to Biotechnology</t>
  </si>
  <si>
    <t>Special Topics in Bioengineering</t>
  </si>
  <si>
    <t>Medicinal Chemistry</t>
  </si>
  <si>
    <t>Nanoneurobioscience</t>
  </si>
  <si>
    <t>Metabolic Engineering</t>
  </si>
  <si>
    <t>Bioelectromagnetic Interactions</t>
  </si>
  <si>
    <t>Genomics</t>
  </si>
  <si>
    <t xml:space="preserve">Computational Bioengineering </t>
  </si>
  <si>
    <t>Protein Engineering and Synthetic Vaccines</t>
  </si>
  <si>
    <t>Tissue Engineering</t>
  </si>
  <si>
    <t>Molecular Modeling</t>
  </si>
  <si>
    <t>Quantum Chemistry</t>
  </si>
  <si>
    <t>Basic Principles of Animal Experiments</t>
  </si>
  <si>
    <t>Artificial Intelligence Techniques in Bioengineering</t>
  </si>
  <si>
    <t>Modelling in Process Safety</t>
  </si>
  <si>
    <t>Introduction to Biomechanics</t>
  </si>
  <si>
    <t>Biotransport Process</t>
  </si>
  <si>
    <t>Bioengineering Laboratory-III</t>
  </si>
  <si>
    <t xml:space="preserve">Introduction to Analysis of Algorithms </t>
  </si>
  <si>
    <t>Fundamentals of Chemistry</t>
  </si>
  <si>
    <t>Cell Biology</t>
  </si>
  <si>
    <t>Industrial Microbiology</t>
  </si>
  <si>
    <t>Bioprocess Design</t>
  </si>
  <si>
    <t>Animal and Plant Physiology</t>
  </si>
  <si>
    <t>Drug Delivery</t>
  </si>
  <si>
    <t>Üsküdar University
Faculty of Engineering and Natural Sciences
Department of Bioengineering
2020-2021 Academic Year
(100% English)</t>
  </si>
  <si>
    <t>YEAR ONE</t>
  </si>
  <si>
    <t>YEAR TWO</t>
  </si>
  <si>
    <t>YEAR THREE</t>
  </si>
  <si>
    <t>YEAR FOUR</t>
  </si>
  <si>
    <t>Differential Equations</t>
  </si>
  <si>
    <t>Biochemistry</t>
  </si>
  <si>
    <t>BEN209</t>
  </si>
  <si>
    <t>Process Dynamics and Control</t>
  </si>
  <si>
    <t>Virology</t>
  </si>
  <si>
    <t>BEN303</t>
  </si>
  <si>
    <t>BEN329</t>
  </si>
  <si>
    <t>BEN333</t>
  </si>
  <si>
    <t>MBG154</t>
  </si>
  <si>
    <t>BEN204</t>
  </si>
  <si>
    <t>BEN210</t>
  </si>
  <si>
    <t>BEN216</t>
  </si>
  <si>
    <t>BEN326</t>
  </si>
  <si>
    <t>BEN328</t>
  </si>
  <si>
    <t>BEN206</t>
  </si>
  <si>
    <t>BEN208</t>
  </si>
  <si>
    <t>BEN212</t>
  </si>
  <si>
    <t>BEN215</t>
  </si>
  <si>
    <t>BEN217</t>
  </si>
  <si>
    <t>BEN302</t>
  </si>
  <si>
    <t>BEN310</t>
  </si>
  <si>
    <t>BEN311</t>
  </si>
  <si>
    <t>BEN312</t>
  </si>
  <si>
    <t>BEN313</t>
  </si>
  <si>
    <t>BEN315</t>
  </si>
  <si>
    <t>BEN317</t>
  </si>
  <si>
    <t>BEN321</t>
  </si>
  <si>
    <t>BEN322</t>
  </si>
  <si>
    <t>BEN323</t>
  </si>
  <si>
    <t>BEN325</t>
  </si>
  <si>
    <t>BEN327</t>
  </si>
  <si>
    <t>BEN331</t>
  </si>
  <si>
    <t>BEN335</t>
  </si>
  <si>
    <t>BEN337</t>
  </si>
  <si>
    <t>BEN339</t>
  </si>
  <si>
    <t>BEN402</t>
  </si>
  <si>
    <t>BEN403</t>
  </si>
  <si>
    <t>BEN405</t>
  </si>
  <si>
    <t>BEN406</t>
  </si>
  <si>
    <t>BEN407</t>
  </si>
  <si>
    <t>BEN408</t>
  </si>
  <si>
    <t>BEN410</t>
  </si>
  <si>
    <t>BEN412</t>
  </si>
  <si>
    <t>BEN414</t>
  </si>
  <si>
    <t>BEN415</t>
  </si>
  <si>
    <t>BEN416</t>
  </si>
  <si>
    <t>BEN417</t>
  </si>
  <si>
    <t xml:space="preserve">BEN420 </t>
  </si>
  <si>
    <t>CIN123</t>
  </si>
  <si>
    <t>ARA123</t>
  </si>
  <si>
    <t xml:space="preserve">RUS123 </t>
  </si>
  <si>
    <t>ISP123</t>
  </si>
  <si>
    <t>English-I</t>
  </si>
  <si>
    <t>English-II</t>
  </si>
  <si>
    <t>Bioengineering Laboratory-I</t>
  </si>
  <si>
    <t>Departmental Elective-I</t>
  </si>
  <si>
    <t>Departmental Elective-II</t>
  </si>
  <si>
    <t>Bioinformatics-I</t>
  </si>
  <si>
    <t>Bioengineering Laboratory-II</t>
  </si>
  <si>
    <t>Departmental Elective-III</t>
  </si>
  <si>
    <t>Departmental Elective-IV</t>
  </si>
  <si>
    <t>Occupational Health and Safety-I</t>
  </si>
  <si>
    <t>Departmental Elective-V</t>
  </si>
  <si>
    <t>Departmental Elective-VI</t>
  </si>
  <si>
    <t>Occupational Health and Safety-II</t>
  </si>
  <si>
    <t>Chinese-I</t>
  </si>
  <si>
    <t>Arabic-I</t>
  </si>
  <si>
    <t>Russian-I</t>
  </si>
  <si>
    <t>Spanish-I</t>
  </si>
  <si>
    <t>Bioinformatics-II  (Prerequisite: Bioinformatics-I)</t>
  </si>
  <si>
    <t>Parallel Algorithms for Bioengineers (Prerequisite: Bioinformatics-I)</t>
  </si>
  <si>
    <t>Molecular Techniques in Bioengineering                                                                    (Prerequisite: MBG 314)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</si>
</sst>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_-* #,##0\ _₺_-;\-* #,##0\ _₺_-;_-* &quot;-&quot;\ _₺_-;_-@_-"/>
    <numFmt numFmtId="187" formatCode="_-* #,##0.00\ _₺_-;\-* #,##0.00\ _₺_-;_-* &quot;-&quot;??\ _₺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¥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32" borderId="10" xfId="0" applyFont="1" applyFill="1" applyBorder="1" applyAlignment="1">
      <alignment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left" vertical="center" wrapText="1"/>
    </xf>
    <xf numFmtId="0" fontId="23" fillId="0" borderId="11" xfId="53" applyFont="1" applyFill="1" applyBorder="1" applyAlignment="1">
      <alignment horizontal="center" vertical="center"/>
      <protection/>
    </xf>
    <xf numFmtId="0" fontId="23" fillId="33" borderId="11" xfId="53" applyFont="1" applyFill="1" applyBorder="1" applyAlignment="1">
      <alignment horizontal="center" vertical="center"/>
      <protection/>
    </xf>
    <xf numFmtId="0" fontId="23" fillId="33" borderId="0" xfId="0" applyFont="1" applyFill="1" applyAlignment="1">
      <alignment vertical="center" wrapText="1"/>
    </xf>
    <xf numFmtId="0" fontId="23" fillId="0" borderId="10" xfId="53" applyFont="1" applyFill="1" applyBorder="1" applyAlignment="1">
      <alignment horizontal="center" vertical="center"/>
      <protection/>
    </xf>
    <xf numFmtId="0" fontId="23" fillId="33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52" applyFont="1" applyFill="1" applyAlignment="1">
      <alignment vertical="center"/>
      <protection/>
    </xf>
    <xf numFmtId="0" fontId="23" fillId="0" borderId="0" xfId="0" applyFont="1" applyAlignment="1">
      <alignment horizontal="center" vertical="center" wrapText="1"/>
    </xf>
    <xf numFmtId="0" fontId="23" fillId="0" borderId="0" xfId="52" applyFont="1" applyFill="1" applyBorder="1" applyAlignment="1">
      <alignment horizontal="center" vertical="center"/>
      <protection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3" fillId="33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53" applyFont="1" applyFill="1" applyBorder="1" applyAlignment="1">
      <alignment horizontal="center" vertical="center"/>
      <protection/>
    </xf>
    <xf numFmtId="0" fontId="24" fillId="32" borderId="14" xfId="0" applyFont="1" applyFill="1" applyBorder="1" applyAlignment="1">
      <alignment vertical="center" wrapText="1"/>
    </xf>
    <xf numFmtId="0" fontId="24" fillId="32" borderId="15" xfId="0" applyFont="1" applyFill="1" applyBorder="1" applyAlignment="1">
      <alignment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5" xfId="52" applyFont="1" applyFill="1" applyBorder="1" applyAlignment="1">
      <alignment horizontal="center" vertical="center"/>
      <protection/>
    </xf>
    <xf numFmtId="0" fontId="24" fillId="32" borderId="16" xfId="52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left" vertical="center" wrapText="1"/>
    </xf>
    <xf numFmtId="0" fontId="24" fillId="32" borderId="12" xfId="0" applyFont="1" applyFill="1" applyBorder="1" applyAlignment="1">
      <alignment vertical="center" wrapText="1"/>
    </xf>
    <xf numFmtId="0" fontId="24" fillId="32" borderId="11" xfId="52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horizontal="center" vertical="center" wrapText="1"/>
    </xf>
    <xf numFmtId="0" fontId="23" fillId="0" borderId="18" xfId="53" applyFont="1" applyFill="1" applyBorder="1" applyAlignment="1">
      <alignment horizontal="center" vertical="center"/>
      <protection/>
    </xf>
    <xf numFmtId="0" fontId="23" fillId="33" borderId="11" xfId="52" applyFont="1" applyFill="1" applyBorder="1" applyAlignment="1">
      <alignment horizontal="center" vertical="center"/>
      <protection/>
    </xf>
    <xf numFmtId="0" fontId="24" fillId="32" borderId="19" xfId="0" applyFont="1" applyFill="1" applyBorder="1" applyAlignment="1">
      <alignment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19" xfId="52" applyFont="1" applyFill="1" applyBorder="1" applyAlignment="1">
      <alignment horizontal="center" vertical="center"/>
      <protection/>
    </xf>
    <xf numFmtId="0" fontId="24" fillId="32" borderId="20" xfId="0" applyFont="1" applyFill="1" applyBorder="1" applyAlignment="1">
      <alignment vertical="center" wrapText="1"/>
    </xf>
    <xf numFmtId="0" fontId="24" fillId="32" borderId="21" xfId="52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52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53" applyFont="1" applyFill="1" applyBorder="1" applyAlignment="1">
      <alignment horizontal="center" vertical="center"/>
      <protection/>
    </xf>
    <xf numFmtId="0" fontId="24" fillId="0" borderId="2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3" xfId="53" applyFont="1" applyFill="1" applyBorder="1" applyAlignment="1">
      <alignment horizontal="center" vertical="center"/>
      <protection/>
    </xf>
    <xf numFmtId="0" fontId="23" fillId="0" borderId="14" xfId="0" applyFont="1" applyBorder="1" applyAlignment="1">
      <alignment vertical="center" wrapText="1"/>
    </xf>
    <xf numFmtId="0" fontId="23" fillId="33" borderId="23" xfId="0" applyFont="1" applyFill="1" applyBorder="1" applyAlignment="1">
      <alignment vertical="center"/>
    </xf>
    <xf numFmtId="0" fontId="23" fillId="0" borderId="24" xfId="53" applyFont="1" applyFill="1" applyBorder="1" applyAlignment="1">
      <alignment horizontal="center" vertical="center"/>
      <protection/>
    </xf>
    <xf numFmtId="0" fontId="23" fillId="33" borderId="25" xfId="53" applyFont="1" applyFill="1" applyBorder="1" applyAlignment="1">
      <alignment horizontal="center" vertical="center"/>
      <protection/>
    </xf>
    <xf numFmtId="0" fontId="23" fillId="0" borderId="25" xfId="53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 wrapText="1"/>
    </xf>
    <xf numFmtId="0" fontId="23" fillId="0" borderId="12" xfId="51" applyFont="1" applyFill="1" applyBorder="1" applyAlignment="1">
      <alignment horizontal="left" vertical="center" wrapText="1"/>
      <protection/>
    </xf>
    <xf numFmtId="0" fontId="23" fillId="0" borderId="10" xfId="51" applyFont="1" applyFill="1" applyBorder="1" applyAlignment="1">
      <alignment horizontal="left" vertical="center" wrapText="1"/>
      <protection/>
    </xf>
    <xf numFmtId="0" fontId="23" fillId="33" borderId="10" xfId="51" applyFont="1" applyFill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3" fillId="0" borderId="12" xfId="51" applyFont="1" applyBorder="1" applyAlignment="1">
      <alignment vertical="center" wrapText="1"/>
      <protection/>
    </xf>
    <xf numFmtId="0" fontId="46" fillId="0" borderId="10" xfId="51" applyFont="1" applyFill="1" applyBorder="1" applyAlignment="1">
      <alignment horizontal="justify" vertical="center" wrapText="1"/>
      <protection/>
    </xf>
    <xf numFmtId="0" fontId="45" fillId="33" borderId="10" xfId="51" applyFont="1" applyFill="1" applyBorder="1" applyAlignment="1">
      <alignment vertical="center"/>
      <protection/>
    </xf>
    <xf numFmtId="0" fontId="23" fillId="33" borderId="10" xfId="51" applyFont="1" applyFill="1" applyBorder="1" applyAlignment="1">
      <alignment horizontal="center" vertical="center"/>
      <protection/>
    </xf>
    <xf numFmtId="0" fontId="23" fillId="0" borderId="11" xfId="51" applyFont="1" applyFill="1" applyBorder="1" applyAlignment="1">
      <alignment horizontal="center" vertical="center" wrapText="1"/>
      <protection/>
    </xf>
    <xf numFmtId="0" fontId="23" fillId="0" borderId="10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vertical="center"/>
      <protection/>
    </xf>
    <xf numFmtId="0" fontId="45" fillId="0" borderId="12" xfId="51" applyFont="1" applyFill="1" applyBorder="1" applyAlignment="1">
      <alignment vertical="center"/>
      <protection/>
    </xf>
    <xf numFmtId="0" fontId="23" fillId="0" borderId="10" xfId="51" applyFont="1" applyFill="1" applyBorder="1" applyAlignment="1">
      <alignment horizontal="center" vertical="center"/>
      <protection/>
    </xf>
    <xf numFmtId="0" fontId="23" fillId="33" borderId="10" xfId="51" applyFont="1" applyFill="1" applyBorder="1" applyAlignment="1">
      <alignment vertical="center"/>
      <protection/>
    </xf>
    <xf numFmtId="0" fontId="23" fillId="0" borderId="12" xfId="51" applyFont="1" applyFill="1" applyBorder="1" applyAlignment="1">
      <alignment vertical="center"/>
      <protection/>
    </xf>
    <xf numFmtId="0" fontId="0" fillId="0" borderId="26" xfId="0" applyBorder="1" applyAlignment="1">
      <alignment/>
    </xf>
    <xf numFmtId="0" fontId="23" fillId="33" borderId="10" xfId="51" applyFont="1" applyFill="1" applyBorder="1" applyAlignment="1">
      <alignment horizontal="left" vertical="center" wrapText="1"/>
      <protection/>
    </xf>
    <xf numFmtId="0" fontId="23" fillId="0" borderId="27" xfId="51" applyFont="1" applyFill="1" applyBorder="1" applyAlignment="1">
      <alignment horizontal="left" vertical="center" wrapText="1"/>
      <protection/>
    </xf>
    <xf numFmtId="0" fontId="23" fillId="33" borderId="24" xfId="51" applyFont="1" applyFill="1" applyBorder="1" applyAlignment="1">
      <alignment horizontal="left" vertical="center" wrapText="1"/>
      <protection/>
    </xf>
    <xf numFmtId="0" fontId="23" fillId="0" borderId="24" xfId="51" applyFont="1" applyBorder="1" applyAlignment="1">
      <alignment horizontal="center" vertical="center" wrapText="1"/>
      <protection/>
    </xf>
    <xf numFmtId="0" fontId="23" fillId="0" borderId="25" xfId="51" applyFont="1" applyFill="1" applyBorder="1" applyAlignment="1">
      <alignment horizontal="center" vertical="center" wrapText="1"/>
      <protection/>
    </xf>
    <xf numFmtId="0" fontId="24" fillId="0" borderId="28" xfId="51" applyFont="1" applyBorder="1" applyAlignment="1">
      <alignment horizontal="center" vertical="center" wrapText="1"/>
      <protection/>
    </xf>
    <xf numFmtId="0" fontId="24" fillId="0" borderId="29" xfId="51" applyFont="1" applyBorder="1" applyAlignment="1">
      <alignment horizontal="center" vertical="center" wrapText="1"/>
      <protection/>
    </xf>
    <xf numFmtId="0" fontId="23" fillId="33" borderId="29" xfId="53" applyFont="1" applyFill="1" applyBorder="1" applyAlignment="1">
      <alignment horizontal="center" vertical="center"/>
      <protection/>
    </xf>
    <xf numFmtId="0" fontId="23" fillId="0" borderId="30" xfId="51" applyFont="1" applyFill="1" applyBorder="1" applyAlignment="1">
      <alignment vertical="center" wrapText="1"/>
      <protection/>
    </xf>
    <xf numFmtId="0" fontId="23" fillId="0" borderId="24" xfId="51" applyFont="1" applyFill="1" applyBorder="1" applyAlignment="1">
      <alignment horizontal="left" vertical="center" wrapText="1"/>
      <protection/>
    </xf>
    <xf numFmtId="0" fontId="23" fillId="0" borderId="24" xfId="51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vertical="center"/>
    </xf>
    <xf numFmtId="0" fontId="46" fillId="0" borderId="24" xfId="0" applyFont="1" applyFill="1" applyBorder="1" applyAlignment="1">
      <alignment horizontal="justify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4" xfId="53" applyFont="1" applyFill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3" fillId="33" borderId="30" xfId="51" applyFont="1" applyFill="1" applyBorder="1" applyAlignment="1">
      <alignment horizontal="left" vertical="center" wrapText="1"/>
      <protection/>
    </xf>
    <xf numFmtId="0" fontId="23" fillId="33" borderId="24" xfId="51" applyFont="1" applyFill="1" applyBorder="1" applyAlignment="1">
      <alignment horizontal="center" vertical="center" wrapText="1"/>
      <protection/>
    </xf>
    <xf numFmtId="0" fontId="24" fillId="0" borderId="31" xfId="51" applyFont="1" applyBorder="1" applyAlignment="1">
      <alignment horizontal="center" vertical="center" wrapText="1"/>
      <protection/>
    </xf>
    <xf numFmtId="0" fontId="24" fillId="0" borderId="32" xfId="51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vertical="center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24" fillId="0" borderId="14" xfId="50" applyFont="1" applyFill="1" applyBorder="1" applyAlignment="1">
      <alignment vertical="center" wrapText="1"/>
      <protection/>
    </xf>
    <xf numFmtId="0" fontId="24" fillId="0" borderId="15" xfId="50" applyFont="1" applyFill="1" applyBorder="1" applyAlignment="1">
      <alignment vertical="center" wrapText="1"/>
      <protection/>
    </xf>
    <xf numFmtId="0" fontId="24" fillId="0" borderId="15" xfId="50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horizontal="center" vertical="center"/>
      <protection/>
    </xf>
    <xf numFmtId="0" fontId="24" fillId="0" borderId="16" xfId="52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vertical="center" wrapText="1"/>
    </xf>
    <xf numFmtId="0" fontId="5" fillId="0" borderId="11" xfId="53" applyFont="1" applyFill="1" applyBorder="1" applyAlignment="1">
      <alignment horizontal="center"/>
      <protection/>
    </xf>
    <xf numFmtId="0" fontId="5" fillId="0" borderId="24" xfId="50" applyFont="1" applyFill="1" applyBorder="1" applyAlignment="1">
      <alignment vertical="center" wrapText="1"/>
      <protection/>
    </xf>
    <xf numFmtId="0" fontId="5" fillId="0" borderId="24" xfId="50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/>
      <protection/>
    </xf>
    <xf numFmtId="0" fontId="5" fillId="0" borderId="25" xfId="53" applyFont="1" applyFill="1" applyBorder="1" applyAlignment="1">
      <alignment horizontal="center"/>
      <protection/>
    </xf>
    <xf numFmtId="0" fontId="45" fillId="33" borderId="30" xfId="51" applyFont="1" applyFill="1" applyBorder="1" applyAlignment="1">
      <alignment vertical="center"/>
      <protection/>
    </xf>
    <xf numFmtId="0" fontId="45" fillId="33" borderId="24" xfId="51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23" fillId="0" borderId="12" xfId="51" applyFont="1" applyFill="1" applyBorder="1" applyAlignment="1">
      <alignment vertical="center" wrapText="1"/>
      <protection/>
    </xf>
    <xf numFmtId="0" fontId="23" fillId="0" borderId="10" xfId="51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53" applyFont="1" applyFill="1" applyBorder="1" applyAlignment="1">
      <alignment horizontal="center" vertical="center"/>
      <protection/>
    </xf>
    <xf numFmtId="0" fontId="45" fillId="0" borderId="20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vertical="center"/>
      <protection/>
    </xf>
    <xf numFmtId="0" fontId="25" fillId="0" borderId="11" xfId="51" applyFont="1" applyFill="1" applyBorder="1" applyAlignment="1">
      <alignment vertical="center" wrapText="1"/>
      <protection/>
    </xf>
    <xf numFmtId="0" fontId="45" fillId="0" borderId="30" xfId="51" applyFont="1" applyFill="1" applyBorder="1" applyAlignment="1">
      <alignment vertical="center"/>
      <protection/>
    </xf>
    <xf numFmtId="0" fontId="45" fillId="0" borderId="10" xfId="51" applyFont="1" applyFill="1" applyBorder="1" applyAlignment="1">
      <alignment horizontal="center" vertical="center"/>
      <protection/>
    </xf>
    <xf numFmtId="0" fontId="23" fillId="0" borderId="12" xfId="51" applyFont="1" applyFill="1" applyBorder="1" applyAlignment="1">
      <alignment horizontal="left" vertical="center"/>
      <protection/>
    </xf>
    <xf numFmtId="0" fontId="45" fillId="0" borderId="12" xfId="51" applyFont="1" applyFill="1" applyBorder="1" applyAlignment="1">
      <alignment horizontal="left" vertical="center"/>
      <protection/>
    </xf>
    <xf numFmtId="0" fontId="27" fillId="0" borderId="11" xfId="51" applyFont="1" applyFill="1" applyBorder="1" applyAlignment="1">
      <alignment horizontal="center" vertical="center" wrapText="1"/>
      <protection/>
    </xf>
    <xf numFmtId="0" fontId="23" fillId="0" borderId="10" xfId="51" applyFont="1" applyFill="1" applyBorder="1" applyAlignment="1">
      <alignment vertical="center"/>
      <protection/>
    </xf>
    <xf numFmtId="0" fontId="23" fillId="0" borderId="11" xfId="51" applyFont="1" applyFill="1" applyBorder="1" applyAlignment="1">
      <alignment vertical="center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4" xfId="51" applyFont="1" applyBorder="1" applyAlignment="1">
      <alignment horizontal="left" vertical="center" wrapText="1"/>
      <protection/>
    </xf>
    <xf numFmtId="0" fontId="24" fillId="0" borderId="35" xfId="51" applyFont="1" applyBorder="1" applyAlignment="1">
      <alignment horizontal="left" vertical="center" wrapText="1"/>
      <protection/>
    </xf>
    <xf numFmtId="0" fontId="24" fillId="0" borderId="35" xfId="51" applyFont="1" applyBorder="1" applyAlignment="1">
      <alignment horizontal="center" vertical="center" wrapText="1"/>
      <protection/>
    </xf>
    <xf numFmtId="0" fontId="24" fillId="0" borderId="36" xfId="51" applyFont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left" vertical="center"/>
      <protection/>
    </xf>
    <xf numFmtId="0" fontId="23" fillId="0" borderId="16" xfId="0" applyFont="1" applyBorder="1" applyAlignment="1">
      <alignment horizontal="left" vertical="center" wrapText="1"/>
    </xf>
    <xf numFmtId="0" fontId="23" fillId="0" borderId="18" xfId="52" applyFont="1" applyFill="1" applyBorder="1" applyAlignment="1">
      <alignment horizontal="left" vertical="center"/>
      <protection/>
    </xf>
    <xf numFmtId="0" fontId="5" fillId="0" borderId="12" xfId="50" applyFont="1" applyFill="1" applyBorder="1" applyAlignment="1">
      <alignment vertical="center" wrapText="1"/>
      <protection/>
    </xf>
    <xf numFmtId="0" fontId="5" fillId="0" borderId="30" xfId="50" applyFont="1" applyFill="1" applyBorder="1" applyAlignment="1">
      <alignment vertical="center" wrapText="1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45" fillId="33" borderId="12" xfId="51" applyFont="1" applyFill="1" applyBorder="1" applyAlignment="1">
      <alignment vertical="center"/>
      <protection/>
    </xf>
    <xf numFmtId="0" fontId="23" fillId="33" borderId="30" xfId="51" applyFont="1" applyFill="1" applyBorder="1" applyAlignment="1">
      <alignment vertical="center"/>
      <protection/>
    </xf>
    <xf numFmtId="0" fontId="23" fillId="33" borderId="24" xfId="51" applyFont="1" applyFill="1" applyBorder="1" applyAlignment="1">
      <alignment horizontal="center" vertical="center"/>
      <protection/>
    </xf>
    <xf numFmtId="0" fontId="45" fillId="33" borderId="12" xfId="51" applyFont="1" applyFill="1" applyBorder="1" applyAlignment="1">
      <alignment horizontal="left" vertical="center"/>
      <protection/>
    </xf>
    <xf numFmtId="0" fontId="23" fillId="33" borderId="12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23" fillId="33" borderId="12" xfId="51" applyFont="1" applyFill="1" applyBorder="1" applyAlignment="1">
      <alignment horizontal="left" vertical="center" wrapText="1"/>
      <protection/>
    </xf>
    <xf numFmtId="0" fontId="45" fillId="33" borderId="10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left" vertical="center"/>
      <protection/>
    </xf>
    <xf numFmtId="0" fontId="23" fillId="33" borderId="11" xfId="51" applyFont="1" applyFill="1" applyBorder="1" applyAlignment="1">
      <alignment horizontal="left" vertical="center" wrapText="1"/>
      <protection/>
    </xf>
    <xf numFmtId="0" fontId="0" fillId="33" borderId="26" xfId="0" applyFill="1" applyBorder="1" applyAlignment="1">
      <alignment/>
    </xf>
    <xf numFmtId="0" fontId="23" fillId="33" borderId="11" xfId="51" applyFont="1" applyFill="1" applyBorder="1" applyAlignment="1">
      <alignment vertical="center"/>
      <protection/>
    </xf>
    <xf numFmtId="0" fontId="5" fillId="0" borderId="37" xfId="50" applyFont="1" applyFill="1" applyBorder="1" applyAlignment="1">
      <alignment horizontal="center" vertical="center" wrapText="1"/>
      <protection/>
    </xf>
    <xf numFmtId="0" fontId="5" fillId="0" borderId="38" xfId="50" applyFont="1" applyFill="1" applyBorder="1" applyAlignment="1">
      <alignment horizontal="center" vertical="center" wrapText="1"/>
      <protection/>
    </xf>
    <xf numFmtId="0" fontId="5" fillId="0" borderId="39" xfId="50" applyFont="1" applyFill="1" applyBorder="1" applyAlignment="1">
      <alignment horizontal="center" vertical="center" wrapText="1"/>
      <protection/>
    </xf>
    <xf numFmtId="0" fontId="5" fillId="0" borderId="40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 vertical="center" wrapText="1"/>
      <protection/>
    </xf>
    <xf numFmtId="0" fontId="5" fillId="0" borderId="26" xfId="50" applyFont="1" applyFill="1" applyBorder="1" applyAlignment="1">
      <alignment horizontal="center" vertical="center" wrapText="1"/>
      <protection/>
    </xf>
    <xf numFmtId="0" fontId="5" fillId="0" borderId="34" xfId="50" applyFont="1" applyFill="1" applyBorder="1" applyAlignment="1">
      <alignment horizontal="center" vertical="center" wrapText="1"/>
      <protection/>
    </xf>
    <xf numFmtId="0" fontId="5" fillId="0" borderId="35" xfId="50" applyFont="1" applyFill="1" applyBorder="1" applyAlignment="1">
      <alignment horizontal="center" vertical="center" wrapText="1"/>
      <protection/>
    </xf>
    <xf numFmtId="0" fontId="5" fillId="0" borderId="36" xfId="50" applyFont="1" applyFill="1" applyBorder="1" applyAlignment="1">
      <alignment horizontal="center" vertical="center" wrapText="1"/>
      <protection/>
    </xf>
    <xf numFmtId="0" fontId="4" fillId="34" borderId="41" xfId="53" applyFont="1" applyFill="1" applyBorder="1" applyAlignment="1">
      <alignment horizontal="center" vertical="center" wrapText="1"/>
      <protection/>
    </xf>
    <xf numFmtId="0" fontId="4" fillId="34" borderId="42" xfId="53" applyFont="1" applyFill="1" applyBorder="1" applyAlignment="1">
      <alignment horizontal="center" vertical="center" wrapText="1"/>
      <protection/>
    </xf>
    <xf numFmtId="0" fontId="24" fillId="0" borderId="4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51" applyFont="1" applyBorder="1" applyAlignment="1">
      <alignment horizontal="left" vertical="center" wrapText="1"/>
      <protection/>
    </xf>
    <xf numFmtId="0" fontId="24" fillId="0" borderId="44" xfId="51" applyFont="1" applyBorder="1" applyAlignment="1">
      <alignment horizontal="left" vertical="center" wrapText="1"/>
      <protection/>
    </xf>
    <xf numFmtId="0" fontId="24" fillId="0" borderId="43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4" fillId="34" borderId="37" xfId="50" applyFont="1" applyFill="1" applyBorder="1" applyAlignment="1">
      <alignment horizontal="center" vertical="center" wrapText="1"/>
      <protection/>
    </xf>
    <xf numFmtId="0" fontId="4" fillId="34" borderId="38" xfId="50" applyFont="1" applyFill="1" applyBorder="1" applyAlignment="1">
      <alignment horizontal="center" vertical="center" wrapText="1"/>
      <protection/>
    </xf>
    <xf numFmtId="0" fontId="4" fillId="34" borderId="39" xfId="50" applyFont="1" applyFill="1" applyBorder="1" applyAlignment="1">
      <alignment horizontal="center" vertical="center" wrapText="1"/>
      <protection/>
    </xf>
    <xf numFmtId="0" fontId="4" fillId="34" borderId="34" xfId="50" applyFont="1" applyFill="1" applyBorder="1" applyAlignment="1">
      <alignment horizontal="center" vertical="center" wrapText="1"/>
      <protection/>
    </xf>
    <xf numFmtId="0" fontId="4" fillId="34" borderId="35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26" xfId="50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/>
      <protection/>
    </xf>
    <xf numFmtId="0" fontId="5" fillId="0" borderId="40" xfId="52" applyFont="1" applyFill="1" applyBorder="1" applyAlignment="1">
      <alignment horizontal="center" vertical="center"/>
      <protection/>
    </xf>
    <xf numFmtId="0" fontId="5" fillId="0" borderId="45" xfId="52" applyFont="1" applyFill="1" applyBorder="1" applyAlignment="1">
      <alignment horizontal="center" vertical="center"/>
      <protection/>
    </xf>
    <xf numFmtId="0" fontId="4" fillId="34" borderId="43" xfId="50" applyFont="1" applyFill="1" applyBorder="1" applyAlignment="1">
      <alignment horizontal="center" vertical="center" wrapText="1"/>
      <protection/>
    </xf>
    <xf numFmtId="0" fontId="4" fillId="34" borderId="41" xfId="50" applyFont="1" applyFill="1" applyBorder="1" applyAlignment="1">
      <alignment horizontal="center" vertical="center" wrapText="1"/>
      <protection/>
    </xf>
    <xf numFmtId="0" fontId="4" fillId="34" borderId="42" xfId="50" applyFont="1" applyFill="1" applyBorder="1" applyAlignment="1">
      <alignment horizontal="center" vertical="center" wrapText="1"/>
      <protection/>
    </xf>
    <xf numFmtId="0" fontId="5" fillId="0" borderId="37" xfId="53" applyFont="1" applyFill="1" applyBorder="1" applyAlignment="1">
      <alignment horizontal="center" vertical="top" wrapText="1"/>
      <protection/>
    </xf>
    <xf numFmtId="0" fontId="5" fillId="0" borderId="38" xfId="53" applyFont="1" applyFill="1" applyBorder="1" applyAlignment="1">
      <alignment horizontal="center" vertical="top" wrapText="1"/>
      <protection/>
    </xf>
    <xf numFmtId="0" fontId="5" fillId="0" borderId="39" xfId="53" applyFont="1" applyFill="1" applyBorder="1" applyAlignment="1">
      <alignment horizontal="center" vertical="top" wrapText="1"/>
      <protection/>
    </xf>
    <xf numFmtId="0" fontId="5" fillId="0" borderId="40" xfId="53" applyFont="1" applyFill="1" applyBorder="1" applyAlignment="1">
      <alignment horizontal="center" vertical="top" wrapText="1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5" fillId="0" borderId="26" xfId="53" applyFont="1" applyFill="1" applyBorder="1" applyAlignment="1">
      <alignment horizontal="center" vertical="top" wrapText="1"/>
      <protection/>
    </xf>
    <xf numFmtId="0" fontId="5" fillId="0" borderId="34" xfId="53" applyFont="1" applyFill="1" applyBorder="1" applyAlignment="1">
      <alignment horizontal="center" vertical="top" wrapText="1"/>
      <protection/>
    </xf>
    <xf numFmtId="0" fontId="5" fillId="0" borderId="35" xfId="53" applyFont="1" applyFill="1" applyBorder="1" applyAlignment="1">
      <alignment horizontal="center" vertical="top" wrapText="1"/>
      <protection/>
    </xf>
    <xf numFmtId="0" fontId="5" fillId="0" borderId="36" xfId="53" applyFont="1" applyFill="1" applyBorder="1" applyAlignment="1">
      <alignment horizontal="center" vertical="top" wrapText="1"/>
      <protection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4" fillId="35" borderId="24" xfId="50" applyFont="1" applyFill="1" applyBorder="1" applyAlignment="1">
      <alignment horizontal="center" vertical="center" wrapText="1"/>
      <protection/>
    </xf>
    <xf numFmtId="0" fontId="4" fillId="35" borderId="10" xfId="50" applyFont="1" applyFill="1" applyBorder="1" applyAlignment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53" applyFont="1" applyFill="1" applyBorder="1" applyAlignment="1">
      <alignment horizontal="left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0" fontId="23" fillId="0" borderId="23" xfId="53" applyFont="1" applyFill="1" applyBorder="1" applyAlignment="1">
      <alignment horizontal="left" vertical="center"/>
      <protection/>
    </xf>
    <xf numFmtId="0" fontId="23" fillId="0" borderId="17" xfId="53" applyFont="1" applyFill="1" applyBorder="1" applyAlignment="1">
      <alignment horizontal="left" vertical="center"/>
      <protection/>
    </xf>
    <xf numFmtId="9" fontId="23" fillId="0" borderId="17" xfId="53" applyNumberFormat="1" applyFont="1" applyFill="1" applyBorder="1" applyAlignment="1">
      <alignment horizontal="center" vertical="center"/>
      <protection/>
    </xf>
    <xf numFmtId="9" fontId="23" fillId="0" borderId="18" xfId="53" applyNumberFormat="1" applyFont="1" applyFill="1" applyBorder="1" applyAlignment="1">
      <alignment horizontal="center" vertical="center"/>
      <protection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4" fillId="0" borderId="41" xfId="51" applyFont="1" applyBorder="1" applyAlignment="1">
      <alignment horizontal="left" vertical="center" wrapText="1"/>
      <protection/>
    </xf>
    <xf numFmtId="0" fontId="23" fillId="0" borderId="0" xfId="53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53" applyFont="1" applyFill="1" applyBorder="1" applyAlignment="1">
      <alignment horizontal="center" vertical="center" wrapText="1"/>
      <protection/>
    </xf>
    <xf numFmtId="0" fontId="24" fillId="0" borderId="34" xfId="51" applyFont="1" applyBorder="1" applyAlignment="1">
      <alignment horizontal="left" vertical="center" wrapText="1"/>
      <protection/>
    </xf>
    <xf numFmtId="0" fontId="24" fillId="0" borderId="35" xfId="51" applyFont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9" fontId="23" fillId="0" borderId="0" xfId="53" applyNumberFormat="1" applyFont="1" applyFill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0" borderId="33" xfId="51" applyFont="1" applyBorder="1" applyAlignment="1">
      <alignment horizontal="left" vertical="center" wrapText="1"/>
      <protection/>
    </xf>
    <xf numFmtId="0" fontId="24" fillId="0" borderId="28" xfId="51" applyFont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33" borderId="10" xfId="51" applyFont="1" applyFill="1" applyBorder="1" applyAlignment="1">
      <alignment vertical="center" wrapText="1"/>
      <protection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4" xfId="51"/>
    <cellStyle name="Normal_EEE UNDERGRADUATE22062009" xfId="52"/>
    <cellStyle name="Normal_SON_AREL_CENG_UNDERGRADUATE_CURRICULUM_ENG_3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  <cellStyle name="Yüzde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workbookViewId="0" topLeftCell="A55">
      <selection activeCell="B101" sqref="B101"/>
    </sheetView>
  </sheetViews>
  <sheetFormatPr defaultColWidth="9.140625" defaultRowHeight="18" customHeight="1"/>
  <cols>
    <col min="1" max="1" width="10.28125" style="1" customWidth="1"/>
    <col min="2" max="2" width="39.28125" style="1" customWidth="1"/>
    <col min="3" max="6" width="3.7109375" style="24" customWidth="1"/>
    <col min="7" max="7" width="4.57421875" style="24" bestFit="1" customWidth="1"/>
    <col min="8" max="8" width="11.28125" style="24" customWidth="1"/>
    <col min="9" max="9" width="1.7109375" style="1" customWidth="1"/>
    <col min="10" max="10" width="16.421875" style="1" customWidth="1"/>
    <col min="11" max="11" width="41.28125" style="1" customWidth="1"/>
    <col min="12" max="14" width="3.7109375" style="24" customWidth="1"/>
    <col min="15" max="15" width="4.421875" style="24" customWidth="1"/>
    <col min="16" max="16" width="4.57421875" style="24" bestFit="1" customWidth="1"/>
    <col min="17" max="17" width="10.7109375" style="24" bestFit="1" customWidth="1"/>
    <col min="18" max="18" width="16.421875" style="1" customWidth="1"/>
    <col min="19" max="19" width="41.28125" style="1" customWidth="1"/>
    <col min="20" max="22" width="3.7109375" style="1" customWidth="1"/>
    <col min="23" max="23" width="4.421875" style="1" customWidth="1"/>
    <col min="24" max="24" width="4.57421875" style="1" bestFit="1" customWidth="1"/>
    <col min="25" max="25" width="10.7109375" style="1" bestFit="1" customWidth="1"/>
    <col min="26" max="16384" width="9.140625" style="1" customWidth="1"/>
  </cols>
  <sheetData>
    <row r="1" spans="1:17" ht="15" customHeight="1">
      <c r="A1" s="249" t="s">
        <v>140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7" ht="1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47.2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ht="15" customHeight="1" thickBot="1">
      <c r="A4" s="220" t="s">
        <v>141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ht="15" customHeight="1">
      <c r="A5" s="243" t="s">
        <v>14</v>
      </c>
      <c r="B5" s="244"/>
      <c r="C5" s="244"/>
      <c r="D5" s="244"/>
      <c r="E5" s="244"/>
      <c r="F5" s="244"/>
      <c r="G5" s="244"/>
      <c r="H5" s="245"/>
      <c r="I5" s="2"/>
      <c r="J5" s="243" t="s">
        <v>15</v>
      </c>
      <c r="K5" s="244"/>
      <c r="L5" s="244"/>
      <c r="M5" s="244"/>
      <c r="N5" s="244"/>
      <c r="O5" s="244"/>
      <c r="P5" s="244"/>
      <c r="Q5" s="245"/>
    </row>
    <row r="6" spans="1:17" ht="21" customHeight="1">
      <c r="A6" s="43" t="s">
        <v>16</v>
      </c>
      <c r="B6" s="3" t="s">
        <v>17</v>
      </c>
      <c r="C6" s="4" t="s">
        <v>0</v>
      </c>
      <c r="D6" s="4" t="s">
        <v>18</v>
      </c>
      <c r="E6" s="4" t="s">
        <v>7</v>
      </c>
      <c r="F6" s="4" t="s">
        <v>19</v>
      </c>
      <c r="G6" s="5" t="s">
        <v>20</v>
      </c>
      <c r="H6" s="44" t="s">
        <v>21</v>
      </c>
      <c r="I6" s="2"/>
      <c r="J6" s="43" t="s">
        <v>16</v>
      </c>
      <c r="K6" s="3" t="s">
        <v>17</v>
      </c>
      <c r="L6" s="4" t="s">
        <v>0</v>
      </c>
      <c r="M6" s="4" t="s">
        <v>18</v>
      </c>
      <c r="N6" s="4" t="s">
        <v>7</v>
      </c>
      <c r="O6" s="4" t="s">
        <v>19</v>
      </c>
      <c r="P6" s="5" t="s">
        <v>20</v>
      </c>
      <c r="Q6" s="44" t="s">
        <v>21</v>
      </c>
    </row>
    <row r="7" spans="1:17" ht="21" customHeight="1">
      <c r="A7" s="69" t="s">
        <v>57</v>
      </c>
      <c r="B7" s="70" t="s">
        <v>22</v>
      </c>
      <c r="C7" s="71">
        <v>3</v>
      </c>
      <c r="D7" s="71">
        <v>0</v>
      </c>
      <c r="E7" s="71">
        <v>2</v>
      </c>
      <c r="F7" s="71">
        <v>4</v>
      </c>
      <c r="G7" s="8">
        <v>6</v>
      </c>
      <c r="H7" s="11"/>
      <c r="I7" s="9"/>
      <c r="J7" s="42" t="s">
        <v>54</v>
      </c>
      <c r="K7" s="6" t="s">
        <v>27</v>
      </c>
      <c r="L7" s="7">
        <v>3</v>
      </c>
      <c r="M7" s="7">
        <v>0</v>
      </c>
      <c r="N7" s="7">
        <v>2</v>
      </c>
      <c r="O7" s="7">
        <v>4</v>
      </c>
      <c r="P7" s="8">
        <v>6</v>
      </c>
      <c r="Q7" s="10"/>
    </row>
    <row r="8" spans="1:17" s="12" customFormat="1" ht="21" customHeight="1">
      <c r="A8" s="69" t="s">
        <v>58</v>
      </c>
      <c r="B8" s="70" t="s">
        <v>23</v>
      </c>
      <c r="C8" s="71">
        <v>3</v>
      </c>
      <c r="D8" s="71">
        <v>2</v>
      </c>
      <c r="E8" s="71">
        <v>0</v>
      </c>
      <c r="F8" s="71">
        <v>4</v>
      </c>
      <c r="G8" s="8">
        <v>6</v>
      </c>
      <c r="H8" s="11"/>
      <c r="I8" s="9"/>
      <c r="J8" s="42" t="s">
        <v>63</v>
      </c>
      <c r="K8" s="6" t="s">
        <v>28</v>
      </c>
      <c r="L8" s="7">
        <v>3</v>
      </c>
      <c r="M8" s="7">
        <v>2</v>
      </c>
      <c r="N8" s="7">
        <v>0</v>
      </c>
      <c r="O8" s="7">
        <v>4</v>
      </c>
      <c r="P8" s="8">
        <v>6</v>
      </c>
      <c r="Q8" s="11"/>
    </row>
    <row r="9" spans="1:17" ht="21" customHeight="1">
      <c r="A9" s="69" t="s">
        <v>87</v>
      </c>
      <c r="B9" s="70" t="s">
        <v>134</v>
      </c>
      <c r="C9" s="78">
        <v>3</v>
      </c>
      <c r="D9" s="78">
        <v>0</v>
      </c>
      <c r="E9" s="78">
        <v>2</v>
      </c>
      <c r="F9" s="78">
        <v>4</v>
      </c>
      <c r="G9" s="13">
        <v>6</v>
      </c>
      <c r="H9" s="10"/>
      <c r="I9" s="34"/>
      <c r="J9" s="125" t="s">
        <v>64</v>
      </c>
      <c r="K9" s="126" t="s">
        <v>29</v>
      </c>
      <c r="L9" s="127">
        <v>3</v>
      </c>
      <c r="M9" s="127">
        <v>0</v>
      </c>
      <c r="N9" s="127">
        <v>2</v>
      </c>
      <c r="O9" s="127">
        <v>4</v>
      </c>
      <c r="P9" s="127">
        <v>6</v>
      </c>
      <c r="Q9" s="10"/>
    </row>
    <row r="10" spans="1:17" ht="21" customHeight="1">
      <c r="A10" s="69" t="s">
        <v>59</v>
      </c>
      <c r="B10" s="70" t="s">
        <v>25</v>
      </c>
      <c r="C10" s="78">
        <v>2</v>
      </c>
      <c r="D10" s="78">
        <v>0</v>
      </c>
      <c r="E10" s="78">
        <v>0</v>
      </c>
      <c r="F10" s="78">
        <v>2</v>
      </c>
      <c r="G10" s="13">
        <v>3</v>
      </c>
      <c r="H10" s="10"/>
      <c r="I10" s="34"/>
      <c r="J10" s="125" t="s">
        <v>65</v>
      </c>
      <c r="K10" s="6" t="s">
        <v>30</v>
      </c>
      <c r="L10" s="127">
        <v>2</v>
      </c>
      <c r="M10" s="127">
        <v>0</v>
      </c>
      <c r="N10" s="127">
        <v>0</v>
      </c>
      <c r="O10" s="127">
        <v>2</v>
      </c>
      <c r="P10" s="127">
        <v>3</v>
      </c>
      <c r="Q10" s="10"/>
    </row>
    <row r="11" spans="1:21" ht="21" customHeight="1">
      <c r="A11" s="128" t="s">
        <v>60</v>
      </c>
      <c r="B11" s="129" t="s">
        <v>51</v>
      </c>
      <c r="C11" s="78">
        <v>3</v>
      </c>
      <c r="D11" s="78">
        <v>0</v>
      </c>
      <c r="E11" s="78">
        <v>0</v>
      </c>
      <c r="F11" s="78">
        <v>3</v>
      </c>
      <c r="G11" s="78">
        <v>5</v>
      </c>
      <c r="H11" s="77"/>
      <c r="I11" s="34"/>
      <c r="J11" s="42" t="s">
        <v>77</v>
      </c>
      <c r="K11" s="130" t="s">
        <v>24</v>
      </c>
      <c r="L11" s="131">
        <v>2</v>
      </c>
      <c r="M11" s="131">
        <v>0</v>
      </c>
      <c r="N11" s="131">
        <v>0</v>
      </c>
      <c r="O11" s="131">
        <v>2</v>
      </c>
      <c r="P11" s="132">
        <v>3</v>
      </c>
      <c r="Q11" s="10"/>
      <c r="R11" s="33"/>
      <c r="S11" s="33"/>
      <c r="T11" s="33"/>
      <c r="U11" s="33"/>
    </row>
    <row r="12" spans="1:21" ht="21" customHeight="1">
      <c r="A12" s="69" t="s">
        <v>61</v>
      </c>
      <c r="B12" s="74" t="s">
        <v>55</v>
      </c>
      <c r="C12" s="78">
        <v>0</v>
      </c>
      <c r="D12" s="78">
        <v>2</v>
      </c>
      <c r="E12" s="78">
        <v>0</v>
      </c>
      <c r="F12" s="78">
        <v>1</v>
      </c>
      <c r="G12" s="13">
        <v>1</v>
      </c>
      <c r="H12" s="10"/>
      <c r="I12" s="34"/>
      <c r="J12" s="168" t="s">
        <v>153</v>
      </c>
      <c r="K12" s="169" t="s">
        <v>1</v>
      </c>
      <c r="L12" s="170">
        <v>2</v>
      </c>
      <c r="M12" s="170">
        <v>0</v>
      </c>
      <c r="N12" s="170">
        <v>2</v>
      </c>
      <c r="O12" s="170">
        <v>3</v>
      </c>
      <c r="P12" s="170">
        <v>4</v>
      </c>
      <c r="Q12" s="10"/>
      <c r="R12" s="35"/>
      <c r="S12" s="36"/>
      <c r="T12" s="32"/>
      <c r="U12" s="33"/>
    </row>
    <row r="13" spans="1:21" ht="21" customHeight="1" thickBot="1">
      <c r="A13" s="103" t="s">
        <v>62</v>
      </c>
      <c r="B13" s="87" t="s">
        <v>197</v>
      </c>
      <c r="C13" s="104">
        <v>3</v>
      </c>
      <c r="D13" s="104">
        <v>0</v>
      </c>
      <c r="E13" s="104">
        <v>0</v>
      </c>
      <c r="F13" s="104">
        <v>3</v>
      </c>
      <c r="G13" s="100">
        <v>3</v>
      </c>
      <c r="H13" s="66"/>
      <c r="I13" s="9"/>
      <c r="J13" s="14" t="s">
        <v>67</v>
      </c>
      <c r="K13" s="145" t="s">
        <v>198</v>
      </c>
      <c r="L13" s="7">
        <v>3</v>
      </c>
      <c r="M13" s="7">
        <v>0</v>
      </c>
      <c r="N13" s="7">
        <v>0</v>
      </c>
      <c r="O13" s="7">
        <v>3</v>
      </c>
      <c r="P13" s="8">
        <v>3</v>
      </c>
      <c r="Q13" s="10"/>
      <c r="R13" s="33"/>
      <c r="S13" s="33"/>
      <c r="T13" s="33"/>
      <c r="U13" s="33"/>
    </row>
    <row r="14" spans="1:21" ht="18" customHeight="1" thickBot="1">
      <c r="A14" s="250" t="s">
        <v>45</v>
      </c>
      <c r="B14" s="251"/>
      <c r="C14" s="90">
        <f>SUM(C7:C13)</f>
        <v>17</v>
      </c>
      <c r="D14" s="90">
        <f>SUM(D7:D13)</f>
        <v>4</v>
      </c>
      <c r="E14" s="90">
        <f>SUM(E7:E13)</f>
        <v>4</v>
      </c>
      <c r="F14" s="90">
        <f>SUM(F7:F13)</f>
        <v>21</v>
      </c>
      <c r="G14" s="90">
        <f>SUM(G7:G13)</f>
        <v>30</v>
      </c>
      <c r="H14" s="91"/>
      <c r="J14" s="97" t="s">
        <v>66</v>
      </c>
      <c r="K14" s="98" t="s">
        <v>56</v>
      </c>
      <c r="L14" s="99">
        <v>0</v>
      </c>
      <c r="M14" s="99">
        <v>2</v>
      </c>
      <c r="N14" s="99">
        <v>0</v>
      </c>
      <c r="O14" s="99">
        <v>1</v>
      </c>
      <c r="P14" s="100">
        <v>1</v>
      </c>
      <c r="Q14" s="67"/>
      <c r="R14" s="33"/>
      <c r="S14" s="33"/>
      <c r="T14" s="33"/>
      <c r="U14" s="33"/>
    </row>
    <row r="15" spans="1:21" ht="18" customHeight="1" thickBot="1">
      <c r="A15" s="150"/>
      <c r="B15" s="151"/>
      <c r="C15" s="152"/>
      <c r="D15" s="152"/>
      <c r="E15" s="152"/>
      <c r="F15" s="152"/>
      <c r="G15" s="152"/>
      <c r="H15" s="153"/>
      <c r="J15" s="148" t="s">
        <v>45</v>
      </c>
      <c r="K15" s="149"/>
      <c r="L15" s="101">
        <f>SUM(L7:L14)</f>
        <v>18</v>
      </c>
      <c r="M15" s="101">
        <f>SUM(M7:M14)</f>
        <v>4</v>
      </c>
      <c r="N15" s="101">
        <f>SUM(N7:N14)</f>
        <v>6</v>
      </c>
      <c r="O15" s="101">
        <f>SUM(O7:O14)</f>
        <v>23</v>
      </c>
      <c r="P15" s="101">
        <f>SUM(P7:P14)</f>
        <v>32</v>
      </c>
      <c r="Q15" s="102"/>
      <c r="R15" s="68"/>
      <c r="S15" s="68"/>
      <c r="T15" s="68"/>
      <c r="U15" s="68"/>
    </row>
    <row r="16" spans="1:21" ht="21" customHeight="1" thickBot="1">
      <c r="A16" s="219" t="s">
        <v>142</v>
      </c>
      <c r="B16" s="219"/>
      <c r="C16" s="219"/>
      <c r="D16" s="219"/>
      <c r="E16" s="219"/>
      <c r="F16" s="219"/>
      <c r="G16" s="219"/>
      <c r="H16" s="219"/>
      <c r="I16" s="220"/>
      <c r="J16" s="219"/>
      <c r="K16" s="219"/>
      <c r="L16" s="219"/>
      <c r="M16" s="219"/>
      <c r="N16" s="219"/>
      <c r="O16" s="219"/>
      <c r="P16" s="219"/>
      <c r="Q16" s="219"/>
      <c r="R16" s="33"/>
      <c r="S16" s="33"/>
      <c r="T16" s="33"/>
      <c r="U16" s="33"/>
    </row>
    <row r="17" spans="1:21" ht="21" customHeight="1" thickBot="1">
      <c r="A17" s="188" t="s">
        <v>32</v>
      </c>
      <c r="B17" s="189"/>
      <c r="C17" s="189"/>
      <c r="D17" s="189"/>
      <c r="E17" s="189"/>
      <c r="F17" s="189"/>
      <c r="G17" s="189"/>
      <c r="H17" s="190"/>
      <c r="I17" s="2"/>
      <c r="J17" s="188" t="s">
        <v>33</v>
      </c>
      <c r="K17" s="189"/>
      <c r="L17" s="189"/>
      <c r="M17" s="189"/>
      <c r="N17" s="189"/>
      <c r="O17" s="189"/>
      <c r="P17" s="189"/>
      <c r="Q17" s="190"/>
      <c r="R17" s="68"/>
      <c r="S17" s="68"/>
      <c r="T17" s="68"/>
      <c r="U17" s="68"/>
    </row>
    <row r="18" spans="1:21" ht="21" customHeight="1">
      <c r="A18" s="37" t="s">
        <v>16</v>
      </c>
      <c r="B18" s="38" t="s">
        <v>17</v>
      </c>
      <c r="C18" s="39" t="s">
        <v>0</v>
      </c>
      <c r="D18" s="39" t="s">
        <v>18</v>
      </c>
      <c r="E18" s="39" t="s">
        <v>7</v>
      </c>
      <c r="F18" s="39" t="s">
        <v>19</v>
      </c>
      <c r="G18" s="40" t="s">
        <v>20</v>
      </c>
      <c r="H18" s="41" t="s">
        <v>21</v>
      </c>
      <c r="I18" s="2"/>
      <c r="J18" s="51" t="s">
        <v>16</v>
      </c>
      <c r="K18" s="48" t="s">
        <v>17</v>
      </c>
      <c r="L18" s="49" t="s">
        <v>0</v>
      </c>
      <c r="M18" s="49" t="s">
        <v>18</v>
      </c>
      <c r="N18" s="49" t="s">
        <v>7</v>
      </c>
      <c r="O18" s="49" t="s">
        <v>19</v>
      </c>
      <c r="P18" s="50" t="s">
        <v>20</v>
      </c>
      <c r="Q18" s="52" t="s">
        <v>21</v>
      </c>
      <c r="R18" s="68"/>
      <c r="S18" s="68"/>
      <c r="T18" s="68"/>
      <c r="U18" s="68"/>
    </row>
    <row r="19" spans="1:21" ht="21" customHeight="1">
      <c r="A19" s="133" t="s">
        <v>78</v>
      </c>
      <c r="B19" s="134" t="s">
        <v>5</v>
      </c>
      <c r="C19" s="81">
        <v>3</v>
      </c>
      <c r="D19" s="81">
        <v>0</v>
      </c>
      <c r="E19" s="81">
        <v>0</v>
      </c>
      <c r="F19" s="81">
        <v>3</v>
      </c>
      <c r="G19" s="81">
        <v>4</v>
      </c>
      <c r="H19" s="77"/>
      <c r="I19" s="2"/>
      <c r="J19" s="69" t="s">
        <v>89</v>
      </c>
      <c r="K19" s="70" t="s">
        <v>146</v>
      </c>
      <c r="L19" s="78">
        <v>3</v>
      </c>
      <c r="M19" s="78">
        <v>0</v>
      </c>
      <c r="N19" s="78">
        <v>0</v>
      </c>
      <c r="O19" s="78">
        <v>3</v>
      </c>
      <c r="P19" s="78">
        <v>4</v>
      </c>
      <c r="Q19" s="77"/>
      <c r="R19" s="68"/>
      <c r="S19" s="68"/>
      <c r="T19" s="68"/>
      <c r="U19" s="68"/>
    </row>
    <row r="20" spans="1:21" ht="21" customHeight="1">
      <c r="A20" s="69" t="s">
        <v>71</v>
      </c>
      <c r="B20" s="70" t="s">
        <v>47</v>
      </c>
      <c r="C20" s="78">
        <v>3</v>
      </c>
      <c r="D20" s="78">
        <v>0</v>
      </c>
      <c r="E20" s="78">
        <v>0</v>
      </c>
      <c r="F20" s="78">
        <v>3</v>
      </c>
      <c r="G20" s="78">
        <v>4</v>
      </c>
      <c r="H20" s="77"/>
      <c r="I20" s="2"/>
      <c r="J20" s="128" t="s">
        <v>154</v>
      </c>
      <c r="K20" s="134" t="s">
        <v>91</v>
      </c>
      <c r="L20" s="81">
        <v>2</v>
      </c>
      <c r="M20" s="81">
        <v>0</v>
      </c>
      <c r="N20" s="81">
        <v>0</v>
      </c>
      <c r="O20" s="81">
        <v>2</v>
      </c>
      <c r="P20" s="81">
        <v>3</v>
      </c>
      <c r="Q20" s="135"/>
      <c r="R20" s="68"/>
      <c r="S20" s="68"/>
      <c r="T20" s="68"/>
      <c r="U20" s="68"/>
    </row>
    <row r="21" spans="1:21" ht="21" customHeight="1">
      <c r="A21" s="69" t="s">
        <v>72</v>
      </c>
      <c r="B21" s="70" t="s">
        <v>8</v>
      </c>
      <c r="C21" s="78">
        <v>1</v>
      </c>
      <c r="D21" s="78">
        <v>0</v>
      </c>
      <c r="E21" s="78">
        <v>2</v>
      </c>
      <c r="F21" s="78">
        <v>2</v>
      </c>
      <c r="G21" s="78">
        <v>3</v>
      </c>
      <c r="H21" s="77"/>
      <c r="I21" s="2"/>
      <c r="J21" s="136" t="s">
        <v>88</v>
      </c>
      <c r="K21" s="134" t="s">
        <v>199</v>
      </c>
      <c r="L21" s="137">
        <v>0</v>
      </c>
      <c r="M21" s="137">
        <v>0</v>
      </c>
      <c r="N21" s="137">
        <v>4</v>
      </c>
      <c r="O21" s="137">
        <v>2</v>
      </c>
      <c r="P21" s="137">
        <v>3</v>
      </c>
      <c r="Q21" s="10"/>
      <c r="R21" s="68"/>
      <c r="S21" s="68"/>
      <c r="T21" s="68"/>
      <c r="U21" s="68"/>
    </row>
    <row r="22" spans="1:21" ht="21" customHeight="1">
      <c r="A22" s="171" t="s">
        <v>147</v>
      </c>
      <c r="B22" s="85" t="s">
        <v>135</v>
      </c>
      <c r="C22" s="71">
        <v>3</v>
      </c>
      <c r="D22" s="71">
        <v>0</v>
      </c>
      <c r="E22" s="71">
        <v>2</v>
      </c>
      <c r="F22" s="71">
        <v>4</v>
      </c>
      <c r="G22" s="71">
        <v>5</v>
      </c>
      <c r="H22" s="159"/>
      <c r="I22" s="2"/>
      <c r="J22" s="80" t="s">
        <v>155</v>
      </c>
      <c r="K22" s="134" t="s">
        <v>2</v>
      </c>
      <c r="L22" s="81">
        <v>3</v>
      </c>
      <c r="M22" s="81">
        <v>0</v>
      </c>
      <c r="N22" s="81">
        <v>0</v>
      </c>
      <c r="O22" s="81">
        <v>3</v>
      </c>
      <c r="P22" s="81">
        <v>5</v>
      </c>
      <c r="Q22" s="10"/>
      <c r="R22" s="68"/>
      <c r="S22" s="68"/>
      <c r="T22" s="68"/>
      <c r="U22" s="68"/>
    </row>
    <row r="23" spans="1:21" ht="21" customHeight="1">
      <c r="A23" s="69" t="s">
        <v>97</v>
      </c>
      <c r="B23" s="70" t="s">
        <v>145</v>
      </c>
      <c r="C23" s="78">
        <v>2</v>
      </c>
      <c r="D23" s="78">
        <v>2</v>
      </c>
      <c r="E23" s="78">
        <v>0</v>
      </c>
      <c r="F23" s="78">
        <v>3</v>
      </c>
      <c r="G23" s="78">
        <v>5</v>
      </c>
      <c r="H23" s="78"/>
      <c r="I23" s="2"/>
      <c r="J23" s="138" t="s">
        <v>70</v>
      </c>
      <c r="K23" s="70" t="s">
        <v>200</v>
      </c>
      <c r="L23" s="81">
        <v>3</v>
      </c>
      <c r="M23" s="81">
        <v>0</v>
      </c>
      <c r="N23" s="81">
        <v>0</v>
      </c>
      <c r="O23" s="81">
        <v>3</v>
      </c>
      <c r="P23" s="81">
        <v>5</v>
      </c>
      <c r="Q23" s="10"/>
      <c r="R23" s="68"/>
      <c r="S23" s="68"/>
      <c r="T23" s="68"/>
      <c r="U23" s="68"/>
    </row>
    <row r="24" spans="1:21" ht="21" customHeight="1">
      <c r="A24" s="69" t="s">
        <v>6</v>
      </c>
      <c r="B24" s="70" t="s">
        <v>39</v>
      </c>
      <c r="C24" s="78">
        <v>3</v>
      </c>
      <c r="D24" s="78">
        <v>0</v>
      </c>
      <c r="E24" s="78">
        <v>0</v>
      </c>
      <c r="F24" s="78">
        <v>3</v>
      </c>
      <c r="G24" s="78">
        <v>5</v>
      </c>
      <c r="H24" s="78"/>
      <c r="I24" s="2"/>
      <c r="J24" s="69" t="s">
        <v>156</v>
      </c>
      <c r="K24" s="70" t="s">
        <v>92</v>
      </c>
      <c r="L24" s="78">
        <v>3</v>
      </c>
      <c r="M24" s="78">
        <v>0</v>
      </c>
      <c r="N24" s="78">
        <v>0</v>
      </c>
      <c r="O24" s="78">
        <v>3</v>
      </c>
      <c r="P24" s="78">
        <v>5</v>
      </c>
      <c r="Q24" s="10"/>
      <c r="R24" s="68"/>
      <c r="S24" s="68"/>
      <c r="T24" s="68"/>
      <c r="U24" s="68"/>
    </row>
    <row r="25" spans="1:21" ht="21" customHeight="1">
      <c r="A25" s="86" t="s">
        <v>73</v>
      </c>
      <c r="B25" s="87" t="s">
        <v>26</v>
      </c>
      <c r="C25" s="88">
        <v>2</v>
      </c>
      <c r="D25" s="88">
        <v>0</v>
      </c>
      <c r="E25" s="88">
        <v>0</v>
      </c>
      <c r="F25" s="88">
        <v>2</v>
      </c>
      <c r="G25" s="65">
        <v>3</v>
      </c>
      <c r="H25" s="89"/>
      <c r="I25" s="2"/>
      <c r="J25" s="122" t="s">
        <v>69</v>
      </c>
      <c r="K25" s="87" t="s">
        <v>31</v>
      </c>
      <c r="L25" s="123">
        <v>2</v>
      </c>
      <c r="M25" s="123">
        <v>0</v>
      </c>
      <c r="N25" s="123">
        <v>0</v>
      </c>
      <c r="O25" s="123">
        <v>2</v>
      </c>
      <c r="P25" s="123">
        <v>3</v>
      </c>
      <c r="Q25" s="66"/>
      <c r="R25" s="68"/>
      <c r="S25" s="68"/>
      <c r="T25" s="68"/>
      <c r="U25" s="68"/>
    </row>
    <row r="26" spans="1:21" ht="21" customHeight="1">
      <c r="A26" s="18"/>
      <c r="B26" s="18"/>
      <c r="C26" s="124"/>
      <c r="D26" s="124"/>
      <c r="E26" s="124"/>
      <c r="F26" s="124"/>
      <c r="G26" s="124"/>
      <c r="H26" s="124"/>
      <c r="I26" s="2"/>
      <c r="J26" s="73" t="s">
        <v>68</v>
      </c>
      <c r="K26" s="70" t="s">
        <v>36</v>
      </c>
      <c r="L26" s="72">
        <v>0</v>
      </c>
      <c r="M26" s="72">
        <v>0</v>
      </c>
      <c r="N26" s="72">
        <v>0</v>
      </c>
      <c r="O26" s="72">
        <v>0</v>
      </c>
      <c r="P26" s="72">
        <v>4</v>
      </c>
      <c r="Q26" s="11"/>
      <c r="R26" s="68"/>
      <c r="S26" s="68"/>
      <c r="T26" s="68"/>
      <c r="U26" s="68"/>
    </row>
    <row r="27" spans="1:17" ht="15" customHeight="1" thickBot="1">
      <c r="A27" s="236" t="s">
        <v>45</v>
      </c>
      <c r="B27" s="237"/>
      <c r="C27" s="105">
        <f>SUM(C19:C26)</f>
        <v>17</v>
      </c>
      <c r="D27" s="105">
        <f>SUM(D19:D26)</f>
        <v>2</v>
      </c>
      <c r="E27" s="105">
        <f>SUM(E19:E26)</f>
        <v>4</v>
      </c>
      <c r="F27" s="105">
        <f>SUM(F19:F26)</f>
        <v>20</v>
      </c>
      <c r="G27" s="105">
        <f>SUM(G19:G26)</f>
        <v>29</v>
      </c>
      <c r="H27" s="106"/>
      <c r="I27" s="30"/>
      <c r="J27" s="217" t="s">
        <v>45</v>
      </c>
      <c r="K27" s="218"/>
      <c r="L27" s="45">
        <f>SUM(L19:L26)</f>
        <v>16</v>
      </c>
      <c r="M27" s="45">
        <f>SUM(M19:M26)</f>
        <v>0</v>
      </c>
      <c r="N27" s="45">
        <f>SUM(N19:N26)</f>
        <v>4</v>
      </c>
      <c r="O27" s="45">
        <f>SUM(O19:O26)</f>
        <v>18</v>
      </c>
      <c r="P27" s="45">
        <f>SUM(P19:P26)</f>
        <v>32</v>
      </c>
      <c r="Q27" s="46"/>
    </row>
    <row r="28" spans="1:17" ht="15" customHeight="1">
      <c r="A28" s="143"/>
      <c r="B28" s="143"/>
      <c r="C28" s="144"/>
      <c r="D28" s="144"/>
      <c r="E28" s="144"/>
      <c r="F28" s="144"/>
      <c r="G28" s="144"/>
      <c r="H28" s="144"/>
      <c r="I28" s="147"/>
      <c r="J28" s="60"/>
      <c r="K28" s="60"/>
      <c r="L28" s="160"/>
      <c r="M28" s="160"/>
      <c r="N28" s="160"/>
      <c r="O28" s="160"/>
      <c r="P28" s="160"/>
      <c r="Q28" s="57"/>
    </row>
    <row r="29" spans="1:17" ht="15" customHeight="1" thickBot="1">
      <c r="A29" s="219" t="s">
        <v>143</v>
      </c>
      <c r="B29" s="219"/>
      <c r="C29" s="219"/>
      <c r="D29" s="219"/>
      <c r="E29" s="219"/>
      <c r="F29" s="219"/>
      <c r="G29" s="219"/>
      <c r="H29" s="219"/>
      <c r="I29" s="220"/>
      <c r="J29" s="219"/>
      <c r="K29" s="219"/>
      <c r="L29" s="219"/>
      <c r="M29" s="219"/>
      <c r="N29" s="219"/>
      <c r="O29" s="219"/>
      <c r="P29" s="219"/>
      <c r="Q29" s="219"/>
    </row>
    <row r="30" spans="1:17" ht="15" customHeight="1" thickBot="1">
      <c r="A30" s="188" t="s">
        <v>37</v>
      </c>
      <c r="B30" s="189"/>
      <c r="C30" s="189"/>
      <c r="D30" s="189"/>
      <c r="E30" s="189"/>
      <c r="F30" s="189"/>
      <c r="G30" s="189"/>
      <c r="H30" s="190"/>
      <c r="I30" s="2"/>
      <c r="J30" s="188" t="s">
        <v>38</v>
      </c>
      <c r="K30" s="229"/>
      <c r="L30" s="229"/>
      <c r="M30" s="229"/>
      <c r="N30" s="229"/>
      <c r="O30" s="229"/>
      <c r="P30" s="229"/>
      <c r="Q30" s="230"/>
    </row>
    <row r="31" spans="1:17" ht="21" customHeight="1">
      <c r="A31" s="37" t="s">
        <v>16</v>
      </c>
      <c r="B31" s="38" t="s">
        <v>17</v>
      </c>
      <c r="C31" s="39" t="s">
        <v>0</v>
      </c>
      <c r="D31" s="39" t="s">
        <v>18</v>
      </c>
      <c r="E31" s="39" t="s">
        <v>7</v>
      </c>
      <c r="F31" s="39" t="s">
        <v>19</v>
      </c>
      <c r="G31" s="40" t="s">
        <v>20</v>
      </c>
      <c r="H31" s="41" t="s">
        <v>21</v>
      </c>
      <c r="I31" s="2"/>
      <c r="J31" s="37" t="s">
        <v>16</v>
      </c>
      <c r="K31" s="38" t="s">
        <v>17</v>
      </c>
      <c r="L31" s="39" t="s">
        <v>0</v>
      </c>
      <c r="M31" s="39" t="s">
        <v>18</v>
      </c>
      <c r="N31" s="39" t="s">
        <v>7</v>
      </c>
      <c r="O31" s="39" t="s">
        <v>19</v>
      </c>
      <c r="P31" s="40" t="s">
        <v>20</v>
      </c>
      <c r="Q31" s="41" t="s">
        <v>21</v>
      </c>
    </row>
    <row r="32" spans="1:17" ht="21" customHeight="1">
      <c r="A32" s="139" t="s">
        <v>93</v>
      </c>
      <c r="B32" s="134" t="s">
        <v>4</v>
      </c>
      <c r="C32" s="81">
        <v>3</v>
      </c>
      <c r="D32" s="81">
        <v>0</v>
      </c>
      <c r="E32" s="81">
        <v>0</v>
      </c>
      <c r="F32" s="81">
        <v>3</v>
      </c>
      <c r="G32" s="81">
        <v>5</v>
      </c>
      <c r="H32" s="10"/>
      <c r="I32" s="19"/>
      <c r="J32" s="80" t="s">
        <v>75</v>
      </c>
      <c r="K32" s="134" t="s">
        <v>203</v>
      </c>
      <c r="L32" s="81">
        <v>0</v>
      </c>
      <c r="M32" s="81">
        <v>0</v>
      </c>
      <c r="N32" s="81">
        <v>4</v>
      </c>
      <c r="O32" s="81">
        <v>2</v>
      </c>
      <c r="P32" s="81">
        <v>3</v>
      </c>
      <c r="Q32" s="10"/>
    </row>
    <row r="33" spans="1:17" s="15" customFormat="1" ht="21" customHeight="1">
      <c r="A33" s="69" t="s">
        <v>150</v>
      </c>
      <c r="B33" s="70" t="s">
        <v>133</v>
      </c>
      <c r="C33" s="78">
        <v>3</v>
      </c>
      <c r="D33" s="78">
        <v>0</v>
      </c>
      <c r="E33" s="78">
        <v>0</v>
      </c>
      <c r="F33" s="78">
        <v>3</v>
      </c>
      <c r="G33" s="78">
        <v>5</v>
      </c>
      <c r="H33" s="140" t="s">
        <v>90</v>
      </c>
      <c r="I33" s="16"/>
      <c r="J33" s="173" t="s">
        <v>157</v>
      </c>
      <c r="K33" s="85" t="s">
        <v>202</v>
      </c>
      <c r="L33" s="71">
        <v>3</v>
      </c>
      <c r="M33" s="71">
        <v>0</v>
      </c>
      <c r="N33" s="71">
        <v>0</v>
      </c>
      <c r="O33" s="71">
        <v>3</v>
      </c>
      <c r="P33" s="71">
        <v>4</v>
      </c>
      <c r="Q33" s="174" t="s">
        <v>98</v>
      </c>
    </row>
    <row r="34" spans="1:17" ht="21" customHeight="1">
      <c r="A34" s="161" t="s">
        <v>151</v>
      </c>
      <c r="B34" s="75" t="s">
        <v>94</v>
      </c>
      <c r="C34" s="172">
        <v>2</v>
      </c>
      <c r="D34" s="172">
        <v>0</v>
      </c>
      <c r="E34" s="172">
        <v>0</v>
      </c>
      <c r="F34" s="172">
        <v>2</v>
      </c>
      <c r="G34" s="172">
        <v>3</v>
      </c>
      <c r="H34" s="11"/>
      <c r="I34" s="34"/>
      <c r="J34" s="173" t="s">
        <v>70</v>
      </c>
      <c r="K34" s="85" t="s">
        <v>204</v>
      </c>
      <c r="L34" s="76">
        <v>3</v>
      </c>
      <c r="M34" s="76">
        <v>0</v>
      </c>
      <c r="N34" s="76">
        <v>0</v>
      </c>
      <c r="O34" s="76">
        <v>3</v>
      </c>
      <c r="P34" s="76">
        <v>5</v>
      </c>
      <c r="Q34" s="11"/>
    </row>
    <row r="35" spans="1:18" ht="21" customHeight="1">
      <c r="A35" s="161" t="s">
        <v>152</v>
      </c>
      <c r="B35" s="75" t="s">
        <v>136</v>
      </c>
      <c r="C35" s="172">
        <v>2</v>
      </c>
      <c r="D35" s="172">
        <v>0</v>
      </c>
      <c r="E35" s="172">
        <v>2</v>
      </c>
      <c r="F35" s="172">
        <v>3</v>
      </c>
      <c r="G35" s="172">
        <v>5</v>
      </c>
      <c r="H35" s="11"/>
      <c r="I35" s="16"/>
      <c r="J35" s="161" t="s">
        <v>95</v>
      </c>
      <c r="K35" s="75" t="s">
        <v>3</v>
      </c>
      <c r="L35" s="76">
        <v>3</v>
      </c>
      <c r="M35" s="76">
        <v>0</v>
      </c>
      <c r="N35" s="76">
        <v>0</v>
      </c>
      <c r="O35" s="76">
        <v>3</v>
      </c>
      <c r="P35" s="76">
        <v>5</v>
      </c>
      <c r="Q35" s="159"/>
      <c r="R35" s="16"/>
    </row>
    <row r="36" spans="1:18" ht="21" customHeight="1">
      <c r="A36" s="161" t="s">
        <v>70</v>
      </c>
      <c r="B36" s="85" t="s">
        <v>201</v>
      </c>
      <c r="C36" s="76">
        <v>3</v>
      </c>
      <c r="D36" s="76">
        <v>0</v>
      </c>
      <c r="E36" s="76">
        <v>0</v>
      </c>
      <c r="F36" s="76">
        <v>3</v>
      </c>
      <c r="G36" s="76">
        <v>5</v>
      </c>
      <c r="H36" s="159"/>
      <c r="I36" s="34"/>
      <c r="J36" s="161" t="s">
        <v>158</v>
      </c>
      <c r="K36" s="75" t="s">
        <v>96</v>
      </c>
      <c r="L36" s="76">
        <v>3</v>
      </c>
      <c r="M36" s="76">
        <v>0</v>
      </c>
      <c r="N36" s="76">
        <v>2</v>
      </c>
      <c r="O36" s="76">
        <v>4</v>
      </c>
      <c r="P36" s="76">
        <v>5</v>
      </c>
      <c r="Q36" s="11"/>
      <c r="R36" s="17"/>
    </row>
    <row r="37" spans="1:18" ht="21" customHeight="1">
      <c r="A37" s="79" t="s">
        <v>6</v>
      </c>
      <c r="B37" s="82" t="s">
        <v>11</v>
      </c>
      <c r="C37" s="76">
        <v>3</v>
      </c>
      <c r="D37" s="76">
        <v>0</v>
      </c>
      <c r="E37" s="76">
        <v>0</v>
      </c>
      <c r="F37" s="76">
        <v>3</v>
      </c>
      <c r="G37" s="76">
        <v>5</v>
      </c>
      <c r="H37" s="11"/>
      <c r="I37" s="16"/>
      <c r="J37" s="83" t="s">
        <v>76</v>
      </c>
      <c r="K37" s="70" t="s">
        <v>41</v>
      </c>
      <c r="L37" s="78">
        <v>0</v>
      </c>
      <c r="M37" s="78">
        <v>0</v>
      </c>
      <c r="N37" s="78">
        <v>0</v>
      </c>
      <c r="O37" s="78">
        <v>0</v>
      </c>
      <c r="P37" s="78">
        <v>4</v>
      </c>
      <c r="Q37" s="10"/>
      <c r="R37" s="16"/>
    </row>
    <row r="38" spans="1:17" ht="21" customHeight="1" thickBot="1">
      <c r="A38" s="162" t="s">
        <v>6</v>
      </c>
      <c r="B38" s="87" t="s">
        <v>53</v>
      </c>
      <c r="C38" s="163">
        <v>3</v>
      </c>
      <c r="D38" s="163">
        <v>0</v>
      </c>
      <c r="E38" s="163">
        <v>0</v>
      </c>
      <c r="F38" s="163">
        <v>3</v>
      </c>
      <c r="G38" s="163">
        <v>5</v>
      </c>
      <c r="H38" s="66"/>
      <c r="I38" s="68"/>
      <c r="J38" s="69" t="s">
        <v>74</v>
      </c>
      <c r="K38" s="70" t="s">
        <v>40</v>
      </c>
      <c r="L38" s="78">
        <v>2</v>
      </c>
      <c r="M38" s="78">
        <v>0</v>
      </c>
      <c r="N38" s="78">
        <v>0</v>
      </c>
      <c r="O38" s="78">
        <v>2</v>
      </c>
      <c r="P38" s="13">
        <v>3</v>
      </c>
      <c r="Q38" s="10"/>
    </row>
    <row r="39" spans="1:18" ht="21" customHeight="1" thickBot="1">
      <c r="A39" s="191" t="s">
        <v>45</v>
      </c>
      <c r="B39" s="192"/>
      <c r="C39" s="90">
        <f>SUM(C32:C38)</f>
        <v>19</v>
      </c>
      <c r="D39" s="90">
        <f>SUM(D32:D38)</f>
        <v>0</v>
      </c>
      <c r="E39" s="90">
        <f>SUM(E32:E38)</f>
        <v>2</v>
      </c>
      <c r="F39" s="90">
        <f>SUM(F32:F38)</f>
        <v>20</v>
      </c>
      <c r="G39" s="90">
        <f>SUM(G32:G38)</f>
        <v>33</v>
      </c>
      <c r="H39" s="91"/>
      <c r="I39" s="2"/>
      <c r="J39" s="191" t="s">
        <v>45</v>
      </c>
      <c r="K39" s="231"/>
      <c r="L39" s="90">
        <f>SUM(L32:L38)</f>
        <v>14</v>
      </c>
      <c r="M39" s="90">
        <f>SUM(M32:M38)</f>
        <v>0</v>
      </c>
      <c r="N39" s="90">
        <f>SUM(N32:N38)</f>
        <v>6</v>
      </c>
      <c r="O39" s="90">
        <f>SUM(O32:O38)</f>
        <v>17</v>
      </c>
      <c r="P39" s="90">
        <f>SUM(P32:P38)</f>
        <v>29</v>
      </c>
      <c r="Q39" s="92"/>
      <c r="R39" s="16"/>
    </row>
    <row r="40" spans="1:18" ht="21" customHeight="1">
      <c r="A40" s="143"/>
      <c r="B40" s="143"/>
      <c r="C40" s="144"/>
      <c r="D40" s="144"/>
      <c r="E40" s="144"/>
      <c r="F40" s="144"/>
      <c r="G40" s="144"/>
      <c r="H40" s="144"/>
      <c r="I40" s="2"/>
      <c r="J40" s="143"/>
      <c r="K40" s="143"/>
      <c r="L40" s="144"/>
      <c r="M40" s="144"/>
      <c r="N40" s="144"/>
      <c r="O40" s="144"/>
      <c r="P40" s="144"/>
      <c r="Q40" s="31"/>
      <c r="R40" s="16"/>
    </row>
    <row r="41" spans="1:18" ht="21" customHeight="1" thickBot="1">
      <c r="A41" s="219" t="s">
        <v>144</v>
      </c>
      <c r="B41" s="219"/>
      <c r="C41" s="219"/>
      <c r="D41" s="219"/>
      <c r="E41" s="219"/>
      <c r="F41" s="219"/>
      <c r="G41" s="219"/>
      <c r="H41" s="219"/>
      <c r="I41" s="220"/>
      <c r="J41" s="219"/>
      <c r="K41" s="219"/>
      <c r="L41" s="219"/>
      <c r="M41" s="219"/>
      <c r="N41" s="219"/>
      <c r="O41" s="219"/>
      <c r="P41" s="219"/>
      <c r="Q41" s="219"/>
      <c r="R41" s="16"/>
    </row>
    <row r="42" spans="1:17" ht="21" customHeight="1" thickBot="1">
      <c r="A42" s="188" t="s">
        <v>42</v>
      </c>
      <c r="B42" s="189"/>
      <c r="C42" s="189"/>
      <c r="D42" s="189"/>
      <c r="E42" s="189"/>
      <c r="F42" s="189"/>
      <c r="G42" s="189"/>
      <c r="H42" s="190"/>
      <c r="I42" s="2"/>
      <c r="J42" s="188" t="s">
        <v>43</v>
      </c>
      <c r="K42" s="247"/>
      <c r="L42" s="247"/>
      <c r="M42" s="247"/>
      <c r="N42" s="247"/>
      <c r="O42" s="247"/>
      <c r="P42" s="247"/>
      <c r="Q42" s="248"/>
    </row>
    <row r="43" spans="1:17" ht="21" customHeight="1">
      <c r="A43" s="37" t="s">
        <v>16</v>
      </c>
      <c r="B43" s="38" t="s">
        <v>17</v>
      </c>
      <c r="C43" s="39" t="s">
        <v>0</v>
      </c>
      <c r="D43" s="39" t="s">
        <v>18</v>
      </c>
      <c r="E43" s="39" t="s">
        <v>7</v>
      </c>
      <c r="F43" s="39" t="s">
        <v>19</v>
      </c>
      <c r="G43" s="40" t="s">
        <v>20</v>
      </c>
      <c r="H43" s="41" t="s">
        <v>21</v>
      </c>
      <c r="I43" s="2"/>
      <c r="J43" s="37" t="s">
        <v>16</v>
      </c>
      <c r="K43" s="38" t="s">
        <v>17</v>
      </c>
      <c r="L43" s="39" t="s">
        <v>0</v>
      </c>
      <c r="M43" s="39" t="s">
        <v>18</v>
      </c>
      <c r="N43" s="39" t="s">
        <v>7</v>
      </c>
      <c r="O43" s="39" t="s">
        <v>19</v>
      </c>
      <c r="P43" s="40" t="s">
        <v>20</v>
      </c>
      <c r="Q43" s="41" t="s">
        <v>21</v>
      </c>
    </row>
    <row r="44" spans="1:17" ht="21" customHeight="1">
      <c r="A44" s="79" t="s">
        <v>80</v>
      </c>
      <c r="B44" s="85" t="s">
        <v>44</v>
      </c>
      <c r="C44" s="76">
        <v>2</v>
      </c>
      <c r="D44" s="76">
        <v>2</v>
      </c>
      <c r="E44" s="76">
        <v>0</v>
      </c>
      <c r="F44" s="76">
        <v>3</v>
      </c>
      <c r="G44" s="76">
        <v>5</v>
      </c>
      <c r="H44" s="47"/>
      <c r="I44" s="2"/>
      <c r="J44" s="79" t="s">
        <v>84</v>
      </c>
      <c r="K44" s="75" t="s">
        <v>9</v>
      </c>
      <c r="L44" s="76">
        <v>1</v>
      </c>
      <c r="M44" s="76">
        <v>8</v>
      </c>
      <c r="N44" s="76">
        <v>0</v>
      </c>
      <c r="O44" s="76">
        <v>5</v>
      </c>
      <c r="P44" s="76">
        <v>8</v>
      </c>
      <c r="Q44" s="47" t="s">
        <v>80</v>
      </c>
    </row>
    <row r="45" spans="1:17" ht="21" customHeight="1">
      <c r="A45" s="161" t="s">
        <v>81</v>
      </c>
      <c r="B45" s="75" t="s">
        <v>148</v>
      </c>
      <c r="C45" s="76">
        <v>3</v>
      </c>
      <c r="D45" s="76">
        <v>0</v>
      </c>
      <c r="E45" s="76">
        <v>0</v>
      </c>
      <c r="F45" s="76">
        <v>3</v>
      </c>
      <c r="G45" s="76">
        <v>5</v>
      </c>
      <c r="H45" s="47"/>
      <c r="I45" s="2"/>
      <c r="J45" s="83" t="s">
        <v>70</v>
      </c>
      <c r="K45" s="85" t="s">
        <v>207</v>
      </c>
      <c r="L45" s="76">
        <v>3</v>
      </c>
      <c r="M45" s="76">
        <v>0</v>
      </c>
      <c r="N45" s="76">
        <v>0</v>
      </c>
      <c r="O45" s="76">
        <v>3</v>
      </c>
      <c r="P45" s="76">
        <v>5</v>
      </c>
      <c r="Q45" s="10"/>
    </row>
    <row r="46" spans="1:17" ht="21" customHeight="1">
      <c r="A46" s="79" t="s">
        <v>79</v>
      </c>
      <c r="B46" s="82" t="s">
        <v>35</v>
      </c>
      <c r="C46" s="172">
        <v>2</v>
      </c>
      <c r="D46" s="172">
        <v>0</v>
      </c>
      <c r="E46" s="172">
        <v>0</v>
      </c>
      <c r="F46" s="172">
        <v>2</v>
      </c>
      <c r="G46" s="172">
        <v>3</v>
      </c>
      <c r="H46" s="175"/>
      <c r="I46" s="2"/>
      <c r="J46" s="83" t="s">
        <v>70</v>
      </c>
      <c r="K46" s="85" t="s">
        <v>208</v>
      </c>
      <c r="L46" s="76">
        <v>3</v>
      </c>
      <c r="M46" s="76">
        <v>0</v>
      </c>
      <c r="N46" s="76">
        <v>0</v>
      </c>
      <c r="O46" s="76">
        <v>3</v>
      </c>
      <c r="P46" s="76">
        <v>5</v>
      </c>
      <c r="Q46" s="10"/>
    </row>
    <row r="47" spans="1:17" ht="21" customHeight="1">
      <c r="A47" s="79" t="s">
        <v>6</v>
      </c>
      <c r="B47" s="82" t="s">
        <v>10</v>
      </c>
      <c r="C47" s="76">
        <v>3</v>
      </c>
      <c r="D47" s="76">
        <v>0</v>
      </c>
      <c r="E47" s="76">
        <v>0</v>
      </c>
      <c r="F47" s="76">
        <v>3</v>
      </c>
      <c r="G47" s="76">
        <v>5</v>
      </c>
      <c r="H47" s="11"/>
      <c r="I47" s="2"/>
      <c r="J47" s="83" t="s">
        <v>6</v>
      </c>
      <c r="K47" s="82" t="s">
        <v>12</v>
      </c>
      <c r="L47" s="76">
        <v>3</v>
      </c>
      <c r="M47" s="76">
        <v>0</v>
      </c>
      <c r="N47" s="76">
        <v>0</v>
      </c>
      <c r="O47" s="76">
        <v>3</v>
      </c>
      <c r="P47" s="76">
        <v>5</v>
      </c>
      <c r="Q47" s="84"/>
    </row>
    <row r="48" spans="1:17" ht="21" customHeight="1">
      <c r="A48" s="164" t="s">
        <v>6</v>
      </c>
      <c r="B48" s="75" t="s">
        <v>13</v>
      </c>
      <c r="C48" s="76">
        <v>3</v>
      </c>
      <c r="D48" s="76">
        <v>0</v>
      </c>
      <c r="E48" s="76">
        <v>0</v>
      </c>
      <c r="F48" s="76">
        <v>3</v>
      </c>
      <c r="G48" s="76">
        <v>5</v>
      </c>
      <c r="H48" s="76"/>
      <c r="I48" s="2"/>
      <c r="J48" s="83" t="s">
        <v>6</v>
      </c>
      <c r="K48" s="82" t="s">
        <v>52</v>
      </c>
      <c r="L48" s="76">
        <v>3</v>
      </c>
      <c r="M48" s="76">
        <v>0</v>
      </c>
      <c r="N48" s="76">
        <v>0</v>
      </c>
      <c r="O48" s="76">
        <v>3</v>
      </c>
      <c r="P48" s="76">
        <v>5</v>
      </c>
      <c r="Q48" s="10"/>
    </row>
    <row r="49" spans="1:17" ht="21" customHeight="1" thickBot="1">
      <c r="A49" s="79" t="s">
        <v>70</v>
      </c>
      <c r="B49" s="85" t="s">
        <v>205</v>
      </c>
      <c r="C49" s="76">
        <v>3</v>
      </c>
      <c r="D49" s="76">
        <v>0</v>
      </c>
      <c r="E49" s="76">
        <v>0</v>
      </c>
      <c r="F49" s="76">
        <v>3</v>
      </c>
      <c r="G49" s="76">
        <v>5</v>
      </c>
      <c r="H49" s="11"/>
      <c r="I49" s="2"/>
      <c r="J49" s="93" t="s">
        <v>83</v>
      </c>
      <c r="K49" s="94" t="s">
        <v>209</v>
      </c>
      <c r="L49" s="95">
        <v>2</v>
      </c>
      <c r="M49" s="95">
        <v>0</v>
      </c>
      <c r="N49" s="95">
        <v>0</v>
      </c>
      <c r="O49" s="95">
        <v>2</v>
      </c>
      <c r="P49" s="95">
        <v>2</v>
      </c>
      <c r="Q49" s="67"/>
    </row>
    <row r="50" spans="1:17" ht="21" customHeight="1" thickBot="1">
      <c r="A50" s="93" t="s">
        <v>82</v>
      </c>
      <c r="B50" s="94" t="s">
        <v>206</v>
      </c>
      <c r="C50" s="95">
        <v>2</v>
      </c>
      <c r="D50" s="95">
        <v>0</v>
      </c>
      <c r="E50" s="95">
        <v>0</v>
      </c>
      <c r="F50" s="95">
        <v>2</v>
      </c>
      <c r="G50" s="95">
        <v>2</v>
      </c>
      <c r="H50" s="66"/>
      <c r="I50" s="2"/>
      <c r="J50" s="193" t="s">
        <v>45</v>
      </c>
      <c r="K50" s="194"/>
      <c r="L50" s="96">
        <f>SUM(L44:L49)</f>
        <v>15</v>
      </c>
      <c r="M50" s="96">
        <f>SUM(M44:M49)</f>
        <v>8</v>
      </c>
      <c r="N50" s="96">
        <f>SUM(N44:N49)</f>
        <v>0</v>
      </c>
      <c r="O50" s="96">
        <f>SUM(O44:O49)</f>
        <v>19</v>
      </c>
      <c r="P50" s="96">
        <f>SUM(P44:P49)</f>
        <v>30</v>
      </c>
      <c r="Q50" s="92"/>
    </row>
    <row r="51" spans="1:17" ht="21" customHeight="1" thickBot="1">
      <c r="A51" s="191" t="s">
        <v>45</v>
      </c>
      <c r="B51" s="192"/>
      <c r="C51" s="90">
        <f>SUM(C44:C50)</f>
        <v>18</v>
      </c>
      <c r="D51" s="90">
        <f>SUM(D44:D50)</f>
        <v>2</v>
      </c>
      <c r="E51" s="90">
        <f>SUM(E44:E50)</f>
        <v>0</v>
      </c>
      <c r="F51" s="90">
        <f>SUM(F44:F50)</f>
        <v>19</v>
      </c>
      <c r="G51" s="90">
        <f>SUM(G44:G50)</f>
        <v>30</v>
      </c>
      <c r="H51" s="91"/>
      <c r="I51" s="2"/>
      <c r="L51" s="1"/>
      <c r="M51" s="1"/>
      <c r="N51" s="1"/>
      <c r="O51" s="1"/>
      <c r="P51" s="1"/>
      <c r="Q51" s="1"/>
    </row>
    <row r="52" spans="1:17" ht="21" customHeight="1">
      <c r="A52" s="58"/>
      <c r="B52" s="59"/>
      <c r="C52" s="26"/>
      <c r="D52" s="26"/>
      <c r="E52" s="26"/>
      <c r="F52" s="26"/>
      <c r="G52" s="26"/>
      <c r="H52" s="26"/>
      <c r="I52" s="2"/>
      <c r="J52" s="59"/>
      <c r="K52" s="59"/>
      <c r="L52" s="61"/>
      <c r="M52" s="61"/>
      <c r="N52" s="61"/>
      <c r="O52" s="61"/>
      <c r="P52" s="61"/>
      <c r="Q52" s="62"/>
    </row>
    <row r="53" spans="1:23" s="20" customFormat="1" ht="21" customHeight="1">
      <c r="A53" s="143"/>
      <c r="B53" s="143"/>
      <c r="C53" s="144"/>
      <c r="D53" s="144"/>
      <c r="E53" s="144"/>
      <c r="F53" s="144"/>
      <c r="G53" s="144"/>
      <c r="H53" s="144"/>
      <c r="I53" s="5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20" customFormat="1" ht="15" customHeight="1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30"/>
      <c r="R54" s="16"/>
      <c r="S54" s="16"/>
      <c r="T54" s="16"/>
      <c r="U54" s="16"/>
      <c r="V54" s="16"/>
      <c r="W54" s="16"/>
    </row>
    <row r="55" spans="1:23" ht="21" customHeight="1">
      <c r="A55" s="241" t="s">
        <v>48</v>
      </c>
      <c r="B55" s="242"/>
      <c r="C55" s="252">
        <f>SUM(F14,O15,F27,O27,F39,O39,F51,O50)</f>
        <v>157</v>
      </c>
      <c r="D55" s="252"/>
      <c r="E55" s="252"/>
      <c r="F55" s="253"/>
      <c r="G55" s="56"/>
      <c r="H55" s="27"/>
      <c r="I55" s="56"/>
      <c r="J55" s="63" t="s">
        <v>68</v>
      </c>
      <c r="K55" s="155" t="s">
        <v>85</v>
      </c>
      <c r="L55" s="233"/>
      <c r="M55" s="233"/>
      <c r="N55" s="233"/>
      <c r="O55" s="233"/>
      <c r="P55" s="146"/>
      <c r="Q55" s="56"/>
      <c r="R55" s="68"/>
      <c r="S55" s="33"/>
      <c r="T55" s="33"/>
      <c r="U55" s="33"/>
      <c r="V55" s="33"/>
      <c r="W55" s="33"/>
    </row>
    <row r="56" spans="1:23" ht="21" customHeight="1" thickBot="1">
      <c r="A56" s="223" t="s">
        <v>46</v>
      </c>
      <c r="B56" s="224"/>
      <c r="C56" s="221">
        <f>SUM(G14,P15,G27,P27,G39,P39,G51,P50)</f>
        <v>245</v>
      </c>
      <c r="D56" s="221"/>
      <c r="E56" s="221"/>
      <c r="F56" s="222"/>
      <c r="G56" s="57"/>
      <c r="H56" s="29"/>
      <c r="I56" s="57"/>
      <c r="J56" s="64" t="s">
        <v>76</v>
      </c>
      <c r="K56" s="156" t="s">
        <v>86</v>
      </c>
      <c r="L56" s="234"/>
      <c r="M56" s="234"/>
      <c r="N56" s="234"/>
      <c r="O56" s="234"/>
      <c r="P56" s="154"/>
      <c r="Q56" s="146"/>
      <c r="R56" s="68"/>
      <c r="S56" s="33"/>
      <c r="T56" s="33"/>
      <c r="U56" s="33"/>
      <c r="V56" s="33"/>
      <c r="W56" s="33"/>
    </row>
    <row r="57" spans="1:23" s="22" customFormat="1" ht="21" customHeight="1">
      <c r="A57" s="223" t="s">
        <v>49</v>
      </c>
      <c r="B57" s="224"/>
      <c r="C57" s="238">
        <f>SUM(P23,G36,G37,G38,P34,G47,G48,G49,P45,P46,P47,P48)</f>
        <v>60</v>
      </c>
      <c r="D57" s="239"/>
      <c r="E57" s="239"/>
      <c r="F57" s="240"/>
      <c r="G57" s="57"/>
      <c r="H57" s="28"/>
      <c r="I57" s="28"/>
      <c r="J57" s="232"/>
      <c r="K57" s="232"/>
      <c r="L57" s="235"/>
      <c r="M57" s="233"/>
      <c r="N57" s="233"/>
      <c r="O57" s="233"/>
      <c r="P57" s="55"/>
      <c r="Q57" s="55"/>
      <c r="R57" s="21"/>
      <c r="S57" s="21"/>
      <c r="T57" s="21"/>
      <c r="U57" s="21"/>
      <c r="V57" s="21"/>
      <c r="W57" s="21"/>
    </row>
    <row r="58" spans="1:23" s="22" customFormat="1" ht="21" customHeight="1" thickBot="1">
      <c r="A58" s="225" t="s">
        <v>50</v>
      </c>
      <c r="B58" s="226"/>
      <c r="C58" s="227">
        <f>C57/C56</f>
        <v>0.24489795918367346</v>
      </c>
      <c r="D58" s="227"/>
      <c r="E58" s="227"/>
      <c r="F58" s="228"/>
      <c r="G58" s="25"/>
      <c r="H58" s="25"/>
      <c r="I58" s="25"/>
      <c r="J58" s="232"/>
      <c r="K58" s="232"/>
      <c r="L58" s="246"/>
      <c r="M58" s="246"/>
      <c r="N58" s="246"/>
      <c r="O58" s="246"/>
      <c r="P58" s="55"/>
      <c r="Q58" s="55"/>
      <c r="R58" s="21"/>
      <c r="S58" s="21"/>
      <c r="T58" s="21"/>
      <c r="U58" s="21"/>
      <c r="V58" s="21"/>
      <c r="W58" s="21"/>
    </row>
    <row r="59" spans="1:18" s="23" customFormat="1" ht="1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55"/>
      <c r="R59" s="1"/>
    </row>
    <row r="60" ht="18" customHeight="1" thickBot="1">
      <c r="Q60" s="57"/>
    </row>
    <row r="61" spans="1:17" ht="18" customHeight="1">
      <c r="A61" s="195" t="s">
        <v>99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8" customHeight="1" thickBot="1">
      <c r="A62" s="198"/>
      <c r="B62" s="199"/>
      <c r="C62" s="199"/>
      <c r="D62" s="199"/>
      <c r="E62" s="199"/>
      <c r="F62" s="199"/>
      <c r="G62" s="199"/>
      <c r="H62" s="199"/>
      <c r="I62" s="199"/>
      <c r="J62" s="200"/>
      <c r="K62" s="200"/>
      <c r="L62" s="200"/>
      <c r="M62" s="200"/>
      <c r="N62" s="200"/>
      <c r="O62" s="200"/>
      <c r="P62" s="200"/>
      <c r="Q62" s="201"/>
    </row>
    <row r="63" spans="1:17" ht="18" customHeight="1" thickBot="1">
      <c r="A63" s="205" t="s">
        <v>100</v>
      </c>
      <c r="B63" s="206"/>
      <c r="C63" s="206"/>
      <c r="D63" s="206"/>
      <c r="E63" s="206"/>
      <c r="F63" s="206"/>
      <c r="G63" s="206"/>
      <c r="H63" s="207"/>
      <c r="I63" s="202"/>
      <c r="J63" s="205" t="s">
        <v>101</v>
      </c>
      <c r="K63" s="206"/>
      <c r="L63" s="206"/>
      <c r="M63" s="206"/>
      <c r="N63" s="206"/>
      <c r="O63" s="206"/>
      <c r="P63" s="206"/>
      <c r="Q63" s="207"/>
    </row>
    <row r="64" spans="1:17" ht="24" customHeight="1">
      <c r="A64" s="111" t="s">
        <v>16</v>
      </c>
      <c r="B64" s="112" t="s">
        <v>17</v>
      </c>
      <c r="C64" s="113" t="s">
        <v>0</v>
      </c>
      <c r="D64" s="113" t="s">
        <v>18</v>
      </c>
      <c r="E64" s="113" t="s">
        <v>7</v>
      </c>
      <c r="F64" s="113" t="s">
        <v>19</v>
      </c>
      <c r="G64" s="114" t="s">
        <v>20</v>
      </c>
      <c r="H64" s="115" t="s">
        <v>21</v>
      </c>
      <c r="I64" s="203"/>
      <c r="J64" s="111" t="s">
        <v>16</v>
      </c>
      <c r="K64" s="112" t="s">
        <v>17</v>
      </c>
      <c r="L64" s="113" t="s">
        <v>0</v>
      </c>
      <c r="M64" s="113" t="s">
        <v>18</v>
      </c>
      <c r="N64" s="113" t="s">
        <v>7</v>
      </c>
      <c r="O64" s="113" t="s">
        <v>19</v>
      </c>
      <c r="P64" s="114" t="s">
        <v>20</v>
      </c>
      <c r="Q64" s="115" t="s">
        <v>21</v>
      </c>
    </row>
    <row r="65" spans="1:17" ht="25.5" customHeight="1">
      <c r="A65" s="83" t="s">
        <v>159</v>
      </c>
      <c r="B65" s="141" t="s">
        <v>34</v>
      </c>
      <c r="C65" s="141">
        <v>3</v>
      </c>
      <c r="D65" s="141">
        <v>0</v>
      </c>
      <c r="E65" s="141">
        <v>0</v>
      </c>
      <c r="F65" s="141">
        <v>3</v>
      </c>
      <c r="G65" s="141">
        <v>5</v>
      </c>
      <c r="H65" s="142"/>
      <c r="I65" s="203"/>
      <c r="J65" s="157" t="s">
        <v>193</v>
      </c>
      <c r="K65" s="108" t="s">
        <v>210</v>
      </c>
      <c r="L65" s="109">
        <v>3</v>
      </c>
      <c r="M65" s="109">
        <v>0</v>
      </c>
      <c r="N65" s="109">
        <v>0</v>
      </c>
      <c r="O65" s="109">
        <v>3</v>
      </c>
      <c r="P65" s="110">
        <v>5</v>
      </c>
      <c r="Q65" s="117"/>
    </row>
    <row r="66" spans="1:17" ht="20.25" customHeight="1">
      <c r="A66" s="53" t="s">
        <v>160</v>
      </c>
      <c r="B66" s="107" t="s">
        <v>106</v>
      </c>
      <c r="C66" s="107">
        <v>3</v>
      </c>
      <c r="D66" s="107">
        <v>0</v>
      </c>
      <c r="E66" s="107">
        <v>0</v>
      </c>
      <c r="F66" s="107">
        <v>3</v>
      </c>
      <c r="G66" s="107">
        <v>5</v>
      </c>
      <c r="H66" s="116"/>
      <c r="I66" s="203"/>
      <c r="J66" s="157" t="s">
        <v>194</v>
      </c>
      <c r="K66" s="108" t="s">
        <v>211</v>
      </c>
      <c r="L66" s="109">
        <v>3</v>
      </c>
      <c r="M66" s="109">
        <v>0</v>
      </c>
      <c r="N66" s="109">
        <v>0</v>
      </c>
      <c r="O66" s="109">
        <v>3</v>
      </c>
      <c r="P66" s="110">
        <v>5</v>
      </c>
      <c r="Q66" s="117"/>
    </row>
    <row r="67" spans="1:17" ht="24.75" customHeight="1">
      <c r="A67" s="53" t="s">
        <v>161</v>
      </c>
      <c r="B67" s="107" t="s">
        <v>107</v>
      </c>
      <c r="C67" s="107">
        <v>3</v>
      </c>
      <c r="D67" s="107">
        <v>0</v>
      </c>
      <c r="E67" s="107">
        <v>0</v>
      </c>
      <c r="F67" s="107">
        <v>3</v>
      </c>
      <c r="G67" s="107">
        <v>5</v>
      </c>
      <c r="H67" s="116"/>
      <c r="I67" s="203"/>
      <c r="J67" s="157" t="s">
        <v>195</v>
      </c>
      <c r="K67" s="108" t="s">
        <v>212</v>
      </c>
      <c r="L67" s="109">
        <v>3</v>
      </c>
      <c r="M67" s="109">
        <v>0</v>
      </c>
      <c r="N67" s="109">
        <v>0</v>
      </c>
      <c r="O67" s="109">
        <v>3</v>
      </c>
      <c r="P67" s="110">
        <v>5</v>
      </c>
      <c r="Q67" s="117"/>
    </row>
    <row r="68" spans="1:17" ht="23.25" customHeight="1" thickBot="1">
      <c r="A68" s="53" t="s">
        <v>162</v>
      </c>
      <c r="B68" s="107" t="s">
        <v>108</v>
      </c>
      <c r="C68" s="107">
        <v>3</v>
      </c>
      <c r="D68" s="107">
        <v>0</v>
      </c>
      <c r="E68" s="107">
        <v>0</v>
      </c>
      <c r="F68" s="107">
        <v>3</v>
      </c>
      <c r="G68" s="107">
        <v>5</v>
      </c>
      <c r="H68" s="116"/>
      <c r="I68" s="203"/>
      <c r="J68" s="158" t="s">
        <v>196</v>
      </c>
      <c r="K68" s="118" t="s">
        <v>213</v>
      </c>
      <c r="L68" s="119">
        <v>3</v>
      </c>
      <c r="M68" s="119">
        <v>0</v>
      </c>
      <c r="N68" s="119">
        <v>0</v>
      </c>
      <c r="O68" s="119">
        <v>3</v>
      </c>
      <c r="P68" s="120">
        <v>5</v>
      </c>
      <c r="Q68" s="121"/>
    </row>
    <row r="69" spans="1:17" ht="18" customHeight="1" thickBot="1">
      <c r="A69" s="53" t="s">
        <v>163</v>
      </c>
      <c r="B69" s="107" t="s">
        <v>109</v>
      </c>
      <c r="C69" s="107">
        <v>2</v>
      </c>
      <c r="D69" s="107">
        <v>0</v>
      </c>
      <c r="E69" s="107">
        <v>2</v>
      </c>
      <c r="F69" s="107">
        <v>3</v>
      </c>
      <c r="G69" s="107">
        <v>5</v>
      </c>
      <c r="H69" s="116"/>
      <c r="I69" s="203"/>
      <c r="J69" s="205" t="s">
        <v>102</v>
      </c>
      <c r="K69" s="206"/>
      <c r="L69" s="206"/>
      <c r="M69" s="206"/>
      <c r="N69" s="206"/>
      <c r="O69" s="206"/>
      <c r="P69" s="206"/>
      <c r="Q69" s="207"/>
    </row>
    <row r="70" spans="1:17" ht="18" customHeight="1">
      <c r="A70" s="53" t="s">
        <v>164</v>
      </c>
      <c r="B70" s="107" t="s">
        <v>131</v>
      </c>
      <c r="C70" s="107">
        <v>3</v>
      </c>
      <c r="D70" s="107">
        <v>0</v>
      </c>
      <c r="E70" s="107">
        <v>0</v>
      </c>
      <c r="F70" s="107">
        <v>3</v>
      </c>
      <c r="G70" s="107">
        <v>5</v>
      </c>
      <c r="H70" s="116"/>
      <c r="I70" s="203"/>
      <c r="J70" s="177" t="s">
        <v>103</v>
      </c>
      <c r="K70" s="178"/>
      <c r="L70" s="178"/>
      <c r="M70" s="178"/>
      <c r="N70" s="178"/>
      <c r="O70" s="178"/>
      <c r="P70" s="178"/>
      <c r="Q70" s="179"/>
    </row>
    <row r="71" spans="1:17" ht="18" customHeight="1">
      <c r="A71" s="53" t="s">
        <v>165</v>
      </c>
      <c r="B71" s="107" t="s">
        <v>110</v>
      </c>
      <c r="C71" s="107">
        <v>3</v>
      </c>
      <c r="D71" s="107">
        <v>0</v>
      </c>
      <c r="E71" s="107">
        <v>0</v>
      </c>
      <c r="F71" s="107">
        <v>3</v>
      </c>
      <c r="G71" s="107">
        <v>5</v>
      </c>
      <c r="H71" s="116"/>
      <c r="I71" s="203"/>
      <c r="J71" s="180"/>
      <c r="K71" s="181"/>
      <c r="L71" s="181"/>
      <c r="M71" s="181"/>
      <c r="N71" s="181"/>
      <c r="O71" s="181"/>
      <c r="P71" s="181"/>
      <c r="Q71" s="182"/>
    </row>
    <row r="72" spans="1:17" ht="18" customHeight="1" thickBot="1">
      <c r="A72" s="53" t="s">
        <v>166</v>
      </c>
      <c r="B72" s="107" t="s">
        <v>111</v>
      </c>
      <c r="C72" s="107">
        <v>3</v>
      </c>
      <c r="D72" s="107">
        <v>0</v>
      </c>
      <c r="E72" s="107">
        <v>0</v>
      </c>
      <c r="F72" s="107">
        <v>3</v>
      </c>
      <c r="G72" s="107">
        <v>5</v>
      </c>
      <c r="H72" s="116"/>
      <c r="I72" s="203"/>
      <c r="J72" s="183"/>
      <c r="K72" s="184"/>
      <c r="L72" s="184"/>
      <c r="M72" s="184"/>
      <c r="N72" s="184"/>
      <c r="O72" s="184"/>
      <c r="P72" s="184"/>
      <c r="Q72" s="185"/>
    </row>
    <row r="73" spans="1:17" ht="20.25" customHeight="1" thickBot="1">
      <c r="A73" s="53" t="s">
        <v>167</v>
      </c>
      <c r="B73" s="107" t="s">
        <v>112</v>
      </c>
      <c r="C73" s="107">
        <v>3</v>
      </c>
      <c r="D73" s="107">
        <v>0</v>
      </c>
      <c r="E73" s="107">
        <v>0</v>
      </c>
      <c r="F73" s="107">
        <v>3</v>
      </c>
      <c r="G73" s="107">
        <v>5</v>
      </c>
      <c r="H73" s="116"/>
      <c r="I73" s="203"/>
      <c r="J73" s="186" t="s">
        <v>104</v>
      </c>
      <c r="K73" s="186"/>
      <c r="L73" s="186"/>
      <c r="M73" s="186"/>
      <c r="N73" s="186"/>
      <c r="O73" s="186"/>
      <c r="P73" s="186"/>
      <c r="Q73" s="187"/>
    </row>
    <row r="74" spans="1:17" ht="26.25" customHeight="1">
      <c r="A74" s="53" t="s">
        <v>168</v>
      </c>
      <c r="B74" s="107" t="s">
        <v>113</v>
      </c>
      <c r="C74" s="107">
        <v>3</v>
      </c>
      <c r="D74" s="107">
        <v>0</v>
      </c>
      <c r="E74" s="107">
        <v>0</v>
      </c>
      <c r="F74" s="107">
        <v>3</v>
      </c>
      <c r="G74" s="107">
        <v>5</v>
      </c>
      <c r="H74" s="116"/>
      <c r="I74" s="203"/>
      <c r="J74" s="208" t="s">
        <v>105</v>
      </c>
      <c r="K74" s="209"/>
      <c r="L74" s="209"/>
      <c r="M74" s="209"/>
      <c r="N74" s="209"/>
      <c r="O74" s="209"/>
      <c r="P74" s="209"/>
      <c r="Q74" s="210"/>
    </row>
    <row r="75" spans="1:17" ht="25.5" customHeight="1">
      <c r="A75" s="83" t="s">
        <v>169</v>
      </c>
      <c r="B75" s="141" t="s">
        <v>114</v>
      </c>
      <c r="C75" s="141">
        <v>3</v>
      </c>
      <c r="D75" s="141">
        <v>0</v>
      </c>
      <c r="E75" s="141">
        <v>0</v>
      </c>
      <c r="F75" s="141">
        <v>3</v>
      </c>
      <c r="G75" s="141">
        <v>5</v>
      </c>
      <c r="H75" s="142"/>
      <c r="I75" s="203"/>
      <c r="J75" s="211"/>
      <c r="K75" s="212"/>
      <c r="L75" s="212"/>
      <c r="M75" s="212"/>
      <c r="N75" s="212"/>
      <c r="O75" s="212"/>
      <c r="P75" s="212"/>
      <c r="Q75" s="213"/>
    </row>
    <row r="76" spans="1:17" ht="24.75" customHeight="1">
      <c r="A76" s="165" t="s">
        <v>170</v>
      </c>
      <c r="B76" s="166" t="s">
        <v>115</v>
      </c>
      <c r="C76" s="166">
        <v>3</v>
      </c>
      <c r="D76" s="166">
        <v>0</v>
      </c>
      <c r="E76" s="166">
        <v>0</v>
      </c>
      <c r="F76" s="166">
        <v>3</v>
      </c>
      <c r="G76" s="166">
        <v>5</v>
      </c>
      <c r="H76" s="167"/>
      <c r="I76" s="203"/>
      <c r="J76" s="211"/>
      <c r="K76" s="212"/>
      <c r="L76" s="212"/>
      <c r="M76" s="212"/>
      <c r="N76" s="212"/>
      <c r="O76" s="212"/>
      <c r="P76" s="212"/>
      <c r="Q76" s="213"/>
    </row>
    <row r="77" spans="1:17" ht="18" customHeight="1">
      <c r="A77" s="165" t="s">
        <v>95</v>
      </c>
      <c r="B77" s="166" t="s">
        <v>116</v>
      </c>
      <c r="C77" s="166">
        <v>3</v>
      </c>
      <c r="D77" s="166">
        <v>0</v>
      </c>
      <c r="E77" s="166">
        <v>0</v>
      </c>
      <c r="F77" s="166">
        <v>3</v>
      </c>
      <c r="G77" s="166">
        <v>5</v>
      </c>
      <c r="H77" s="167"/>
      <c r="I77" s="203"/>
      <c r="J77" s="211"/>
      <c r="K77" s="212"/>
      <c r="L77" s="212"/>
      <c r="M77" s="212"/>
      <c r="N77" s="212"/>
      <c r="O77" s="212"/>
      <c r="P77" s="212"/>
      <c r="Q77" s="213"/>
    </row>
    <row r="78" spans="1:17" ht="18" customHeight="1">
      <c r="A78" s="165" t="s">
        <v>171</v>
      </c>
      <c r="B78" s="166" t="s">
        <v>117</v>
      </c>
      <c r="C78" s="166">
        <v>3</v>
      </c>
      <c r="D78" s="166">
        <v>0</v>
      </c>
      <c r="E78" s="166">
        <v>0</v>
      </c>
      <c r="F78" s="166">
        <v>3</v>
      </c>
      <c r="G78" s="166">
        <v>5</v>
      </c>
      <c r="H78" s="167"/>
      <c r="I78" s="203"/>
      <c r="J78" s="211"/>
      <c r="K78" s="212"/>
      <c r="L78" s="212"/>
      <c r="M78" s="212"/>
      <c r="N78" s="212"/>
      <c r="O78" s="212"/>
      <c r="P78" s="212"/>
      <c r="Q78" s="213"/>
    </row>
    <row r="79" spans="1:17" ht="18" customHeight="1">
      <c r="A79" s="165" t="s">
        <v>172</v>
      </c>
      <c r="B79" s="166" t="s">
        <v>118</v>
      </c>
      <c r="C79" s="166">
        <v>3</v>
      </c>
      <c r="D79" s="166">
        <v>0</v>
      </c>
      <c r="E79" s="166">
        <v>0</v>
      </c>
      <c r="F79" s="166">
        <v>3</v>
      </c>
      <c r="G79" s="166">
        <v>5</v>
      </c>
      <c r="H79" s="167"/>
      <c r="I79" s="203"/>
      <c r="J79" s="211"/>
      <c r="K79" s="212"/>
      <c r="L79" s="212"/>
      <c r="M79" s="212"/>
      <c r="N79" s="212"/>
      <c r="O79" s="212"/>
      <c r="P79" s="212"/>
      <c r="Q79" s="213"/>
    </row>
    <row r="80" spans="1:17" ht="18" customHeight="1">
      <c r="A80" s="165" t="s">
        <v>173</v>
      </c>
      <c r="B80" s="166" t="s">
        <v>119</v>
      </c>
      <c r="C80" s="166">
        <v>3</v>
      </c>
      <c r="D80" s="166">
        <v>0</v>
      </c>
      <c r="E80" s="166">
        <v>0</v>
      </c>
      <c r="F80" s="166">
        <v>3</v>
      </c>
      <c r="G80" s="166">
        <v>5</v>
      </c>
      <c r="H80" s="167"/>
      <c r="I80" s="203"/>
      <c r="J80" s="211"/>
      <c r="K80" s="212"/>
      <c r="L80" s="212"/>
      <c r="M80" s="212"/>
      <c r="N80" s="212"/>
      <c r="O80" s="212"/>
      <c r="P80" s="212"/>
      <c r="Q80" s="213"/>
    </row>
    <row r="81" spans="1:17" ht="18" customHeight="1">
      <c r="A81" s="165" t="s">
        <v>174</v>
      </c>
      <c r="B81" s="166" t="s">
        <v>120</v>
      </c>
      <c r="C81" s="166">
        <v>3</v>
      </c>
      <c r="D81" s="166">
        <v>0</v>
      </c>
      <c r="E81" s="166">
        <v>0</v>
      </c>
      <c r="F81" s="166">
        <v>3</v>
      </c>
      <c r="G81" s="166">
        <v>5</v>
      </c>
      <c r="H81" s="167"/>
      <c r="I81" s="203"/>
      <c r="J81" s="211"/>
      <c r="K81" s="212"/>
      <c r="L81" s="212"/>
      <c r="M81" s="212"/>
      <c r="N81" s="212"/>
      <c r="O81" s="212"/>
      <c r="P81" s="212"/>
      <c r="Q81" s="213"/>
    </row>
    <row r="82" spans="1:17" ht="28.5" customHeight="1">
      <c r="A82" s="79" t="s">
        <v>175</v>
      </c>
      <c r="B82" s="254" t="s">
        <v>216</v>
      </c>
      <c r="C82" s="82">
        <v>2</v>
      </c>
      <c r="D82" s="82">
        <v>0</v>
      </c>
      <c r="E82" s="82">
        <v>2</v>
      </c>
      <c r="F82" s="82">
        <v>3</v>
      </c>
      <c r="G82" s="82">
        <v>5</v>
      </c>
      <c r="H82" s="176"/>
      <c r="I82" s="203"/>
      <c r="J82" s="211"/>
      <c r="K82" s="212"/>
      <c r="L82" s="212"/>
      <c r="M82" s="212"/>
      <c r="N82" s="212"/>
      <c r="O82" s="212"/>
      <c r="P82" s="212"/>
      <c r="Q82" s="213"/>
    </row>
    <row r="83" spans="1:17" ht="20.25" customHeight="1">
      <c r="A83" s="53" t="s">
        <v>176</v>
      </c>
      <c r="B83" s="107" t="s">
        <v>121</v>
      </c>
      <c r="C83" s="107">
        <v>3</v>
      </c>
      <c r="D83" s="107">
        <v>0</v>
      </c>
      <c r="E83" s="107">
        <v>0</v>
      </c>
      <c r="F83" s="107">
        <v>3</v>
      </c>
      <c r="G83" s="107">
        <v>5</v>
      </c>
      <c r="H83" s="116"/>
      <c r="I83" s="203"/>
      <c r="J83" s="211"/>
      <c r="K83" s="212"/>
      <c r="L83" s="212"/>
      <c r="M83" s="212"/>
      <c r="N83" s="212"/>
      <c r="O83" s="212"/>
      <c r="P83" s="212"/>
      <c r="Q83" s="213"/>
    </row>
    <row r="84" spans="1:17" ht="18" customHeight="1">
      <c r="A84" s="165" t="s">
        <v>177</v>
      </c>
      <c r="B84" s="166" t="s">
        <v>138</v>
      </c>
      <c r="C84" s="166">
        <v>3</v>
      </c>
      <c r="D84" s="166">
        <v>0</v>
      </c>
      <c r="E84" s="166">
        <v>0</v>
      </c>
      <c r="F84" s="166">
        <v>3</v>
      </c>
      <c r="G84" s="166">
        <v>5</v>
      </c>
      <c r="H84" s="167"/>
      <c r="I84" s="203"/>
      <c r="J84" s="211"/>
      <c r="K84" s="212"/>
      <c r="L84" s="212"/>
      <c r="M84" s="212"/>
      <c r="N84" s="212"/>
      <c r="O84" s="212"/>
      <c r="P84" s="212"/>
      <c r="Q84" s="213"/>
    </row>
    <row r="85" spans="1:17" ht="18" customHeight="1">
      <c r="A85" s="165" t="s">
        <v>178</v>
      </c>
      <c r="B85" s="166" t="s">
        <v>139</v>
      </c>
      <c r="C85" s="166">
        <v>3</v>
      </c>
      <c r="D85" s="166">
        <v>0</v>
      </c>
      <c r="E85" s="166">
        <v>0</v>
      </c>
      <c r="F85" s="166">
        <v>3</v>
      </c>
      <c r="G85" s="166">
        <v>5</v>
      </c>
      <c r="H85" s="167"/>
      <c r="I85" s="203"/>
      <c r="J85" s="211"/>
      <c r="K85" s="212"/>
      <c r="L85" s="212"/>
      <c r="M85" s="212"/>
      <c r="N85" s="212"/>
      <c r="O85" s="212"/>
      <c r="P85" s="212"/>
      <c r="Q85" s="213"/>
    </row>
    <row r="86" spans="1:17" ht="18" customHeight="1">
      <c r="A86" s="165" t="s">
        <v>179</v>
      </c>
      <c r="B86" s="166" t="s">
        <v>149</v>
      </c>
      <c r="C86" s="166">
        <v>3</v>
      </c>
      <c r="D86" s="166">
        <v>0</v>
      </c>
      <c r="E86" s="166">
        <v>0</v>
      </c>
      <c r="F86" s="166">
        <v>3</v>
      </c>
      <c r="G86" s="166">
        <v>5</v>
      </c>
      <c r="H86" s="167"/>
      <c r="I86" s="203"/>
      <c r="J86" s="211"/>
      <c r="K86" s="212"/>
      <c r="L86" s="212"/>
      <c r="M86" s="212"/>
      <c r="N86" s="212"/>
      <c r="O86" s="212"/>
      <c r="P86" s="212"/>
      <c r="Q86" s="213"/>
    </row>
    <row r="87" spans="1:17" ht="18" customHeight="1">
      <c r="A87" s="165" t="s">
        <v>180</v>
      </c>
      <c r="B87" s="166" t="s">
        <v>122</v>
      </c>
      <c r="C87" s="166">
        <v>3</v>
      </c>
      <c r="D87" s="166">
        <v>0</v>
      </c>
      <c r="E87" s="166">
        <v>0</v>
      </c>
      <c r="F87" s="166">
        <v>3</v>
      </c>
      <c r="G87" s="166">
        <v>5</v>
      </c>
      <c r="H87" s="167"/>
      <c r="I87" s="203"/>
      <c r="J87" s="211"/>
      <c r="K87" s="212"/>
      <c r="L87" s="212"/>
      <c r="M87" s="212"/>
      <c r="N87" s="212"/>
      <c r="O87" s="212"/>
      <c r="P87" s="212"/>
      <c r="Q87" s="213"/>
    </row>
    <row r="88" spans="1:17" ht="27.75" customHeight="1">
      <c r="A88" s="165" t="s">
        <v>181</v>
      </c>
      <c r="B88" s="166" t="s">
        <v>215</v>
      </c>
      <c r="C88" s="166">
        <v>3</v>
      </c>
      <c r="D88" s="166">
        <v>0</v>
      </c>
      <c r="E88" s="166">
        <v>0</v>
      </c>
      <c r="F88" s="166">
        <v>3</v>
      </c>
      <c r="G88" s="166">
        <v>5</v>
      </c>
      <c r="H88" s="167"/>
      <c r="I88" s="203"/>
      <c r="J88" s="211"/>
      <c r="K88" s="212"/>
      <c r="L88" s="212"/>
      <c r="M88" s="212"/>
      <c r="N88" s="212"/>
      <c r="O88" s="212"/>
      <c r="P88" s="212"/>
      <c r="Q88" s="213"/>
    </row>
    <row r="89" spans="1:17" ht="24.75" customHeight="1">
      <c r="A89" s="165" t="s">
        <v>182</v>
      </c>
      <c r="B89" s="166" t="s">
        <v>123</v>
      </c>
      <c r="C89" s="166">
        <v>3</v>
      </c>
      <c r="D89" s="166">
        <v>0</v>
      </c>
      <c r="E89" s="166">
        <v>0</v>
      </c>
      <c r="F89" s="166">
        <v>3</v>
      </c>
      <c r="G89" s="166">
        <v>5</v>
      </c>
      <c r="H89" s="167"/>
      <c r="I89" s="203"/>
      <c r="J89" s="211"/>
      <c r="K89" s="212"/>
      <c r="L89" s="212"/>
      <c r="M89" s="212"/>
      <c r="N89" s="212"/>
      <c r="O89" s="212"/>
      <c r="P89" s="212"/>
      <c r="Q89" s="213"/>
    </row>
    <row r="90" spans="1:17" ht="18" customHeight="1">
      <c r="A90" s="165" t="s">
        <v>183</v>
      </c>
      <c r="B90" s="166" t="s">
        <v>124</v>
      </c>
      <c r="C90" s="166">
        <v>3</v>
      </c>
      <c r="D90" s="166">
        <v>0</v>
      </c>
      <c r="E90" s="166">
        <v>0</v>
      </c>
      <c r="F90" s="166">
        <v>3</v>
      </c>
      <c r="G90" s="166">
        <v>5</v>
      </c>
      <c r="H90" s="167"/>
      <c r="I90" s="203"/>
      <c r="J90" s="211"/>
      <c r="K90" s="212"/>
      <c r="L90" s="212"/>
      <c r="M90" s="212"/>
      <c r="N90" s="212"/>
      <c r="O90" s="212"/>
      <c r="P90" s="212"/>
      <c r="Q90" s="213"/>
    </row>
    <row r="91" spans="1:17" ht="18" customHeight="1">
      <c r="A91" s="165" t="s">
        <v>184</v>
      </c>
      <c r="B91" s="166" t="s">
        <v>125</v>
      </c>
      <c r="C91" s="166">
        <v>3</v>
      </c>
      <c r="D91" s="166">
        <v>0</v>
      </c>
      <c r="E91" s="166">
        <v>0</v>
      </c>
      <c r="F91" s="166">
        <v>3</v>
      </c>
      <c r="G91" s="166">
        <v>5</v>
      </c>
      <c r="H91" s="167"/>
      <c r="I91" s="204"/>
      <c r="J91" s="211"/>
      <c r="K91" s="212"/>
      <c r="L91" s="212"/>
      <c r="M91" s="212"/>
      <c r="N91" s="212"/>
      <c r="O91" s="212"/>
      <c r="P91" s="212"/>
      <c r="Q91" s="213"/>
    </row>
    <row r="92" spans="1:17" ht="18" customHeight="1">
      <c r="A92" s="165" t="s">
        <v>185</v>
      </c>
      <c r="B92" s="166" t="s">
        <v>126</v>
      </c>
      <c r="C92" s="166">
        <v>3</v>
      </c>
      <c r="D92" s="166">
        <v>0</v>
      </c>
      <c r="E92" s="166">
        <v>0</v>
      </c>
      <c r="F92" s="166">
        <v>3</v>
      </c>
      <c r="G92" s="166">
        <v>5</v>
      </c>
      <c r="H92" s="167"/>
      <c r="I92" s="20"/>
      <c r="J92" s="211"/>
      <c r="K92" s="212"/>
      <c r="L92" s="212"/>
      <c r="M92" s="212"/>
      <c r="N92" s="212"/>
      <c r="O92" s="212"/>
      <c r="P92" s="212"/>
      <c r="Q92" s="213"/>
    </row>
    <row r="93" spans="1:17" ht="18" customHeight="1">
      <c r="A93" s="165" t="s">
        <v>186</v>
      </c>
      <c r="B93" s="166" t="s">
        <v>127</v>
      </c>
      <c r="C93" s="166">
        <v>3</v>
      </c>
      <c r="D93" s="166">
        <v>0</v>
      </c>
      <c r="E93" s="166">
        <v>0</v>
      </c>
      <c r="F93" s="166">
        <v>3</v>
      </c>
      <c r="G93" s="166">
        <v>5</v>
      </c>
      <c r="H93" s="167"/>
      <c r="I93" s="20"/>
      <c r="J93" s="211"/>
      <c r="K93" s="212"/>
      <c r="L93" s="212"/>
      <c r="M93" s="212"/>
      <c r="N93" s="212"/>
      <c r="O93" s="212"/>
      <c r="P93" s="212"/>
      <c r="Q93" s="213"/>
    </row>
    <row r="94" spans="1:17" ht="24" customHeight="1">
      <c r="A94" s="165" t="s">
        <v>187</v>
      </c>
      <c r="B94" s="166" t="s">
        <v>214</v>
      </c>
      <c r="C94" s="166">
        <v>3</v>
      </c>
      <c r="D94" s="166">
        <v>0</v>
      </c>
      <c r="E94" s="166">
        <v>0</v>
      </c>
      <c r="F94" s="166">
        <v>3</v>
      </c>
      <c r="G94" s="166">
        <v>5</v>
      </c>
      <c r="H94" s="167"/>
      <c r="I94" s="20"/>
      <c r="J94" s="211"/>
      <c r="K94" s="212"/>
      <c r="L94" s="212"/>
      <c r="M94" s="212"/>
      <c r="N94" s="212"/>
      <c r="O94" s="212"/>
      <c r="P94" s="212"/>
      <c r="Q94" s="213"/>
    </row>
    <row r="95" spans="1:17" ht="27" customHeight="1">
      <c r="A95" s="165" t="s">
        <v>188</v>
      </c>
      <c r="B95" s="166" t="s">
        <v>128</v>
      </c>
      <c r="C95" s="166">
        <v>3</v>
      </c>
      <c r="D95" s="166">
        <v>0</v>
      </c>
      <c r="E95" s="166">
        <v>0</v>
      </c>
      <c r="F95" s="166">
        <v>3</v>
      </c>
      <c r="G95" s="166">
        <v>5</v>
      </c>
      <c r="H95" s="167"/>
      <c r="I95" s="20"/>
      <c r="J95" s="211"/>
      <c r="K95" s="212"/>
      <c r="L95" s="212"/>
      <c r="M95" s="212"/>
      <c r="N95" s="212"/>
      <c r="O95" s="212"/>
      <c r="P95" s="212"/>
      <c r="Q95" s="213"/>
    </row>
    <row r="96" spans="1:17" ht="22.5" customHeight="1">
      <c r="A96" s="165" t="s">
        <v>189</v>
      </c>
      <c r="B96" s="166" t="s">
        <v>129</v>
      </c>
      <c r="C96" s="166">
        <v>3</v>
      </c>
      <c r="D96" s="166">
        <v>0</v>
      </c>
      <c r="E96" s="166">
        <v>0</v>
      </c>
      <c r="F96" s="166">
        <v>3</v>
      </c>
      <c r="G96" s="166">
        <v>5</v>
      </c>
      <c r="H96" s="167"/>
      <c r="I96" s="20"/>
      <c r="J96" s="211"/>
      <c r="K96" s="212"/>
      <c r="L96" s="212"/>
      <c r="M96" s="212"/>
      <c r="N96" s="212"/>
      <c r="O96" s="212"/>
      <c r="P96" s="212"/>
      <c r="Q96" s="213"/>
    </row>
    <row r="97" spans="1:17" ht="18" customHeight="1">
      <c r="A97" s="165" t="s">
        <v>190</v>
      </c>
      <c r="B97" s="166" t="s">
        <v>130</v>
      </c>
      <c r="C97" s="166">
        <v>3</v>
      </c>
      <c r="D97" s="166">
        <v>0</v>
      </c>
      <c r="E97" s="166">
        <v>0</v>
      </c>
      <c r="F97" s="166">
        <v>3</v>
      </c>
      <c r="G97" s="166">
        <v>5</v>
      </c>
      <c r="H97" s="167"/>
      <c r="I97" s="20"/>
      <c r="J97" s="211"/>
      <c r="K97" s="212"/>
      <c r="L97" s="212"/>
      <c r="M97" s="212"/>
      <c r="N97" s="212"/>
      <c r="O97" s="212"/>
      <c r="P97" s="212"/>
      <c r="Q97" s="213"/>
    </row>
    <row r="98" spans="1:17" ht="18" customHeight="1">
      <c r="A98" s="165" t="s">
        <v>191</v>
      </c>
      <c r="B98" s="166" t="s">
        <v>132</v>
      </c>
      <c r="C98" s="166">
        <v>2</v>
      </c>
      <c r="D98" s="166">
        <v>0</v>
      </c>
      <c r="E98" s="166">
        <v>2</v>
      </c>
      <c r="F98" s="166">
        <v>3</v>
      </c>
      <c r="G98" s="166">
        <v>5</v>
      </c>
      <c r="H98" s="167"/>
      <c r="I98" s="20"/>
      <c r="J98" s="211"/>
      <c r="K98" s="212"/>
      <c r="L98" s="212"/>
      <c r="M98" s="212"/>
      <c r="N98" s="212"/>
      <c r="O98" s="212"/>
      <c r="P98" s="212"/>
      <c r="Q98" s="213"/>
    </row>
    <row r="99" spans="1:17" ht="18" customHeight="1" thickBot="1">
      <c r="A99" s="166" t="s">
        <v>192</v>
      </c>
      <c r="B99" s="166" t="s">
        <v>137</v>
      </c>
      <c r="C99" s="166">
        <v>3</v>
      </c>
      <c r="D99" s="166">
        <v>0</v>
      </c>
      <c r="E99" s="166">
        <v>0</v>
      </c>
      <c r="F99" s="166">
        <v>3</v>
      </c>
      <c r="G99" s="166">
        <v>5</v>
      </c>
      <c r="H99" s="7"/>
      <c r="J99" s="214"/>
      <c r="K99" s="215"/>
      <c r="L99" s="215"/>
      <c r="M99" s="215"/>
      <c r="N99" s="215"/>
      <c r="O99" s="215"/>
      <c r="P99" s="215"/>
      <c r="Q99" s="216"/>
    </row>
    <row r="100" spans="12:17" ht="18" customHeight="1">
      <c r="L100" s="1"/>
      <c r="M100" s="1"/>
      <c r="N100" s="1"/>
      <c r="O100" s="1"/>
      <c r="P100" s="1"/>
      <c r="Q100" s="1"/>
    </row>
  </sheetData>
  <sheetProtection/>
  <mergeCells count="42">
    <mergeCell ref="A1:Q3"/>
    <mergeCell ref="A14:B14"/>
    <mergeCell ref="A4:Q4"/>
    <mergeCell ref="A5:H5"/>
    <mergeCell ref="A57:B57"/>
    <mergeCell ref="C55:F55"/>
    <mergeCell ref="A16:Q16"/>
    <mergeCell ref="A29:Q29"/>
    <mergeCell ref="A30:H30"/>
    <mergeCell ref="J5:Q5"/>
    <mergeCell ref="A39:B39"/>
    <mergeCell ref="L58:O58"/>
    <mergeCell ref="J42:Q42"/>
    <mergeCell ref="J58:K58"/>
    <mergeCell ref="L55:O55"/>
    <mergeCell ref="L56:O56"/>
    <mergeCell ref="J57:K57"/>
    <mergeCell ref="L57:O57"/>
    <mergeCell ref="A17:H17"/>
    <mergeCell ref="A27:B27"/>
    <mergeCell ref="C57:F57"/>
    <mergeCell ref="A55:B55"/>
    <mergeCell ref="J69:Q69"/>
    <mergeCell ref="J17:Q17"/>
    <mergeCell ref="J27:K27"/>
    <mergeCell ref="A41:Q41"/>
    <mergeCell ref="C56:F56"/>
    <mergeCell ref="A56:B56"/>
    <mergeCell ref="A58:B58"/>
    <mergeCell ref="C58:F58"/>
    <mergeCell ref="J30:Q30"/>
    <mergeCell ref="J39:K39"/>
    <mergeCell ref="J70:Q72"/>
    <mergeCell ref="J73:Q73"/>
    <mergeCell ref="A42:H42"/>
    <mergeCell ref="A51:B51"/>
    <mergeCell ref="J50:K50"/>
    <mergeCell ref="A61:Q62"/>
    <mergeCell ref="I63:I91"/>
    <mergeCell ref="A63:H63"/>
    <mergeCell ref="J74:Q99"/>
    <mergeCell ref="J63:Q63"/>
  </mergeCells>
  <hyperlinks>
    <hyperlink ref="B20" r:id="rId1" display="http://tureng.com/tr/turkce-ingilizce/physicochemistry"/>
  </hyperlinks>
  <printOptions horizontalCentered="1"/>
  <pageMargins left="0.07874015748031496" right="0.07874015748031496" top="0.1968503937007874" bottom="0.1968503937007874" header="0" footer="0"/>
  <pageSetup fitToHeight="0" fitToWidth="1" horizontalDpi="600" verticalDpi="600" orientation="portrait" paperSize="9" scale="60" r:id="rId2"/>
  <rowBreaks count="1" manualBreakCount="1"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Tuba Sevimoğlu</cp:lastModifiedBy>
  <cp:lastPrinted>2019-06-24T10:40:37Z</cp:lastPrinted>
  <dcterms:created xsi:type="dcterms:W3CDTF">2004-08-18T13:21:09Z</dcterms:created>
  <dcterms:modified xsi:type="dcterms:W3CDTF">2020-09-03T07:58:39Z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