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Bilgisayar-EEE" sheetId="1" r:id="rId1"/>
    <sheet name="Biyomühendislik-EEE" sheetId="2" r:id="rId2"/>
    <sheet name="Endüstri-EEE" sheetId="3" r:id="rId3"/>
    <sheet name="MBG-EEE" sheetId="4" r:id="rId4"/>
    <sheet name="Kimya-EEE" sheetId="5" r:id="rId5"/>
    <sheet name="AB-EEE" sheetId="6" r:id="rId6"/>
    <sheet name="Yazılım-EEE" sheetId="7" r:id="rId7"/>
  </sheets>
  <definedNames>
    <definedName name="_xlnm.Print_Area" localSheetId="0">'Bilgisayar-EEE'!$A$1:$AG$116</definedName>
  </definedNames>
  <calcPr fullCalcOnLoad="1"/>
</workbook>
</file>

<file path=xl/sharedStrings.xml><?xml version="1.0" encoding="utf-8"?>
<sst xmlns="http://schemas.openxmlformats.org/spreadsheetml/2006/main" count="4927" uniqueCount="529">
  <si>
    <t>T</t>
  </si>
  <si>
    <t>Kod</t>
  </si>
  <si>
    <t>Ders Adı</t>
  </si>
  <si>
    <t>U</t>
  </si>
  <si>
    <t>L</t>
  </si>
  <si>
    <t>K</t>
  </si>
  <si>
    <t>AKTS</t>
  </si>
  <si>
    <t>TURK 101</t>
  </si>
  <si>
    <t>ATA 101</t>
  </si>
  <si>
    <t>1. Dönem</t>
  </si>
  <si>
    <t>2. Dönem</t>
  </si>
  <si>
    <t>TURK 102</t>
  </si>
  <si>
    <t>ATA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</si>
  <si>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</si>
  <si>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</si>
  <si>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</si>
  <si>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</si>
  <si>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</si>
  <si>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</si>
  <si>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</si>
  <si>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</si>
  <si>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ÜSKÜDAR ÜNİVERSİTESİ</t>
  </si>
  <si>
    <t>MÜHENDİSLİK VE DOĞA BİLİMLERİ FAKÜLTESİ</t>
  </si>
  <si>
    <t>LİSANS 4 YILLIK DERS PLANI</t>
  </si>
  <si>
    <t>BİLGİSAYAR MÜHENDİSLİĞİ BÖLÜMÜ</t>
  </si>
  <si>
    <t>ÇİFT ANADAL DERSLERİ</t>
  </si>
  <si>
    <t>YANDAL DERSLERİ</t>
  </si>
  <si>
    <t>Zorunlu</t>
  </si>
  <si>
    <t>Eşdeğer</t>
  </si>
  <si>
    <t>Zorunlu Toplamı:</t>
  </si>
  <si>
    <t>Toplam</t>
  </si>
  <si>
    <t>English-I</t>
  </si>
  <si>
    <t>English-II</t>
  </si>
  <si>
    <t>MATH 101</t>
  </si>
  <si>
    <t>PHYS 101</t>
  </si>
  <si>
    <t>CHEM 101</t>
  </si>
  <si>
    <t>RCUL 101</t>
  </si>
  <si>
    <t>RPSC 109</t>
  </si>
  <si>
    <t>MATH 102</t>
  </si>
  <si>
    <t>PHYS 102</t>
  </si>
  <si>
    <t>RCUL 102</t>
  </si>
  <si>
    <t>Field Elective - I</t>
  </si>
  <si>
    <t>RPRE 104</t>
  </si>
  <si>
    <t>Entrepreneurship and Project Culture</t>
  </si>
  <si>
    <t>Departmental Elective - III</t>
  </si>
  <si>
    <t>Social Elective - II</t>
  </si>
  <si>
    <t>Graduation Project</t>
  </si>
  <si>
    <t>Departmental Elective - IV</t>
  </si>
  <si>
    <t>Graduation Thesis</t>
  </si>
  <si>
    <t>Field Elective - II</t>
  </si>
  <si>
    <t>COME 101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</si>
  <si>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</si>
  <si>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</si>
  <si>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</si>
  <si>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</si>
  <si>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</si>
  <si>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</si>
  <si>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</si>
  <si>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</si>
  <si>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</si>
  <si>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</si>
  <si>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</si>
  <si>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</si>
  <si>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</si>
  <si>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</si>
  <si>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</si>
  <si>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</si>
  <si>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</si>
  <si>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</si>
  <si>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</si>
  <si>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</si>
  <si>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</si>
  <si>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</si>
  <si>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</si>
  <si>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</si>
  <si>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</si>
  <si>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</si>
  <si>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</si>
  <si>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</si>
  <si>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</si>
  <si>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</si>
  <si>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</si>
  <si>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</si>
  <si>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</si>
  <si>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</si>
  <si>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</si>
  <si>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</si>
  <si>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</si>
  <si>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</si>
  <si>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</si>
  <si>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</si>
  <si>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</si>
  <si>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</si>
  <si>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</si>
  <si>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</si>
  <si>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</si>
  <si>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</si>
  <si>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</si>
  <si>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Social Elective-I</t>
  </si>
  <si>
    <t>ENG101</t>
  </si>
  <si>
    <t>University Culture-I</t>
  </si>
  <si>
    <t>Introduction to Algorithms and Programming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</si>
  <si>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</si>
  <si>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</si>
  <si>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</si>
  <si>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</si>
  <si>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</si>
  <si>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</si>
  <si>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</si>
  <si>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</si>
  <si>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</si>
  <si>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</si>
  <si>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</si>
  <si>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</si>
  <si>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Social Elective – II</t>
  </si>
  <si>
    <t>Circuit Theory-I</t>
  </si>
  <si>
    <t>Probability and Random Variables</t>
  </si>
  <si>
    <t>Circuit Theory-II</t>
  </si>
  <si>
    <t>Electromagnetic Field Theory</t>
  </si>
  <si>
    <t>Electronics-I</t>
  </si>
  <si>
    <t>Communication Engineering</t>
  </si>
  <si>
    <t>Electronics-II</t>
  </si>
  <si>
    <t>Control Systems</t>
  </si>
  <si>
    <t>MATH 104</t>
  </si>
  <si>
    <t>Basic Linear Algebra</t>
  </si>
  <si>
    <t>Electromagnetic Waves</t>
  </si>
  <si>
    <t>Toplam Kredi</t>
  </si>
  <si>
    <t>Eşdeğer Toplamı:</t>
  </si>
  <si>
    <t>ÇAP için Alınması Gereken Toplam Zorunlu Kredi</t>
  </si>
  <si>
    <t>ÇAP için Alınması Gereken Toplam Zorunlu AKTS</t>
  </si>
  <si>
    <t>YANDAL için Alınması Gereken Toplam Zorunlu Kredi</t>
  </si>
  <si>
    <t>YANDAL için Alınması Gereken Toplam Zorunlu AKTS</t>
  </si>
  <si>
    <t>BİYOMÜHENDİSLİK BÖLÜMÜ</t>
  </si>
  <si>
    <t>PHYS101</t>
  </si>
  <si>
    <t>MATH101</t>
  </si>
  <si>
    <t>CHEM101</t>
  </si>
  <si>
    <t xml:space="preserve">General Chemistry-I </t>
  </si>
  <si>
    <t>TURK101</t>
  </si>
  <si>
    <t>RPSC109</t>
  </si>
  <si>
    <t>RCUL101</t>
  </si>
  <si>
    <t>English - I</t>
  </si>
  <si>
    <t>PHYS102</t>
  </si>
  <si>
    <t>MATH102</t>
  </si>
  <si>
    <t>CHEM104</t>
  </si>
  <si>
    <t>Organic Chemistry</t>
  </si>
  <si>
    <t>TURK102</t>
  </si>
  <si>
    <t>BEN102</t>
  </si>
  <si>
    <t>Introduction to Bioengineering</t>
  </si>
  <si>
    <t>MBG151</t>
  </si>
  <si>
    <t>General Biology</t>
  </si>
  <si>
    <t>English - II</t>
  </si>
  <si>
    <t>RCUL102</t>
  </si>
  <si>
    <t>BEN205</t>
  </si>
  <si>
    <t>Stoichiometry</t>
  </si>
  <si>
    <t>BENXXX</t>
  </si>
  <si>
    <t>CHEM203</t>
  </si>
  <si>
    <t>Physicalchemistry</t>
  </si>
  <si>
    <t>COME211</t>
  </si>
  <si>
    <t>Introduction to Programming for Engineers</t>
  </si>
  <si>
    <t>ATA101</t>
  </si>
  <si>
    <t>BEN210</t>
  </si>
  <si>
    <t>Mathematical Modeling</t>
  </si>
  <si>
    <t>Physiology</t>
  </si>
  <si>
    <t>MBG408</t>
  </si>
  <si>
    <t>Bioethics</t>
  </si>
  <si>
    <t>MATH202</t>
  </si>
  <si>
    <t>Linear Algebra and Differential Equations</t>
  </si>
  <si>
    <t>ATA102</t>
  </si>
  <si>
    <t>BEN282</t>
  </si>
  <si>
    <t>Total Credits</t>
  </si>
  <si>
    <t>Bioengineering Laboratory - I</t>
  </si>
  <si>
    <t>Fluid Mechanics</t>
  </si>
  <si>
    <t>Immunology</t>
  </si>
  <si>
    <t>Field Elective-I</t>
  </si>
  <si>
    <t>RPRE104</t>
  </si>
  <si>
    <t>BEN304</t>
  </si>
  <si>
    <t>Bioengineering Laboratory - II</t>
  </si>
  <si>
    <t>Heat and Mass Transfer</t>
  </si>
  <si>
    <t>Recombinant DNA Technology</t>
  </si>
  <si>
    <t>BEN382</t>
  </si>
  <si>
    <t>BEN491</t>
  </si>
  <si>
    <t>BEN401</t>
  </si>
  <si>
    <t>Process Dynamics and Control</t>
  </si>
  <si>
    <t>BEN XXX</t>
  </si>
  <si>
    <t>Field Elective-II</t>
  </si>
  <si>
    <t>Social Elective-II</t>
  </si>
  <si>
    <t>OHS401</t>
  </si>
  <si>
    <t>Occupational Health and Safety -I</t>
  </si>
  <si>
    <t>BEN492</t>
  </si>
  <si>
    <t xml:space="preserve">Graduation Thesis </t>
  </si>
  <si>
    <t>Field Elective-III</t>
  </si>
  <si>
    <t>Field Elective-IV</t>
  </si>
  <si>
    <t>OHS402</t>
  </si>
  <si>
    <t>Occupational Health and Safety -II</t>
  </si>
  <si>
    <t>ENDÜSTRİ MÜHENDİSLİĞİ BÖLÜMÜ</t>
  </si>
  <si>
    <t>Introduction to Industrial Engineering</t>
  </si>
  <si>
    <t>ENG 101</t>
  </si>
  <si>
    <t>COME102</t>
  </si>
  <si>
    <t xml:space="preserve">Introduction to Algorithms and Programming </t>
  </si>
  <si>
    <t>ENG 102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</si>
  <si>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</si>
  <si>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</si>
  <si>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</si>
  <si>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</si>
  <si>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</si>
  <si>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</si>
  <si>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</si>
  <si>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</si>
  <si>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</si>
  <si>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</si>
  <si>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</si>
  <si>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</si>
  <si>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</si>
  <si>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</si>
  <si>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</si>
  <si>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</si>
  <si>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Departmental Elective-V</t>
  </si>
  <si>
    <t>MOLEKÜLER BİYOLOJİ VE GENETİK BÖLÜMÜ (İNGİLİZCE)</t>
  </si>
  <si>
    <t>MBG 101</t>
  </si>
  <si>
    <t xml:space="preserve">General Biology-I </t>
  </si>
  <si>
    <t xml:space="preserve">Calculus-I </t>
  </si>
  <si>
    <t xml:space="preserve">Physics-I </t>
  </si>
  <si>
    <t>University Culture I</t>
  </si>
  <si>
    <t>Positive Psychology and Communcation Skills</t>
  </si>
  <si>
    <t>MBG 102</t>
  </si>
  <si>
    <t xml:space="preserve">General Biology-II </t>
  </si>
  <si>
    <t>MBG 108</t>
  </si>
  <si>
    <t>Introduction to Programming</t>
  </si>
  <si>
    <t xml:space="preserve">Calculus-II </t>
  </si>
  <si>
    <t xml:space="preserve">Physics-II </t>
  </si>
  <si>
    <t>CHEM 102</t>
  </si>
  <si>
    <t xml:space="preserve">General Chemistry-II 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</si>
  <si>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</si>
  <si>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</si>
  <si>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</si>
  <si>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</si>
  <si>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</si>
  <si>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</si>
  <si>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</si>
  <si>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Principles of Atatürk and History of Revolutions - I</t>
  </si>
  <si>
    <t>MBG 204</t>
  </si>
  <si>
    <t>Introduction to Bioinformatics</t>
  </si>
  <si>
    <t>MBG 210</t>
  </si>
  <si>
    <t>MBG 212</t>
  </si>
  <si>
    <t>Molecular Genetics</t>
  </si>
  <si>
    <t>CHEM 104</t>
  </si>
  <si>
    <t>Turkish Language - II</t>
  </si>
  <si>
    <t>Principles of Atatürk and History of Revolutions - II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</si>
  <si>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</si>
  <si>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</si>
  <si>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</si>
  <si>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</si>
  <si>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</si>
  <si>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</si>
  <si>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</si>
  <si>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Elective (2.Foreign Language)</t>
  </si>
  <si>
    <t>MBG 304</t>
  </si>
  <si>
    <t>MBG 310</t>
  </si>
  <si>
    <t>Biochemistry-II</t>
  </si>
  <si>
    <t>MBG 314</t>
  </si>
  <si>
    <t xml:space="preserve">Molecular Cell Biology </t>
  </si>
  <si>
    <t>MBG 382</t>
  </si>
  <si>
    <t>Summer Practice</t>
  </si>
  <si>
    <t>MBG XXX</t>
  </si>
  <si>
    <t>MBG 405</t>
  </si>
  <si>
    <t>Occupational Health and Safety I</t>
  </si>
  <si>
    <t>MBG 408</t>
  </si>
  <si>
    <t>Departmental Elective -VI</t>
  </si>
  <si>
    <t>Occupational Health and Safety</t>
  </si>
  <si>
    <t>CHEM102</t>
  </si>
  <si>
    <t>General Chemistry-II</t>
  </si>
  <si>
    <t>Chemical Engineering Thermodynamics</t>
  </si>
  <si>
    <t>Cell Biology</t>
  </si>
  <si>
    <t>Occupational Health and Safety-I</t>
  </si>
  <si>
    <t>Occupational Health and Safety-II</t>
  </si>
  <si>
    <t>ADLİ BİLİMLER BÖLÜMÜ</t>
  </si>
  <si>
    <t>Atatürk İlkeleri ve İnkılap Tarihi-I</t>
  </si>
  <si>
    <t xml:space="preserve">Türk Dili-I </t>
  </si>
  <si>
    <t>RKUL101</t>
  </si>
  <si>
    <t>Üniversite Kültürü-I</t>
  </si>
  <si>
    <t>RPSI 109</t>
  </si>
  <si>
    <t>Pozitif Psikoloji ve İletişim Becerileri</t>
  </si>
  <si>
    <t>ING101</t>
  </si>
  <si>
    <t>İngilizce-I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</si>
  <si>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</si>
  <si>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</si>
  <si>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</si>
  <si>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</si>
  <si>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</si>
  <si>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</si>
  <si>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</si>
  <si>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ABL201</t>
  </si>
  <si>
    <t>Adli Bilimlere Giriş-I</t>
  </si>
  <si>
    <t>Türk Ceza Hukukuna Giriş ve Ceza Yargılaması-I</t>
  </si>
  <si>
    <t>ABL211</t>
  </si>
  <si>
    <t>Türk Anayasa Hukuku</t>
  </si>
  <si>
    <t>ABL202</t>
  </si>
  <si>
    <t>Adli Bilimlere Giriş-II</t>
  </si>
  <si>
    <t>ABL204</t>
  </si>
  <si>
    <t>Adli Biyoloji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</si>
  <si>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</si>
  <si>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</si>
  <si>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</si>
  <si>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</si>
  <si>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</si>
  <si>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</si>
  <si>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</si>
  <si>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</si>
  <si>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</si>
  <si>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</si>
  <si>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</si>
  <si>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</si>
  <si>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</si>
  <si>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</si>
  <si>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</si>
  <si>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</si>
  <si>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</si>
  <si>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</si>
  <si>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</si>
  <si>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</si>
  <si>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</si>
  <si>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</si>
  <si>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</si>
  <si>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Bölüm Seçmeli-VI</t>
  </si>
  <si>
    <t>Bitirme Projesi-II</t>
  </si>
  <si>
    <t>Alan Seçmeli-I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</si>
  <si>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</si>
  <si>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</si>
  <si>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</si>
  <si>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</si>
  <si>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</si>
  <si>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</si>
  <si>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</si>
  <si>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</si>
  <si>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</si>
  <si>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</si>
  <si>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</si>
  <si>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</si>
  <si>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</si>
  <si>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</si>
  <si>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</si>
  <si>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</si>
  <si>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</si>
  <si>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</si>
  <si>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</si>
  <si>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</si>
  <si>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</si>
  <si>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</si>
  <si>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</si>
  <si>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</si>
  <si>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</si>
  <si>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</si>
  <si>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</si>
  <si>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</si>
  <si>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</si>
  <si>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</si>
  <si>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</si>
  <si>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</si>
  <si>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>Adli Fiziğe Giriş-I</t>
  </si>
  <si>
    <t xml:space="preserve">Bölüm Seçmeli-I </t>
  </si>
  <si>
    <t xml:space="preserve">Bölüm Seçmeli-II </t>
  </si>
  <si>
    <t>ABL217</t>
  </si>
  <si>
    <t>Adli Bilimlerde Mesleki İngilizce-I</t>
  </si>
  <si>
    <t>ABL219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</si>
  <si>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</si>
  <si>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</si>
  <si>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</si>
  <si>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</si>
  <si>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</si>
  <si>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</si>
  <si>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</si>
  <si>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Sosyal Seçmeli-I</t>
  </si>
  <si>
    <t>RPRG 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</si>
  <si>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</si>
  <si>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</si>
  <si>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</si>
  <si>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</si>
  <si>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</si>
  <si>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</si>
  <si>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CHEM103</t>
  </si>
  <si>
    <t>Fundamentals of Chemistry</t>
  </si>
  <si>
    <t>MATH203</t>
  </si>
  <si>
    <t>BEN202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</si>
  <si>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</si>
  <si>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</si>
  <si>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</si>
  <si>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</si>
  <si>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</si>
  <si>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</si>
  <si>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</si>
  <si>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</si>
  <si>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</si>
  <si>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</si>
  <si>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</si>
  <si>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</si>
  <si>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</si>
  <si>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</si>
  <si>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</si>
  <si>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</si>
  <si>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</si>
  <si>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</si>
  <si>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</si>
  <si>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</si>
  <si>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</si>
  <si>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</si>
  <si>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</si>
  <si>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</si>
  <si>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</si>
  <si>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</si>
  <si>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</si>
  <si>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</si>
  <si>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</si>
  <si>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Introduction to Digital Systems</t>
  </si>
  <si>
    <t>Digital Systems Design</t>
  </si>
  <si>
    <t>Introduction to Microprocessors</t>
  </si>
  <si>
    <t>MBG 493</t>
  </si>
  <si>
    <t>MBG 494</t>
  </si>
  <si>
    <t>BEN209</t>
  </si>
  <si>
    <t>BEN 333</t>
  </si>
  <si>
    <t>General Microbiology</t>
  </si>
  <si>
    <t>Biochemistry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</si>
  <si>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</si>
  <si>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</si>
  <si>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</si>
  <si>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</si>
  <si>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</si>
  <si>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</si>
  <si>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</si>
  <si>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</si>
  <si>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</si>
  <si>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</si>
  <si>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</si>
  <si>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</si>
  <si>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</si>
  <si>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</si>
  <si>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</si>
  <si>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</si>
  <si>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</si>
  <si>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</si>
  <si>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</si>
  <si>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</si>
  <si>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</si>
  <si>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</si>
  <si>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</si>
  <si>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</si>
  <si>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</si>
  <si>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</si>
  <si>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</si>
  <si>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</si>
  <si>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</si>
  <si>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</si>
  <si>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</si>
  <si>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</si>
  <si>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</si>
  <si>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</si>
  <si>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</si>
  <si>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</si>
  <si>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</si>
  <si>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</si>
  <si>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</si>
  <si>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</si>
  <si>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</si>
  <si>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</si>
  <si>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</si>
  <si>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</si>
  <si>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</si>
  <si>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</si>
  <si>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KİMYA MÜHENDİSLİĞİ BÖLÜMÜ (İNGİLİZCE)</t>
  </si>
  <si>
    <t>CHE105</t>
  </si>
  <si>
    <t>CHE102</t>
  </si>
  <si>
    <t>Introduction to Chemical Engineering</t>
  </si>
  <si>
    <t>CHE204</t>
  </si>
  <si>
    <t>CHE282</t>
  </si>
  <si>
    <t>IE211</t>
  </si>
  <si>
    <t>CHE304</t>
  </si>
  <si>
    <t>Chemical Reaction Engineering</t>
  </si>
  <si>
    <t>CHE329</t>
  </si>
  <si>
    <t>Heat Transfer</t>
  </si>
  <si>
    <t>CHEXXX</t>
  </si>
  <si>
    <t>CHE330</t>
  </si>
  <si>
    <t>Mass Transfer</t>
  </si>
  <si>
    <t>CHE326</t>
  </si>
  <si>
    <t>Chemical Engineering Laboratory I</t>
  </si>
  <si>
    <t>MATH204</t>
  </si>
  <si>
    <t>CHE382</t>
  </si>
  <si>
    <t>CHE491</t>
  </si>
  <si>
    <t>CHE XXX</t>
  </si>
  <si>
    <t>CHE 426</t>
  </si>
  <si>
    <t>Chemical Engineering Laboratory II</t>
  </si>
  <si>
    <t>CHE492</t>
  </si>
  <si>
    <t>ABL108</t>
  </si>
  <si>
    <t>ABL221</t>
  </si>
  <si>
    <t>ABL222</t>
  </si>
  <si>
    <t>Adli Bilimler Alan Uygulaması-I</t>
  </si>
  <si>
    <t>Adli Bilimler Alan Uygulaması-II</t>
  </si>
  <si>
    <t>General Chemistry I</t>
  </si>
  <si>
    <t>ELEKTRİK-ELEKTRONİK MÜHENDİSLİĞİ BÖLÜMÜ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</si>
  <si>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</si>
  <si>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</si>
  <si>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</si>
  <si>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</si>
  <si>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</si>
  <si>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</si>
  <si>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</si>
  <si>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</si>
  <si>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</si>
  <si>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</si>
  <si>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</si>
  <si>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</si>
  <si>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</si>
  <si>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</si>
  <si>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</si>
  <si>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</si>
  <si>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</si>
  <si>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</si>
  <si>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</si>
  <si>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</si>
  <si>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</si>
  <si>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</si>
  <si>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</si>
  <si>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</si>
  <si>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</si>
  <si>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BİLGİSAYAR MÜHENDİSLİĞİ BÖLÜMÜ (İNGİLİZCE) ÖĞRENCİLERİNİN 
ELEKTRİK-ELEKTRONİK MÜHENDİSLİĞİ BÖLÜMÜ (İNGİLİZCE) İÇİN
ÇİFT ANADAL VE YANDAL DERSLERİ</t>
  </si>
  <si>
    <t>BİYOMÜHENDİSLİK MÜHENDİSLİĞİ BÖLÜMÜ (İNGİLİZCE) ÖĞRENCİLERİNİN 
ELEKTRİK-ELEKTRONİK MÜHENDİSLİĞİ BÖLÜMÜ (İNGİLİZCE) İÇİN
ÇİFT ANADAL VE YANDAL DERSLERİ</t>
  </si>
  <si>
    <t>ENDÜSTRİ MÜHENDİSLİĞİ BÖLÜMÜ (İNGİLİZCE) ÖĞRENCİLERİNİN 
ELEKTRİK-ELEKTRONİK MÜHENDİSLİĞİ BÖLÜMÜ (İNGİLİZCE) İÇİN
ÇİFT ANADAL VE YANDAL DERSLERİ</t>
  </si>
  <si>
    <t>MOLEKÜLER BİYOLOJİ VE GENETİK BÖLÜMÜ (İNGİLİZCE) ÖĞRENCİLERİNİN 
ELEKTRİK-ELEKTRONİK MÜHENDİSLİĞİ BÖLÜMÜ (İNGİLİZCE) İÇİN
ÇİFT ANADAL VE YANDAL DERSLERİ</t>
  </si>
  <si>
    <t>KİMYA MÜHENDİSLİĞİ BÖLÜMÜ (İNGİLİZCE) ÖĞRENCİLERİNİN 
ELEKTRİK-ELEKTRONİK MÜHENDİSLİĞİ BÖLÜMÜ (İNGİLİZCE) İÇİN
ÇİFT ANADAL VE YANDAL DERSLERİ</t>
  </si>
  <si>
    <t>YAZILIM MÜHENDİSLİĞİ BÖLÜMÜ ÖĞRENCİLERİNİN 
ELEKTRİK-ELEKTRONİK MÜHENDİSLİĞİ BÖLÜMÜ (İNGİLİZCE) İÇİN
ÇİFT ANADAL VE YANDAL DERSLERİ</t>
  </si>
  <si>
    <t>ADLİ BİLİMLER BÖLÜMÜ ÖĞRENCİLERİNİ 
ELEKTRİK-ELEKTRONİK MÜHENDİSLİĞİ BÖLÜMÜ (İNGİLİZCE) İÇİN
ÇİFT ANADAL VE YANDAL DERSLERİ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</si>
</sst>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24" fillId="22" borderId="8" applyNumberFormat="0" applyAlignment="0" applyProtection="0"/>
    <xf numFmtId="0" fontId="25" fillId="23" borderId="9" applyNumberFormat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14" fillId="27" borderId="10" applyNumberFormat="0" applyAlignment="0" applyProtection="0"/>
    <xf numFmtId="0" fontId="31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justify" vertical="center" wrapText="1"/>
    </xf>
    <xf numFmtId="0" fontId="21" fillId="0" borderId="13" xfId="98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4" xfId="98" applyFont="1" applyFill="1" applyBorder="1">
      <alignment/>
      <protection/>
    </xf>
    <xf numFmtId="0" fontId="22" fillId="0" borderId="12" xfId="98" applyFont="1" applyFill="1" applyBorder="1" applyAlignment="1">
      <alignment horizont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5" borderId="17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97" applyFont="1" applyFill="1" applyBorder="1" applyAlignment="1">
      <alignment horizontal="center" vertical="center"/>
      <protection/>
    </xf>
    <xf numFmtId="0" fontId="22" fillId="35" borderId="18" xfId="0" applyFont="1" applyFill="1" applyBorder="1" applyAlignment="1">
      <alignment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0" borderId="0" xfId="98" applyFont="1" applyFill="1" applyBorder="1" applyAlignment="1">
      <alignment horizontal="right"/>
      <protection/>
    </xf>
    <xf numFmtId="0" fontId="22" fillId="0" borderId="0" xfId="98" applyFont="1" applyFill="1" applyBorder="1">
      <alignment/>
      <protection/>
    </xf>
    <xf numFmtId="0" fontId="22" fillId="0" borderId="19" xfId="98" applyFont="1" applyFill="1" applyBorder="1" applyAlignment="1">
      <alignment horizontal="center"/>
      <protection/>
    </xf>
    <xf numFmtId="0" fontId="21" fillId="0" borderId="20" xfId="98" applyFont="1" applyFill="1" applyBorder="1" applyAlignment="1">
      <alignment horizontal="center" vertical="center" wrapText="1"/>
      <protection/>
    </xf>
    <xf numFmtId="0" fontId="22" fillId="0" borderId="13" xfId="98" applyFont="1" applyFill="1" applyBorder="1" applyAlignment="1">
      <alignment horizontal="center"/>
      <protection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33" fillId="0" borderId="12" xfId="0" applyFont="1" applyBorder="1" applyAlignment="1">
      <alignment horizontal="justify" vertical="center" wrapText="1"/>
    </xf>
    <xf numFmtId="0" fontId="34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1" fontId="22" fillId="0" borderId="19" xfId="98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right" vertical="center"/>
    </xf>
    <xf numFmtId="0" fontId="21" fillId="0" borderId="0" xfId="97" applyFont="1" applyFill="1" applyAlignment="1">
      <alignment vertical="center"/>
      <protection/>
    </xf>
    <xf numFmtId="0" fontId="21" fillId="0" borderId="14" xfId="97" applyFont="1" applyFill="1" applyBorder="1" applyAlignment="1">
      <alignment vertical="center"/>
      <protection/>
    </xf>
    <xf numFmtId="0" fontId="21" fillId="0" borderId="0" xfId="98" applyFont="1" applyFill="1">
      <alignment/>
      <protection/>
    </xf>
    <xf numFmtId="0" fontId="22" fillId="0" borderId="14" xfId="98" applyFont="1" applyFill="1" applyBorder="1">
      <alignment/>
      <protection/>
    </xf>
    <xf numFmtId="0" fontId="21" fillId="0" borderId="12" xfId="0" applyFont="1" applyFill="1" applyBorder="1" applyAlignment="1">
      <alignment horizontal="justify" vertical="center"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center"/>
      <protection/>
    </xf>
    <xf numFmtId="0" fontId="21" fillId="0" borderId="19" xfId="98" applyFont="1" applyFill="1" applyBorder="1" applyAlignment="1">
      <alignment horizontal="center"/>
      <protection/>
    </xf>
    <xf numFmtId="0" fontId="21" fillId="0" borderId="19" xfId="98" applyFont="1" applyFill="1" applyBorder="1">
      <alignment/>
      <protection/>
    </xf>
    <xf numFmtId="0" fontId="21" fillId="0" borderId="19" xfId="98" applyFont="1" applyFill="1" applyBorder="1" applyAlignment="1">
      <alignment/>
      <protection/>
    </xf>
    <xf numFmtId="0" fontId="22" fillId="0" borderId="14" xfId="97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vertical="center"/>
    </xf>
    <xf numFmtId="0" fontId="21" fillId="0" borderId="0" xfId="97" applyFont="1" applyFill="1" applyBorder="1" applyAlignment="1">
      <alignment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1" fillId="0" borderId="21" xfId="98" applyFont="1" applyFill="1" applyBorder="1">
      <alignment/>
      <protection/>
    </xf>
    <xf numFmtId="0" fontId="21" fillId="0" borderId="22" xfId="98" applyFont="1" applyFill="1" applyBorder="1">
      <alignment/>
      <protection/>
    </xf>
    <xf numFmtId="0" fontId="21" fillId="0" borderId="23" xfId="98" applyFont="1" applyFill="1" applyBorder="1">
      <alignment/>
      <protection/>
    </xf>
    <xf numFmtId="0" fontId="21" fillId="0" borderId="23" xfId="98" applyFont="1" applyFill="1" applyBorder="1" applyAlignment="1">
      <alignment horizontal="center"/>
      <protection/>
    </xf>
    <xf numFmtId="0" fontId="22" fillId="0" borderId="12" xfId="98" applyFont="1" applyFill="1" applyBorder="1" applyAlignment="1">
      <alignment horizontal="right"/>
      <protection/>
    </xf>
    <xf numFmtId="0" fontId="22" fillId="35" borderId="2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9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21" fillId="36" borderId="13" xfId="98" applyFont="1" applyFill="1" applyBorder="1" applyAlignment="1">
      <alignment horizontal="center" vertical="center"/>
      <protection/>
    </xf>
    <xf numFmtId="0" fontId="21" fillId="36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98" applyFont="1" applyFill="1" applyBorder="1" applyAlignment="1">
      <alignment horizontal="center" vertical="center"/>
      <protection/>
    </xf>
    <xf numFmtId="0" fontId="21" fillId="0" borderId="24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98" applyFont="1" applyFill="1" applyBorder="1" applyAlignment="1">
      <alignment vertical="center"/>
      <protection/>
    </xf>
    <xf numFmtId="0" fontId="21" fillId="0" borderId="13" xfId="0" applyFont="1" applyFill="1" applyBorder="1" applyAlignment="1">
      <alignment vertical="center" wrapText="1"/>
    </xf>
    <xf numFmtId="0" fontId="22" fillId="36" borderId="14" xfId="98" applyFont="1" applyFill="1" applyBorder="1">
      <alignment/>
      <protection/>
    </xf>
    <xf numFmtId="0" fontId="21" fillId="36" borderId="12" xfId="0" applyFont="1" applyFill="1" applyBorder="1" applyAlignment="1">
      <alignment horizontal="justify" vertical="center" wrapText="1"/>
    </xf>
    <xf numFmtId="0" fontId="21" fillId="36" borderId="13" xfId="98" applyFont="1" applyFill="1" applyBorder="1" applyAlignment="1">
      <alignment horizontal="center" vertical="center" wrapText="1"/>
      <protection/>
    </xf>
    <xf numFmtId="0" fontId="21" fillId="36" borderId="14" xfId="98" applyFont="1" applyFill="1" applyBorder="1">
      <alignment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3" xfId="98" applyFont="1" applyFill="1" applyBorder="1" applyAlignment="1">
      <alignment horizontal="center" vertical="center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98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98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 wrapText="1"/>
    </xf>
    <xf numFmtId="0" fontId="22" fillId="0" borderId="12" xfId="98" applyFont="1" applyFill="1" applyBorder="1" applyAlignment="1">
      <alignment/>
      <protection/>
    </xf>
    <xf numFmtId="0" fontId="21" fillId="36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vertical="center"/>
    </xf>
    <xf numFmtId="0" fontId="30" fillId="36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vertical="center"/>
    </xf>
    <xf numFmtId="0" fontId="21" fillId="36" borderId="17" xfId="0" applyFont="1" applyFill="1" applyBorder="1" applyAlignment="1">
      <alignment vertical="center"/>
    </xf>
    <xf numFmtId="0" fontId="30" fillId="36" borderId="15" xfId="0" applyFont="1" applyFill="1" applyBorder="1" applyAlignment="1">
      <alignment vertical="center"/>
    </xf>
    <xf numFmtId="0" fontId="30" fillId="36" borderId="17" xfId="0" applyFont="1" applyFill="1" applyBorder="1" applyAlignment="1">
      <alignment horizontal="lef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0" borderId="12" xfId="98" applyFont="1" applyFill="1" applyBorder="1" applyAlignment="1">
      <alignment horizontal="right"/>
      <protection/>
    </xf>
    <xf numFmtId="0" fontId="21" fillId="0" borderId="17" xfId="98" applyFont="1" applyFill="1" applyBorder="1" applyAlignment="1">
      <alignment horizontal="center"/>
      <protection/>
    </xf>
    <xf numFmtId="0" fontId="21" fillId="0" borderId="13" xfId="98" applyFont="1" applyFill="1" applyBorder="1" applyAlignment="1">
      <alignment horizontal="center"/>
      <protection/>
    </xf>
    <xf numFmtId="0" fontId="30" fillId="36" borderId="26" xfId="0" applyFont="1" applyFill="1" applyBorder="1" applyAlignment="1">
      <alignment vertical="center"/>
    </xf>
    <xf numFmtId="0" fontId="21" fillId="0" borderId="19" xfId="97" applyFont="1" applyFill="1" applyBorder="1" applyAlignment="1">
      <alignment vertical="center"/>
      <protection/>
    </xf>
    <xf numFmtId="0" fontId="22" fillId="0" borderId="14" xfId="92" applyFont="1" applyBorder="1" applyAlignment="1">
      <alignment horizontal="left" vertical="center" wrapText="1"/>
      <protection/>
    </xf>
    <xf numFmtId="0" fontId="22" fillId="0" borderId="0" xfId="92" applyFont="1" applyBorder="1" applyAlignment="1">
      <alignment horizontal="left" vertical="center" wrapText="1"/>
      <protection/>
    </xf>
    <xf numFmtId="0" fontId="21" fillId="0" borderId="17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36" borderId="12" xfId="95" applyFont="1" applyFill="1" applyBorder="1" applyAlignment="1">
      <alignment vertical="center"/>
      <protection/>
    </xf>
    <xf numFmtId="0" fontId="21" fillId="36" borderId="12" xfId="95" applyFont="1" applyFill="1" applyBorder="1" applyAlignment="1">
      <alignment horizontal="center" vertical="center"/>
      <protection/>
    </xf>
    <xf numFmtId="0" fontId="21" fillId="36" borderId="12" xfId="95" applyFont="1" applyFill="1" applyBorder="1" applyAlignment="1">
      <alignment horizontal="center" vertical="center" wrapText="1"/>
      <protection/>
    </xf>
    <xf numFmtId="0" fontId="33" fillId="36" borderId="12" xfId="0" applyFont="1" applyFill="1" applyBorder="1" applyAlignment="1">
      <alignment horizontal="justify" vertical="center" wrapText="1"/>
    </xf>
    <xf numFmtId="0" fontId="22" fillId="0" borderId="0" xfId="98" applyFont="1" applyFill="1" applyAlignment="1">
      <alignment horizontal="center" wrapText="1"/>
      <protection/>
    </xf>
    <xf numFmtId="0" fontId="22" fillId="0" borderId="0" xfId="98" applyFont="1" applyFill="1" applyAlignment="1">
      <alignment wrapText="1"/>
      <protection/>
    </xf>
    <xf numFmtId="0" fontId="21" fillId="0" borderId="28" xfId="97" applyFont="1" applyFill="1" applyBorder="1" applyAlignment="1">
      <alignment vertical="center"/>
      <protection/>
    </xf>
    <xf numFmtId="0" fontId="21" fillId="0" borderId="29" xfId="97" applyFont="1" applyFill="1" applyBorder="1" applyAlignment="1">
      <alignment vertical="center"/>
      <protection/>
    </xf>
    <xf numFmtId="0" fontId="21" fillId="0" borderId="30" xfId="97" applyFont="1" applyFill="1" applyBorder="1" applyAlignment="1">
      <alignment horizontal="center" vertical="center"/>
      <protection/>
    </xf>
    <xf numFmtId="0" fontId="21" fillId="0" borderId="30" xfId="97" applyFont="1" applyFill="1" applyBorder="1" applyAlignment="1">
      <alignment vertical="center"/>
      <protection/>
    </xf>
    <xf numFmtId="0" fontId="21" fillId="0" borderId="19" xfId="97" applyFont="1" applyFill="1" applyBorder="1" applyAlignment="1">
      <alignment horizontal="center" vertical="center"/>
      <protection/>
    </xf>
    <xf numFmtId="0" fontId="21" fillId="0" borderId="17" xfId="95" applyFont="1" applyFill="1" applyBorder="1" applyAlignment="1">
      <alignment horizontal="left" vertical="center" wrapText="1"/>
      <protection/>
    </xf>
    <xf numFmtId="0" fontId="21" fillId="0" borderId="12" xfId="95" applyFont="1" applyFill="1" applyBorder="1" applyAlignment="1">
      <alignment horizontal="left" vertical="center" wrapText="1"/>
      <protection/>
    </xf>
    <xf numFmtId="0" fontId="21" fillId="0" borderId="12" xfId="88" applyFont="1" applyFill="1" applyBorder="1" applyAlignment="1">
      <alignment horizontal="left" vertical="center" wrapText="1"/>
      <protection/>
    </xf>
    <xf numFmtId="0" fontId="21" fillId="0" borderId="12" xfId="88" applyFont="1" applyFill="1" applyBorder="1" applyAlignment="1">
      <alignment horizontal="center" vertical="center" wrapText="1"/>
      <protection/>
    </xf>
    <xf numFmtId="0" fontId="21" fillId="0" borderId="12" xfId="88" applyFont="1" applyFill="1" applyBorder="1" applyAlignment="1">
      <alignment horizontal="justify" vertical="center" wrapText="1"/>
      <protection/>
    </xf>
    <xf numFmtId="0" fontId="21" fillId="0" borderId="12" xfId="95" applyFont="1" applyFill="1" applyBorder="1" applyAlignment="1">
      <alignment horizontal="center" vertical="center" wrapText="1"/>
      <protection/>
    </xf>
    <xf numFmtId="0" fontId="21" fillId="0" borderId="17" xfId="95" applyFont="1" applyFill="1" applyBorder="1" applyAlignment="1">
      <alignment vertical="center" wrapText="1"/>
      <protection/>
    </xf>
    <xf numFmtId="0" fontId="21" fillId="0" borderId="12" xfId="95" applyFont="1" applyFill="1" applyBorder="1" applyAlignment="1">
      <alignment vertical="center" wrapText="1"/>
      <protection/>
    </xf>
    <xf numFmtId="0" fontId="33" fillId="0" borderId="12" xfId="95" applyFont="1" applyFill="1" applyBorder="1" applyAlignment="1">
      <alignment horizontal="justify" vertical="center" wrapText="1"/>
      <protection/>
    </xf>
    <xf numFmtId="0" fontId="21" fillId="0" borderId="12" xfId="88" applyFont="1" applyBorder="1" applyAlignment="1">
      <alignment vertical="center" wrapText="1"/>
      <protection/>
    </xf>
    <xf numFmtId="0" fontId="21" fillId="0" borderId="12" xfId="88" applyFont="1" applyBorder="1" applyAlignment="1">
      <alignment horizontal="center" vertical="center" wrapText="1"/>
      <protection/>
    </xf>
    <xf numFmtId="0" fontId="21" fillId="36" borderId="24" xfId="95" applyFont="1" applyFill="1" applyBorder="1" applyAlignment="1">
      <alignment horizontal="left" vertical="center" wrapText="1"/>
      <protection/>
    </xf>
    <xf numFmtId="0" fontId="21" fillId="36" borderId="18" xfId="95" applyFont="1" applyFill="1" applyBorder="1" applyAlignment="1">
      <alignment horizontal="left" vertical="center" wrapText="1"/>
      <protection/>
    </xf>
    <xf numFmtId="0" fontId="21" fillId="36" borderId="18" xfId="95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3" fillId="0" borderId="18" xfId="0" applyFont="1" applyFill="1" applyBorder="1" applyAlignment="1">
      <alignment horizontal="justify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30" fillId="0" borderId="26" xfId="95" applyFont="1" applyFill="1" applyBorder="1" applyAlignment="1">
      <alignment vertical="center"/>
      <protection/>
    </xf>
    <xf numFmtId="0" fontId="30" fillId="0" borderId="12" xfId="95" applyFont="1" applyFill="1" applyBorder="1" applyAlignment="1">
      <alignment vertical="center"/>
      <protection/>
    </xf>
    <xf numFmtId="0" fontId="21" fillId="0" borderId="12" xfId="95" applyFont="1" applyFill="1" applyBorder="1" applyAlignment="1">
      <alignment horizontal="center" vertical="center"/>
      <protection/>
    </xf>
    <xf numFmtId="0" fontId="21" fillId="0" borderId="15" xfId="88" applyFont="1" applyFill="1" applyBorder="1" applyAlignment="1">
      <alignment horizontal="left" vertical="center" wrapText="1"/>
      <protection/>
    </xf>
    <xf numFmtId="0" fontId="21" fillId="0" borderId="15" xfId="88" applyFont="1" applyFill="1" applyBorder="1" applyAlignment="1">
      <alignment horizontal="center" vertical="center" wrapText="1"/>
      <protection/>
    </xf>
    <xf numFmtId="0" fontId="21" fillId="0" borderId="31" xfId="95" applyFont="1" applyFill="1" applyBorder="1" applyAlignment="1">
      <alignment horizontal="left" vertical="center" wrapText="1"/>
      <protection/>
    </xf>
    <xf numFmtId="0" fontId="21" fillId="0" borderId="18" xfId="95" applyFont="1" applyBorder="1" applyAlignment="1">
      <alignment horizontal="center" vertical="center" wrapText="1"/>
      <protection/>
    </xf>
    <xf numFmtId="0" fontId="30" fillId="0" borderId="24" xfId="95" applyFont="1" applyFill="1" applyBorder="1" applyAlignment="1">
      <alignment vertical="center"/>
      <protection/>
    </xf>
    <xf numFmtId="0" fontId="30" fillId="0" borderId="12" xfId="95" applyFont="1" applyFill="1" applyBorder="1" applyAlignment="1">
      <alignment horizontal="center" vertical="center"/>
      <protection/>
    </xf>
    <xf numFmtId="0" fontId="30" fillId="0" borderId="17" xfId="95" applyFont="1" applyFill="1" applyBorder="1" applyAlignment="1">
      <alignment vertical="center"/>
      <protection/>
    </xf>
    <xf numFmtId="0" fontId="21" fillId="0" borderId="17" xfId="95" applyFont="1" applyFill="1" applyBorder="1" applyAlignment="1">
      <alignment horizontal="left" vertical="center"/>
      <protection/>
    </xf>
    <xf numFmtId="0" fontId="30" fillId="36" borderId="24" xfId="95" applyFont="1" applyFill="1" applyBorder="1" applyAlignment="1">
      <alignment vertical="center"/>
      <protection/>
    </xf>
    <xf numFmtId="0" fontId="30" fillId="36" borderId="18" xfId="95" applyFont="1" applyFill="1" applyBorder="1" applyAlignment="1">
      <alignment horizontal="center" vertical="center"/>
      <protection/>
    </xf>
    <xf numFmtId="0" fontId="21" fillId="0" borderId="17" xfId="95" applyFont="1" applyBorder="1" applyAlignment="1">
      <alignment vertical="center" wrapText="1"/>
      <protection/>
    </xf>
    <xf numFmtId="0" fontId="21" fillId="0" borderId="12" xfId="95" applyFont="1" applyBorder="1" applyAlignment="1">
      <alignment horizontal="center" vertical="center" wrapText="1"/>
      <protection/>
    </xf>
    <xf numFmtId="0" fontId="30" fillId="0" borderId="17" xfId="95" applyFont="1" applyFill="1" applyBorder="1" applyAlignment="1">
      <alignment horizontal="left" vertical="center"/>
      <protection/>
    </xf>
    <xf numFmtId="0" fontId="21" fillId="0" borderId="17" xfId="95" applyFont="1" applyFill="1" applyBorder="1" applyAlignment="1">
      <alignment vertical="center"/>
      <protection/>
    </xf>
    <xf numFmtId="0" fontId="21" fillId="0" borderId="12" xfId="95" applyFont="1" applyFill="1" applyBorder="1" applyAlignment="1">
      <alignment vertical="center"/>
      <protection/>
    </xf>
    <xf numFmtId="0" fontId="21" fillId="0" borderId="12" xfId="88" applyFont="1" applyFill="1" applyBorder="1" applyAlignment="1">
      <alignment horizontal="center" vertical="center"/>
      <protection/>
    </xf>
    <xf numFmtId="0" fontId="21" fillId="0" borderId="18" xfId="95" applyFont="1" applyFill="1" applyBorder="1" applyAlignment="1">
      <alignment horizontal="left" vertical="center" wrapText="1"/>
      <protection/>
    </xf>
    <xf numFmtId="0" fontId="21" fillId="36" borderId="17" xfId="95" applyFont="1" applyFill="1" applyBorder="1" applyAlignment="1">
      <alignment vertical="center"/>
      <protection/>
    </xf>
    <xf numFmtId="0" fontId="21" fillId="36" borderId="12" xfId="95" applyFont="1" applyFill="1" applyBorder="1" applyAlignment="1">
      <alignment horizontal="left" vertical="center" wrapText="1"/>
      <protection/>
    </xf>
    <xf numFmtId="0" fontId="21" fillId="0" borderId="24" xfId="95" applyFont="1" applyFill="1" applyBorder="1" applyAlignment="1">
      <alignment vertical="center" wrapText="1"/>
      <protection/>
    </xf>
    <xf numFmtId="0" fontId="21" fillId="0" borderId="18" xfId="95" applyFont="1" applyFill="1" applyBorder="1" applyAlignment="1">
      <alignment horizontal="center" vertical="center" wrapText="1"/>
      <protection/>
    </xf>
    <xf numFmtId="0" fontId="30" fillId="36" borderId="12" xfId="95" applyFont="1" applyFill="1" applyBorder="1" applyAlignment="1">
      <alignment vertical="center"/>
      <protection/>
    </xf>
    <xf numFmtId="0" fontId="21" fillId="0" borderId="0" xfId="98" applyFont="1" applyFill="1" applyAlignment="1">
      <alignment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97" applyFont="1" applyFill="1" applyBorder="1" applyAlignment="1">
      <alignment horizontal="center" vertical="center" wrapText="1"/>
      <protection/>
    </xf>
    <xf numFmtId="0" fontId="21" fillId="0" borderId="0" xfId="98" applyFont="1" applyFill="1" applyBorder="1" applyAlignment="1">
      <alignment/>
      <protection/>
    </xf>
    <xf numFmtId="0" fontId="22" fillId="0" borderId="0" xfId="97" applyFont="1" applyFill="1" applyBorder="1" applyAlignment="1">
      <alignment vertical="center"/>
      <protection/>
    </xf>
    <xf numFmtId="0" fontId="21" fillId="0" borderId="12" xfId="95" applyFont="1" applyBorder="1" applyAlignment="1">
      <alignment vertical="center" wrapText="1"/>
      <protection/>
    </xf>
    <xf numFmtId="0" fontId="21" fillId="36" borderId="15" xfId="95" applyFont="1" applyFill="1" applyBorder="1" applyAlignment="1">
      <alignment horizontal="left" vertical="center" wrapText="1"/>
      <protection/>
    </xf>
    <xf numFmtId="0" fontId="21" fillId="36" borderId="15" xfId="95" applyFont="1" applyFill="1" applyBorder="1" applyAlignment="1">
      <alignment horizontal="center" vertical="center" wrapText="1"/>
      <protection/>
    </xf>
    <xf numFmtId="0" fontId="21" fillId="0" borderId="15" xfId="95" applyFont="1" applyFill="1" applyBorder="1" applyAlignment="1">
      <alignment horizontal="left" vertical="center" wrapText="1"/>
      <protection/>
    </xf>
    <xf numFmtId="0" fontId="21" fillId="0" borderId="15" xfId="95" applyFont="1" applyFill="1" applyBorder="1" applyAlignment="1">
      <alignment horizontal="center" vertical="center" wrapText="1"/>
      <protection/>
    </xf>
    <xf numFmtId="0" fontId="21" fillId="0" borderId="12" xfId="95" applyFont="1" applyFill="1" applyBorder="1" applyAlignment="1">
      <alignment horizontal="justify" vertical="center" wrapText="1"/>
      <protection/>
    </xf>
    <xf numFmtId="0" fontId="22" fillId="37" borderId="17" xfId="0" applyFont="1" applyFill="1" applyBorder="1" applyAlignment="1">
      <alignment vertical="center" wrapText="1"/>
    </xf>
    <xf numFmtId="0" fontId="22" fillId="37" borderId="12" xfId="0" applyFont="1" applyFill="1" applyBorder="1" applyAlignment="1">
      <alignment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3" xfId="97" applyFont="1" applyFill="1" applyBorder="1" applyAlignment="1">
      <alignment horizontal="center" vertical="center"/>
      <protection/>
    </xf>
    <xf numFmtId="0" fontId="21" fillId="38" borderId="32" xfId="0" applyFont="1" applyFill="1" applyBorder="1" applyAlignment="1">
      <alignment horizontal="left" vertical="center" wrapText="1"/>
    </xf>
    <xf numFmtId="0" fontId="1" fillId="38" borderId="33" xfId="0" applyFont="1" applyFill="1" applyBorder="1" applyAlignment="1">
      <alignment horizontal="left" vertical="center" wrapText="1"/>
    </xf>
    <xf numFmtId="0" fontId="21" fillId="38" borderId="33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justify" vertical="center" wrapText="1"/>
    </xf>
    <xf numFmtId="0" fontId="1" fillId="36" borderId="33" xfId="0" applyFont="1" applyFill="1" applyBorder="1" applyAlignment="1">
      <alignment horizontal="justify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justify" vertical="center" wrapText="1"/>
    </xf>
    <xf numFmtId="0" fontId="21" fillId="38" borderId="20" xfId="98" applyFont="1" applyFill="1" applyBorder="1" applyAlignment="1">
      <alignment horizontal="center" vertical="center"/>
      <protection/>
    </xf>
    <xf numFmtId="0" fontId="21" fillId="36" borderId="32" xfId="0" applyFont="1" applyFill="1" applyBorder="1" applyAlignment="1">
      <alignment horizontal="left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20" xfId="98" applyFont="1" applyFill="1" applyBorder="1" applyAlignment="1">
      <alignment horizontal="center" vertical="center"/>
      <protection/>
    </xf>
    <xf numFmtId="0" fontId="21" fillId="36" borderId="32" xfId="0" applyFont="1" applyFill="1" applyBorder="1" applyAlignment="1">
      <alignment horizontal="justify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38" borderId="32" xfId="0" applyFont="1" applyFill="1" applyBorder="1" applyAlignment="1">
      <alignment vertical="center" wrapText="1"/>
    </xf>
    <xf numFmtId="0" fontId="21" fillId="38" borderId="33" xfId="0" applyFont="1" applyFill="1" applyBorder="1" applyAlignment="1">
      <alignment vertical="center" wrapText="1"/>
    </xf>
    <xf numFmtId="0" fontId="21" fillId="38" borderId="20" xfId="97" applyFont="1" applyFill="1" applyBorder="1" applyAlignment="1">
      <alignment horizontal="center" vertical="center"/>
      <protection/>
    </xf>
    <xf numFmtId="0" fontId="21" fillId="36" borderId="33" xfId="0" applyFont="1" applyFill="1" applyBorder="1" applyAlignment="1">
      <alignment horizontal="justify" vertical="center" wrapText="1"/>
    </xf>
    <xf numFmtId="0" fontId="21" fillId="36" borderId="33" xfId="0" applyFont="1" applyFill="1" applyBorder="1" applyAlignment="1">
      <alignment horizontal="left" vertical="center" wrapText="1"/>
    </xf>
    <xf numFmtId="0" fontId="1" fillId="39" borderId="34" xfId="0" applyFont="1" applyFill="1" applyBorder="1" applyAlignment="1">
      <alignment horizontal="justify" vertical="center" wrapText="1"/>
    </xf>
    <xf numFmtId="0" fontId="21" fillId="39" borderId="35" xfId="0" applyFont="1" applyFill="1" applyBorder="1" applyAlignment="1">
      <alignment horizontal="left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25" xfId="98" applyFont="1" applyFill="1" applyBorder="1" applyAlignment="1">
      <alignment horizontal="center" vertical="center"/>
      <protection/>
    </xf>
    <xf numFmtId="0" fontId="21" fillId="40" borderId="32" xfId="0" applyFont="1" applyFill="1" applyBorder="1" applyAlignment="1">
      <alignment horizontal="left" vertical="center" wrapText="1"/>
    </xf>
    <xf numFmtId="0" fontId="21" fillId="40" borderId="33" xfId="0" applyFont="1" applyFill="1" applyBorder="1" applyAlignment="1">
      <alignment horizontal="left" vertical="center" wrapText="1"/>
    </xf>
    <xf numFmtId="0" fontId="21" fillId="40" borderId="33" xfId="0" applyFont="1" applyFill="1" applyBorder="1" applyAlignment="1">
      <alignment horizontal="center" vertical="center" wrapText="1"/>
    </xf>
    <xf numFmtId="0" fontId="21" fillId="40" borderId="20" xfId="98" applyFont="1" applyFill="1" applyBorder="1" applyAlignment="1">
      <alignment horizontal="center" vertical="center"/>
      <protection/>
    </xf>
    <xf numFmtId="0" fontId="21" fillId="38" borderId="33" xfId="0" applyFont="1" applyFill="1" applyBorder="1" applyAlignment="1">
      <alignment horizontal="left" vertical="center" wrapText="1"/>
    </xf>
    <xf numFmtId="0" fontId="1" fillId="38" borderId="32" xfId="0" applyFont="1" applyFill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38" borderId="19" xfId="98" applyFont="1" applyFill="1" applyBorder="1" applyAlignment="1">
      <alignment horizontal="center" vertical="center"/>
      <protection/>
    </xf>
    <xf numFmtId="0" fontId="21" fillId="36" borderId="25" xfId="98" applyFont="1" applyFill="1" applyBorder="1" applyAlignment="1">
      <alignment horizontal="center" vertical="center"/>
      <protection/>
    </xf>
    <xf numFmtId="0" fontId="21" fillId="36" borderId="33" xfId="0" applyFont="1" applyFill="1" applyBorder="1" applyAlignment="1">
      <alignment vertical="center" wrapText="1"/>
    </xf>
    <xf numFmtId="0" fontId="21" fillId="41" borderId="32" xfId="0" applyFont="1" applyFill="1" applyBorder="1" applyAlignment="1">
      <alignment horizontal="justify" vertical="center" wrapText="1"/>
    </xf>
    <xf numFmtId="0" fontId="35" fillId="42" borderId="33" xfId="0" applyFont="1" applyFill="1" applyBorder="1" applyAlignment="1">
      <alignment vertical="center" wrapText="1"/>
    </xf>
    <xf numFmtId="0" fontId="21" fillId="41" borderId="33" xfId="0" applyFont="1" applyFill="1" applyBorder="1" applyAlignment="1">
      <alignment horizontal="center" vertical="center" wrapText="1"/>
    </xf>
    <xf numFmtId="0" fontId="21" fillId="41" borderId="36" xfId="98" applyFont="1" applyFill="1" applyBorder="1" applyAlignment="1">
      <alignment horizontal="center" vertical="center"/>
      <protection/>
    </xf>
    <xf numFmtId="0" fontId="21" fillId="41" borderId="37" xfId="0" applyFont="1" applyFill="1" applyBorder="1" applyAlignment="1">
      <alignment horizontal="center" vertical="center" wrapText="1"/>
    </xf>
    <xf numFmtId="0" fontId="21" fillId="41" borderId="19" xfId="98" applyFont="1" applyFill="1" applyBorder="1" applyAlignment="1">
      <alignment horizontal="center" vertical="center"/>
      <protection/>
    </xf>
    <xf numFmtId="0" fontId="21" fillId="0" borderId="37" xfId="0" applyFont="1" applyFill="1" applyBorder="1" applyAlignment="1">
      <alignment vertical="center" wrapText="1"/>
    </xf>
    <xf numFmtId="0" fontId="21" fillId="36" borderId="36" xfId="98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9" xfId="98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2" xfId="8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0" borderId="12" xfId="98" applyFont="1" applyFill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14" xfId="97" applyFont="1" applyFill="1" applyBorder="1" applyAlignment="1">
      <alignment horizontal="center" vertical="center" wrapText="1"/>
      <protection/>
    </xf>
    <xf numFmtId="0" fontId="22" fillId="0" borderId="0" xfId="97" applyFont="1" applyFill="1" applyBorder="1" applyAlignment="1">
      <alignment horizontal="center"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88" applyFont="1" applyFill="1" applyBorder="1" applyAlignment="1">
      <alignment horizontal="left" vertical="center" wrapText="1"/>
      <protection/>
    </xf>
    <xf numFmtId="0" fontId="21" fillId="0" borderId="13" xfId="88" applyFont="1" applyFill="1" applyBorder="1" applyAlignment="1">
      <alignment horizontal="center" vertical="center" wrapText="1"/>
      <protection/>
    </xf>
    <xf numFmtId="0" fontId="21" fillId="0" borderId="17" xfId="88" applyFont="1" applyBorder="1" applyAlignment="1">
      <alignment vertical="center" wrapText="1"/>
      <protection/>
    </xf>
    <xf numFmtId="0" fontId="21" fillId="0" borderId="13" xfId="88" applyFont="1" applyBorder="1" applyAlignment="1">
      <alignment horizontal="center" vertical="center" wrapText="1"/>
      <protection/>
    </xf>
    <xf numFmtId="0" fontId="21" fillId="0" borderId="26" xfId="88" applyFont="1" applyFill="1" applyBorder="1" applyAlignment="1">
      <alignment horizontal="left" vertical="center" wrapText="1"/>
      <protection/>
    </xf>
    <xf numFmtId="0" fontId="21" fillId="0" borderId="17" xfId="88" applyFont="1" applyFill="1" applyBorder="1" applyAlignment="1">
      <alignment vertical="center"/>
      <protection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3" xfId="87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95" applyFont="1" applyFill="1" applyBorder="1" applyAlignment="1">
      <alignment horizontal="center" vertical="center" wrapText="1"/>
      <protection/>
    </xf>
    <xf numFmtId="0" fontId="21" fillId="36" borderId="39" xfId="98" applyFont="1" applyFill="1" applyBorder="1" applyAlignment="1">
      <alignment horizontal="center" vertical="center"/>
      <protection/>
    </xf>
    <xf numFmtId="0" fontId="30" fillId="0" borderId="13" xfId="98" applyFont="1" applyFill="1" applyBorder="1" applyAlignment="1">
      <alignment horizontal="center" vertical="center"/>
      <protection/>
    </xf>
    <xf numFmtId="0" fontId="21" fillId="0" borderId="13" xfId="95" applyFont="1" applyFill="1" applyBorder="1" applyAlignment="1">
      <alignment horizontal="center" vertical="center"/>
      <protection/>
    </xf>
    <xf numFmtId="0" fontId="21" fillId="0" borderId="39" xfId="98" applyFont="1" applyFill="1" applyBorder="1" applyAlignment="1">
      <alignment horizontal="center" vertical="center"/>
      <protection/>
    </xf>
    <xf numFmtId="0" fontId="30" fillId="0" borderId="13" xfId="95" applyFont="1" applyFill="1" applyBorder="1" applyAlignment="1">
      <alignment horizontal="center" vertical="center"/>
      <protection/>
    </xf>
    <xf numFmtId="0" fontId="30" fillId="36" borderId="39" xfId="95" applyFont="1" applyFill="1" applyBorder="1" applyAlignment="1">
      <alignment horizontal="center" vertical="center"/>
      <protection/>
    </xf>
    <xf numFmtId="0" fontId="21" fillId="0" borderId="13" xfId="95" applyFont="1" applyBorder="1" applyAlignment="1">
      <alignment horizontal="center" vertical="center" wrapText="1"/>
      <protection/>
    </xf>
    <xf numFmtId="0" fontId="21" fillId="36" borderId="13" xfId="95" applyFont="1" applyFill="1" applyBorder="1" applyAlignment="1">
      <alignment horizontal="center" vertical="center"/>
      <protection/>
    </xf>
    <xf numFmtId="0" fontId="21" fillId="0" borderId="39" xfId="95" applyFont="1" applyFill="1" applyBorder="1" applyAlignment="1">
      <alignment horizontal="center" vertical="center" wrapText="1"/>
      <protection/>
    </xf>
    <xf numFmtId="0" fontId="21" fillId="0" borderId="24" xfId="95" applyFont="1" applyFill="1" applyBorder="1" applyAlignment="1">
      <alignment horizontal="left" vertical="center" wrapText="1"/>
      <protection/>
    </xf>
    <xf numFmtId="0" fontId="21" fillId="0" borderId="0" xfId="95" applyFont="1" applyBorder="1" applyAlignment="1">
      <alignment vertical="center" wrapText="1"/>
      <protection/>
    </xf>
    <xf numFmtId="0" fontId="21" fillId="0" borderId="39" xfId="98" applyFont="1" applyFill="1" applyBorder="1" applyAlignment="1">
      <alignment horizontal="center" vertical="center" wrapText="1"/>
      <protection/>
    </xf>
    <xf numFmtId="0" fontId="21" fillId="36" borderId="13" xfId="95" applyFont="1" applyFill="1" applyBorder="1" applyAlignment="1">
      <alignment horizontal="center" vertical="center" wrapText="1"/>
      <protection/>
    </xf>
    <xf numFmtId="0" fontId="21" fillId="36" borderId="17" xfId="95" applyFont="1" applyFill="1" applyBorder="1" applyAlignment="1">
      <alignment vertical="center" wrapText="1"/>
      <protection/>
    </xf>
    <xf numFmtId="0" fontId="21" fillId="36" borderId="26" xfId="95" applyFont="1" applyFill="1" applyBorder="1" applyAlignment="1">
      <alignment horizontal="left" vertical="center" wrapText="1"/>
      <protection/>
    </xf>
    <xf numFmtId="0" fontId="21" fillId="36" borderId="27" xfId="98" applyFont="1" applyFill="1" applyBorder="1" applyAlignment="1">
      <alignment horizontal="center" vertical="center" wrapText="1"/>
      <protection/>
    </xf>
    <xf numFmtId="0" fontId="21" fillId="0" borderId="26" xfId="95" applyFont="1" applyFill="1" applyBorder="1" applyAlignment="1">
      <alignment horizontal="left" vertical="center" wrapText="1"/>
      <protection/>
    </xf>
    <xf numFmtId="0" fontId="21" fillId="0" borderId="27" xfId="98" applyFont="1" applyFill="1" applyBorder="1" applyAlignment="1">
      <alignment horizontal="center" vertical="center" wrapText="1"/>
      <protection/>
    </xf>
    <xf numFmtId="0" fontId="21" fillId="36" borderId="25" xfId="98" applyFont="1" applyFill="1" applyBorder="1" applyAlignment="1">
      <alignment horizontal="center" vertical="center" wrapText="1"/>
      <protection/>
    </xf>
    <xf numFmtId="0" fontId="21" fillId="36" borderId="17" xfId="95" applyFont="1" applyFill="1" applyBorder="1" applyAlignment="1">
      <alignment horizontal="left" vertical="center" wrapText="1"/>
      <protection/>
    </xf>
    <xf numFmtId="0" fontId="21" fillId="0" borderId="25" xfId="98" applyFont="1" applyFill="1" applyBorder="1" applyAlignment="1">
      <alignment horizontal="center" vertical="center" wrapText="1"/>
      <protection/>
    </xf>
    <xf numFmtId="0" fontId="21" fillId="36" borderId="20" xfId="98" applyFont="1" applyFill="1" applyBorder="1" applyAlignment="1">
      <alignment horizontal="center" vertical="center" wrapText="1"/>
      <protection/>
    </xf>
    <xf numFmtId="0" fontId="21" fillId="0" borderId="17" xfId="95" applyFont="1" applyFill="1" applyBorder="1" applyAlignment="1">
      <alignment horizontal="justify" vertical="center" wrapText="1"/>
      <protection/>
    </xf>
    <xf numFmtId="0" fontId="21" fillId="0" borderId="13" xfId="95" applyFont="1" applyFill="1" applyBorder="1" applyAlignment="1">
      <alignment horizontal="justify" vertical="center" wrapText="1"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98" applyFont="1" applyFill="1" applyBorder="1" applyAlignment="1">
      <alignment horizontal="left"/>
      <protection/>
    </xf>
    <xf numFmtId="0" fontId="22" fillId="0" borderId="1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43" xfId="98" applyFont="1" applyFill="1" applyBorder="1" applyAlignment="1">
      <alignment horizontal="left"/>
      <protection/>
    </xf>
    <xf numFmtId="0" fontId="22" fillId="0" borderId="45" xfId="98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0" borderId="12" xfId="98" applyFont="1" applyFill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2" fillId="0" borderId="0" xfId="98" applyFont="1" applyFill="1" applyAlignment="1">
      <alignment horizontal="center" wrapText="1"/>
      <protection/>
    </xf>
    <xf numFmtId="0" fontId="22" fillId="0" borderId="14" xfId="97" applyFont="1" applyFill="1" applyBorder="1" applyAlignment="1">
      <alignment horizontal="center" vertical="center" wrapText="1"/>
      <protection/>
    </xf>
    <xf numFmtId="0" fontId="22" fillId="0" borderId="0" xfId="97" applyFont="1" applyFill="1" applyBorder="1" applyAlignment="1">
      <alignment horizontal="center" vertical="center"/>
      <protection/>
    </xf>
    <xf numFmtId="0" fontId="22" fillId="0" borderId="19" xfId="97" applyFont="1" applyFill="1" applyBorder="1" applyAlignment="1">
      <alignment horizontal="center" vertical="center"/>
      <protection/>
    </xf>
    <xf numFmtId="0" fontId="22" fillId="0" borderId="14" xfId="97" applyFont="1" applyFill="1" applyBorder="1" applyAlignment="1">
      <alignment horizontal="center" vertical="center"/>
      <protection/>
    </xf>
    <xf numFmtId="0" fontId="22" fillId="0" borderId="0" xfId="97" applyFont="1" applyFill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6" xfId="92" applyFont="1" applyBorder="1" applyAlignment="1">
      <alignment horizontal="left" vertical="center" wrapText="1"/>
      <protection/>
    </xf>
    <xf numFmtId="0" fontId="22" fillId="0" borderId="45" xfId="92" applyFont="1" applyBorder="1" applyAlignment="1">
      <alignment horizontal="left" vertical="center" wrapText="1"/>
      <protection/>
    </xf>
    <xf numFmtId="0" fontId="21" fillId="0" borderId="43" xfId="98" applyFont="1" applyFill="1" applyBorder="1" applyAlignment="1">
      <alignment horizontal="center"/>
      <protection/>
    </xf>
    <xf numFmtId="0" fontId="21" fillId="0" borderId="44" xfId="98" applyFont="1" applyFill="1" applyBorder="1" applyAlignment="1">
      <alignment horizontal="center"/>
      <protection/>
    </xf>
    <xf numFmtId="0" fontId="21" fillId="0" borderId="45" xfId="98" applyFont="1" applyFill="1" applyBorder="1" applyAlignment="1">
      <alignment horizontal="center"/>
      <protection/>
    </xf>
  </cellXfs>
  <cellStyles count="10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çıklama Metni 2" xfId="58"/>
    <cellStyle name="Ana Başlık" xfId="59"/>
    <cellStyle name="Ana Başlık 2" xfId="60"/>
    <cellStyle name="Bad" xfId="61"/>
    <cellStyle name="Bağlı Hücre" xfId="62"/>
    <cellStyle name="Bağlı Hücre 2" xfId="63"/>
    <cellStyle name="Başlık 1" xfId="64"/>
    <cellStyle name="Başlık 1 2" xfId="65"/>
    <cellStyle name="Başlık 2" xfId="66"/>
    <cellStyle name="Başlık 2 2" xfId="67"/>
    <cellStyle name="Başlık 3" xfId="68"/>
    <cellStyle name="Başlık 3 2" xfId="69"/>
    <cellStyle name="Başlık 4" xfId="70"/>
    <cellStyle name="Başlık 4 2" xfId="71"/>
    <cellStyle name="Comma [0]" xfId="72"/>
    <cellStyle name="Calculation" xfId="73"/>
    <cellStyle name="Check Cell" xfId="74"/>
    <cellStyle name="Çıkış" xfId="75"/>
    <cellStyle name="Çıkış 2" xfId="76"/>
    <cellStyle name="Giriş" xfId="77"/>
    <cellStyle name="Giriş 2" xfId="78"/>
    <cellStyle name="Good" xfId="79"/>
    <cellStyle name="Hesaplama" xfId="80"/>
    <cellStyle name="İşaretli Hücre" xfId="81"/>
    <cellStyle name="İyi" xfId="82"/>
    <cellStyle name="Followed Hyperlink" xfId="83"/>
    <cellStyle name="Hyperlink" xfId="84"/>
    <cellStyle name="Kötü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3 3" xfId="94"/>
    <cellStyle name="Normal 4" xfId="95"/>
    <cellStyle name="Normal 5" xfId="96"/>
    <cellStyle name="Normal_EEE UNDERGRADUATE22062009" xfId="97"/>
    <cellStyle name="Normal_SON_AREL_CENG_UNDERGRADUATE_CURRICULUM_ENG_3" xfId="98"/>
    <cellStyle name="Not" xfId="99"/>
    <cellStyle name="Not 2" xfId="100"/>
    <cellStyle name="Nötr" xfId="101"/>
    <cellStyle name="Currency" xfId="102"/>
    <cellStyle name="Currency [0]" xfId="103"/>
    <cellStyle name="Toplam" xfId="104"/>
    <cellStyle name="Toplam 2" xfId="105"/>
    <cellStyle name="Uyarı Metni" xfId="106"/>
    <cellStyle name="Uyarı Metni 2" xfId="107"/>
    <cellStyle name="Comma" xfId="108"/>
    <cellStyle name="Vurgu1" xfId="109"/>
    <cellStyle name="Vurgu2" xfId="110"/>
    <cellStyle name="Vurgu3" xfId="111"/>
    <cellStyle name="Vurgu4" xfId="112"/>
    <cellStyle name="Vurgu5" xfId="113"/>
    <cellStyle name="Vurgu6" xfId="114"/>
    <cellStyle name="Percent" xfId="115"/>
    <cellStyle name="Yüzde 2" xfId="116"/>
    <cellStyle name="Yüzde 3" xfId="117"/>
    <cellStyle name="Yüzde 4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70" zoomScaleNormal="70" zoomScalePageLayoutView="0" workbookViewId="0" topLeftCell="A76">
      <selection activeCell="J31" sqref="J31"/>
    </sheetView>
  </sheetViews>
  <sheetFormatPr defaultColWidth="9.140625" defaultRowHeight="12.75"/>
  <cols>
    <col min="1" max="1" width="10.57421875" style="38" customWidth="1"/>
    <col min="2" max="2" width="50.140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0" width="3.7109375" style="38" customWidth="1"/>
    <col min="21" max="22" width="3.00390625" style="38" customWidth="1"/>
    <col min="23" max="23" width="4.42187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45" t="s">
        <v>21</v>
      </c>
      <c r="B3" s="346"/>
      <c r="C3" s="346"/>
      <c r="D3" s="346"/>
      <c r="E3" s="346"/>
      <c r="F3" s="346"/>
      <c r="G3" s="347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36" t="s">
        <v>22</v>
      </c>
      <c r="B4" s="337"/>
      <c r="C4" s="337"/>
      <c r="D4" s="337"/>
      <c r="E4" s="337"/>
      <c r="F4" s="337"/>
      <c r="G4" s="338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36" t="s">
        <v>24</v>
      </c>
      <c r="B5" s="337"/>
      <c r="C5" s="337"/>
      <c r="D5" s="337"/>
      <c r="E5" s="337"/>
      <c r="F5" s="337"/>
      <c r="G5" s="338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36" t="s">
        <v>23</v>
      </c>
      <c r="B6" s="337"/>
      <c r="C6" s="337"/>
      <c r="D6" s="337"/>
      <c r="E6" s="337"/>
      <c r="F6" s="337"/>
      <c r="G6" s="338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37"/>
      <c r="B7" s="48"/>
      <c r="C7" s="48"/>
      <c r="D7" s="48"/>
      <c r="E7" s="48"/>
      <c r="F7" s="48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26" t="s">
        <v>9</v>
      </c>
      <c r="B8" s="319"/>
      <c r="C8" s="319"/>
      <c r="D8" s="319"/>
      <c r="E8" s="319"/>
      <c r="F8" s="319"/>
      <c r="G8" s="320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41" t="s">
        <v>50</v>
      </c>
      <c r="B10" s="197" t="s">
        <v>51</v>
      </c>
      <c r="C10" s="146">
        <v>3</v>
      </c>
      <c r="D10" s="146">
        <v>0</v>
      </c>
      <c r="E10" s="146">
        <v>0</v>
      </c>
      <c r="F10" s="146">
        <v>3</v>
      </c>
      <c r="G10" s="4">
        <v>4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97" t="s">
        <v>497</v>
      </c>
      <c r="S10" s="197" t="s">
        <v>498</v>
      </c>
      <c r="T10" s="146">
        <v>2</v>
      </c>
      <c r="U10" s="146">
        <v>0</v>
      </c>
      <c r="V10" s="146">
        <v>0</v>
      </c>
      <c r="W10" s="146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141" t="s">
        <v>33</v>
      </c>
      <c r="B11" s="142" t="s">
        <v>52</v>
      </c>
      <c r="C11" s="146">
        <v>3</v>
      </c>
      <c r="D11" s="146">
        <v>2</v>
      </c>
      <c r="E11" s="146">
        <v>0</v>
      </c>
      <c r="F11" s="146">
        <v>4</v>
      </c>
      <c r="G11" s="4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9" t="s">
        <v>29</v>
      </c>
      <c r="S11" s="330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141" t="s">
        <v>34</v>
      </c>
      <c r="B12" s="142" t="s">
        <v>53</v>
      </c>
      <c r="C12" s="146">
        <v>3</v>
      </c>
      <c r="D12" s="146">
        <v>0</v>
      </c>
      <c r="E12" s="146">
        <v>2</v>
      </c>
      <c r="F12" s="146">
        <v>4</v>
      </c>
      <c r="G12" s="4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10" t="s">
        <v>28</v>
      </c>
      <c r="R12" s="143" t="s">
        <v>33</v>
      </c>
      <c r="S12" s="143" t="s">
        <v>52</v>
      </c>
      <c r="T12" s="144">
        <v>3</v>
      </c>
      <c r="U12" s="144">
        <v>2</v>
      </c>
      <c r="V12" s="144">
        <v>0</v>
      </c>
      <c r="W12" s="144">
        <v>4</v>
      </c>
      <c r="X12" s="4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141" t="s">
        <v>35</v>
      </c>
      <c r="B13" s="197" t="s">
        <v>399</v>
      </c>
      <c r="C13" s="146">
        <v>3</v>
      </c>
      <c r="D13" s="146">
        <v>0</v>
      </c>
      <c r="E13" s="146">
        <v>2</v>
      </c>
      <c r="F13" s="146">
        <v>4</v>
      </c>
      <c r="G13" s="4">
        <v>6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10" t="s">
        <v>28</v>
      </c>
      <c r="R13" s="143" t="s">
        <v>34</v>
      </c>
      <c r="S13" s="143" t="s">
        <v>53</v>
      </c>
      <c r="T13" s="144">
        <v>3</v>
      </c>
      <c r="U13" s="144">
        <v>0</v>
      </c>
      <c r="V13" s="144">
        <v>2</v>
      </c>
      <c r="W13" s="144">
        <v>4</v>
      </c>
      <c r="X13" s="4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141" t="s">
        <v>99</v>
      </c>
      <c r="B14" s="197" t="s">
        <v>31</v>
      </c>
      <c r="C14" s="146">
        <v>3</v>
      </c>
      <c r="D14" s="146">
        <v>0</v>
      </c>
      <c r="E14" s="146">
        <v>0</v>
      </c>
      <c r="F14" s="146">
        <v>3</v>
      </c>
      <c r="G14" s="4">
        <v>3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10" t="s">
        <v>28</v>
      </c>
      <c r="R14" s="143" t="s">
        <v>35</v>
      </c>
      <c r="S14" s="145" t="s">
        <v>136</v>
      </c>
      <c r="T14" s="144">
        <v>3</v>
      </c>
      <c r="U14" s="144">
        <v>0</v>
      </c>
      <c r="V14" s="144">
        <v>2</v>
      </c>
      <c r="W14" s="144">
        <v>4</v>
      </c>
      <c r="X14" s="4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175" t="s">
        <v>37</v>
      </c>
      <c r="B15" s="192" t="s">
        <v>56</v>
      </c>
      <c r="C15" s="176">
        <v>3</v>
      </c>
      <c r="D15" s="176">
        <v>0</v>
      </c>
      <c r="E15" s="176">
        <v>0</v>
      </c>
      <c r="F15" s="176">
        <v>3</v>
      </c>
      <c r="G15" s="296">
        <v>5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10" t="s">
        <v>28</v>
      </c>
      <c r="R15" s="150" t="s">
        <v>37</v>
      </c>
      <c r="S15" s="150" t="s">
        <v>56</v>
      </c>
      <c r="T15" s="151">
        <v>3</v>
      </c>
      <c r="U15" s="151">
        <v>0</v>
      </c>
      <c r="V15" s="151">
        <v>0</v>
      </c>
      <c r="W15" s="151">
        <v>3</v>
      </c>
      <c r="X15" s="282">
        <v>5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141" t="s">
        <v>36</v>
      </c>
      <c r="B16" s="197" t="s">
        <v>100</v>
      </c>
      <c r="C16" s="146">
        <v>0</v>
      </c>
      <c r="D16" s="146">
        <v>2</v>
      </c>
      <c r="E16" s="146">
        <v>0</v>
      </c>
      <c r="F16" s="146">
        <v>1</v>
      </c>
      <c r="G16" s="4">
        <v>1</v>
      </c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143" t="s">
        <v>196</v>
      </c>
      <c r="S16" s="145" t="s">
        <v>31</v>
      </c>
      <c r="T16" s="144">
        <v>3</v>
      </c>
      <c r="U16" s="144">
        <v>0</v>
      </c>
      <c r="V16" s="144">
        <v>0</v>
      </c>
      <c r="W16" s="144">
        <v>3</v>
      </c>
      <c r="X16" s="4">
        <v>3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327" t="s">
        <v>126</v>
      </c>
      <c r="B17" s="328"/>
      <c r="C17" s="6">
        <f>SUM(C10:C16)</f>
        <v>18</v>
      </c>
      <c r="D17" s="6">
        <f>SUM(D10:D16)</f>
        <v>4</v>
      </c>
      <c r="E17" s="6">
        <f>SUM(E10:E16)</f>
        <v>4</v>
      </c>
      <c r="F17" s="6">
        <f>SUM(F10:F16)</f>
        <v>22</v>
      </c>
      <c r="G17" s="7">
        <f>SUM(G10:G16)</f>
        <v>31</v>
      </c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143" t="s">
        <v>36</v>
      </c>
      <c r="S17" s="145" t="s">
        <v>100</v>
      </c>
      <c r="T17" s="144">
        <v>0</v>
      </c>
      <c r="U17" s="144">
        <v>2</v>
      </c>
      <c r="V17" s="144">
        <v>0</v>
      </c>
      <c r="W17" s="144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262"/>
      <c r="B18" s="263"/>
      <c r="C18" s="260"/>
      <c r="D18" s="260"/>
      <c r="E18" s="260"/>
      <c r="F18" s="260"/>
      <c r="G18" s="261"/>
      <c r="I18" s="262"/>
      <c r="J18" s="263"/>
      <c r="K18" s="260"/>
      <c r="L18" s="260"/>
      <c r="M18" s="260"/>
      <c r="N18" s="260"/>
      <c r="O18" s="261"/>
      <c r="Q18" s="10"/>
      <c r="R18" s="329" t="s">
        <v>127</v>
      </c>
      <c r="S18" s="330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262"/>
      <c r="B19" s="263"/>
      <c r="C19" s="260"/>
      <c r="D19" s="260"/>
      <c r="E19" s="260"/>
      <c r="F19" s="260"/>
      <c r="G19" s="261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262"/>
      <c r="B20" s="263"/>
      <c r="C20" s="260"/>
      <c r="D20" s="260"/>
      <c r="E20" s="260"/>
      <c r="F20" s="260"/>
      <c r="G20" s="261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14" t="s">
        <v>10</v>
      </c>
      <c r="B21" s="315"/>
      <c r="C21" s="315"/>
      <c r="D21" s="315"/>
      <c r="E21" s="315"/>
      <c r="F21" s="315"/>
      <c r="G21" s="316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141" t="s">
        <v>57</v>
      </c>
      <c r="B23" s="142" t="s">
        <v>101</v>
      </c>
      <c r="C23" s="146">
        <v>2</v>
      </c>
      <c r="D23" s="146">
        <v>0</v>
      </c>
      <c r="E23" s="146">
        <v>2</v>
      </c>
      <c r="F23" s="146">
        <v>3</v>
      </c>
      <c r="G23" s="4">
        <v>4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143" t="s">
        <v>499</v>
      </c>
      <c r="S23" s="143" t="s">
        <v>412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141" t="s">
        <v>58</v>
      </c>
      <c r="B24" s="142" t="s">
        <v>59</v>
      </c>
      <c r="C24" s="146">
        <v>3</v>
      </c>
      <c r="D24" s="146">
        <v>0</v>
      </c>
      <c r="E24" s="146">
        <v>0</v>
      </c>
      <c r="F24" s="146">
        <v>3</v>
      </c>
      <c r="G24" s="4">
        <v>4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/>
      <c r="R24" s="321" t="s">
        <v>29</v>
      </c>
      <c r="S24" s="321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141" t="s">
        <v>38</v>
      </c>
      <c r="B25" s="142" t="s">
        <v>60</v>
      </c>
      <c r="C25" s="146">
        <v>3</v>
      </c>
      <c r="D25" s="146">
        <v>2</v>
      </c>
      <c r="E25" s="146">
        <v>0</v>
      </c>
      <c r="F25" s="146">
        <v>4</v>
      </c>
      <c r="G25" s="4">
        <v>6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10" t="s">
        <v>28</v>
      </c>
      <c r="R25" s="95" t="s">
        <v>57</v>
      </c>
      <c r="S25" s="95" t="s">
        <v>101</v>
      </c>
      <c r="T25" s="271">
        <v>2</v>
      </c>
      <c r="U25" s="271">
        <v>0</v>
      </c>
      <c r="V25" s="271">
        <v>2</v>
      </c>
      <c r="W25" s="271">
        <v>3</v>
      </c>
      <c r="X25" s="4">
        <v>4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141" t="s">
        <v>123</v>
      </c>
      <c r="B26" s="142" t="s">
        <v>124</v>
      </c>
      <c r="C26" s="146">
        <v>2</v>
      </c>
      <c r="D26" s="146">
        <v>0</v>
      </c>
      <c r="E26" s="146">
        <v>2</v>
      </c>
      <c r="F26" s="146">
        <v>3</v>
      </c>
      <c r="G26" s="4">
        <v>5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10" t="s">
        <v>28</v>
      </c>
      <c r="R26" s="95" t="s">
        <v>38</v>
      </c>
      <c r="S26" s="95" t="s">
        <v>60</v>
      </c>
      <c r="T26" s="271">
        <v>3</v>
      </c>
      <c r="U26" s="271">
        <v>2</v>
      </c>
      <c r="V26" s="271">
        <v>0</v>
      </c>
      <c r="W26" s="271">
        <v>4</v>
      </c>
      <c r="X26" s="4">
        <v>6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141" t="s">
        <v>39</v>
      </c>
      <c r="B27" s="142" t="s">
        <v>61</v>
      </c>
      <c r="C27" s="146">
        <v>3</v>
      </c>
      <c r="D27" s="146">
        <v>0</v>
      </c>
      <c r="E27" s="146">
        <v>2</v>
      </c>
      <c r="F27" s="146">
        <v>4</v>
      </c>
      <c r="G27" s="4">
        <v>6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39</v>
      </c>
      <c r="S27" s="95" t="s">
        <v>61</v>
      </c>
      <c r="T27" s="271">
        <v>3</v>
      </c>
      <c r="U27" s="271">
        <v>0</v>
      </c>
      <c r="V27" s="271">
        <v>2</v>
      </c>
      <c r="W27" s="271">
        <v>4</v>
      </c>
      <c r="X27" s="4">
        <v>6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141" t="s">
        <v>102</v>
      </c>
      <c r="B28" s="197" t="s">
        <v>32</v>
      </c>
      <c r="C28" s="146">
        <v>3</v>
      </c>
      <c r="D28" s="146">
        <v>0</v>
      </c>
      <c r="E28" s="146">
        <v>0</v>
      </c>
      <c r="F28" s="146">
        <v>3</v>
      </c>
      <c r="G28" s="4">
        <v>3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102</v>
      </c>
      <c r="S28" s="5" t="s">
        <v>32</v>
      </c>
      <c r="T28" s="271">
        <v>3</v>
      </c>
      <c r="U28" s="271">
        <v>0</v>
      </c>
      <c r="V28" s="271">
        <v>0</v>
      </c>
      <c r="W28" s="271">
        <v>3</v>
      </c>
      <c r="X28" s="4">
        <v>3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141" t="s">
        <v>40</v>
      </c>
      <c r="B29" s="197" t="s">
        <v>103</v>
      </c>
      <c r="C29" s="146">
        <v>0</v>
      </c>
      <c r="D29" s="146">
        <v>2</v>
      </c>
      <c r="E29" s="146">
        <v>0</v>
      </c>
      <c r="F29" s="146">
        <v>1</v>
      </c>
      <c r="G29" s="4">
        <v>1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40</v>
      </c>
      <c r="S29" s="5" t="s">
        <v>103</v>
      </c>
      <c r="T29" s="271">
        <v>0</v>
      </c>
      <c r="U29" s="271">
        <v>2</v>
      </c>
      <c r="V29" s="271">
        <v>0</v>
      </c>
      <c r="W29" s="271">
        <v>1</v>
      </c>
      <c r="X29" s="4">
        <v>1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327" t="s">
        <v>126</v>
      </c>
      <c r="B30" s="328"/>
      <c r="C30" s="12">
        <f>SUM(C23:C29)</f>
        <v>16</v>
      </c>
      <c r="D30" s="12">
        <f>SUM(D23:D29)</f>
        <v>4</v>
      </c>
      <c r="E30" s="12">
        <f>SUM(E23:E29)</f>
        <v>6</v>
      </c>
      <c r="F30" s="12">
        <f>SUM(F23:F29)</f>
        <v>21</v>
      </c>
      <c r="G30" s="13">
        <f>SUM(G23:G29)</f>
        <v>29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123</v>
      </c>
      <c r="S30" s="95" t="s">
        <v>124</v>
      </c>
      <c r="T30" s="271">
        <v>2</v>
      </c>
      <c r="U30" s="271">
        <v>0</v>
      </c>
      <c r="V30" s="271">
        <v>2</v>
      </c>
      <c r="W30" s="271">
        <v>3</v>
      </c>
      <c r="X30" s="4">
        <v>5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262"/>
      <c r="B31" s="263"/>
      <c r="C31" s="260"/>
      <c r="D31" s="260"/>
      <c r="E31" s="260"/>
      <c r="F31" s="260"/>
      <c r="G31" s="261"/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SUM(T25:T30)</f>
        <v>13</v>
      </c>
      <c r="U31" s="9">
        <f>SUM(U25:U30)</f>
        <v>4</v>
      </c>
      <c r="V31" s="9">
        <f>SUM(V25:V30)</f>
        <v>6</v>
      </c>
      <c r="W31" s="9">
        <f>SUM(W25:W30)</f>
        <v>18</v>
      </c>
      <c r="X31" s="29">
        <f>SUM(X25:X30)</f>
        <v>25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262"/>
      <c r="B32" s="263"/>
      <c r="C32" s="260"/>
      <c r="D32" s="260"/>
      <c r="E32" s="260"/>
      <c r="F32" s="260"/>
      <c r="G32" s="261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SUM(T24:T30)</f>
        <v>16</v>
      </c>
      <c r="U32" s="9">
        <f>SUM(U24:U30)</f>
        <v>4</v>
      </c>
      <c r="V32" s="9">
        <f>SUM(V24:V30)</f>
        <v>6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262"/>
      <c r="B33" s="263"/>
      <c r="C33" s="260"/>
      <c r="D33" s="260"/>
      <c r="E33" s="260"/>
      <c r="F33" s="260"/>
      <c r="G33" s="261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14" t="s">
        <v>13</v>
      </c>
      <c r="B34" s="315"/>
      <c r="C34" s="315"/>
      <c r="D34" s="315"/>
      <c r="E34" s="315"/>
      <c r="F34" s="315"/>
      <c r="G34" s="316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41" t="s">
        <v>66</v>
      </c>
      <c r="B36" s="142" t="s">
        <v>67</v>
      </c>
      <c r="C36" s="146">
        <v>2</v>
      </c>
      <c r="D36" s="146">
        <v>0</v>
      </c>
      <c r="E36" s="146">
        <v>2</v>
      </c>
      <c r="F36" s="146">
        <v>3</v>
      </c>
      <c r="G36" s="4">
        <v>5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299" t="s">
        <v>400</v>
      </c>
      <c r="B37" s="300" t="s">
        <v>401</v>
      </c>
      <c r="C37" s="185">
        <v>2</v>
      </c>
      <c r="D37" s="185">
        <v>2</v>
      </c>
      <c r="E37" s="185">
        <v>0</v>
      </c>
      <c r="F37" s="185">
        <v>3</v>
      </c>
      <c r="G37" s="301">
        <v>5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88" t="s">
        <v>501</v>
      </c>
      <c r="AA37" s="5" t="s">
        <v>502</v>
      </c>
      <c r="AB37" s="271">
        <v>3</v>
      </c>
      <c r="AC37" s="271">
        <v>0</v>
      </c>
      <c r="AD37" s="271">
        <v>0</v>
      </c>
      <c r="AE37" s="271">
        <v>3</v>
      </c>
      <c r="AF37" s="89">
        <v>4</v>
      </c>
    </row>
    <row r="38" spans="1:32" ht="15.75" customHeight="1">
      <c r="A38" s="141" t="s">
        <v>402</v>
      </c>
      <c r="B38" s="142" t="s">
        <v>75</v>
      </c>
      <c r="C38" s="146">
        <v>3</v>
      </c>
      <c r="D38" s="146">
        <v>0</v>
      </c>
      <c r="E38" s="146">
        <v>2</v>
      </c>
      <c r="F38" s="146">
        <v>4</v>
      </c>
      <c r="G38" s="23">
        <v>6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/>
      <c r="R38" s="331" t="s">
        <v>29</v>
      </c>
      <c r="S38" s="331"/>
      <c r="T38" s="9">
        <f>SUM(T36:T37)</f>
        <v>6</v>
      </c>
      <c r="U38" s="9">
        <f>SUM(U36:U37)</f>
        <v>0</v>
      </c>
      <c r="V38" s="9">
        <f>SUM(V36:V37)</f>
        <v>2</v>
      </c>
      <c r="W38" s="9">
        <f>SUM(W36:W37)</f>
        <v>7</v>
      </c>
      <c r="X38" s="29">
        <f>SUM(X36:X37)</f>
        <v>9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141" t="s">
        <v>68</v>
      </c>
      <c r="B39" s="142" t="s">
        <v>69</v>
      </c>
      <c r="C39" s="146">
        <v>2</v>
      </c>
      <c r="D39" s="146">
        <v>2</v>
      </c>
      <c r="E39" s="146">
        <v>0</v>
      </c>
      <c r="F39" s="146">
        <v>3</v>
      </c>
      <c r="G39" s="4">
        <v>5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10" t="s">
        <v>28</v>
      </c>
      <c r="R39" s="143" t="s">
        <v>503</v>
      </c>
      <c r="S39" s="143" t="s">
        <v>413</v>
      </c>
      <c r="T39" s="144">
        <v>3</v>
      </c>
      <c r="U39" s="144">
        <v>0</v>
      </c>
      <c r="V39" s="144">
        <v>2</v>
      </c>
      <c r="W39" s="144">
        <v>4</v>
      </c>
      <c r="X39" s="4">
        <v>6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182" t="s">
        <v>403</v>
      </c>
      <c r="B40" s="183" t="s">
        <v>97</v>
      </c>
      <c r="C40" s="131">
        <v>3</v>
      </c>
      <c r="D40" s="131">
        <v>0</v>
      </c>
      <c r="E40" s="131">
        <v>0</v>
      </c>
      <c r="F40" s="131">
        <v>3</v>
      </c>
      <c r="G40" s="302">
        <v>5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10" t="s">
        <v>28</v>
      </c>
      <c r="R40" s="95" t="s">
        <v>504</v>
      </c>
      <c r="S40" s="5" t="s">
        <v>116</v>
      </c>
      <c r="T40" s="271">
        <v>3</v>
      </c>
      <c r="U40" s="271">
        <v>0</v>
      </c>
      <c r="V40" s="271">
        <v>0</v>
      </c>
      <c r="W40" s="271">
        <v>3</v>
      </c>
      <c r="X40" s="89">
        <v>4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141" t="s">
        <v>7</v>
      </c>
      <c r="B41" s="142" t="s">
        <v>55</v>
      </c>
      <c r="C41" s="146">
        <v>2</v>
      </c>
      <c r="D41" s="146">
        <v>0</v>
      </c>
      <c r="E41" s="146">
        <v>0</v>
      </c>
      <c r="F41" s="146">
        <v>2</v>
      </c>
      <c r="G41" s="4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95" t="s">
        <v>7</v>
      </c>
      <c r="S41" s="95" t="s">
        <v>55</v>
      </c>
      <c r="T41" s="271">
        <v>2</v>
      </c>
      <c r="U41" s="271">
        <v>0</v>
      </c>
      <c r="V41" s="271">
        <v>0</v>
      </c>
      <c r="W41" s="271">
        <v>2</v>
      </c>
      <c r="X41" s="89">
        <v>3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141" t="s">
        <v>8</v>
      </c>
      <c r="B42" s="142" t="s">
        <v>70</v>
      </c>
      <c r="C42" s="146">
        <v>2</v>
      </c>
      <c r="D42" s="146">
        <v>0</v>
      </c>
      <c r="E42" s="146">
        <v>0</v>
      </c>
      <c r="F42" s="146">
        <v>2</v>
      </c>
      <c r="G42" s="4">
        <v>3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165" t="s">
        <v>8</v>
      </c>
      <c r="S42" s="165" t="s">
        <v>70</v>
      </c>
      <c r="T42" s="166">
        <v>2</v>
      </c>
      <c r="U42" s="166">
        <v>0</v>
      </c>
      <c r="V42" s="166">
        <v>0</v>
      </c>
      <c r="W42" s="166">
        <v>2</v>
      </c>
      <c r="X42" s="94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327" t="s">
        <v>126</v>
      </c>
      <c r="B43" s="328"/>
      <c r="C43" s="6">
        <f>SUM(C36:C42)</f>
        <v>16</v>
      </c>
      <c r="D43" s="6">
        <f>SUM(D36:D42)</f>
        <v>4</v>
      </c>
      <c r="E43" s="6">
        <f>SUM(E36:E42)</f>
        <v>4</v>
      </c>
      <c r="F43" s="6">
        <f>SUM(F36:F42)</f>
        <v>20</v>
      </c>
      <c r="G43" s="7">
        <f>SUM(G36:G42)</f>
        <v>32</v>
      </c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68</v>
      </c>
      <c r="S43" s="95" t="s">
        <v>69</v>
      </c>
      <c r="T43" s="271">
        <v>2</v>
      </c>
      <c r="U43" s="271">
        <v>2</v>
      </c>
      <c r="V43" s="271">
        <v>0</v>
      </c>
      <c r="W43" s="271">
        <v>3</v>
      </c>
      <c r="X43" s="89">
        <v>5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262"/>
      <c r="B44" s="263"/>
      <c r="C44" s="260"/>
      <c r="D44" s="260"/>
      <c r="E44" s="260"/>
      <c r="F44" s="260"/>
      <c r="G44" s="261"/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SUM(T39:T43)</f>
        <v>12</v>
      </c>
      <c r="U44" s="6">
        <f>SUM(U39:U43)</f>
        <v>2</v>
      </c>
      <c r="V44" s="6">
        <f>SUM(V39:V43)</f>
        <v>2</v>
      </c>
      <c r="W44" s="6">
        <f>SUM(W39:W43)</f>
        <v>14</v>
      </c>
      <c r="X44" s="7">
        <f>SUM(X39:X43)</f>
        <v>21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262"/>
      <c r="B45" s="263"/>
      <c r="C45" s="260"/>
      <c r="D45" s="260"/>
      <c r="E45" s="260"/>
      <c r="F45" s="260"/>
      <c r="G45" s="261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SUM(T38:T43)</f>
        <v>18</v>
      </c>
      <c r="U45" s="6">
        <f>SUM(U38:U43)</f>
        <v>2</v>
      </c>
      <c r="V45" s="6">
        <f>SUM(V38:V43)</f>
        <v>4</v>
      </c>
      <c r="W45" s="6">
        <f>SUM(W38:W43)</f>
        <v>21</v>
      </c>
      <c r="X45" s="7">
        <f>SUM(X38:X43)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2"/>
      <c r="B46" s="263"/>
      <c r="C46" s="260"/>
      <c r="D46" s="260"/>
      <c r="E46" s="260"/>
      <c r="F46" s="260"/>
      <c r="G46" s="261"/>
      <c r="I46" s="262"/>
      <c r="J46" s="263"/>
      <c r="K46" s="260"/>
      <c r="L46" s="260"/>
      <c r="M46" s="260"/>
      <c r="N46" s="260"/>
      <c r="O46" s="261"/>
      <c r="Q46" s="10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ht="15.75" customHeight="1">
      <c r="A47" s="262"/>
      <c r="B47" s="263"/>
      <c r="C47" s="260"/>
      <c r="D47" s="260"/>
      <c r="E47" s="260"/>
      <c r="F47" s="260"/>
      <c r="G47" s="261"/>
      <c r="I47" s="262"/>
      <c r="J47" s="263"/>
      <c r="K47" s="260"/>
      <c r="L47" s="260"/>
      <c r="M47" s="260"/>
      <c r="N47" s="260"/>
      <c r="O47" s="261"/>
      <c r="Q47" s="10"/>
      <c r="R47" s="263"/>
      <c r="S47" s="263"/>
      <c r="T47" s="260"/>
      <c r="U47" s="260"/>
      <c r="V47" s="260"/>
      <c r="W47" s="260"/>
      <c r="X47" s="261"/>
      <c r="Z47" s="25"/>
      <c r="AA47" s="26"/>
      <c r="AB47" s="27"/>
      <c r="AC47" s="27"/>
      <c r="AD47" s="27"/>
      <c r="AE47" s="27"/>
      <c r="AF47" s="28"/>
    </row>
    <row r="48" spans="1:32" s="36" customFormat="1" ht="19.5" customHeight="1">
      <c r="A48" s="314" t="s">
        <v>14</v>
      </c>
      <c r="B48" s="315"/>
      <c r="C48" s="315"/>
      <c r="D48" s="315"/>
      <c r="E48" s="315"/>
      <c r="F48" s="315"/>
      <c r="G48" s="316"/>
      <c r="I48" s="314" t="s">
        <v>14</v>
      </c>
      <c r="J48" s="315"/>
      <c r="K48" s="315"/>
      <c r="L48" s="315"/>
      <c r="M48" s="315"/>
      <c r="N48" s="315"/>
      <c r="O48" s="316"/>
      <c r="Q48" s="37"/>
      <c r="R48" s="319" t="s">
        <v>14</v>
      </c>
      <c r="S48" s="319"/>
      <c r="T48" s="319"/>
      <c r="U48" s="319"/>
      <c r="V48" s="319"/>
      <c r="W48" s="319"/>
      <c r="X48" s="320"/>
      <c r="Z48" s="314" t="s">
        <v>14</v>
      </c>
      <c r="AA48" s="315"/>
      <c r="AB48" s="315"/>
      <c r="AC48" s="315"/>
      <c r="AD48" s="315"/>
      <c r="AE48" s="315"/>
      <c r="AF48" s="316"/>
    </row>
    <row r="49" spans="1:32" ht="15.75" customHeight="1">
      <c r="A49" s="14" t="s">
        <v>1</v>
      </c>
      <c r="B49" s="15" t="s">
        <v>2</v>
      </c>
      <c r="C49" s="16" t="s">
        <v>0</v>
      </c>
      <c r="D49" s="16" t="s">
        <v>3</v>
      </c>
      <c r="E49" s="16" t="s">
        <v>4</v>
      </c>
      <c r="F49" s="16" t="s">
        <v>5</v>
      </c>
      <c r="G49" s="17" t="s">
        <v>6</v>
      </c>
      <c r="I49" s="14" t="s">
        <v>1</v>
      </c>
      <c r="J49" s="15" t="s">
        <v>2</v>
      </c>
      <c r="K49" s="16" t="s">
        <v>0</v>
      </c>
      <c r="L49" s="16" t="s">
        <v>3</v>
      </c>
      <c r="M49" s="16" t="s">
        <v>4</v>
      </c>
      <c r="N49" s="16" t="s">
        <v>5</v>
      </c>
      <c r="O49" s="17" t="s">
        <v>6</v>
      </c>
      <c r="Q49" s="10"/>
      <c r="R49" s="15" t="s">
        <v>1</v>
      </c>
      <c r="S49" s="15" t="s">
        <v>2</v>
      </c>
      <c r="T49" s="16" t="s">
        <v>0</v>
      </c>
      <c r="U49" s="16" t="s">
        <v>3</v>
      </c>
      <c r="V49" s="16" t="s">
        <v>4</v>
      </c>
      <c r="W49" s="16" t="s">
        <v>5</v>
      </c>
      <c r="X49" s="17" t="s">
        <v>6</v>
      </c>
      <c r="Z49" s="14" t="s">
        <v>1</v>
      </c>
      <c r="AA49" s="15" t="s">
        <v>2</v>
      </c>
      <c r="AB49" s="16" t="s">
        <v>0</v>
      </c>
      <c r="AC49" s="16" t="s">
        <v>3</v>
      </c>
      <c r="AD49" s="16" t="s">
        <v>4</v>
      </c>
      <c r="AE49" s="16" t="s">
        <v>5</v>
      </c>
      <c r="AF49" s="17" t="s">
        <v>6</v>
      </c>
    </row>
    <row r="50" spans="1:32" ht="15.75" customHeight="1">
      <c r="A50" s="141" t="s">
        <v>404</v>
      </c>
      <c r="B50" s="142" t="s">
        <v>65</v>
      </c>
      <c r="C50" s="146">
        <v>3</v>
      </c>
      <c r="D50" s="146">
        <v>0</v>
      </c>
      <c r="E50" s="146">
        <v>2</v>
      </c>
      <c r="F50" s="146">
        <v>4</v>
      </c>
      <c r="G50" s="4">
        <v>6</v>
      </c>
      <c r="I50" s="279" t="s">
        <v>505</v>
      </c>
      <c r="J50" s="145" t="s">
        <v>117</v>
      </c>
      <c r="K50" s="144">
        <v>3</v>
      </c>
      <c r="L50" s="144">
        <v>0</v>
      </c>
      <c r="M50" s="144">
        <v>2</v>
      </c>
      <c r="N50" s="144">
        <v>4</v>
      </c>
      <c r="O50" s="89">
        <v>5</v>
      </c>
      <c r="Q50" s="39" t="s">
        <v>27</v>
      </c>
      <c r="R50" s="95" t="s">
        <v>505</v>
      </c>
      <c r="S50" s="5" t="s">
        <v>117</v>
      </c>
      <c r="T50" s="271">
        <v>3</v>
      </c>
      <c r="U50" s="271">
        <v>0</v>
      </c>
      <c r="V50" s="271">
        <v>2</v>
      </c>
      <c r="W50" s="271">
        <v>4</v>
      </c>
      <c r="X50" s="89">
        <v>5</v>
      </c>
      <c r="Z50" s="279" t="s">
        <v>506</v>
      </c>
      <c r="AA50" s="145" t="s">
        <v>118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303" t="s">
        <v>405</v>
      </c>
      <c r="B51" s="142" t="s">
        <v>406</v>
      </c>
      <c r="C51" s="176">
        <v>3</v>
      </c>
      <c r="D51" s="176">
        <v>0</v>
      </c>
      <c r="E51" s="176">
        <v>2</v>
      </c>
      <c r="F51" s="176">
        <v>4</v>
      </c>
      <c r="G51" s="296">
        <v>6</v>
      </c>
      <c r="I51" s="279" t="s">
        <v>506</v>
      </c>
      <c r="J51" s="145" t="s">
        <v>118</v>
      </c>
      <c r="K51" s="144">
        <v>3</v>
      </c>
      <c r="L51" s="144">
        <v>0</v>
      </c>
      <c r="M51" s="144">
        <v>0</v>
      </c>
      <c r="N51" s="144">
        <v>3</v>
      </c>
      <c r="O51" s="92">
        <v>5</v>
      </c>
      <c r="Q51" s="39" t="s">
        <v>27</v>
      </c>
      <c r="R51" s="95" t="s">
        <v>506</v>
      </c>
      <c r="S51" s="5" t="s">
        <v>118</v>
      </c>
      <c r="T51" s="271">
        <v>3</v>
      </c>
      <c r="U51" s="271">
        <v>0</v>
      </c>
      <c r="V51" s="271">
        <v>0</v>
      </c>
      <c r="W51" s="271">
        <v>3</v>
      </c>
      <c r="X51" s="89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304" t="s">
        <v>85</v>
      </c>
      <c r="B52" s="193" t="s">
        <v>86</v>
      </c>
      <c r="C52" s="194">
        <v>3</v>
      </c>
      <c r="D52" s="194">
        <v>0</v>
      </c>
      <c r="E52" s="194">
        <v>0</v>
      </c>
      <c r="F52" s="194">
        <v>3</v>
      </c>
      <c r="G52" s="305">
        <v>5</v>
      </c>
      <c r="I52" s="279" t="s">
        <v>507</v>
      </c>
      <c r="J52" s="143" t="s">
        <v>508</v>
      </c>
      <c r="K52" s="144">
        <v>3</v>
      </c>
      <c r="L52" s="144">
        <v>0</v>
      </c>
      <c r="M52" s="144">
        <v>0</v>
      </c>
      <c r="N52" s="144">
        <v>3</v>
      </c>
      <c r="O52" s="4">
        <v>5</v>
      </c>
      <c r="Q52" s="39"/>
      <c r="R52" s="331" t="s">
        <v>29</v>
      </c>
      <c r="S52" s="331"/>
      <c r="T52" s="9">
        <f>SUM(T50:T51)</f>
        <v>6</v>
      </c>
      <c r="U52" s="9">
        <f>SUM(U50:U51)</f>
        <v>0</v>
      </c>
      <c r="V52" s="9">
        <f>SUM(V50:V51)</f>
        <v>2</v>
      </c>
      <c r="W52" s="9">
        <f>SUM(W50:W51)</f>
        <v>7</v>
      </c>
      <c r="X52" s="29">
        <f>SUM(X50:X51)</f>
        <v>10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306" t="s">
        <v>105</v>
      </c>
      <c r="B53" s="195" t="s">
        <v>106</v>
      </c>
      <c r="C53" s="196">
        <v>3</v>
      </c>
      <c r="D53" s="196">
        <v>0</v>
      </c>
      <c r="E53" s="196">
        <v>0</v>
      </c>
      <c r="F53" s="196">
        <v>3</v>
      </c>
      <c r="G53" s="307">
        <v>5</v>
      </c>
      <c r="I53" s="279" t="s">
        <v>509</v>
      </c>
      <c r="J53" s="143" t="s">
        <v>74</v>
      </c>
      <c r="K53" s="144">
        <v>2</v>
      </c>
      <c r="L53" s="144">
        <v>2</v>
      </c>
      <c r="M53" s="144">
        <v>0</v>
      </c>
      <c r="N53" s="144">
        <v>3</v>
      </c>
      <c r="O53" s="23">
        <v>5</v>
      </c>
      <c r="Q53" s="10" t="s">
        <v>28</v>
      </c>
      <c r="R53" s="143" t="s">
        <v>507</v>
      </c>
      <c r="S53" s="143" t="s">
        <v>508</v>
      </c>
      <c r="T53" s="144">
        <v>3</v>
      </c>
      <c r="U53" s="144">
        <v>0</v>
      </c>
      <c r="V53" s="144">
        <v>0</v>
      </c>
      <c r="W53" s="144">
        <v>3</v>
      </c>
      <c r="X53" s="4">
        <v>5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141" t="s">
        <v>11</v>
      </c>
      <c r="B54" s="142" t="s">
        <v>62</v>
      </c>
      <c r="C54" s="146">
        <v>2</v>
      </c>
      <c r="D54" s="146">
        <v>0</v>
      </c>
      <c r="E54" s="146">
        <v>0</v>
      </c>
      <c r="F54" s="146">
        <v>2</v>
      </c>
      <c r="G54" s="4">
        <v>3</v>
      </c>
      <c r="I54" s="279" t="s">
        <v>11</v>
      </c>
      <c r="J54" s="143" t="s">
        <v>62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143" t="s">
        <v>509</v>
      </c>
      <c r="S54" s="143" t="s">
        <v>74</v>
      </c>
      <c r="T54" s="144">
        <v>2</v>
      </c>
      <c r="U54" s="144">
        <v>2</v>
      </c>
      <c r="V54" s="144">
        <v>0</v>
      </c>
      <c r="W54" s="144">
        <v>3</v>
      </c>
      <c r="X54" s="23">
        <v>5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141" t="s">
        <v>12</v>
      </c>
      <c r="B55" s="142" t="s">
        <v>78</v>
      </c>
      <c r="C55" s="146">
        <v>2</v>
      </c>
      <c r="D55" s="146">
        <v>0</v>
      </c>
      <c r="E55" s="146">
        <v>0</v>
      </c>
      <c r="F55" s="146">
        <v>2</v>
      </c>
      <c r="G55" s="4">
        <v>3</v>
      </c>
      <c r="I55" s="279" t="s">
        <v>12</v>
      </c>
      <c r="J55" s="143" t="s">
        <v>78</v>
      </c>
      <c r="K55" s="144">
        <v>2</v>
      </c>
      <c r="L55" s="144">
        <v>0</v>
      </c>
      <c r="M55" s="144">
        <v>0</v>
      </c>
      <c r="N55" s="144">
        <v>2</v>
      </c>
      <c r="O55" s="89">
        <v>3</v>
      </c>
      <c r="Q55" s="10" t="s">
        <v>28</v>
      </c>
      <c r="R55" s="95" t="s">
        <v>11</v>
      </c>
      <c r="S55" s="95" t="s">
        <v>62</v>
      </c>
      <c r="T55" s="271">
        <v>2</v>
      </c>
      <c r="U55" s="271">
        <v>0</v>
      </c>
      <c r="V55" s="271">
        <v>0</v>
      </c>
      <c r="W55" s="271">
        <v>2</v>
      </c>
      <c r="X55" s="89">
        <v>3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141" t="s">
        <v>76</v>
      </c>
      <c r="B56" s="142" t="s">
        <v>77</v>
      </c>
      <c r="C56" s="146">
        <v>0</v>
      </c>
      <c r="D56" s="146">
        <v>0</v>
      </c>
      <c r="E56" s="146">
        <v>0</v>
      </c>
      <c r="F56" s="146">
        <v>0</v>
      </c>
      <c r="G56" s="289">
        <v>4</v>
      </c>
      <c r="I56" s="279" t="s">
        <v>510</v>
      </c>
      <c r="J56" s="143" t="s">
        <v>77</v>
      </c>
      <c r="K56" s="144">
        <v>0</v>
      </c>
      <c r="L56" s="144">
        <v>0</v>
      </c>
      <c r="M56" s="144">
        <v>0</v>
      </c>
      <c r="N56" s="144">
        <v>0</v>
      </c>
      <c r="O56" s="280">
        <v>4</v>
      </c>
      <c r="Q56" s="10" t="s">
        <v>28</v>
      </c>
      <c r="R56" s="95" t="s">
        <v>12</v>
      </c>
      <c r="S56" s="95" t="s">
        <v>78</v>
      </c>
      <c r="T56" s="271">
        <v>2</v>
      </c>
      <c r="U56" s="271">
        <v>0</v>
      </c>
      <c r="V56" s="271">
        <v>0</v>
      </c>
      <c r="W56" s="271">
        <v>2</v>
      </c>
      <c r="X56" s="89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327" t="s">
        <v>126</v>
      </c>
      <c r="B57" s="328"/>
      <c r="C57" s="9">
        <f>SUM(C50:C56)</f>
        <v>16</v>
      </c>
      <c r="D57" s="9">
        <f>SUM(D50:D56)</f>
        <v>0</v>
      </c>
      <c r="E57" s="9">
        <f>SUM(E50:E56)</f>
        <v>4</v>
      </c>
      <c r="F57" s="9">
        <f>SUM(F50:F56)</f>
        <v>18</v>
      </c>
      <c r="G57" s="29">
        <f>SUM(G50:G56)</f>
        <v>32</v>
      </c>
      <c r="I57" s="327" t="s">
        <v>126</v>
      </c>
      <c r="J57" s="328"/>
      <c r="K57" s="9">
        <f>SUM(K50:K56)</f>
        <v>15</v>
      </c>
      <c r="L57" s="9">
        <f>SUM(L50:L56)</f>
        <v>2</v>
      </c>
      <c r="M57" s="9">
        <f>SUM(M50:M56)</f>
        <v>2</v>
      </c>
      <c r="N57" s="9">
        <f>SUM(N50:N56)</f>
        <v>17</v>
      </c>
      <c r="O57" s="29">
        <f>SUM(O50:O56)</f>
        <v>30</v>
      </c>
      <c r="Q57" s="10" t="s">
        <v>28</v>
      </c>
      <c r="R57" s="95" t="s">
        <v>510</v>
      </c>
      <c r="S57" s="95" t="s">
        <v>77</v>
      </c>
      <c r="T57" s="271">
        <v>0</v>
      </c>
      <c r="U57" s="271">
        <v>0</v>
      </c>
      <c r="V57" s="271">
        <v>0</v>
      </c>
      <c r="W57" s="271">
        <v>0</v>
      </c>
      <c r="X57" s="96">
        <v>4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332"/>
      <c r="B58" s="333"/>
      <c r="C58" s="272"/>
      <c r="D58" s="272"/>
      <c r="E58" s="272"/>
      <c r="F58" s="272"/>
      <c r="G58" s="273"/>
      <c r="I58" s="332"/>
      <c r="J58" s="333"/>
      <c r="K58" s="272"/>
      <c r="L58" s="272"/>
      <c r="M58" s="272"/>
      <c r="N58" s="272"/>
      <c r="O58" s="273"/>
      <c r="Q58" s="10"/>
      <c r="R58" s="321" t="s">
        <v>127</v>
      </c>
      <c r="S58" s="321"/>
      <c r="T58" s="9">
        <f>SUM(T54:T57)</f>
        <v>6</v>
      </c>
      <c r="U58" s="9">
        <f>SUM(U54:U57)</f>
        <v>2</v>
      </c>
      <c r="V58" s="9">
        <f>SUM(V54:V57)</f>
        <v>0</v>
      </c>
      <c r="W58" s="9">
        <f>SUM(W54:W57)</f>
        <v>7</v>
      </c>
      <c r="X58" s="29">
        <f>SUM(X54:X57)</f>
        <v>15</v>
      </c>
      <c r="Z58" s="90"/>
      <c r="AA58" s="8"/>
      <c r="AB58" s="259"/>
      <c r="AC58" s="259"/>
      <c r="AD58" s="259"/>
      <c r="AE58" s="259"/>
      <c r="AF58" s="89"/>
    </row>
    <row r="59" spans="1:32" ht="15.75" customHeight="1">
      <c r="A59" s="262"/>
      <c r="B59" s="263"/>
      <c r="C59" s="272"/>
      <c r="D59" s="272"/>
      <c r="E59" s="272"/>
      <c r="F59" s="272"/>
      <c r="G59" s="273"/>
      <c r="I59" s="262"/>
      <c r="J59" s="263"/>
      <c r="K59" s="272"/>
      <c r="L59" s="272"/>
      <c r="M59" s="272"/>
      <c r="N59" s="272"/>
      <c r="O59" s="273"/>
      <c r="Q59" s="10"/>
      <c r="R59" s="322" t="s">
        <v>126</v>
      </c>
      <c r="S59" s="322"/>
      <c r="T59" s="9">
        <f>SUM(T52:T57)</f>
        <v>15</v>
      </c>
      <c r="U59" s="9">
        <f>SUM(U52:U57)</f>
        <v>2</v>
      </c>
      <c r="V59" s="9">
        <f>SUM(V52:V57)</f>
        <v>2</v>
      </c>
      <c r="W59" s="9">
        <f>SUM(W52:W57)</f>
        <v>17</v>
      </c>
      <c r="X59" s="29">
        <f>SUM(X52:X57)</f>
        <v>30</v>
      </c>
      <c r="Z59" s="90" t="s">
        <v>30</v>
      </c>
      <c r="AA59" s="8"/>
      <c r="AB59" s="259">
        <f>SUM(AB50:AB57)</f>
        <v>3</v>
      </c>
      <c r="AC59" s="259">
        <f>SUM(AC50:AC57)</f>
        <v>0</v>
      </c>
      <c r="AD59" s="259">
        <f>SUM(AD50:AD57)</f>
        <v>0</v>
      </c>
      <c r="AE59" s="259">
        <f>SUM(AE50:AE57)</f>
        <v>3</v>
      </c>
      <c r="AF59" s="91">
        <f>SUM(AF50:AF57)</f>
        <v>5</v>
      </c>
    </row>
    <row r="60" spans="1:32" ht="15.75" customHeight="1">
      <c r="A60" s="262"/>
      <c r="B60" s="263"/>
      <c r="C60" s="272"/>
      <c r="D60" s="272"/>
      <c r="E60" s="272"/>
      <c r="F60" s="272"/>
      <c r="G60" s="273"/>
      <c r="I60" s="262"/>
      <c r="J60" s="263"/>
      <c r="K60" s="272"/>
      <c r="L60" s="272"/>
      <c r="M60" s="272"/>
      <c r="N60" s="272"/>
      <c r="O60" s="273"/>
      <c r="Q60" s="10"/>
      <c r="R60" s="263"/>
      <c r="S60" s="263"/>
      <c r="T60" s="272"/>
      <c r="U60" s="272"/>
      <c r="V60" s="272"/>
      <c r="W60" s="272"/>
      <c r="X60" s="273"/>
      <c r="Z60" s="25"/>
      <c r="AA60" s="98"/>
      <c r="AB60" s="27"/>
      <c r="AC60" s="27"/>
      <c r="AD60" s="27"/>
      <c r="AE60" s="27"/>
      <c r="AF60" s="28"/>
    </row>
    <row r="61" spans="1:32" ht="15.75" customHeight="1">
      <c r="A61" s="262"/>
      <c r="B61" s="263"/>
      <c r="C61" s="272"/>
      <c r="D61" s="272"/>
      <c r="E61" s="272"/>
      <c r="F61" s="272"/>
      <c r="G61" s="273"/>
      <c r="I61" s="262"/>
      <c r="J61" s="263"/>
      <c r="K61" s="272"/>
      <c r="L61" s="272"/>
      <c r="M61" s="272"/>
      <c r="N61" s="272"/>
      <c r="O61" s="273"/>
      <c r="Q61" s="10"/>
      <c r="R61" s="56"/>
      <c r="S61" s="56"/>
      <c r="T61" s="57"/>
      <c r="U61" s="57"/>
      <c r="V61" s="57"/>
      <c r="W61" s="57"/>
      <c r="X61" s="60"/>
      <c r="Z61" s="25"/>
      <c r="AA61" s="26"/>
      <c r="AB61" s="27"/>
      <c r="AC61" s="27"/>
      <c r="AD61" s="27"/>
      <c r="AE61" s="27"/>
      <c r="AF61" s="28"/>
    </row>
    <row r="62" spans="1:32" ht="19.5" customHeight="1">
      <c r="A62" s="314" t="s">
        <v>15</v>
      </c>
      <c r="B62" s="315"/>
      <c r="C62" s="315"/>
      <c r="D62" s="315"/>
      <c r="E62" s="315"/>
      <c r="F62" s="315"/>
      <c r="G62" s="316"/>
      <c r="I62" s="314" t="s">
        <v>15</v>
      </c>
      <c r="J62" s="315"/>
      <c r="K62" s="315"/>
      <c r="L62" s="315"/>
      <c r="M62" s="315"/>
      <c r="N62" s="315"/>
      <c r="O62" s="316"/>
      <c r="Q62" s="37"/>
      <c r="R62" s="319" t="s">
        <v>15</v>
      </c>
      <c r="S62" s="319"/>
      <c r="T62" s="319"/>
      <c r="U62" s="319"/>
      <c r="V62" s="319"/>
      <c r="W62" s="319"/>
      <c r="X62" s="320"/>
      <c r="Z62" s="314" t="s">
        <v>15</v>
      </c>
      <c r="AA62" s="315"/>
      <c r="AB62" s="315"/>
      <c r="AC62" s="315"/>
      <c r="AD62" s="315"/>
      <c r="AE62" s="315"/>
      <c r="AF62" s="316"/>
    </row>
    <row r="63" spans="1:32" s="36" customFormat="1" ht="15.75" customHeight="1">
      <c r="A63" s="14" t="s">
        <v>1</v>
      </c>
      <c r="B63" s="15" t="s">
        <v>2</v>
      </c>
      <c r="C63" s="16" t="s">
        <v>0</v>
      </c>
      <c r="D63" s="16" t="s">
        <v>3</v>
      </c>
      <c r="E63" s="16" t="s">
        <v>4</v>
      </c>
      <c r="F63" s="16" t="s">
        <v>5</v>
      </c>
      <c r="G63" s="17" t="s">
        <v>6</v>
      </c>
      <c r="I63" s="14" t="s">
        <v>1</v>
      </c>
      <c r="J63" s="15" t="s">
        <v>2</v>
      </c>
      <c r="K63" s="16" t="s">
        <v>0</v>
      </c>
      <c r="L63" s="16" t="s">
        <v>3</v>
      </c>
      <c r="M63" s="16" t="s">
        <v>4</v>
      </c>
      <c r="N63" s="16" t="s">
        <v>5</v>
      </c>
      <c r="O63" s="17" t="s">
        <v>6</v>
      </c>
      <c r="Q63" s="39"/>
      <c r="R63" s="15" t="s">
        <v>1</v>
      </c>
      <c r="S63" s="15" t="s">
        <v>2</v>
      </c>
      <c r="T63" s="16" t="s">
        <v>0</v>
      </c>
      <c r="U63" s="16" t="s">
        <v>3</v>
      </c>
      <c r="V63" s="16" t="s">
        <v>4</v>
      </c>
      <c r="W63" s="16" t="s">
        <v>5</v>
      </c>
      <c r="X63" s="17" t="s">
        <v>6</v>
      </c>
      <c r="Z63" s="14" t="s">
        <v>1</v>
      </c>
      <c r="AA63" s="15" t="s">
        <v>2</v>
      </c>
      <c r="AB63" s="16" t="s">
        <v>0</v>
      </c>
      <c r="AC63" s="16" t="s">
        <v>3</v>
      </c>
      <c r="AD63" s="16" t="s">
        <v>4</v>
      </c>
      <c r="AE63" s="16" t="s">
        <v>5</v>
      </c>
      <c r="AF63" s="17" t="s">
        <v>6</v>
      </c>
    </row>
    <row r="64" spans="1:32" ht="15.75" customHeight="1">
      <c r="A64" s="141" t="s">
        <v>79</v>
      </c>
      <c r="B64" s="197" t="s">
        <v>80</v>
      </c>
      <c r="C64" s="146">
        <v>2</v>
      </c>
      <c r="D64" s="146">
        <v>0</v>
      </c>
      <c r="E64" s="146">
        <v>2</v>
      </c>
      <c r="F64" s="146">
        <v>3</v>
      </c>
      <c r="G64" s="23">
        <v>5</v>
      </c>
      <c r="I64" s="279" t="s">
        <v>511</v>
      </c>
      <c r="J64" s="143" t="s">
        <v>119</v>
      </c>
      <c r="K64" s="144">
        <v>3</v>
      </c>
      <c r="L64" s="144">
        <v>0</v>
      </c>
      <c r="M64" s="144">
        <v>2</v>
      </c>
      <c r="N64" s="144">
        <v>4</v>
      </c>
      <c r="O64" s="89">
        <v>6</v>
      </c>
      <c r="Q64" s="39" t="s">
        <v>27</v>
      </c>
      <c r="R64" s="95" t="s">
        <v>511</v>
      </c>
      <c r="S64" s="95" t="s">
        <v>119</v>
      </c>
      <c r="T64" s="271">
        <v>3</v>
      </c>
      <c r="U64" s="271">
        <v>0</v>
      </c>
      <c r="V64" s="271">
        <v>2</v>
      </c>
      <c r="W64" s="271">
        <v>4</v>
      </c>
      <c r="X64" s="89">
        <v>6</v>
      </c>
      <c r="Z64" s="88" t="s">
        <v>511</v>
      </c>
      <c r="AA64" s="95" t="s">
        <v>119</v>
      </c>
      <c r="AB64" s="271">
        <v>3</v>
      </c>
      <c r="AC64" s="271">
        <v>0</v>
      </c>
      <c r="AD64" s="271">
        <v>2</v>
      </c>
      <c r="AE64" s="271">
        <v>4</v>
      </c>
      <c r="AF64" s="89">
        <v>6</v>
      </c>
    </row>
    <row r="65" spans="1:32" ht="15.75" customHeight="1">
      <c r="A65" s="152" t="s">
        <v>407</v>
      </c>
      <c r="B65" s="153" t="s">
        <v>408</v>
      </c>
      <c r="C65" s="154">
        <v>3</v>
      </c>
      <c r="D65" s="154">
        <v>0</v>
      </c>
      <c r="E65" s="154">
        <v>0</v>
      </c>
      <c r="F65" s="154">
        <v>3</v>
      </c>
      <c r="G65" s="308">
        <v>5</v>
      </c>
      <c r="I65" s="279" t="s">
        <v>512</v>
      </c>
      <c r="J65" s="143" t="s">
        <v>120</v>
      </c>
      <c r="K65" s="144">
        <v>3</v>
      </c>
      <c r="L65" s="144">
        <v>0</v>
      </c>
      <c r="M65" s="144">
        <v>2</v>
      </c>
      <c r="N65" s="144">
        <v>4</v>
      </c>
      <c r="O65" s="23">
        <v>6</v>
      </c>
      <c r="Q65" s="39" t="s">
        <v>27</v>
      </c>
      <c r="R65" s="95" t="s">
        <v>512</v>
      </c>
      <c r="S65" s="95" t="s">
        <v>120</v>
      </c>
      <c r="T65" s="271">
        <v>3</v>
      </c>
      <c r="U65" s="271">
        <v>0</v>
      </c>
      <c r="V65" s="271">
        <v>2</v>
      </c>
      <c r="W65" s="271">
        <v>4</v>
      </c>
      <c r="X65" s="4">
        <v>6</v>
      </c>
      <c r="Z65" s="88" t="s">
        <v>512</v>
      </c>
      <c r="AA65" s="95" t="s">
        <v>120</v>
      </c>
      <c r="AB65" s="271">
        <v>3</v>
      </c>
      <c r="AC65" s="271">
        <v>0</v>
      </c>
      <c r="AD65" s="271">
        <v>2</v>
      </c>
      <c r="AE65" s="271">
        <v>4</v>
      </c>
      <c r="AF65" s="23">
        <v>6</v>
      </c>
    </row>
    <row r="66" spans="1:32" ht="15.75" customHeight="1">
      <c r="A66" s="309" t="s">
        <v>409</v>
      </c>
      <c r="B66" s="183" t="s">
        <v>73</v>
      </c>
      <c r="C66" s="132">
        <v>3</v>
      </c>
      <c r="D66" s="132">
        <v>0</v>
      </c>
      <c r="E66" s="132">
        <v>0</v>
      </c>
      <c r="F66" s="132">
        <v>3</v>
      </c>
      <c r="G66" s="83">
        <v>5</v>
      </c>
      <c r="I66" s="279" t="s">
        <v>513</v>
      </c>
      <c r="J66" s="145" t="s">
        <v>414</v>
      </c>
      <c r="K66" s="144">
        <v>2</v>
      </c>
      <c r="L66" s="144">
        <v>0</v>
      </c>
      <c r="M66" s="144">
        <v>2</v>
      </c>
      <c r="N66" s="144">
        <v>3</v>
      </c>
      <c r="O66" s="92">
        <v>5</v>
      </c>
      <c r="Q66" s="39" t="s">
        <v>27</v>
      </c>
      <c r="R66" s="95" t="s">
        <v>514</v>
      </c>
      <c r="S66" s="95" t="s">
        <v>125</v>
      </c>
      <c r="T66" s="271">
        <v>3</v>
      </c>
      <c r="U66" s="271">
        <v>0</v>
      </c>
      <c r="V66" s="271">
        <v>0</v>
      </c>
      <c r="W66" s="271">
        <v>3</v>
      </c>
      <c r="X66" s="89">
        <v>5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304" t="s">
        <v>85</v>
      </c>
      <c r="B67" s="193" t="s">
        <v>87</v>
      </c>
      <c r="C67" s="194">
        <v>3</v>
      </c>
      <c r="D67" s="194">
        <v>0</v>
      </c>
      <c r="E67" s="194">
        <v>0</v>
      </c>
      <c r="F67" s="194">
        <v>3</v>
      </c>
      <c r="G67" s="305">
        <v>5</v>
      </c>
      <c r="I67" s="279" t="s">
        <v>514</v>
      </c>
      <c r="J67" s="143" t="s">
        <v>125</v>
      </c>
      <c r="K67" s="144">
        <v>3</v>
      </c>
      <c r="L67" s="144">
        <v>0</v>
      </c>
      <c r="M67" s="144">
        <v>0</v>
      </c>
      <c r="N67" s="144">
        <v>3</v>
      </c>
      <c r="O67" s="89">
        <v>5</v>
      </c>
      <c r="Q67" s="10"/>
      <c r="R67" s="331" t="s">
        <v>29</v>
      </c>
      <c r="S67" s="331"/>
      <c r="T67" s="9">
        <f>SUM(T64:T66)</f>
        <v>9</v>
      </c>
      <c r="U67" s="9">
        <f>SUM(U64:U66)</f>
        <v>0</v>
      </c>
      <c r="V67" s="9">
        <f>SUM(V64:V66)</f>
        <v>4</v>
      </c>
      <c r="W67" s="9">
        <f>SUM(W64:W66)</f>
        <v>11</v>
      </c>
      <c r="X67" s="29">
        <f>SUM(X64:X66)</f>
        <v>17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141" t="s">
        <v>17</v>
      </c>
      <c r="B68" s="142" t="s">
        <v>41</v>
      </c>
      <c r="C68" s="185">
        <v>3</v>
      </c>
      <c r="D68" s="185">
        <v>0</v>
      </c>
      <c r="E68" s="185">
        <v>0</v>
      </c>
      <c r="F68" s="185">
        <v>3</v>
      </c>
      <c r="G68" s="310">
        <v>5</v>
      </c>
      <c r="I68" s="279" t="s">
        <v>42</v>
      </c>
      <c r="J68" s="143" t="s">
        <v>43</v>
      </c>
      <c r="K68" s="144">
        <v>2</v>
      </c>
      <c r="L68" s="144">
        <v>0</v>
      </c>
      <c r="M68" s="144">
        <v>0</v>
      </c>
      <c r="N68" s="144">
        <v>2</v>
      </c>
      <c r="O68" s="258">
        <v>3</v>
      </c>
      <c r="Q68" s="10" t="s">
        <v>28</v>
      </c>
      <c r="R68" s="143" t="s">
        <v>513</v>
      </c>
      <c r="S68" s="145" t="s">
        <v>414</v>
      </c>
      <c r="T68" s="144">
        <v>2</v>
      </c>
      <c r="U68" s="144">
        <v>0</v>
      </c>
      <c r="V68" s="144">
        <v>2</v>
      </c>
      <c r="W68" s="144">
        <v>3</v>
      </c>
      <c r="X68" s="92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141" t="s">
        <v>42</v>
      </c>
      <c r="B69" s="142" t="s">
        <v>43</v>
      </c>
      <c r="C69" s="146">
        <v>2</v>
      </c>
      <c r="D69" s="146">
        <v>0</v>
      </c>
      <c r="E69" s="146">
        <v>0</v>
      </c>
      <c r="F69" s="146">
        <v>2</v>
      </c>
      <c r="G69" s="4">
        <v>3</v>
      </c>
      <c r="I69" s="284" t="s">
        <v>17</v>
      </c>
      <c r="J69" s="143" t="s">
        <v>97</v>
      </c>
      <c r="K69" s="180">
        <v>3</v>
      </c>
      <c r="L69" s="180">
        <v>0</v>
      </c>
      <c r="M69" s="180">
        <v>0</v>
      </c>
      <c r="N69" s="180">
        <v>3</v>
      </c>
      <c r="O69" s="89">
        <v>5</v>
      </c>
      <c r="Q69" s="10" t="s">
        <v>28</v>
      </c>
      <c r="R69" s="95" t="s">
        <v>42</v>
      </c>
      <c r="S69" s="95" t="s">
        <v>43</v>
      </c>
      <c r="T69" s="271">
        <v>2</v>
      </c>
      <c r="U69" s="271">
        <v>0</v>
      </c>
      <c r="V69" s="271">
        <v>0</v>
      </c>
      <c r="W69" s="271">
        <v>2</v>
      </c>
      <c r="X69" s="4">
        <v>3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30"/>
      <c r="B70" s="95"/>
      <c r="C70" s="2"/>
      <c r="D70" s="2"/>
      <c r="E70" s="2"/>
      <c r="F70" s="2"/>
      <c r="G70" s="96"/>
      <c r="I70" s="327" t="s">
        <v>126</v>
      </c>
      <c r="J70" s="328"/>
      <c r="K70" s="6">
        <f>SUM(K64:K69)</f>
        <v>16</v>
      </c>
      <c r="L70" s="6">
        <f>SUM(L64:L69)</f>
        <v>0</v>
      </c>
      <c r="M70" s="6">
        <f>SUM(M64:M69)</f>
        <v>6</v>
      </c>
      <c r="N70" s="6">
        <f>SUM(N64:N69)</f>
        <v>19</v>
      </c>
      <c r="O70" s="7">
        <f>SUM(O64:O69)</f>
        <v>30</v>
      </c>
      <c r="Q70" s="10" t="s">
        <v>28</v>
      </c>
      <c r="R70" s="1" t="s">
        <v>17</v>
      </c>
      <c r="S70" s="95" t="s">
        <v>97</v>
      </c>
      <c r="T70" s="2">
        <v>3</v>
      </c>
      <c r="U70" s="2">
        <v>0</v>
      </c>
      <c r="V70" s="2">
        <v>0</v>
      </c>
      <c r="W70" s="2">
        <v>3</v>
      </c>
      <c r="X70" s="96">
        <v>5</v>
      </c>
      <c r="Z70" s="90"/>
      <c r="AA70" s="8"/>
      <c r="AB70" s="259"/>
      <c r="AC70" s="259"/>
      <c r="AD70" s="259"/>
      <c r="AE70" s="259"/>
      <c r="AF70" s="89"/>
    </row>
    <row r="71" spans="1:32" ht="15.75" customHeight="1">
      <c r="A71" s="327" t="s">
        <v>126</v>
      </c>
      <c r="B71" s="328"/>
      <c r="C71" s="6">
        <f>SUM(C64:C70)</f>
        <v>16</v>
      </c>
      <c r="D71" s="6">
        <f>SUM(D64:D70)</f>
        <v>0</v>
      </c>
      <c r="E71" s="6">
        <f>SUM(E64:E70)</f>
        <v>2</v>
      </c>
      <c r="F71" s="6">
        <f>SUM(F64:F70)</f>
        <v>17</v>
      </c>
      <c r="G71" s="7">
        <f>SUM(G64:G70)</f>
        <v>28</v>
      </c>
      <c r="I71" s="334"/>
      <c r="J71" s="322"/>
      <c r="K71" s="6"/>
      <c r="L71" s="6"/>
      <c r="M71" s="6"/>
      <c r="N71" s="6"/>
      <c r="O71" s="7"/>
      <c r="Q71" s="10"/>
      <c r="R71" s="321" t="s">
        <v>127</v>
      </c>
      <c r="S71" s="321"/>
      <c r="T71" s="11">
        <f>SUM(T68:T70)</f>
        <v>7</v>
      </c>
      <c r="U71" s="11">
        <f>SUM(U68:U70)</f>
        <v>0</v>
      </c>
      <c r="V71" s="11">
        <f>SUM(V68:V70)</f>
        <v>2</v>
      </c>
      <c r="W71" s="11">
        <f>SUM(W68:W70)</f>
        <v>8</v>
      </c>
      <c r="X71" s="24">
        <f>SUM(X68:X70)</f>
        <v>13</v>
      </c>
      <c r="Z71" s="90"/>
      <c r="AA71" s="8"/>
      <c r="AB71" s="259"/>
      <c r="AC71" s="259"/>
      <c r="AD71" s="259"/>
      <c r="AE71" s="259"/>
      <c r="AF71" s="89"/>
    </row>
    <row r="72" spans="1:32" ht="15.75" customHeight="1">
      <c r="A72" s="334"/>
      <c r="B72" s="322"/>
      <c r="C72" s="6"/>
      <c r="D72" s="6"/>
      <c r="E72" s="6"/>
      <c r="F72" s="6"/>
      <c r="G72" s="7"/>
      <c r="I72" s="334"/>
      <c r="J72" s="322"/>
      <c r="K72" s="6"/>
      <c r="L72" s="6"/>
      <c r="M72" s="6"/>
      <c r="N72" s="6"/>
      <c r="O72" s="7"/>
      <c r="Q72" s="10"/>
      <c r="R72" s="322" t="s">
        <v>126</v>
      </c>
      <c r="S72" s="322"/>
      <c r="T72" s="6">
        <f>SUM(T67:T70)</f>
        <v>16</v>
      </c>
      <c r="U72" s="6">
        <f>SUM(U67:U70)</f>
        <v>0</v>
      </c>
      <c r="V72" s="6">
        <f>SUM(V67:V70)</f>
        <v>6</v>
      </c>
      <c r="W72" s="6">
        <f>SUM(W67:W70)</f>
        <v>19</v>
      </c>
      <c r="X72" s="7">
        <f>SUM(X67:X70)</f>
        <v>30</v>
      </c>
      <c r="Z72" s="90" t="s">
        <v>30</v>
      </c>
      <c r="AA72" s="8"/>
      <c r="AB72" s="259">
        <f>SUM(AB64:AB70)</f>
        <v>6</v>
      </c>
      <c r="AC72" s="259">
        <f>SUM(AC64:AC70)</f>
        <v>0</v>
      </c>
      <c r="AD72" s="259">
        <f>SUM(AD64:AD70)</f>
        <v>4</v>
      </c>
      <c r="AE72" s="259">
        <f>SUM(AE64:AE70)</f>
        <v>8</v>
      </c>
      <c r="AF72" s="91">
        <f>SUM(AF64:AF70)</f>
        <v>12</v>
      </c>
    </row>
    <row r="73" spans="1:33" ht="15.75" customHeight="1">
      <c r="A73" s="262"/>
      <c r="B73" s="263"/>
      <c r="C73" s="260"/>
      <c r="D73" s="260"/>
      <c r="E73" s="260"/>
      <c r="F73" s="260"/>
      <c r="G73" s="261"/>
      <c r="I73" s="262"/>
      <c r="J73" s="263"/>
      <c r="K73" s="260"/>
      <c r="L73" s="260"/>
      <c r="M73" s="260"/>
      <c r="N73" s="260"/>
      <c r="O73" s="261"/>
      <c r="Q73" s="37"/>
      <c r="R73" s="263"/>
      <c r="S73" s="263"/>
      <c r="T73" s="260"/>
      <c r="U73" s="260"/>
      <c r="V73" s="260"/>
      <c r="W73" s="260"/>
      <c r="X73" s="261"/>
      <c r="Z73" s="10"/>
      <c r="AA73" s="41"/>
      <c r="AB73" s="41"/>
      <c r="AC73" s="42"/>
      <c r="AD73" s="42"/>
      <c r="AE73" s="42"/>
      <c r="AF73" s="43"/>
      <c r="AG73" s="41"/>
    </row>
    <row r="74" spans="1:33" ht="19.5" customHeight="1">
      <c r="A74" s="314" t="s">
        <v>16</v>
      </c>
      <c r="B74" s="315"/>
      <c r="C74" s="315"/>
      <c r="D74" s="315"/>
      <c r="E74" s="315"/>
      <c r="F74" s="315"/>
      <c r="G74" s="316"/>
      <c r="H74" s="36"/>
      <c r="I74" s="314" t="s">
        <v>16</v>
      </c>
      <c r="J74" s="315"/>
      <c r="K74" s="315"/>
      <c r="L74" s="315"/>
      <c r="M74" s="315"/>
      <c r="N74" s="315"/>
      <c r="O74" s="316"/>
      <c r="P74" s="36"/>
      <c r="Q74" s="10"/>
      <c r="R74" s="319" t="s">
        <v>16</v>
      </c>
      <c r="S74" s="319"/>
      <c r="T74" s="319"/>
      <c r="U74" s="319"/>
      <c r="V74" s="319"/>
      <c r="W74" s="319"/>
      <c r="X74" s="320"/>
      <c r="Z74" s="314" t="s">
        <v>16</v>
      </c>
      <c r="AA74" s="315"/>
      <c r="AB74" s="315"/>
      <c r="AC74" s="315"/>
      <c r="AD74" s="315"/>
      <c r="AE74" s="315"/>
      <c r="AF74" s="316"/>
      <c r="AG74" s="41"/>
    </row>
    <row r="75" spans="1:33" s="36" customFormat="1" ht="15.75" customHeight="1">
      <c r="A75" s="14" t="s">
        <v>1</v>
      </c>
      <c r="B75" s="15" t="s">
        <v>2</v>
      </c>
      <c r="C75" s="16" t="s">
        <v>0</v>
      </c>
      <c r="D75" s="16" t="s">
        <v>3</v>
      </c>
      <c r="E75" s="16" t="s">
        <v>4</v>
      </c>
      <c r="F75" s="16" t="s">
        <v>5</v>
      </c>
      <c r="G75" s="17" t="s">
        <v>6</v>
      </c>
      <c r="H75" s="38"/>
      <c r="I75" s="14" t="s">
        <v>1</v>
      </c>
      <c r="J75" s="15" t="s">
        <v>2</v>
      </c>
      <c r="K75" s="16" t="s">
        <v>0</v>
      </c>
      <c r="L75" s="16" t="s">
        <v>3</v>
      </c>
      <c r="M75" s="16" t="s">
        <v>4</v>
      </c>
      <c r="N75" s="16" t="s">
        <v>5</v>
      </c>
      <c r="O75" s="17" t="s">
        <v>6</v>
      </c>
      <c r="P75" s="38"/>
      <c r="Q75" s="39"/>
      <c r="R75" s="15" t="s">
        <v>1</v>
      </c>
      <c r="S75" s="15" t="s">
        <v>2</v>
      </c>
      <c r="T75" s="16" t="s">
        <v>0</v>
      </c>
      <c r="U75" s="16" t="s">
        <v>3</v>
      </c>
      <c r="V75" s="16" t="s">
        <v>4</v>
      </c>
      <c r="W75" s="16" t="s">
        <v>5</v>
      </c>
      <c r="X75" s="17" t="s">
        <v>6</v>
      </c>
      <c r="Z75" s="14" t="s">
        <v>1</v>
      </c>
      <c r="AA75" s="15" t="s">
        <v>2</v>
      </c>
      <c r="AB75" s="16" t="s">
        <v>0</v>
      </c>
      <c r="AC75" s="16" t="s">
        <v>3</v>
      </c>
      <c r="AD75" s="16" t="s">
        <v>4</v>
      </c>
      <c r="AE75" s="16" t="s">
        <v>5</v>
      </c>
      <c r="AF75" s="17" t="s">
        <v>6</v>
      </c>
      <c r="AG75" s="48"/>
    </row>
    <row r="76" spans="1:33" ht="15.75" customHeight="1">
      <c r="A76" s="141" t="s">
        <v>410</v>
      </c>
      <c r="B76" s="142" t="s">
        <v>84</v>
      </c>
      <c r="C76" s="146">
        <v>3</v>
      </c>
      <c r="D76" s="146">
        <v>0</v>
      </c>
      <c r="E76" s="146">
        <v>0</v>
      </c>
      <c r="F76" s="146">
        <v>3</v>
      </c>
      <c r="G76" s="23">
        <v>5</v>
      </c>
      <c r="I76" s="279" t="s">
        <v>515</v>
      </c>
      <c r="J76" s="143" t="s">
        <v>121</v>
      </c>
      <c r="K76" s="144">
        <v>3</v>
      </c>
      <c r="L76" s="144">
        <v>0</v>
      </c>
      <c r="M76" s="144">
        <v>2</v>
      </c>
      <c r="N76" s="144">
        <v>4</v>
      </c>
      <c r="O76" s="89">
        <v>6</v>
      </c>
      <c r="Q76" s="39" t="s">
        <v>27</v>
      </c>
      <c r="R76" s="143" t="s">
        <v>515</v>
      </c>
      <c r="S76" s="143" t="s">
        <v>121</v>
      </c>
      <c r="T76" s="144">
        <v>3</v>
      </c>
      <c r="U76" s="144">
        <v>0</v>
      </c>
      <c r="V76" s="144">
        <v>2</v>
      </c>
      <c r="W76" s="144">
        <v>4</v>
      </c>
      <c r="X76" s="89">
        <v>6</v>
      </c>
      <c r="Z76" s="88" t="s">
        <v>516</v>
      </c>
      <c r="AA76" s="5" t="s">
        <v>122</v>
      </c>
      <c r="AB76" s="271">
        <v>3</v>
      </c>
      <c r="AC76" s="271">
        <v>0</v>
      </c>
      <c r="AD76" s="271">
        <v>0</v>
      </c>
      <c r="AE76" s="271">
        <v>3</v>
      </c>
      <c r="AF76" s="92">
        <v>5</v>
      </c>
      <c r="AG76" s="41"/>
    </row>
    <row r="77" spans="1:33" ht="15.75" customHeight="1">
      <c r="A77" s="141" t="s">
        <v>411</v>
      </c>
      <c r="B77" s="142" t="s">
        <v>81</v>
      </c>
      <c r="C77" s="146">
        <v>2</v>
      </c>
      <c r="D77" s="146">
        <v>0</v>
      </c>
      <c r="E77" s="146">
        <v>2</v>
      </c>
      <c r="F77" s="146">
        <v>3</v>
      </c>
      <c r="G77" s="23">
        <v>5</v>
      </c>
      <c r="I77" s="279" t="s">
        <v>516</v>
      </c>
      <c r="J77" s="145" t="s">
        <v>122</v>
      </c>
      <c r="K77" s="144">
        <v>3</v>
      </c>
      <c r="L77" s="144">
        <v>0</v>
      </c>
      <c r="M77" s="144">
        <v>0</v>
      </c>
      <c r="N77" s="144">
        <v>3</v>
      </c>
      <c r="O77" s="92">
        <v>5</v>
      </c>
      <c r="Q77" s="39" t="s">
        <v>27</v>
      </c>
      <c r="R77" s="95" t="s">
        <v>516</v>
      </c>
      <c r="S77" s="5" t="s">
        <v>122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304" t="s">
        <v>85</v>
      </c>
      <c r="B78" s="193" t="s">
        <v>44</v>
      </c>
      <c r="C78" s="194">
        <v>3</v>
      </c>
      <c r="D78" s="194">
        <v>0</v>
      </c>
      <c r="E78" s="194">
        <v>0</v>
      </c>
      <c r="F78" s="194">
        <v>3</v>
      </c>
      <c r="G78" s="305">
        <v>5</v>
      </c>
      <c r="I78" s="279" t="s">
        <v>517</v>
      </c>
      <c r="J78" s="143" t="s">
        <v>86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39" t="s">
        <v>27</v>
      </c>
      <c r="R78" s="95" t="s">
        <v>517</v>
      </c>
      <c r="S78" s="95" t="s">
        <v>86</v>
      </c>
      <c r="T78" s="271">
        <v>3</v>
      </c>
      <c r="U78" s="271">
        <v>0</v>
      </c>
      <c r="V78" s="271">
        <v>0</v>
      </c>
      <c r="W78" s="271">
        <v>3</v>
      </c>
      <c r="X78" s="89">
        <v>5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141" t="s">
        <v>88</v>
      </c>
      <c r="B79" s="197" t="s">
        <v>89</v>
      </c>
      <c r="C79" s="146">
        <v>3</v>
      </c>
      <c r="D79" s="146">
        <v>0</v>
      </c>
      <c r="E79" s="146">
        <v>0</v>
      </c>
      <c r="F79" s="146">
        <v>3</v>
      </c>
      <c r="G79" s="4">
        <v>6</v>
      </c>
      <c r="I79" s="279" t="s">
        <v>517</v>
      </c>
      <c r="J79" s="143" t="s">
        <v>87</v>
      </c>
      <c r="K79" s="144">
        <v>3</v>
      </c>
      <c r="L79" s="144">
        <v>0</v>
      </c>
      <c r="M79" s="144">
        <v>0</v>
      </c>
      <c r="N79" s="144">
        <v>3</v>
      </c>
      <c r="O79" s="89">
        <v>5</v>
      </c>
      <c r="Q79" s="39" t="s">
        <v>27</v>
      </c>
      <c r="R79" s="95" t="s">
        <v>517</v>
      </c>
      <c r="S79" s="95" t="s">
        <v>87</v>
      </c>
      <c r="T79" s="271">
        <v>3</v>
      </c>
      <c r="U79" s="271">
        <v>0</v>
      </c>
      <c r="V79" s="271">
        <v>0</v>
      </c>
      <c r="W79" s="271">
        <v>3</v>
      </c>
      <c r="X79" s="89">
        <v>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141" t="s">
        <v>91</v>
      </c>
      <c r="B80" s="142" t="s">
        <v>92</v>
      </c>
      <c r="C80" s="146">
        <v>0</v>
      </c>
      <c r="D80" s="146">
        <v>0</v>
      </c>
      <c r="E80" s="146">
        <v>0</v>
      </c>
      <c r="F80" s="146">
        <v>0</v>
      </c>
      <c r="G80" s="289">
        <v>4</v>
      </c>
      <c r="I80" s="279" t="s">
        <v>17</v>
      </c>
      <c r="J80" s="145" t="s">
        <v>98</v>
      </c>
      <c r="K80" s="144">
        <v>3</v>
      </c>
      <c r="L80" s="144">
        <v>0</v>
      </c>
      <c r="M80" s="144">
        <v>0</v>
      </c>
      <c r="N80" s="144">
        <v>3</v>
      </c>
      <c r="O80" s="92">
        <v>5</v>
      </c>
      <c r="Q80" s="10"/>
      <c r="R80" s="99" t="s">
        <v>29</v>
      </c>
      <c r="S80" s="99"/>
      <c r="T80" s="11">
        <f>SUM(T76:T79)</f>
        <v>12</v>
      </c>
      <c r="U80" s="11">
        <f>SUM(U76:U79)</f>
        <v>0</v>
      </c>
      <c r="V80" s="11">
        <f>SUM(V76:V79)</f>
        <v>2</v>
      </c>
      <c r="W80" s="11">
        <f>SUM(W76:W79)</f>
        <v>13</v>
      </c>
      <c r="X80" s="24">
        <f>SUM(X76:X79)</f>
        <v>21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141" t="s">
        <v>17</v>
      </c>
      <c r="B81" s="142" t="s">
        <v>90</v>
      </c>
      <c r="C81" s="146">
        <v>3</v>
      </c>
      <c r="D81" s="146">
        <v>0</v>
      </c>
      <c r="E81" s="146">
        <v>0</v>
      </c>
      <c r="F81" s="146">
        <v>3</v>
      </c>
      <c r="G81" s="4">
        <v>5</v>
      </c>
      <c r="I81" s="279" t="s">
        <v>518</v>
      </c>
      <c r="J81" s="143" t="s">
        <v>92</v>
      </c>
      <c r="K81" s="144">
        <v>0</v>
      </c>
      <c r="L81" s="144">
        <v>0</v>
      </c>
      <c r="M81" s="144">
        <v>0</v>
      </c>
      <c r="N81" s="144">
        <v>0</v>
      </c>
      <c r="O81" s="280">
        <v>4</v>
      </c>
      <c r="Q81" s="10" t="s">
        <v>28</v>
      </c>
      <c r="R81" s="95" t="s">
        <v>17</v>
      </c>
      <c r="S81" s="95" t="s">
        <v>98</v>
      </c>
      <c r="T81" s="271">
        <v>3</v>
      </c>
      <c r="U81" s="271">
        <v>0</v>
      </c>
      <c r="V81" s="271">
        <v>0</v>
      </c>
      <c r="W81" s="271">
        <v>3</v>
      </c>
      <c r="X81" s="96">
        <v>5</v>
      </c>
      <c r="Z81" s="90"/>
      <c r="AA81" s="8"/>
      <c r="AB81" s="259"/>
      <c r="AC81" s="259"/>
      <c r="AD81" s="259"/>
      <c r="AE81" s="259"/>
      <c r="AF81" s="89"/>
      <c r="AG81" s="41"/>
    </row>
    <row r="82" spans="1:33" ht="15.75" customHeight="1">
      <c r="A82" s="78"/>
      <c r="B82" s="71"/>
      <c r="C82" s="71"/>
      <c r="D82" s="71"/>
      <c r="E82" s="71"/>
      <c r="F82" s="71"/>
      <c r="G82" s="80"/>
      <c r="I82" s="327" t="s">
        <v>126</v>
      </c>
      <c r="J82" s="328"/>
      <c r="K82" s="9">
        <f>SUM(K76:K81)</f>
        <v>15</v>
      </c>
      <c r="L82" s="9">
        <f>SUM(L76:L81)</f>
        <v>0</v>
      </c>
      <c r="M82" s="9">
        <f>SUM(M76:M81)</f>
        <v>2</v>
      </c>
      <c r="N82" s="9">
        <f>SUM(N76:N81)</f>
        <v>16</v>
      </c>
      <c r="O82" s="29">
        <f>SUM(O76:O81)</f>
        <v>30</v>
      </c>
      <c r="Q82" s="10" t="s">
        <v>28</v>
      </c>
      <c r="R82" s="95" t="s">
        <v>518</v>
      </c>
      <c r="S82" s="5" t="s">
        <v>92</v>
      </c>
      <c r="T82" s="271">
        <v>0</v>
      </c>
      <c r="U82" s="271">
        <v>0</v>
      </c>
      <c r="V82" s="271">
        <v>0</v>
      </c>
      <c r="W82" s="271">
        <v>0</v>
      </c>
      <c r="X82" s="89">
        <v>4</v>
      </c>
      <c r="Z82" s="90"/>
      <c r="AA82" s="8"/>
      <c r="AB82" s="259"/>
      <c r="AC82" s="259"/>
      <c r="AD82" s="259"/>
      <c r="AE82" s="259"/>
      <c r="AF82" s="89"/>
      <c r="AG82" s="41"/>
    </row>
    <row r="83" spans="1:33" ht="15.75" customHeight="1">
      <c r="A83" s="327" t="s">
        <v>126</v>
      </c>
      <c r="B83" s="328"/>
      <c r="C83" s="9">
        <f>SUM(C76:C81)</f>
        <v>14</v>
      </c>
      <c r="D83" s="9">
        <f>SUM(D76:D81)</f>
        <v>0</v>
      </c>
      <c r="E83" s="9">
        <f>SUM(E76:E81)</f>
        <v>2</v>
      </c>
      <c r="F83" s="9">
        <f>SUM(F76:F81)</f>
        <v>15</v>
      </c>
      <c r="G83" s="29">
        <f>SUM(G76:G81)</f>
        <v>30</v>
      </c>
      <c r="H83" s="36"/>
      <c r="I83" s="334"/>
      <c r="J83" s="322"/>
      <c r="K83" s="9"/>
      <c r="L83" s="9"/>
      <c r="M83" s="9"/>
      <c r="N83" s="9"/>
      <c r="O83" s="29"/>
      <c r="P83" s="36"/>
      <c r="Q83" s="10"/>
      <c r="R83" s="321" t="s">
        <v>127</v>
      </c>
      <c r="S83" s="321"/>
      <c r="T83" s="11">
        <f>SUM(T81:T82)</f>
        <v>3</v>
      </c>
      <c r="U83" s="11">
        <f>SUM(U81:U82)</f>
        <v>0</v>
      </c>
      <c r="V83" s="11">
        <f>SUM(V81:V82)</f>
        <v>0</v>
      </c>
      <c r="W83" s="11">
        <f>SUM(W81:W82)</f>
        <v>3</v>
      </c>
      <c r="X83" s="24">
        <f>SUM(X81:X82)</f>
        <v>9</v>
      </c>
      <c r="Z83" s="90"/>
      <c r="AA83" s="8"/>
      <c r="AB83" s="259"/>
      <c r="AC83" s="259"/>
      <c r="AD83" s="259"/>
      <c r="AE83" s="259"/>
      <c r="AF83" s="89"/>
      <c r="AG83" s="41"/>
    </row>
    <row r="84" spans="1:33" s="36" customFormat="1" ht="15.75" customHeight="1">
      <c r="A84" s="334"/>
      <c r="B84" s="322"/>
      <c r="C84" s="9"/>
      <c r="D84" s="9"/>
      <c r="E84" s="9"/>
      <c r="F84" s="9"/>
      <c r="G84" s="29"/>
      <c r="H84" s="38"/>
      <c r="I84" s="334"/>
      <c r="J84" s="322"/>
      <c r="K84" s="9"/>
      <c r="L84" s="9"/>
      <c r="M84" s="9"/>
      <c r="N84" s="9"/>
      <c r="O84" s="29"/>
      <c r="P84" s="38"/>
      <c r="Q84" s="10"/>
      <c r="R84" s="322" t="s">
        <v>126</v>
      </c>
      <c r="S84" s="322"/>
      <c r="T84" s="11">
        <f>SUM(T80:T82)</f>
        <v>15</v>
      </c>
      <c r="U84" s="11">
        <f>SUM(U80:U82)</f>
        <v>0</v>
      </c>
      <c r="V84" s="11">
        <f>SUM(V80:V82)</f>
        <v>2</v>
      </c>
      <c r="W84" s="11">
        <f>SUM(W80:W82)</f>
        <v>16</v>
      </c>
      <c r="X84" s="24">
        <f>SUM(X80:X82)</f>
        <v>30</v>
      </c>
      <c r="Z84" s="90" t="s">
        <v>30</v>
      </c>
      <c r="AA84" s="8"/>
      <c r="AB84" s="259">
        <f>SUM(AB76:AB82)</f>
        <v>3</v>
      </c>
      <c r="AC84" s="259">
        <f>SUM(AC76:AC82)</f>
        <v>0</v>
      </c>
      <c r="AD84" s="259">
        <f>SUM(AD76:AD82)</f>
        <v>0</v>
      </c>
      <c r="AE84" s="259">
        <f>SUM(AE76:AE82)</f>
        <v>3</v>
      </c>
      <c r="AF84" s="91">
        <f>SUM(AF76:AF82)</f>
        <v>5</v>
      </c>
      <c r="AG84" s="48"/>
    </row>
    <row r="85" spans="1:33" ht="15.75" customHeight="1">
      <c r="A85" s="332"/>
      <c r="B85" s="333"/>
      <c r="C85" s="272"/>
      <c r="D85" s="272"/>
      <c r="E85" s="272"/>
      <c r="F85" s="272"/>
      <c r="G85" s="273"/>
      <c r="I85" s="332"/>
      <c r="J85" s="333"/>
      <c r="K85" s="272"/>
      <c r="L85" s="272"/>
      <c r="M85" s="272"/>
      <c r="N85" s="272"/>
      <c r="O85" s="273"/>
      <c r="Q85" s="10"/>
      <c r="R85" s="41"/>
      <c r="S85" s="41"/>
      <c r="T85" s="41"/>
      <c r="U85" s="41"/>
      <c r="V85" s="41"/>
      <c r="W85" s="41"/>
      <c r="X85" s="45"/>
      <c r="Z85" s="10"/>
      <c r="AA85" s="41"/>
      <c r="AB85" s="41"/>
      <c r="AC85" s="41"/>
      <c r="AD85" s="41"/>
      <c r="AE85" s="41"/>
      <c r="AF85" s="44"/>
      <c r="AG85" s="41"/>
    </row>
    <row r="86" spans="1:33" ht="19.5" customHeight="1">
      <c r="A86" s="314" t="s">
        <v>18</v>
      </c>
      <c r="B86" s="315"/>
      <c r="C86" s="315"/>
      <c r="D86" s="315"/>
      <c r="E86" s="315"/>
      <c r="F86" s="315"/>
      <c r="G86" s="316"/>
      <c r="I86" s="314" t="s">
        <v>18</v>
      </c>
      <c r="J86" s="315"/>
      <c r="K86" s="315"/>
      <c r="L86" s="315"/>
      <c r="M86" s="315"/>
      <c r="N86" s="315"/>
      <c r="O86" s="316"/>
      <c r="Q86" s="10"/>
      <c r="R86" s="319" t="s">
        <v>18</v>
      </c>
      <c r="S86" s="319"/>
      <c r="T86" s="319"/>
      <c r="U86" s="319"/>
      <c r="V86" s="319"/>
      <c r="W86" s="319"/>
      <c r="X86" s="320"/>
      <c r="Z86" s="314" t="s">
        <v>18</v>
      </c>
      <c r="AA86" s="315"/>
      <c r="AB86" s="315"/>
      <c r="AC86" s="315"/>
      <c r="AD86" s="315"/>
      <c r="AE86" s="315"/>
      <c r="AF86" s="316"/>
      <c r="AG86" s="41"/>
    </row>
    <row r="87" spans="1:33" ht="15.75" customHeight="1">
      <c r="A87" s="14" t="s">
        <v>1</v>
      </c>
      <c r="B87" s="15" t="s">
        <v>2</v>
      </c>
      <c r="C87" s="16" t="s">
        <v>0</v>
      </c>
      <c r="D87" s="16" t="s">
        <v>3</v>
      </c>
      <c r="E87" s="16" t="s">
        <v>4</v>
      </c>
      <c r="F87" s="16" t="s">
        <v>5</v>
      </c>
      <c r="G87" s="17" t="s">
        <v>6</v>
      </c>
      <c r="I87" s="14" t="s">
        <v>1</v>
      </c>
      <c r="J87" s="15" t="s">
        <v>2</v>
      </c>
      <c r="K87" s="16" t="s">
        <v>0</v>
      </c>
      <c r="L87" s="16" t="s">
        <v>3</v>
      </c>
      <c r="M87" s="16" t="s">
        <v>4</v>
      </c>
      <c r="N87" s="16" t="s">
        <v>5</v>
      </c>
      <c r="O87" s="17" t="s">
        <v>6</v>
      </c>
      <c r="Q87" s="39"/>
      <c r="R87" s="15" t="s">
        <v>1</v>
      </c>
      <c r="S87" s="15" t="s">
        <v>2</v>
      </c>
      <c r="T87" s="16" t="s">
        <v>0</v>
      </c>
      <c r="U87" s="16" t="s">
        <v>3</v>
      </c>
      <c r="V87" s="16" t="s">
        <v>4</v>
      </c>
      <c r="W87" s="16" t="s">
        <v>5</v>
      </c>
      <c r="X87" s="17" t="s">
        <v>6</v>
      </c>
      <c r="Z87" s="14" t="s">
        <v>1</v>
      </c>
      <c r="AA87" s="15" t="s">
        <v>2</v>
      </c>
      <c r="AB87" s="16" t="s">
        <v>0</v>
      </c>
      <c r="AC87" s="16" t="s">
        <v>3</v>
      </c>
      <c r="AD87" s="16" t="s">
        <v>4</v>
      </c>
      <c r="AE87" s="16" t="s">
        <v>5</v>
      </c>
      <c r="AF87" s="17" t="s">
        <v>6</v>
      </c>
      <c r="AG87" s="41"/>
    </row>
    <row r="88" spans="1:33" ht="15.75" customHeight="1">
      <c r="A88" s="141" t="s">
        <v>107</v>
      </c>
      <c r="B88" s="142" t="s">
        <v>82</v>
      </c>
      <c r="C88" s="146">
        <v>3</v>
      </c>
      <c r="D88" s="146">
        <v>0</v>
      </c>
      <c r="E88" s="146">
        <v>0</v>
      </c>
      <c r="F88" s="146">
        <v>3</v>
      </c>
      <c r="G88" s="23">
        <v>5</v>
      </c>
      <c r="I88" s="279" t="s">
        <v>519</v>
      </c>
      <c r="J88" s="145" t="s">
        <v>46</v>
      </c>
      <c r="K88" s="144">
        <v>2</v>
      </c>
      <c r="L88" s="144">
        <v>0</v>
      </c>
      <c r="M88" s="144">
        <v>0</v>
      </c>
      <c r="N88" s="144">
        <v>2</v>
      </c>
      <c r="O88" s="92">
        <v>8</v>
      </c>
      <c r="Q88" s="39" t="s">
        <v>27</v>
      </c>
      <c r="R88" s="95" t="s">
        <v>519</v>
      </c>
      <c r="S88" s="5" t="s">
        <v>46</v>
      </c>
      <c r="T88" s="271">
        <v>2</v>
      </c>
      <c r="U88" s="271">
        <v>0</v>
      </c>
      <c r="V88" s="271">
        <v>0</v>
      </c>
      <c r="W88" s="271">
        <v>2</v>
      </c>
      <c r="X88" s="89">
        <v>8</v>
      </c>
      <c r="Z88" s="88"/>
      <c r="AA88" s="95"/>
      <c r="AB88" s="271"/>
      <c r="AC88" s="271"/>
      <c r="AD88" s="271"/>
      <c r="AE88" s="271"/>
      <c r="AF88" s="92"/>
      <c r="AG88" s="41"/>
    </row>
    <row r="89" spans="1:33" ht="15.75" customHeight="1">
      <c r="A89" s="141" t="s">
        <v>93</v>
      </c>
      <c r="B89" s="142" t="s">
        <v>46</v>
      </c>
      <c r="C89" s="146">
        <v>2</v>
      </c>
      <c r="D89" s="146">
        <v>0</v>
      </c>
      <c r="E89" s="146">
        <v>0</v>
      </c>
      <c r="F89" s="146">
        <v>2</v>
      </c>
      <c r="G89" s="23">
        <v>7</v>
      </c>
      <c r="I89" s="279" t="s">
        <v>520</v>
      </c>
      <c r="J89" s="143" t="s">
        <v>44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 t="s">
        <v>27</v>
      </c>
      <c r="R89" s="95" t="s">
        <v>520</v>
      </c>
      <c r="S89" s="95" t="s">
        <v>44</v>
      </c>
      <c r="T89" s="271">
        <v>3</v>
      </c>
      <c r="U89" s="271">
        <v>0</v>
      </c>
      <c r="V89" s="271">
        <v>0</v>
      </c>
      <c r="W89" s="271">
        <v>3</v>
      </c>
      <c r="X89" s="89">
        <v>5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309" t="s">
        <v>85</v>
      </c>
      <c r="B90" s="183" t="s">
        <v>47</v>
      </c>
      <c r="C90" s="132">
        <v>3</v>
      </c>
      <c r="D90" s="132">
        <v>0</v>
      </c>
      <c r="E90" s="132">
        <v>0</v>
      </c>
      <c r="F90" s="132">
        <v>3</v>
      </c>
      <c r="G90" s="311">
        <v>5</v>
      </c>
      <c r="I90" s="279" t="s">
        <v>520</v>
      </c>
      <c r="J90" s="143" t="s">
        <v>47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39" t="s">
        <v>27</v>
      </c>
      <c r="R90" s="95" t="s">
        <v>520</v>
      </c>
      <c r="S90" s="95" t="s">
        <v>47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309" t="s">
        <v>17</v>
      </c>
      <c r="B91" s="183" t="s">
        <v>49</v>
      </c>
      <c r="C91" s="132">
        <v>3</v>
      </c>
      <c r="D91" s="132">
        <v>0</v>
      </c>
      <c r="E91" s="132">
        <v>0</v>
      </c>
      <c r="F91" s="132">
        <v>3</v>
      </c>
      <c r="G91" s="311">
        <v>5</v>
      </c>
      <c r="I91" s="279" t="s">
        <v>17</v>
      </c>
      <c r="J91" s="143" t="s">
        <v>41</v>
      </c>
      <c r="K91" s="144">
        <v>3</v>
      </c>
      <c r="L91" s="144">
        <v>0</v>
      </c>
      <c r="M91" s="144">
        <v>0</v>
      </c>
      <c r="N91" s="144">
        <v>3</v>
      </c>
      <c r="O91" s="92">
        <v>5</v>
      </c>
      <c r="Q91" s="10"/>
      <c r="R91" s="321" t="s">
        <v>29</v>
      </c>
      <c r="S91" s="321"/>
      <c r="T91" s="11">
        <f>SUM(T88:T90)</f>
        <v>8</v>
      </c>
      <c r="U91" s="11">
        <f>SUM(U88:U90)</f>
        <v>0</v>
      </c>
      <c r="V91" s="11">
        <f>SUM(V88:V90)</f>
        <v>0</v>
      </c>
      <c r="W91" s="11">
        <f>SUM(W88:W90)</f>
        <v>8</v>
      </c>
      <c r="X91" s="24">
        <f>SUM(X88:X90)</f>
        <v>18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309" t="s">
        <v>17</v>
      </c>
      <c r="B92" s="183" t="s">
        <v>108</v>
      </c>
      <c r="C92" s="132">
        <v>3</v>
      </c>
      <c r="D92" s="132">
        <v>0</v>
      </c>
      <c r="E92" s="132">
        <v>0</v>
      </c>
      <c r="F92" s="132">
        <v>3</v>
      </c>
      <c r="G92" s="311">
        <v>5</v>
      </c>
      <c r="I92" s="279" t="s">
        <v>109</v>
      </c>
      <c r="J92" s="145" t="s">
        <v>110</v>
      </c>
      <c r="K92" s="144">
        <v>2</v>
      </c>
      <c r="L92" s="144">
        <v>0</v>
      </c>
      <c r="M92" s="144">
        <v>0</v>
      </c>
      <c r="N92" s="144">
        <v>2</v>
      </c>
      <c r="O92" s="23">
        <v>2</v>
      </c>
      <c r="Q92" s="10" t="s">
        <v>28</v>
      </c>
      <c r="R92" s="95" t="s">
        <v>17</v>
      </c>
      <c r="S92" s="95" t="s">
        <v>41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141" t="s">
        <v>109</v>
      </c>
      <c r="B93" s="197" t="s">
        <v>110</v>
      </c>
      <c r="C93" s="146">
        <v>2</v>
      </c>
      <c r="D93" s="146">
        <v>0</v>
      </c>
      <c r="E93" s="146">
        <v>0</v>
      </c>
      <c r="F93" s="146">
        <v>2</v>
      </c>
      <c r="G93" s="23">
        <v>2</v>
      </c>
      <c r="H93" s="36"/>
      <c r="I93" s="279" t="s">
        <v>17</v>
      </c>
      <c r="J93" s="145" t="s">
        <v>114</v>
      </c>
      <c r="K93" s="144">
        <v>3</v>
      </c>
      <c r="L93" s="144">
        <v>0</v>
      </c>
      <c r="M93" s="144">
        <v>0</v>
      </c>
      <c r="N93" s="144">
        <v>3</v>
      </c>
      <c r="O93" s="89">
        <v>5</v>
      </c>
      <c r="P93" s="36"/>
      <c r="Q93" s="10" t="s">
        <v>28</v>
      </c>
      <c r="R93" s="95" t="s">
        <v>109</v>
      </c>
      <c r="S93" s="5" t="s">
        <v>110</v>
      </c>
      <c r="T93" s="271">
        <v>2</v>
      </c>
      <c r="U93" s="271">
        <v>0</v>
      </c>
      <c r="V93" s="271">
        <v>0</v>
      </c>
      <c r="W93" s="271">
        <v>2</v>
      </c>
      <c r="X93" s="4">
        <v>2</v>
      </c>
      <c r="Z93" s="90"/>
      <c r="AA93" s="31"/>
      <c r="AB93" s="259"/>
      <c r="AC93" s="259"/>
      <c r="AD93" s="259"/>
      <c r="AE93" s="259"/>
      <c r="AF93" s="89"/>
      <c r="AG93" s="41"/>
    </row>
    <row r="94" spans="1:33" ht="15.75" customHeight="1">
      <c r="A94" s="327" t="s">
        <v>126</v>
      </c>
      <c r="B94" s="328"/>
      <c r="C94" s="6">
        <f>SUM(C88:C93)</f>
        <v>16</v>
      </c>
      <c r="D94" s="6">
        <f>SUM(D88:D93)</f>
        <v>0</v>
      </c>
      <c r="E94" s="6">
        <f>SUM(E88:E93)</f>
        <v>0</v>
      </c>
      <c r="F94" s="6">
        <f>SUM(F88:F93)</f>
        <v>16</v>
      </c>
      <c r="G94" s="29">
        <f>SUM(G88:G93)</f>
        <v>29</v>
      </c>
      <c r="I94" s="327" t="s">
        <v>126</v>
      </c>
      <c r="J94" s="328"/>
      <c r="K94" s="6">
        <f>SUM(K88:K93)</f>
        <v>16</v>
      </c>
      <c r="L94" s="6">
        <f>SUM(L88:L93)</f>
        <v>0</v>
      </c>
      <c r="M94" s="6">
        <f>SUM(M88:M93)</f>
        <v>0</v>
      </c>
      <c r="N94" s="6">
        <f>SUM(N88:N93)</f>
        <v>16</v>
      </c>
      <c r="O94" s="7">
        <f>SUM(O88:O93)</f>
        <v>30</v>
      </c>
      <c r="Q94" s="10" t="s">
        <v>28</v>
      </c>
      <c r="R94" s="95" t="s">
        <v>17</v>
      </c>
      <c r="S94" s="5" t="s">
        <v>114</v>
      </c>
      <c r="T94" s="271">
        <v>3</v>
      </c>
      <c r="U94" s="271">
        <v>0</v>
      </c>
      <c r="V94" s="271">
        <v>0</v>
      </c>
      <c r="W94" s="271">
        <v>3</v>
      </c>
      <c r="X94" s="89">
        <v>5</v>
      </c>
      <c r="Z94" s="90"/>
      <c r="AA94" s="31"/>
      <c r="AB94" s="259"/>
      <c r="AC94" s="259"/>
      <c r="AD94" s="259"/>
      <c r="AE94" s="259"/>
      <c r="AF94" s="89"/>
      <c r="AG94" s="41"/>
    </row>
    <row r="95" spans="1:33" ht="15.75" customHeight="1">
      <c r="A95" s="332"/>
      <c r="B95" s="333"/>
      <c r="C95" s="260"/>
      <c r="D95" s="260"/>
      <c r="E95" s="260"/>
      <c r="F95" s="260"/>
      <c r="G95" s="261"/>
      <c r="I95" s="332"/>
      <c r="J95" s="333"/>
      <c r="K95" s="260"/>
      <c r="L95" s="260"/>
      <c r="M95" s="260"/>
      <c r="N95" s="260"/>
      <c r="O95" s="261"/>
      <c r="Q95" s="10"/>
      <c r="R95" s="321" t="s">
        <v>127</v>
      </c>
      <c r="S95" s="321"/>
      <c r="T95" s="11">
        <f>SUM(T92:T94)</f>
        <v>8</v>
      </c>
      <c r="U95" s="11">
        <f>SUM(U92:U94)</f>
        <v>0</v>
      </c>
      <c r="V95" s="11">
        <f>SUM(V92:V94)</f>
        <v>0</v>
      </c>
      <c r="W95" s="11">
        <f>SUM(W92:W94)</f>
        <v>8</v>
      </c>
      <c r="X95" s="24">
        <f>SUM(X92:X94)</f>
        <v>12</v>
      </c>
      <c r="Z95" s="264" t="s">
        <v>30</v>
      </c>
      <c r="AA95" s="32"/>
      <c r="AB95" s="6">
        <f>SUM(AB88:AB93)</f>
        <v>0</v>
      </c>
      <c r="AC95" s="6">
        <f>SUM(AC88:AC93)</f>
        <v>0</v>
      </c>
      <c r="AD95" s="6">
        <f>SUM(AD88:AD93)</f>
        <v>0</v>
      </c>
      <c r="AE95" s="6">
        <f>SUM(AE88:AE93)</f>
        <v>0</v>
      </c>
      <c r="AF95" s="7">
        <f>SUM(AF88:AF93)</f>
        <v>0</v>
      </c>
      <c r="AG95" s="41"/>
    </row>
    <row r="96" spans="1:33" ht="15.75" customHeight="1">
      <c r="A96" s="262"/>
      <c r="B96" s="263"/>
      <c r="C96" s="260"/>
      <c r="D96" s="260"/>
      <c r="E96" s="260"/>
      <c r="F96" s="260"/>
      <c r="G96" s="261"/>
      <c r="I96" s="262"/>
      <c r="J96" s="263"/>
      <c r="K96" s="260"/>
      <c r="L96" s="260"/>
      <c r="M96" s="260"/>
      <c r="N96" s="260"/>
      <c r="O96" s="261"/>
      <c r="Q96" s="10"/>
      <c r="R96" s="322" t="s">
        <v>126</v>
      </c>
      <c r="S96" s="322"/>
      <c r="T96" s="6">
        <f>SUM(T91:T94)</f>
        <v>16</v>
      </c>
      <c r="U96" s="6">
        <f>SUM(U91:U94)</f>
        <v>0</v>
      </c>
      <c r="V96" s="6">
        <f>SUM(V91:V94)</f>
        <v>0</v>
      </c>
      <c r="W96" s="6">
        <f>SUM(W91:W94)</f>
        <v>16</v>
      </c>
      <c r="X96" s="7">
        <f>SUM(X91:X94)</f>
        <v>30</v>
      </c>
      <c r="Z96" s="10"/>
      <c r="AA96" s="41"/>
      <c r="AB96" s="41"/>
      <c r="AC96" s="41"/>
      <c r="AD96" s="41"/>
      <c r="AE96" s="41"/>
      <c r="AF96" s="44"/>
      <c r="AG96" s="41"/>
    </row>
    <row r="97" spans="1:33" ht="15.75" customHeight="1">
      <c r="A97" s="262"/>
      <c r="B97" s="263"/>
      <c r="C97" s="260"/>
      <c r="D97" s="260"/>
      <c r="E97" s="260"/>
      <c r="F97" s="260"/>
      <c r="G97" s="261"/>
      <c r="I97" s="262"/>
      <c r="J97" s="263"/>
      <c r="K97" s="260"/>
      <c r="L97" s="260"/>
      <c r="M97" s="260"/>
      <c r="N97" s="260"/>
      <c r="O97" s="261"/>
      <c r="Q97" s="10"/>
      <c r="R97" s="263"/>
      <c r="S97" s="263"/>
      <c r="T97" s="260"/>
      <c r="U97" s="260"/>
      <c r="V97" s="260"/>
      <c r="W97" s="260"/>
      <c r="X97" s="261"/>
      <c r="Z97" s="10"/>
      <c r="AA97" s="41"/>
      <c r="AB97" s="41"/>
      <c r="AC97" s="41"/>
      <c r="AD97" s="41"/>
      <c r="AE97" s="41"/>
      <c r="AF97" s="44"/>
      <c r="AG97" s="41"/>
    </row>
    <row r="98" spans="1:33" ht="19.5" customHeight="1">
      <c r="A98" s="314" t="s">
        <v>19</v>
      </c>
      <c r="B98" s="315"/>
      <c r="C98" s="315"/>
      <c r="D98" s="315"/>
      <c r="E98" s="315"/>
      <c r="F98" s="315"/>
      <c r="G98" s="316"/>
      <c r="I98" s="314" t="s">
        <v>19</v>
      </c>
      <c r="J98" s="315"/>
      <c r="K98" s="315"/>
      <c r="L98" s="315"/>
      <c r="M98" s="315"/>
      <c r="N98" s="315"/>
      <c r="O98" s="316"/>
      <c r="Q98" s="10"/>
      <c r="R98" s="319" t="s">
        <v>19</v>
      </c>
      <c r="S98" s="319"/>
      <c r="T98" s="319"/>
      <c r="U98" s="319"/>
      <c r="V98" s="319"/>
      <c r="W98" s="319"/>
      <c r="X98" s="320"/>
      <c r="Z98" s="314" t="s">
        <v>19</v>
      </c>
      <c r="AA98" s="315"/>
      <c r="AB98" s="315"/>
      <c r="AC98" s="315"/>
      <c r="AD98" s="315"/>
      <c r="AE98" s="315"/>
      <c r="AF98" s="316"/>
      <c r="AG98" s="41"/>
    </row>
    <row r="99" spans="1:33" ht="15.75" customHeight="1">
      <c r="A99" s="14" t="s">
        <v>1</v>
      </c>
      <c r="B99" s="15" t="s">
        <v>2</v>
      </c>
      <c r="C99" s="16" t="s">
        <v>0</v>
      </c>
      <c r="D99" s="16" t="s">
        <v>3</v>
      </c>
      <c r="E99" s="16" t="s">
        <v>4</v>
      </c>
      <c r="F99" s="16" t="s">
        <v>5</v>
      </c>
      <c r="G99" s="17" t="s">
        <v>6</v>
      </c>
      <c r="I99" s="55" t="s">
        <v>1</v>
      </c>
      <c r="J99" s="18" t="s">
        <v>2</v>
      </c>
      <c r="K99" s="16" t="s">
        <v>0</v>
      </c>
      <c r="L99" s="19" t="s">
        <v>3</v>
      </c>
      <c r="M99" s="19" t="s">
        <v>4</v>
      </c>
      <c r="N99" s="19" t="s">
        <v>5</v>
      </c>
      <c r="O99" s="17" t="s">
        <v>6</v>
      </c>
      <c r="Q99" s="39"/>
      <c r="R99" s="15" t="s">
        <v>1</v>
      </c>
      <c r="S99" s="15" t="s">
        <v>2</v>
      </c>
      <c r="T99" s="16" t="s">
        <v>0</v>
      </c>
      <c r="U99" s="16" t="s">
        <v>3</v>
      </c>
      <c r="V99" s="16" t="s">
        <v>4</v>
      </c>
      <c r="W99" s="16" t="s">
        <v>5</v>
      </c>
      <c r="X99" s="17" t="s">
        <v>6</v>
      </c>
      <c r="Z99" s="55" t="s">
        <v>1</v>
      </c>
      <c r="AA99" s="18" t="s">
        <v>2</v>
      </c>
      <c r="AB99" s="16" t="s">
        <v>0</v>
      </c>
      <c r="AC99" s="19" t="s">
        <v>3</v>
      </c>
      <c r="AD99" s="19" t="s">
        <v>4</v>
      </c>
      <c r="AE99" s="19" t="s">
        <v>5</v>
      </c>
      <c r="AF99" s="17" t="s">
        <v>6</v>
      </c>
      <c r="AG99" s="41"/>
    </row>
    <row r="100" spans="1:33" ht="15.75" customHeight="1">
      <c r="A100" s="141" t="s">
        <v>94</v>
      </c>
      <c r="B100" s="142" t="s">
        <v>48</v>
      </c>
      <c r="C100" s="146">
        <v>0</v>
      </c>
      <c r="D100" s="146">
        <v>0</v>
      </c>
      <c r="E100" s="146">
        <v>4</v>
      </c>
      <c r="F100" s="146">
        <v>2</v>
      </c>
      <c r="G100" s="23">
        <v>8</v>
      </c>
      <c r="I100" s="279" t="s">
        <v>521</v>
      </c>
      <c r="J100" s="143" t="s">
        <v>48</v>
      </c>
      <c r="K100" s="144">
        <v>0</v>
      </c>
      <c r="L100" s="144">
        <v>4</v>
      </c>
      <c r="M100" s="144">
        <v>0</v>
      </c>
      <c r="N100" s="144">
        <v>2</v>
      </c>
      <c r="O100" s="89">
        <v>8</v>
      </c>
      <c r="Q100" s="39" t="s">
        <v>27</v>
      </c>
      <c r="R100" s="95" t="s">
        <v>521</v>
      </c>
      <c r="S100" s="95" t="s">
        <v>48</v>
      </c>
      <c r="T100" s="271">
        <v>0</v>
      </c>
      <c r="U100" s="271">
        <v>4</v>
      </c>
      <c r="V100" s="271">
        <v>0</v>
      </c>
      <c r="W100" s="271">
        <v>2</v>
      </c>
      <c r="X100" s="89">
        <v>8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141" t="s">
        <v>85</v>
      </c>
      <c r="B101" s="142" t="s">
        <v>95</v>
      </c>
      <c r="C101" s="146">
        <v>3</v>
      </c>
      <c r="D101" s="146">
        <v>0</v>
      </c>
      <c r="E101" s="146">
        <v>0</v>
      </c>
      <c r="F101" s="146">
        <v>3</v>
      </c>
      <c r="G101" s="23">
        <v>5</v>
      </c>
      <c r="I101" s="279" t="s">
        <v>520</v>
      </c>
      <c r="J101" s="143" t="s">
        <v>95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 t="s">
        <v>27</v>
      </c>
      <c r="R101" s="95" t="s">
        <v>520</v>
      </c>
      <c r="S101" s="95" t="s">
        <v>95</v>
      </c>
      <c r="T101" s="271">
        <v>3</v>
      </c>
      <c r="U101" s="271">
        <v>0</v>
      </c>
      <c r="V101" s="271">
        <v>0</v>
      </c>
      <c r="W101" s="271">
        <v>3</v>
      </c>
      <c r="X101" s="89">
        <v>5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ht="15.75" customHeight="1">
      <c r="A102" s="304" t="s">
        <v>85</v>
      </c>
      <c r="B102" s="193" t="s">
        <v>96</v>
      </c>
      <c r="C102" s="194">
        <v>3</v>
      </c>
      <c r="D102" s="194">
        <v>0</v>
      </c>
      <c r="E102" s="194">
        <v>0</v>
      </c>
      <c r="F102" s="194">
        <v>3</v>
      </c>
      <c r="G102" s="305">
        <v>5</v>
      </c>
      <c r="I102" s="279" t="s">
        <v>520</v>
      </c>
      <c r="J102" s="143" t="s">
        <v>96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Q102" s="39" t="s">
        <v>27</v>
      </c>
      <c r="R102" s="95" t="s">
        <v>520</v>
      </c>
      <c r="S102" s="95" t="s">
        <v>96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1"/>
    </row>
    <row r="103" spans="1:33" ht="15.75" customHeight="1">
      <c r="A103" s="309" t="s">
        <v>17</v>
      </c>
      <c r="B103" s="183" t="s">
        <v>111</v>
      </c>
      <c r="C103" s="132">
        <v>3</v>
      </c>
      <c r="D103" s="132">
        <v>0</v>
      </c>
      <c r="E103" s="132">
        <v>0</v>
      </c>
      <c r="F103" s="132">
        <v>3</v>
      </c>
      <c r="G103" s="311">
        <v>5</v>
      </c>
      <c r="I103" s="279" t="s">
        <v>17</v>
      </c>
      <c r="J103" s="143" t="s">
        <v>49</v>
      </c>
      <c r="K103" s="144">
        <v>3</v>
      </c>
      <c r="L103" s="144">
        <v>0</v>
      </c>
      <c r="M103" s="144">
        <v>0</v>
      </c>
      <c r="N103" s="144">
        <v>3</v>
      </c>
      <c r="O103" s="92">
        <v>5</v>
      </c>
      <c r="Q103" s="10"/>
      <c r="R103" s="321" t="s">
        <v>29</v>
      </c>
      <c r="S103" s="321"/>
      <c r="T103" s="11">
        <f>SUM(T100:T102)</f>
        <v>6</v>
      </c>
      <c r="U103" s="11">
        <f>SUM(U100:U102)</f>
        <v>4</v>
      </c>
      <c r="V103" s="11">
        <f>SUM(V100:V102)</f>
        <v>0</v>
      </c>
      <c r="W103" s="11">
        <f>SUM(W100:W102)</f>
        <v>8</v>
      </c>
      <c r="X103" s="24">
        <f>SUM(X100:X102)</f>
        <v>18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s="36" customFormat="1" ht="15.75" customHeight="1">
      <c r="A104" s="309" t="s">
        <v>17</v>
      </c>
      <c r="B104" s="183" t="s">
        <v>45</v>
      </c>
      <c r="C104" s="132">
        <v>3</v>
      </c>
      <c r="D104" s="132">
        <v>0</v>
      </c>
      <c r="E104" s="132">
        <v>0</v>
      </c>
      <c r="F104" s="132">
        <v>3</v>
      </c>
      <c r="G104" s="311">
        <v>5</v>
      </c>
      <c r="H104" s="38"/>
      <c r="I104" s="279" t="s">
        <v>112</v>
      </c>
      <c r="J104" s="145" t="s">
        <v>113</v>
      </c>
      <c r="K104" s="144">
        <v>2</v>
      </c>
      <c r="L104" s="144">
        <v>0</v>
      </c>
      <c r="M104" s="144">
        <v>0</v>
      </c>
      <c r="N104" s="144">
        <v>2</v>
      </c>
      <c r="O104" s="23">
        <v>2</v>
      </c>
      <c r="P104" s="38"/>
      <c r="Q104" s="10" t="s">
        <v>28</v>
      </c>
      <c r="R104" s="95" t="s">
        <v>17</v>
      </c>
      <c r="S104" s="95" t="s">
        <v>49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8"/>
    </row>
    <row r="105" spans="1:33" ht="15.75" customHeight="1">
      <c r="A105" s="141" t="s">
        <v>112</v>
      </c>
      <c r="B105" s="197" t="s">
        <v>113</v>
      </c>
      <c r="C105" s="146">
        <v>2</v>
      </c>
      <c r="D105" s="146">
        <v>0</v>
      </c>
      <c r="E105" s="146">
        <v>0</v>
      </c>
      <c r="F105" s="146">
        <v>2</v>
      </c>
      <c r="G105" s="23">
        <v>2</v>
      </c>
      <c r="I105" s="279" t="s">
        <v>17</v>
      </c>
      <c r="J105" s="143" t="s">
        <v>108</v>
      </c>
      <c r="K105" s="144">
        <v>3</v>
      </c>
      <c r="L105" s="144">
        <v>0</v>
      </c>
      <c r="M105" s="144">
        <v>0</v>
      </c>
      <c r="N105" s="144">
        <v>3</v>
      </c>
      <c r="O105" s="92">
        <v>5</v>
      </c>
      <c r="Q105" s="10" t="s">
        <v>28</v>
      </c>
      <c r="R105" s="95" t="s">
        <v>112</v>
      </c>
      <c r="S105" s="5" t="s">
        <v>113</v>
      </c>
      <c r="T105" s="271">
        <v>2</v>
      </c>
      <c r="U105" s="271">
        <v>0</v>
      </c>
      <c r="V105" s="271">
        <v>0</v>
      </c>
      <c r="W105" s="271">
        <v>2</v>
      </c>
      <c r="X105" s="4">
        <v>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327" t="s">
        <v>126</v>
      </c>
      <c r="B106" s="328"/>
      <c r="C106" s="9">
        <f>SUM(C100:C105)</f>
        <v>14</v>
      </c>
      <c r="D106" s="9">
        <f>SUM(D100:D105)</f>
        <v>0</v>
      </c>
      <c r="E106" s="9">
        <f>SUM(E100:E105)</f>
        <v>4</v>
      </c>
      <c r="F106" s="9">
        <f>SUM(F100:F105)</f>
        <v>16</v>
      </c>
      <c r="G106" s="29">
        <f>SUM(G100:G105)</f>
        <v>30</v>
      </c>
      <c r="I106" s="327" t="s">
        <v>126</v>
      </c>
      <c r="J106" s="328"/>
      <c r="K106" s="9">
        <f>SUM(K100:K105)</f>
        <v>14</v>
      </c>
      <c r="L106" s="9">
        <f>SUM(L100:L105)</f>
        <v>4</v>
      </c>
      <c r="M106" s="9">
        <f>SUM(M100:M105)</f>
        <v>0</v>
      </c>
      <c r="N106" s="9">
        <f>SUM(N100:N105)</f>
        <v>16</v>
      </c>
      <c r="O106" s="29">
        <f>SUM(O100:O105)</f>
        <v>30</v>
      </c>
      <c r="Q106" s="10" t="s">
        <v>28</v>
      </c>
      <c r="R106" s="95" t="s">
        <v>17</v>
      </c>
      <c r="S106" s="95" t="s">
        <v>108</v>
      </c>
      <c r="T106" s="271">
        <v>3</v>
      </c>
      <c r="U106" s="271">
        <v>0</v>
      </c>
      <c r="V106" s="271">
        <v>0</v>
      </c>
      <c r="W106" s="271">
        <v>3</v>
      </c>
      <c r="X106" s="89">
        <v>5</v>
      </c>
      <c r="Z106" s="90"/>
      <c r="AA106" s="31"/>
      <c r="AB106" s="259"/>
      <c r="AC106" s="259"/>
      <c r="AD106" s="259"/>
      <c r="AE106" s="259"/>
      <c r="AF106" s="89"/>
      <c r="AG106" s="41"/>
    </row>
    <row r="107" spans="1:33" ht="15.75" customHeight="1">
      <c r="A107" s="332"/>
      <c r="B107" s="333"/>
      <c r="C107" s="272"/>
      <c r="D107" s="272"/>
      <c r="E107" s="272"/>
      <c r="F107" s="272"/>
      <c r="G107" s="273"/>
      <c r="I107" s="332"/>
      <c r="J107" s="333"/>
      <c r="K107" s="272"/>
      <c r="L107" s="272"/>
      <c r="M107" s="272"/>
      <c r="N107" s="272"/>
      <c r="O107" s="273"/>
      <c r="Q107" s="37"/>
      <c r="R107" s="321" t="s">
        <v>127</v>
      </c>
      <c r="S107" s="321"/>
      <c r="T107" s="9">
        <f>SUM(T104:T106)</f>
        <v>8</v>
      </c>
      <c r="U107" s="9">
        <f>SUM(U104:U106)</f>
        <v>0</v>
      </c>
      <c r="V107" s="9">
        <v>0</v>
      </c>
      <c r="W107" s="9">
        <v>8</v>
      </c>
      <c r="X107" s="29">
        <v>12</v>
      </c>
      <c r="Z107" s="90"/>
      <c r="AA107" s="31"/>
      <c r="AB107" s="259"/>
      <c r="AC107" s="259"/>
      <c r="AD107" s="259"/>
      <c r="AE107" s="259"/>
      <c r="AF107" s="89"/>
      <c r="AG107" s="41"/>
    </row>
    <row r="108" spans="1:33" ht="15.75" customHeight="1">
      <c r="A108" s="268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P108" s="36"/>
      <c r="Q108" s="10"/>
      <c r="R108" s="322" t="s">
        <v>126</v>
      </c>
      <c r="S108" s="322"/>
      <c r="T108" s="9">
        <f>SUM(T103:T106)</f>
        <v>14</v>
      </c>
      <c r="U108" s="9">
        <f>SUM(U103:U106)</f>
        <v>4</v>
      </c>
      <c r="V108" s="9">
        <v>4</v>
      </c>
      <c r="W108" s="9">
        <v>16</v>
      </c>
      <c r="X108" s="29">
        <v>30</v>
      </c>
      <c r="Z108" s="264" t="s">
        <v>30</v>
      </c>
      <c r="AA108" s="32"/>
      <c r="AB108" s="6">
        <f>SUM(AB100:AB106)</f>
        <v>0</v>
      </c>
      <c r="AC108" s="6">
        <f>SUM(AC100:AC106)</f>
        <v>0</v>
      </c>
      <c r="AD108" s="6">
        <f>SUM(AD100:AD106)</f>
        <v>0</v>
      </c>
      <c r="AE108" s="6">
        <f>SUM(AE100:AE106)</f>
        <v>0</v>
      </c>
      <c r="AF108" s="7">
        <f>SUM(AF100:AF106)</f>
        <v>0</v>
      </c>
      <c r="AG108" s="41"/>
    </row>
    <row r="109" spans="1:33" ht="15.75" customHeight="1">
      <c r="A109" s="268"/>
      <c r="B109" s="41"/>
      <c r="C109" s="41"/>
      <c r="D109" s="41"/>
      <c r="E109" s="41"/>
      <c r="F109" s="41"/>
      <c r="G109" s="44"/>
      <c r="H109" s="36"/>
      <c r="I109" s="268"/>
      <c r="J109" s="41"/>
      <c r="K109" s="41"/>
      <c r="L109" s="41"/>
      <c r="M109" s="41"/>
      <c r="N109" s="41"/>
      <c r="O109" s="44"/>
      <c r="P109" s="36"/>
      <c r="Q109" s="10"/>
      <c r="R109" s="263"/>
      <c r="S109" s="263"/>
      <c r="T109" s="260"/>
      <c r="U109" s="260"/>
      <c r="V109" s="260"/>
      <c r="W109" s="260"/>
      <c r="X109" s="261"/>
      <c r="Z109" s="262"/>
      <c r="AA109" s="33"/>
      <c r="AB109" s="260"/>
      <c r="AC109" s="260"/>
      <c r="AD109" s="260"/>
      <c r="AE109" s="260"/>
      <c r="AF109" s="34"/>
      <c r="AG109" s="41"/>
    </row>
    <row r="110" spans="1:33" ht="21.75" customHeight="1">
      <c r="A110" s="268"/>
      <c r="B110" s="41"/>
      <c r="C110" s="41"/>
      <c r="D110" s="41"/>
      <c r="E110" s="41"/>
      <c r="F110" s="41"/>
      <c r="G110" s="44"/>
      <c r="H110" s="36"/>
      <c r="I110" s="268"/>
      <c r="J110" s="41"/>
      <c r="K110" s="41"/>
      <c r="L110" s="41"/>
      <c r="M110" s="41"/>
      <c r="N110" s="41"/>
      <c r="O110" s="44"/>
      <c r="P110" s="36"/>
      <c r="Q110" s="10"/>
      <c r="R110" s="263"/>
      <c r="S110" s="35" t="s">
        <v>128</v>
      </c>
      <c r="T110" s="323">
        <f>SUM(W11,W24,W38,W52,W67,W80,W91,W103)</f>
        <v>59</v>
      </c>
      <c r="U110" s="324"/>
      <c r="V110" s="324"/>
      <c r="W110" s="325"/>
      <c r="X110" s="261"/>
      <c r="Z110" s="268"/>
      <c r="AA110" s="47"/>
      <c r="AB110" s="48"/>
      <c r="AC110" s="269"/>
      <c r="AD110" s="269"/>
      <c r="AE110" s="269"/>
      <c r="AF110" s="270"/>
      <c r="AG110" s="41"/>
    </row>
    <row r="111" spans="1:33" ht="15" customHeight="1">
      <c r="A111" s="10"/>
      <c r="B111" s="35" t="s">
        <v>20</v>
      </c>
      <c r="C111" s="318">
        <f>SUM(F106,F94,F83,F71,F57,F43,F30,F17)</f>
        <v>145</v>
      </c>
      <c r="D111" s="318"/>
      <c r="E111" s="318"/>
      <c r="F111" s="318"/>
      <c r="G111" s="270"/>
      <c r="I111" s="10"/>
      <c r="J111" s="35" t="s">
        <v>20</v>
      </c>
      <c r="K111" s="318">
        <f>N17+N30+N43+N57+N70+N82+N94+N106</f>
        <v>147</v>
      </c>
      <c r="L111" s="318"/>
      <c r="M111" s="318"/>
      <c r="N111" s="318"/>
      <c r="O111" s="270"/>
      <c r="Q111" s="10"/>
      <c r="R111" s="263"/>
      <c r="S111" s="54" t="s">
        <v>129</v>
      </c>
      <c r="T111" s="323">
        <f>SUM(X11,X24,X38,X52,X67,X80,X91,X103)</f>
        <v>101</v>
      </c>
      <c r="U111" s="324"/>
      <c r="V111" s="324"/>
      <c r="W111" s="325"/>
      <c r="X111" s="43"/>
      <c r="Z111" s="39"/>
      <c r="AA111" s="35" t="s">
        <v>130</v>
      </c>
      <c r="AB111" s="317">
        <f>AE19+AE32+AE44+AE59+AE72+AE84+AE95+AE108</f>
        <v>21</v>
      </c>
      <c r="AC111" s="318"/>
      <c r="AD111" s="318"/>
      <c r="AE111" s="318"/>
      <c r="AF111" s="43"/>
      <c r="AG111" s="41"/>
    </row>
    <row r="112" spans="1:33" ht="15" customHeight="1">
      <c r="A112" s="39"/>
      <c r="B112" s="54" t="s">
        <v>6</v>
      </c>
      <c r="C112" s="335">
        <f>SUM(G106,G57,G43,G94,G30,G83,G71,G17)</f>
        <v>241</v>
      </c>
      <c r="D112" s="335"/>
      <c r="E112" s="335"/>
      <c r="F112" s="335"/>
      <c r="G112" s="43"/>
      <c r="I112" s="39"/>
      <c r="J112" s="54" t="s">
        <v>6</v>
      </c>
      <c r="K112" s="318">
        <v>240</v>
      </c>
      <c r="L112" s="318"/>
      <c r="M112" s="318"/>
      <c r="N112" s="318"/>
      <c r="O112" s="43"/>
      <c r="Q112" s="10"/>
      <c r="R112" s="41"/>
      <c r="S112" s="41"/>
      <c r="T112" s="41"/>
      <c r="U112" s="41"/>
      <c r="V112" s="41"/>
      <c r="W112" s="41"/>
      <c r="X112" s="43"/>
      <c r="Z112" s="39"/>
      <c r="AA112" s="35" t="s">
        <v>131</v>
      </c>
      <c r="AB112" s="317">
        <f>AF19+AF32+AF44+AF59+AF72+AF84+AF95+AF108</f>
        <v>31</v>
      </c>
      <c r="AC112" s="318"/>
      <c r="AD112" s="318"/>
      <c r="AE112" s="318"/>
      <c r="AF112" s="43"/>
      <c r="AG112" s="41"/>
    </row>
    <row r="113" spans="1:33" ht="15" customHeight="1">
      <c r="A113" s="10"/>
      <c r="B113" s="41"/>
      <c r="C113" s="41"/>
      <c r="D113" s="41"/>
      <c r="E113" s="41"/>
      <c r="F113" s="41"/>
      <c r="G113" s="44"/>
      <c r="I113" s="10"/>
      <c r="J113" s="41"/>
      <c r="K113" s="41"/>
      <c r="L113" s="41"/>
      <c r="M113" s="41"/>
      <c r="N113" s="41"/>
      <c r="O113" s="44"/>
      <c r="Q113" s="10"/>
      <c r="R113" s="41"/>
      <c r="S113" s="41"/>
      <c r="T113" s="41"/>
      <c r="U113" s="41"/>
      <c r="V113" s="41"/>
      <c r="W113" s="41"/>
      <c r="X113" s="43"/>
      <c r="Z113" s="10"/>
      <c r="AA113" s="41"/>
      <c r="AB113" s="41"/>
      <c r="AC113" s="41"/>
      <c r="AD113" s="41"/>
      <c r="AE113" s="41"/>
      <c r="AF113" s="44"/>
      <c r="AG113" s="41"/>
    </row>
    <row r="114" spans="1:33" ht="15" customHeight="1" thickBot="1">
      <c r="A114" s="50"/>
      <c r="B114" s="51"/>
      <c r="C114" s="51"/>
      <c r="D114" s="51"/>
      <c r="E114" s="51"/>
      <c r="F114" s="51"/>
      <c r="G114" s="52"/>
      <c r="I114" s="50"/>
      <c r="J114" s="51"/>
      <c r="K114" s="51"/>
      <c r="L114" s="51"/>
      <c r="M114" s="51"/>
      <c r="N114" s="51"/>
      <c r="O114" s="52"/>
      <c r="Q114" s="50"/>
      <c r="R114" s="51"/>
      <c r="S114" s="51"/>
      <c r="T114" s="51"/>
      <c r="U114" s="51"/>
      <c r="V114" s="51"/>
      <c r="W114" s="51"/>
      <c r="X114" s="53"/>
      <c r="Z114" s="50"/>
      <c r="AA114" s="51"/>
      <c r="AB114" s="51"/>
      <c r="AC114" s="51"/>
      <c r="AD114" s="51"/>
      <c r="AE114" s="51"/>
      <c r="AF114" s="52"/>
      <c r="AG114" s="41"/>
    </row>
    <row r="115" ht="15" customHeight="1"/>
    <row r="116" ht="15" customHeight="1"/>
    <row r="122" spans="18:24" ht="15">
      <c r="R122" s="126"/>
      <c r="S122" s="126"/>
      <c r="T122" s="128"/>
      <c r="U122" s="128"/>
      <c r="V122" s="128"/>
      <c r="W122" s="128"/>
      <c r="X122" s="188"/>
    </row>
    <row r="123" spans="18:24" ht="15">
      <c r="R123" s="189"/>
      <c r="S123" s="41"/>
      <c r="T123" s="41"/>
      <c r="U123" s="41"/>
      <c r="V123" s="41"/>
      <c r="W123" s="41"/>
      <c r="X123" s="190"/>
    </row>
    <row r="124" spans="18:24" ht="15">
      <c r="R124" s="41"/>
      <c r="X124" s="191"/>
    </row>
    <row r="125" spans="18:24" ht="15">
      <c r="R125" s="21"/>
      <c r="X125" s="190"/>
    </row>
  </sheetData>
  <sheetProtection/>
  <mergeCells count="104">
    <mergeCell ref="I71:J71"/>
    <mergeCell ref="R96:S96"/>
    <mergeCell ref="R84:S84"/>
    <mergeCell ref="R67:S67"/>
    <mergeCell ref="R91:S91"/>
    <mergeCell ref="R58:S58"/>
    <mergeCell ref="I82:J82"/>
    <mergeCell ref="I70:J70"/>
    <mergeCell ref="I43:J43"/>
    <mergeCell ref="R19:S19"/>
    <mergeCell ref="I85:J85"/>
    <mergeCell ref="I84:J84"/>
    <mergeCell ref="I72:J72"/>
    <mergeCell ref="I21:O21"/>
    <mergeCell ref="I58:J58"/>
    <mergeCell ref="I74:O74"/>
    <mergeCell ref="R38:S38"/>
    <mergeCell ref="R59:S59"/>
    <mergeCell ref="A1:AF1"/>
    <mergeCell ref="I6:O6"/>
    <mergeCell ref="Z5:AF6"/>
    <mergeCell ref="R5:X6"/>
    <mergeCell ref="A6:G6"/>
    <mergeCell ref="I17:J17"/>
    <mergeCell ref="A3:G3"/>
    <mergeCell ref="I3:O3"/>
    <mergeCell ref="I4:O4"/>
    <mergeCell ref="I5:O5"/>
    <mergeCell ref="A5:G5"/>
    <mergeCell ref="A4:G4"/>
    <mergeCell ref="A17:B17"/>
    <mergeCell ref="A30:B30"/>
    <mergeCell ref="A43:B43"/>
    <mergeCell ref="A57:B57"/>
    <mergeCell ref="A21:G21"/>
    <mergeCell ref="A34:G34"/>
    <mergeCell ref="I8:O8"/>
    <mergeCell ref="I34:O34"/>
    <mergeCell ref="I48:O48"/>
    <mergeCell ref="I57:J57"/>
    <mergeCell ref="I30:J30"/>
    <mergeCell ref="C112:F112"/>
    <mergeCell ref="I62:O62"/>
    <mergeCell ref="I83:J83"/>
    <mergeCell ref="A8:G8"/>
    <mergeCell ref="A48:G48"/>
    <mergeCell ref="A62:G62"/>
    <mergeCell ref="A72:B72"/>
    <mergeCell ref="A58:B58"/>
    <mergeCell ref="A107:B107"/>
    <mergeCell ref="K112:N112"/>
    <mergeCell ref="A84:B84"/>
    <mergeCell ref="A86:G86"/>
    <mergeCell ref="A95:B95"/>
    <mergeCell ref="A71:B71"/>
    <mergeCell ref="A98:G98"/>
    <mergeCell ref="A74:G74"/>
    <mergeCell ref="A83:B83"/>
    <mergeCell ref="A85:B85"/>
    <mergeCell ref="A94:B94"/>
    <mergeCell ref="C111:F111"/>
    <mergeCell ref="I86:O86"/>
    <mergeCell ref="I95:J95"/>
    <mergeCell ref="I98:O98"/>
    <mergeCell ref="I107:J107"/>
    <mergeCell ref="I106:J106"/>
    <mergeCell ref="K111:N111"/>
    <mergeCell ref="I94:J94"/>
    <mergeCell ref="R74:X74"/>
    <mergeCell ref="R83:S83"/>
    <mergeCell ref="R72:S72"/>
    <mergeCell ref="R95:S95"/>
    <mergeCell ref="T110:W110"/>
    <mergeCell ref="R107:S107"/>
    <mergeCell ref="A106:B106"/>
    <mergeCell ref="R11:S11"/>
    <mergeCell ref="R18:S18"/>
    <mergeCell ref="R24:S24"/>
    <mergeCell ref="R32:S32"/>
    <mergeCell ref="R31:S31"/>
    <mergeCell ref="R71:S71"/>
    <mergeCell ref="R45:S45"/>
    <mergeCell ref="R44:S44"/>
    <mergeCell ref="R52:S52"/>
    <mergeCell ref="Z8:AF8"/>
    <mergeCell ref="Z21:AF21"/>
    <mergeCell ref="Z34:AF34"/>
    <mergeCell ref="Z48:AF48"/>
    <mergeCell ref="Z62:AF62"/>
    <mergeCell ref="R48:X48"/>
    <mergeCell ref="R62:X62"/>
    <mergeCell ref="R8:X8"/>
    <mergeCell ref="R21:X21"/>
    <mergeCell ref="R34:X34"/>
    <mergeCell ref="Z74:AF74"/>
    <mergeCell ref="Z86:AF86"/>
    <mergeCell ref="Z98:AF98"/>
    <mergeCell ref="AB112:AE112"/>
    <mergeCell ref="AB111:AE111"/>
    <mergeCell ref="R86:X86"/>
    <mergeCell ref="R98:X98"/>
    <mergeCell ref="R103:S103"/>
    <mergeCell ref="R108:S108"/>
    <mergeCell ref="T111:W111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70">
      <selection activeCell="R72" sqref="R72:X72"/>
    </sheetView>
  </sheetViews>
  <sheetFormatPr defaultColWidth="9.140625" defaultRowHeight="12.75"/>
  <cols>
    <col min="1" max="1" width="10.57421875" style="38" customWidth="1"/>
    <col min="2" max="2" width="48.281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6.14062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7.0039062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45" t="s">
        <v>21</v>
      </c>
      <c r="B3" s="346"/>
      <c r="C3" s="346"/>
      <c r="D3" s="346"/>
      <c r="E3" s="346"/>
      <c r="F3" s="346"/>
      <c r="G3" s="347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36" t="s">
        <v>22</v>
      </c>
      <c r="B4" s="337"/>
      <c r="C4" s="337"/>
      <c r="D4" s="337"/>
      <c r="E4" s="337"/>
      <c r="F4" s="337"/>
      <c r="G4" s="338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36" t="s">
        <v>132</v>
      </c>
      <c r="B5" s="337"/>
      <c r="C5" s="337"/>
      <c r="D5" s="337"/>
      <c r="E5" s="337"/>
      <c r="F5" s="337"/>
      <c r="G5" s="338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36" t="s">
        <v>23</v>
      </c>
      <c r="B6" s="337"/>
      <c r="C6" s="337"/>
      <c r="D6" s="337"/>
      <c r="E6" s="337"/>
      <c r="F6" s="337"/>
      <c r="G6" s="338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66"/>
      <c r="B7" s="267"/>
      <c r="C7" s="267"/>
      <c r="D7" s="267"/>
      <c r="E7" s="267"/>
      <c r="F7" s="267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26" t="s">
        <v>9</v>
      </c>
      <c r="B8" s="319"/>
      <c r="C8" s="319"/>
      <c r="D8" s="319"/>
      <c r="E8" s="319"/>
      <c r="F8" s="319"/>
      <c r="G8" s="320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41" t="s">
        <v>133</v>
      </c>
      <c r="B10" s="142" t="s">
        <v>53</v>
      </c>
      <c r="C10" s="132">
        <v>3</v>
      </c>
      <c r="D10" s="132">
        <v>0</v>
      </c>
      <c r="E10" s="132">
        <v>2</v>
      </c>
      <c r="F10" s="132">
        <v>4</v>
      </c>
      <c r="G10" s="62">
        <v>6</v>
      </c>
      <c r="I10" s="279" t="s">
        <v>33</v>
      </c>
      <c r="J10" s="143" t="s">
        <v>52</v>
      </c>
      <c r="K10" s="144">
        <v>3</v>
      </c>
      <c r="L10" s="144">
        <v>2</v>
      </c>
      <c r="M10" s="144">
        <v>0</v>
      </c>
      <c r="N10" s="144">
        <v>4</v>
      </c>
      <c r="O10" s="4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141" t="s">
        <v>134</v>
      </c>
      <c r="B11" s="142" t="s">
        <v>52</v>
      </c>
      <c r="C11" s="132">
        <v>3</v>
      </c>
      <c r="D11" s="132">
        <v>2</v>
      </c>
      <c r="E11" s="132">
        <v>0</v>
      </c>
      <c r="F11" s="132">
        <v>4</v>
      </c>
      <c r="G11" s="62">
        <v>6</v>
      </c>
      <c r="I11" s="279" t="s">
        <v>34</v>
      </c>
      <c r="J11" s="143" t="s">
        <v>53</v>
      </c>
      <c r="K11" s="144">
        <v>3</v>
      </c>
      <c r="L11" s="144">
        <v>0</v>
      </c>
      <c r="M11" s="144">
        <v>2</v>
      </c>
      <c r="N11" s="144">
        <v>4</v>
      </c>
      <c r="O11" s="4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141" t="s">
        <v>379</v>
      </c>
      <c r="B12" s="142" t="s">
        <v>380</v>
      </c>
      <c r="C12" s="146">
        <v>3</v>
      </c>
      <c r="D12" s="146">
        <v>0</v>
      </c>
      <c r="E12" s="146">
        <v>2</v>
      </c>
      <c r="F12" s="146">
        <v>4</v>
      </c>
      <c r="G12" s="89">
        <v>6</v>
      </c>
      <c r="I12" s="279" t="s">
        <v>35</v>
      </c>
      <c r="J12" s="145" t="s">
        <v>136</v>
      </c>
      <c r="K12" s="144">
        <v>3</v>
      </c>
      <c r="L12" s="144">
        <v>0</v>
      </c>
      <c r="M12" s="144">
        <v>2</v>
      </c>
      <c r="N12" s="144">
        <v>4</v>
      </c>
      <c r="O12" s="4">
        <v>6</v>
      </c>
      <c r="Q12" s="10" t="s">
        <v>28</v>
      </c>
      <c r="R12" s="95" t="s">
        <v>33</v>
      </c>
      <c r="S12" s="95" t="s">
        <v>52</v>
      </c>
      <c r="T12" s="271">
        <v>3</v>
      </c>
      <c r="U12" s="271">
        <v>2</v>
      </c>
      <c r="V12" s="271">
        <v>0</v>
      </c>
      <c r="W12" s="271">
        <v>4</v>
      </c>
      <c r="X12" s="4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141" t="s">
        <v>137</v>
      </c>
      <c r="B13" s="142" t="s">
        <v>55</v>
      </c>
      <c r="C13" s="146">
        <v>2</v>
      </c>
      <c r="D13" s="146">
        <v>0</v>
      </c>
      <c r="E13" s="146">
        <v>0</v>
      </c>
      <c r="F13" s="146">
        <v>2</v>
      </c>
      <c r="G13" s="89">
        <v>3</v>
      </c>
      <c r="I13" s="279" t="s">
        <v>497</v>
      </c>
      <c r="J13" s="145" t="s">
        <v>498</v>
      </c>
      <c r="K13" s="144">
        <v>2</v>
      </c>
      <c r="L13" s="144">
        <v>0</v>
      </c>
      <c r="M13" s="144">
        <v>0</v>
      </c>
      <c r="N13" s="144">
        <v>2</v>
      </c>
      <c r="O13" s="280">
        <v>3</v>
      </c>
      <c r="Q13" s="10" t="s">
        <v>28</v>
      </c>
      <c r="R13" s="95" t="s">
        <v>34</v>
      </c>
      <c r="S13" s="95" t="s">
        <v>53</v>
      </c>
      <c r="T13" s="271">
        <v>3</v>
      </c>
      <c r="U13" s="271">
        <v>0</v>
      </c>
      <c r="V13" s="271">
        <v>2</v>
      </c>
      <c r="W13" s="271">
        <v>4</v>
      </c>
      <c r="X13" s="4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147" t="s">
        <v>138</v>
      </c>
      <c r="B14" s="148" t="s">
        <v>56</v>
      </c>
      <c r="C14" s="146">
        <v>3</v>
      </c>
      <c r="D14" s="146">
        <v>0</v>
      </c>
      <c r="E14" s="146">
        <v>0</v>
      </c>
      <c r="F14" s="146">
        <v>3</v>
      </c>
      <c r="G14" s="289">
        <v>5</v>
      </c>
      <c r="I14" s="279" t="s">
        <v>196</v>
      </c>
      <c r="J14" s="145" t="s">
        <v>31</v>
      </c>
      <c r="K14" s="144">
        <v>3</v>
      </c>
      <c r="L14" s="144">
        <v>0</v>
      </c>
      <c r="M14" s="144">
        <v>0</v>
      </c>
      <c r="N14" s="144">
        <v>3</v>
      </c>
      <c r="O14" s="4">
        <v>3</v>
      </c>
      <c r="Q14" s="10" t="s">
        <v>28</v>
      </c>
      <c r="R14" s="95" t="s">
        <v>35</v>
      </c>
      <c r="S14" s="5" t="s">
        <v>54</v>
      </c>
      <c r="T14" s="271">
        <v>3</v>
      </c>
      <c r="U14" s="271">
        <v>0</v>
      </c>
      <c r="V14" s="271">
        <v>2</v>
      </c>
      <c r="W14" s="271">
        <v>4</v>
      </c>
      <c r="X14" s="4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141" t="s">
        <v>139</v>
      </c>
      <c r="B15" s="149" t="s">
        <v>100</v>
      </c>
      <c r="C15" s="146">
        <v>0</v>
      </c>
      <c r="D15" s="146">
        <v>2</v>
      </c>
      <c r="E15" s="146">
        <v>0</v>
      </c>
      <c r="F15" s="146">
        <v>1</v>
      </c>
      <c r="G15" s="89">
        <v>1</v>
      </c>
      <c r="I15" s="281" t="s">
        <v>37</v>
      </c>
      <c r="J15" s="150" t="s">
        <v>56</v>
      </c>
      <c r="K15" s="151">
        <v>3</v>
      </c>
      <c r="L15" s="151">
        <v>0</v>
      </c>
      <c r="M15" s="151">
        <v>0</v>
      </c>
      <c r="N15" s="151">
        <v>3</v>
      </c>
      <c r="O15" s="282">
        <v>5</v>
      </c>
      <c r="Q15" s="10" t="s">
        <v>28</v>
      </c>
      <c r="R15" s="95" t="s">
        <v>37</v>
      </c>
      <c r="S15" s="40" t="s">
        <v>56</v>
      </c>
      <c r="T15" s="271">
        <v>3</v>
      </c>
      <c r="U15" s="271">
        <v>0</v>
      </c>
      <c r="V15" s="271">
        <v>0</v>
      </c>
      <c r="W15" s="271">
        <v>3</v>
      </c>
      <c r="X15" s="4">
        <v>5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152" t="s">
        <v>99</v>
      </c>
      <c r="B16" s="153" t="s">
        <v>140</v>
      </c>
      <c r="C16" s="154">
        <v>3</v>
      </c>
      <c r="D16" s="154">
        <v>0</v>
      </c>
      <c r="E16" s="154">
        <v>0</v>
      </c>
      <c r="F16" s="154">
        <v>3</v>
      </c>
      <c r="G16" s="290">
        <v>3</v>
      </c>
      <c r="I16" s="279" t="s">
        <v>36</v>
      </c>
      <c r="J16" s="145" t="s">
        <v>100</v>
      </c>
      <c r="K16" s="144">
        <v>0</v>
      </c>
      <c r="L16" s="144">
        <v>2</v>
      </c>
      <c r="M16" s="144">
        <v>0</v>
      </c>
      <c r="N16" s="144">
        <v>1</v>
      </c>
      <c r="O16" s="4">
        <v>1</v>
      </c>
      <c r="Q16" s="10" t="s">
        <v>28</v>
      </c>
      <c r="R16" s="95" t="s">
        <v>99</v>
      </c>
      <c r="S16" s="5" t="s">
        <v>31</v>
      </c>
      <c r="T16" s="271">
        <v>3</v>
      </c>
      <c r="U16" s="271">
        <v>0</v>
      </c>
      <c r="V16" s="271">
        <v>0</v>
      </c>
      <c r="W16" s="271">
        <v>3</v>
      </c>
      <c r="X16" s="4">
        <v>3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100"/>
      <c r="B17" s="3"/>
      <c r="C17" s="63"/>
      <c r="D17" s="63"/>
      <c r="E17" s="63"/>
      <c r="F17" s="63"/>
      <c r="G17" s="62"/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1">
        <v>0</v>
      </c>
      <c r="U17" s="271">
        <v>2</v>
      </c>
      <c r="V17" s="271">
        <v>0</v>
      </c>
      <c r="W17" s="271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334" t="s">
        <v>126</v>
      </c>
      <c r="B18" s="322"/>
      <c r="C18" s="6">
        <f>SUM(C10:C16)</f>
        <v>17</v>
      </c>
      <c r="D18" s="6">
        <f>SUM(D10:D16)</f>
        <v>4</v>
      </c>
      <c r="E18" s="6">
        <f>SUM(E10:E16)</f>
        <v>4</v>
      </c>
      <c r="F18" s="6">
        <f>SUM(F10:F16)</f>
        <v>21</v>
      </c>
      <c r="G18" s="7">
        <f>SUM(G10:G16)</f>
        <v>30</v>
      </c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262"/>
      <c r="B19" s="263"/>
      <c r="C19" s="260"/>
      <c r="D19" s="260"/>
      <c r="E19" s="260"/>
      <c r="F19" s="260"/>
      <c r="G19" s="261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262"/>
      <c r="B20" s="263"/>
      <c r="C20" s="260"/>
      <c r="D20" s="260"/>
      <c r="E20" s="260"/>
      <c r="F20" s="260"/>
      <c r="G20" s="261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14" t="s">
        <v>10</v>
      </c>
      <c r="B21" s="315"/>
      <c r="C21" s="315"/>
      <c r="D21" s="315"/>
      <c r="E21" s="315"/>
      <c r="F21" s="315"/>
      <c r="G21" s="316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141</v>
      </c>
      <c r="B23" s="95" t="s">
        <v>61</v>
      </c>
      <c r="C23" s="63">
        <v>3</v>
      </c>
      <c r="D23" s="63">
        <v>0</v>
      </c>
      <c r="E23" s="63">
        <v>2</v>
      </c>
      <c r="F23" s="63">
        <v>4</v>
      </c>
      <c r="G23" s="62">
        <v>6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95" t="s">
        <v>57</v>
      </c>
      <c r="S23" s="95" t="s">
        <v>101</v>
      </c>
      <c r="T23" s="271">
        <v>2</v>
      </c>
      <c r="U23" s="271">
        <v>0</v>
      </c>
      <c r="V23" s="271">
        <v>2</v>
      </c>
      <c r="W23" s="271">
        <v>3</v>
      </c>
      <c r="X23" s="4">
        <v>4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88" t="s">
        <v>142</v>
      </c>
      <c r="B24" s="95" t="s">
        <v>60</v>
      </c>
      <c r="C24" s="63">
        <v>3</v>
      </c>
      <c r="D24" s="63">
        <v>2</v>
      </c>
      <c r="E24" s="63">
        <v>0</v>
      </c>
      <c r="F24" s="63">
        <v>4</v>
      </c>
      <c r="G24" s="62">
        <v>6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 t="s">
        <v>27</v>
      </c>
      <c r="R24" s="143" t="s">
        <v>499</v>
      </c>
      <c r="S24" s="143" t="s">
        <v>412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155" t="s">
        <v>143</v>
      </c>
      <c r="B25" s="156" t="s">
        <v>144</v>
      </c>
      <c r="C25" s="104">
        <v>3</v>
      </c>
      <c r="D25" s="104">
        <v>0</v>
      </c>
      <c r="E25" s="104">
        <v>2</v>
      </c>
      <c r="F25" s="104">
        <v>4</v>
      </c>
      <c r="G25" s="105">
        <v>6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39" t="s">
        <v>27</v>
      </c>
      <c r="R25" s="95" t="s">
        <v>123</v>
      </c>
      <c r="S25" s="95" t="s">
        <v>124</v>
      </c>
      <c r="T25" s="271">
        <v>2</v>
      </c>
      <c r="U25" s="271">
        <v>2</v>
      </c>
      <c r="V25" s="271">
        <v>0</v>
      </c>
      <c r="W25" s="271">
        <v>3</v>
      </c>
      <c r="X25" s="4">
        <v>5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155" t="s">
        <v>145</v>
      </c>
      <c r="B26" s="95" t="s">
        <v>62</v>
      </c>
      <c r="C26" s="104">
        <v>2</v>
      </c>
      <c r="D26" s="104">
        <v>0</v>
      </c>
      <c r="E26" s="104">
        <v>0</v>
      </c>
      <c r="F26" s="104">
        <v>2</v>
      </c>
      <c r="G26" s="105">
        <v>3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39"/>
      <c r="R26" s="321" t="s">
        <v>29</v>
      </c>
      <c r="S26" s="321"/>
      <c r="T26" s="9">
        <f>SUM(T23:T25)</f>
        <v>7</v>
      </c>
      <c r="U26" s="9">
        <f>SUM(U23:U25)</f>
        <v>2</v>
      </c>
      <c r="V26" s="9">
        <f>SUM(V23:V25)</f>
        <v>2</v>
      </c>
      <c r="W26" s="9">
        <f>SUM(W23:W25)</f>
        <v>9</v>
      </c>
      <c r="X26" s="29">
        <f>SUM(X23:X25)</f>
        <v>14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88" t="s">
        <v>146</v>
      </c>
      <c r="B27" s="157" t="s">
        <v>147</v>
      </c>
      <c r="C27" s="158">
        <v>2</v>
      </c>
      <c r="D27" s="158">
        <v>0</v>
      </c>
      <c r="E27" s="158">
        <v>0</v>
      </c>
      <c r="F27" s="158">
        <v>2</v>
      </c>
      <c r="G27" s="291">
        <v>3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38</v>
      </c>
      <c r="S27" s="95" t="s">
        <v>60</v>
      </c>
      <c r="T27" s="271">
        <v>3</v>
      </c>
      <c r="U27" s="271">
        <v>2</v>
      </c>
      <c r="V27" s="271">
        <v>0</v>
      </c>
      <c r="W27" s="271">
        <v>4</v>
      </c>
      <c r="X27" s="4">
        <v>6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155" t="s">
        <v>148</v>
      </c>
      <c r="B28" s="156" t="s">
        <v>149</v>
      </c>
      <c r="C28" s="104">
        <v>2</v>
      </c>
      <c r="D28" s="104">
        <v>0</v>
      </c>
      <c r="E28" s="104">
        <v>2</v>
      </c>
      <c r="F28" s="104">
        <v>3</v>
      </c>
      <c r="G28" s="105">
        <v>4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39</v>
      </c>
      <c r="S28" s="95" t="s">
        <v>61</v>
      </c>
      <c r="T28" s="271">
        <v>3</v>
      </c>
      <c r="U28" s="271">
        <v>0</v>
      </c>
      <c r="V28" s="271">
        <v>2</v>
      </c>
      <c r="W28" s="271">
        <v>4</v>
      </c>
      <c r="X28" s="4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100" t="s">
        <v>102</v>
      </c>
      <c r="B29" s="61" t="s">
        <v>150</v>
      </c>
      <c r="C29" s="63">
        <v>3</v>
      </c>
      <c r="D29" s="63">
        <v>0</v>
      </c>
      <c r="E29" s="63">
        <v>0</v>
      </c>
      <c r="F29" s="63">
        <v>3</v>
      </c>
      <c r="G29" s="62">
        <v>3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199</v>
      </c>
      <c r="S29" s="5" t="s">
        <v>32</v>
      </c>
      <c r="T29" s="271">
        <v>3</v>
      </c>
      <c r="U29" s="271">
        <v>0</v>
      </c>
      <c r="V29" s="271">
        <v>0</v>
      </c>
      <c r="W29" s="271">
        <v>3</v>
      </c>
      <c r="X29" s="4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159" t="s">
        <v>151</v>
      </c>
      <c r="B30" s="160" t="s">
        <v>103</v>
      </c>
      <c r="C30" s="161">
        <v>0</v>
      </c>
      <c r="D30" s="161">
        <v>2</v>
      </c>
      <c r="E30" s="161">
        <v>0</v>
      </c>
      <c r="F30" s="161">
        <v>1</v>
      </c>
      <c r="G30" s="290">
        <v>1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1">
        <v>0</v>
      </c>
      <c r="U30" s="271">
        <v>2</v>
      </c>
      <c r="V30" s="271">
        <v>0</v>
      </c>
      <c r="W30" s="271">
        <v>1</v>
      </c>
      <c r="X30" s="4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334" t="s">
        <v>126</v>
      </c>
      <c r="B31" s="322"/>
      <c r="C31" s="6">
        <f>SUM(C23:C30)</f>
        <v>18</v>
      </c>
      <c r="D31" s="6">
        <f>SUM(D23:D30)</f>
        <v>4</v>
      </c>
      <c r="E31" s="6">
        <f>SUM(E23:E30)</f>
        <v>6</v>
      </c>
      <c r="F31" s="6">
        <f>SUM(F23:F30)</f>
        <v>23</v>
      </c>
      <c r="G31" s="7">
        <f>SUM(G23:G30)</f>
        <v>32</v>
      </c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262"/>
      <c r="B32" s="263"/>
      <c r="C32" s="260"/>
      <c r="D32" s="260"/>
      <c r="E32" s="260"/>
      <c r="F32" s="260"/>
      <c r="G32" s="261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SUM(T26:T30)</f>
        <v>16</v>
      </c>
      <c r="U32" s="9">
        <f>SUM(U26:U30)</f>
        <v>6</v>
      </c>
      <c r="V32" s="9">
        <f>SUM(V26:V30)</f>
        <v>4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262"/>
      <c r="B33" s="263"/>
      <c r="C33" s="260"/>
      <c r="D33" s="260"/>
      <c r="E33" s="260"/>
      <c r="F33" s="260"/>
      <c r="G33" s="261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14" t="s">
        <v>13</v>
      </c>
      <c r="B34" s="315"/>
      <c r="C34" s="315"/>
      <c r="D34" s="315"/>
      <c r="E34" s="315"/>
      <c r="F34" s="315"/>
      <c r="G34" s="316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62" t="s">
        <v>152</v>
      </c>
      <c r="B36" s="163" t="s">
        <v>153</v>
      </c>
      <c r="C36" s="164">
        <v>3</v>
      </c>
      <c r="D36" s="164">
        <v>0</v>
      </c>
      <c r="E36" s="164">
        <v>0</v>
      </c>
      <c r="F36" s="164">
        <v>3</v>
      </c>
      <c r="G36" s="292">
        <v>4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141" t="s">
        <v>155</v>
      </c>
      <c r="B37" s="142" t="s">
        <v>156</v>
      </c>
      <c r="C37" s="146">
        <v>3</v>
      </c>
      <c r="D37" s="146">
        <v>0</v>
      </c>
      <c r="E37" s="146">
        <v>0</v>
      </c>
      <c r="F37" s="146">
        <v>3</v>
      </c>
      <c r="G37" s="289">
        <v>4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279" t="s">
        <v>501</v>
      </c>
      <c r="AA37" s="145" t="s">
        <v>502</v>
      </c>
      <c r="AB37" s="144">
        <v>3</v>
      </c>
      <c r="AC37" s="144">
        <v>0</v>
      </c>
      <c r="AD37" s="144">
        <v>0</v>
      </c>
      <c r="AE37" s="144">
        <v>3</v>
      </c>
      <c r="AF37" s="92">
        <v>4</v>
      </c>
    </row>
    <row r="38" spans="1:32" ht="15.75" customHeight="1">
      <c r="A38" s="141" t="s">
        <v>157</v>
      </c>
      <c r="B38" s="142" t="s">
        <v>158</v>
      </c>
      <c r="C38" s="146">
        <v>1</v>
      </c>
      <c r="D38" s="146">
        <v>0</v>
      </c>
      <c r="E38" s="146">
        <v>2</v>
      </c>
      <c r="F38" s="146">
        <v>2</v>
      </c>
      <c r="G38" s="289">
        <v>3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503</v>
      </c>
      <c r="S38" s="165" t="s">
        <v>413</v>
      </c>
      <c r="T38" s="166">
        <v>3</v>
      </c>
      <c r="U38" s="166">
        <v>0</v>
      </c>
      <c r="V38" s="166">
        <v>2</v>
      </c>
      <c r="W38" s="166">
        <v>4</v>
      </c>
      <c r="X38" s="9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141" t="s">
        <v>417</v>
      </c>
      <c r="B39" s="142" t="s">
        <v>272</v>
      </c>
      <c r="C39" s="146">
        <v>3</v>
      </c>
      <c r="D39" s="146">
        <v>0</v>
      </c>
      <c r="E39" s="146">
        <v>2</v>
      </c>
      <c r="F39" s="146">
        <v>4</v>
      </c>
      <c r="G39" s="289">
        <v>5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504</v>
      </c>
      <c r="S39" s="143" t="s">
        <v>116</v>
      </c>
      <c r="T39" s="144">
        <v>3</v>
      </c>
      <c r="U39" s="144">
        <v>0</v>
      </c>
      <c r="V39" s="144">
        <v>0</v>
      </c>
      <c r="W39" s="144">
        <v>3</v>
      </c>
      <c r="X39" s="4">
        <v>4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141" t="s">
        <v>381</v>
      </c>
      <c r="B40" s="142" t="s">
        <v>69</v>
      </c>
      <c r="C40" s="146">
        <v>2</v>
      </c>
      <c r="D40" s="146">
        <v>2</v>
      </c>
      <c r="E40" s="146">
        <v>0</v>
      </c>
      <c r="F40" s="146">
        <v>3</v>
      </c>
      <c r="G40" s="289">
        <v>5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/>
      <c r="R40" s="331" t="s">
        <v>29</v>
      </c>
      <c r="S40" s="331"/>
      <c r="T40" s="9">
        <f>SUM(T36:T39)</f>
        <v>12</v>
      </c>
      <c r="U40" s="9">
        <f>SUM(U36:U39)</f>
        <v>0</v>
      </c>
      <c r="V40" s="9">
        <f>SUM(V36:V39)</f>
        <v>4</v>
      </c>
      <c r="W40" s="9">
        <f>SUM(W36:W39)</f>
        <v>14</v>
      </c>
      <c r="X40" s="29">
        <f>SUM(X36:X39)</f>
        <v>19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141" t="s">
        <v>17</v>
      </c>
      <c r="B41" s="142" t="s">
        <v>98</v>
      </c>
      <c r="C41" s="146">
        <v>3</v>
      </c>
      <c r="D41" s="146">
        <v>0</v>
      </c>
      <c r="E41" s="146">
        <v>0</v>
      </c>
      <c r="F41" s="146">
        <v>3</v>
      </c>
      <c r="G41" s="289">
        <v>5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95" t="s">
        <v>7</v>
      </c>
      <c r="S41" s="5" t="s">
        <v>55</v>
      </c>
      <c r="T41" s="271">
        <v>2</v>
      </c>
      <c r="U41" s="271">
        <v>0</v>
      </c>
      <c r="V41" s="271">
        <v>0</v>
      </c>
      <c r="W41" s="271">
        <v>2</v>
      </c>
      <c r="X41" s="89">
        <v>3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167" t="s">
        <v>159</v>
      </c>
      <c r="B42" s="153" t="s">
        <v>70</v>
      </c>
      <c r="C42" s="168">
        <v>2</v>
      </c>
      <c r="D42" s="168">
        <v>0</v>
      </c>
      <c r="E42" s="168">
        <v>0</v>
      </c>
      <c r="F42" s="168">
        <v>2</v>
      </c>
      <c r="G42" s="293">
        <v>3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8</v>
      </c>
      <c r="S42" s="95" t="s">
        <v>70</v>
      </c>
      <c r="T42" s="271">
        <v>2</v>
      </c>
      <c r="U42" s="271">
        <v>0</v>
      </c>
      <c r="V42" s="271">
        <v>0</v>
      </c>
      <c r="W42" s="271">
        <v>2</v>
      </c>
      <c r="X42" s="89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100"/>
      <c r="B43" s="133"/>
      <c r="C43" s="63"/>
      <c r="D43" s="63"/>
      <c r="E43" s="63"/>
      <c r="F43" s="63"/>
      <c r="G43" s="62"/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68</v>
      </c>
      <c r="S43" s="95" t="s">
        <v>69</v>
      </c>
      <c r="T43" s="271">
        <v>2</v>
      </c>
      <c r="U43" s="271">
        <v>2</v>
      </c>
      <c r="V43" s="271">
        <v>0</v>
      </c>
      <c r="W43" s="271">
        <v>3</v>
      </c>
      <c r="X43" s="89">
        <v>5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334" t="s">
        <v>126</v>
      </c>
      <c r="B44" s="322"/>
      <c r="C44" s="6">
        <f>SUM(C36:C42)</f>
        <v>17</v>
      </c>
      <c r="D44" s="6">
        <f>SUM(D36:D42)</f>
        <v>2</v>
      </c>
      <c r="E44" s="6">
        <f>SUM(E36:E42)</f>
        <v>4</v>
      </c>
      <c r="F44" s="6">
        <f>SUM(F36:F42)</f>
        <v>20</v>
      </c>
      <c r="G44" s="7">
        <f>SUM(G36:G42)</f>
        <v>29</v>
      </c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SUM(T42:T43)</f>
        <v>4</v>
      </c>
      <c r="U44" s="6">
        <f>SUM(U42:U43)</f>
        <v>2</v>
      </c>
      <c r="V44" s="6">
        <f>SUM(V42:V43)</f>
        <v>0</v>
      </c>
      <c r="W44" s="6">
        <f>SUM(W42:W43)</f>
        <v>5</v>
      </c>
      <c r="X44" s="7">
        <f>SUM(X42:X43)</f>
        <v>8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262"/>
      <c r="B45" s="263"/>
      <c r="C45" s="260"/>
      <c r="D45" s="260"/>
      <c r="E45" s="260"/>
      <c r="F45" s="260"/>
      <c r="G45" s="261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SUM(T40:T43)</f>
        <v>18</v>
      </c>
      <c r="U45" s="6">
        <f>SUM(U40:U43)</f>
        <v>2</v>
      </c>
      <c r="V45" s="6">
        <f>SUM(V40:V43)</f>
        <v>4</v>
      </c>
      <c r="W45" s="6">
        <f>SUM(W40:W43)</f>
        <v>21</v>
      </c>
      <c r="X45" s="7">
        <f>SUM(X40:X43)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2"/>
      <c r="B46" s="263"/>
      <c r="C46" s="260"/>
      <c r="D46" s="260"/>
      <c r="E46" s="260"/>
      <c r="F46" s="260"/>
      <c r="G46" s="261"/>
      <c r="I46" s="262"/>
      <c r="J46" s="263"/>
      <c r="K46" s="260"/>
      <c r="L46" s="260"/>
      <c r="M46" s="260"/>
      <c r="N46" s="260"/>
      <c r="O46" s="261"/>
      <c r="Q46" s="37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14" t="s">
        <v>14</v>
      </c>
      <c r="B47" s="315"/>
      <c r="C47" s="315"/>
      <c r="D47" s="315"/>
      <c r="E47" s="315"/>
      <c r="F47" s="315"/>
      <c r="G47" s="316"/>
      <c r="I47" s="314" t="s">
        <v>14</v>
      </c>
      <c r="J47" s="315"/>
      <c r="K47" s="315"/>
      <c r="L47" s="315"/>
      <c r="M47" s="315"/>
      <c r="N47" s="315"/>
      <c r="O47" s="316"/>
      <c r="Q47" s="10"/>
      <c r="R47" s="319" t="s">
        <v>14</v>
      </c>
      <c r="S47" s="319"/>
      <c r="T47" s="319"/>
      <c r="U47" s="319"/>
      <c r="V47" s="319"/>
      <c r="W47" s="319"/>
      <c r="X47" s="320"/>
      <c r="Z47" s="314" t="s">
        <v>14</v>
      </c>
      <c r="AA47" s="315"/>
      <c r="AB47" s="315"/>
      <c r="AC47" s="315"/>
      <c r="AD47" s="315"/>
      <c r="AE47" s="315"/>
      <c r="AF47" s="316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39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141" t="s">
        <v>382</v>
      </c>
      <c r="B49" s="142" t="s">
        <v>420</v>
      </c>
      <c r="C49" s="146">
        <v>3</v>
      </c>
      <c r="D49" s="146">
        <v>0</v>
      </c>
      <c r="E49" s="146">
        <v>0</v>
      </c>
      <c r="F49" s="146">
        <v>3</v>
      </c>
      <c r="G49" s="289">
        <v>4</v>
      </c>
      <c r="I49" s="279" t="s">
        <v>505</v>
      </c>
      <c r="J49" s="145" t="s">
        <v>117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505</v>
      </c>
      <c r="S49" s="5" t="s">
        <v>117</v>
      </c>
      <c r="T49" s="271">
        <v>3</v>
      </c>
      <c r="U49" s="271">
        <v>0</v>
      </c>
      <c r="V49" s="271">
        <v>2</v>
      </c>
      <c r="W49" s="271">
        <v>4</v>
      </c>
      <c r="X49" s="89">
        <v>5</v>
      </c>
      <c r="Z49" s="279" t="s">
        <v>506</v>
      </c>
      <c r="AA49" s="143" t="s">
        <v>118</v>
      </c>
      <c r="AB49" s="144">
        <v>3</v>
      </c>
      <c r="AC49" s="144">
        <v>0</v>
      </c>
      <c r="AD49" s="144">
        <v>0</v>
      </c>
      <c r="AE49" s="144">
        <v>3</v>
      </c>
      <c r="AF49" s="23">
        <v>5</v>
      </c>
    </row>
    <row r="50" spans="1:32" ht="15.75" customHeight="1">
      <c r="A50" s="147" t="s">
        <v>383</v>
      </c>
      <c r="B50" s="163" t="s">
        <v>384</v>
      </c>
      <c r="C50" s="164">
        <v>2</v>
      </c>
      <c r="D50" s="164">
        <v>0</v>
      </c>
      <c r="E50" s="164">
        <v>0</v>
      </c>
      <c r="F50" s="164">
        <v>2</v>
      </c>
      <c r="G50" s="292">
        <v>3</v>
      </c>
      <c r="I50" s="279" t="s">
        <v>506</v>
      </c>
      <c r="J50" s="145" t="s">
        <v>118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506</v>
      </c>
      <c r="S50" s="143" t="s">
        <v>118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279" t="s">
        <v>509</v>
      </c>
      <c r="AA50" s="145" t="s">
        <v>74</v>
      </c>
      <c r="AB50" s="144">
        <v>2</v>
      </c>
      <c r="AC50" s="144">
        <v>2</v>
      </c>
      <c r="AD50" s="144">
        <v>0</v>
      </c>
      <c r="AE50" s="144">
        <v>3</v>
      </c>
      <c r="AF50" s="92">
        <v>5</v>
      </c>
    </row>
    <row r="51" spans="1:32" ht="15.75" customHeight="1">
      <c r="A51" s="169" t="s">
        <v>385</v>
      </c>
      <c r="B51" s="163" t="s">
        <v>170</v>
      </c>
      <c r="C51" s="170">
        <v>0</v>
      </c>
      <c r="D51" s="170">
        <v>0</v>
      </c>
      <c r="E51" s="170">
        <v>4</v>
      </c>
      <c r="F51" s="170">
        <v>2</v>
      </c>
      <c r="G51" s="294">
        <v>3</v>
      </c>
      <c r="I51" s="279" t="s">
        <v>507</v>
      </c>
      <c r="J51" s="143" t="s">
        <v>508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507</v>
      </c>
      <c r="S51" s="5" t="s">
        <v>508</v>
      </c>
      <c r="T51" s="271">
        <v>3</v>
      </c>
      <c r="U51" s="271">
        <v>0</v>
      </c>
      <c r="V51" s="271">
        <v>0</v>
      </c>
      <c r="W51" s="271">
        <v>3</v>
      </c>
      <c r="X51" s="89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171" t="s">
        <v>386</v>
      </c>
      <c r="B52" s="163" t="s">
        <v>171</v>
      </c>
      <c r="C52" s="164">
        <v>3</v>
      </c>
      <c r="D52" s="164">
        <v>0</v>
      </c>
      <c r="E52" s="164">
        <v>0</v>
      </c>
      <c r="F52" s="164">
        <v>3</v>
      </c>
      <c r="G52" s="292">
        <v>5</v>
      </c>
      <c r="I52" s="279" t="s">
        <v>509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509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172" t="s">
        <v>154</v>
      </c>
      <c r="B53" s="142" t="s">
        <v>86</v>
      </c>
      <c r="C53" s="164">
        <v>3</v>
      </c>
      <c r="D53" s="164">
        <v>0</v>
      </c>
      <c r="E53" s="164">
        <v>0</v>
      </c>
      <c r="F53" s="164">
        <v>3</v>
      </c>
      <c r="G53" s="292">
        <v>5</v>
      </c>
      <c r="I53" s="279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510</v>
      </c>
      <c r="S53" s="95" t="s">
        <v>77</v>
      </c>
      <c r="T53" s="271">
        <v>0</v>
      </c>
      <c r="U53" s="271">
        <v>0</v>
      </c>
      <c r="V53" s="271">
        <v>0</v>
      </c>
      <c r="W53" s="271">
        <v>0</v>
      </c>
      <c r="X53" s="96">
        <v>4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141" t="s">
        <v>387</v>
      </c>
      <c r="B54" s="142" t="s">
        <v>388</v>
      </c>
      <c r="C54" s="146">
        <v>3</v>
      </c>
      <c r="D54" s="146">
        <v>0</v>
      </c>
      <c r="E54" s="146">
        <v>0</v>
      </c>
      <c r="F54" s="146">
        <v>3</v>
      </c>
      <c r="G54" s="289">
        <v>5</v>
      </c>
      <c r="I54" s="279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/>
      <c r="R54" s="331" t="s">
        <v>29</v>
      </c>
      <c r="S54" s="331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173" t="s">
        <v>167</v>
      </c>
      <c r="B55" s="153" t="s">
        <v>78</v>
      </c>
      <c r="C55" s="174">
        <v>2</v>
      </c>
      <c r="D55" s="174">
        <v>0</v>
      </c>
      <c r="E55" s="174">
        <v>0</v>
      </c>
      <c r="F55" s="174">
        <v>2</v>
      </c>
      <c r="G55" s="295">
        <v>3</v>
      </c>
      <c r="I55" s="279" t="s">
        <v>510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280">
        <v>4</v>
      </c>
      <c r="Q55" s="10" t="s">
        <v>28</v>
      </c>
      <c r="R55" s="95" t="s">
        <v>11</v>
      </c>
      <c r="S55" s="95" t="s">
        <v>62</v>
      </c>
      <c r="T55" s="271">
        <v>2</v>
      </c>
      <c r="U55" s="271">
        <v>0</v>
      </c>
      <c r="V55" s="271">
        <v>0</v>
      </c>
      <c r="W55" s="271">
        <v>2</v>
      </c>
      <c r="X55" s="89">
        <v>3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175" t="s">
        <v>168</v>
      </c>
      <c r="B56" s="142" t="s">
        <v>77</v>
      </c>
      <c r="C56" s="176">
        <v>0</v>
      </c>
      <c r="D56" s="176">
        <v>0</v>
      </c>
      <c r="E56" s="176">
        <v>0</v>
      </c>
      <c r="F56" s="176">
        <v>0</v>
      </c>
      <c r="G56" s="296">
        <v>4</v>
      </c>
      <c r="I56" s="327" t="s">
        <v>126</v>
      </c>
      <c r="J56" s="328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12</v>
      </c>
      <c r="S56" s="95" t="s">
        <v>78</v>
      </c>
      <c r="T56" s="271">
        <v>2</v>
      </c>
      <c r="U56" s="271">
        <v>0</v>
      </c>
      <c r="V56" s="271">
        <v>0</v>
      </c>
      <c r="W56" s="271">
        <v>2</v>
      </c>
      <c r="X56" s="89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74"/>
      <c r="B57" s="95"/>
      <c r="C57" s="259"/>
      <c r="D57" s="259"/>
      <c r="E57" s="259"/>
      <c r="F57" s="259"/>
      <c r="G57" s="91"/>
      <c r="I57" s="332"/>
      <c r="J57" s="333"/>
      <c r="K57" s="272"/>
      <c r="L57" s="272"/>
      <c r="M57" s="272"/>
      <c r="N57" s="272"/>
      <c r="O57" s="273"/>
      <c r="Q57" s="10"/>
      <c r="R57" s="321" t="s">
        <v>127</v>
      </c>
      <c r="S57" s="32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334" t="s">
        <v>169</v>
      </c>
      <c r="B58" s="322"/>
      <c r="C58" s="29">
        <f>SUM(C49:C56)</f>
        <v>16</v>
      </c>
      <c r="D58" s="29">
        <f>SUM(D49:D56)</f>
        <v>0</v>
      </c>
      <c r="E58" s="29">
        <f>SUM(E49:E56)</f>
        <v>4</v>
      </c>
      <c r="F58" s="29">
        <f>SUM(F49:F56)</f>
        <v>18</v>
      </c>
      <c r="G58" s="29">
        <f>SUM(G49:G56)</f>
        <v>32</v>
      </c>
      <c r="I58" s="262"/>
      <c r="J58" s="263"/>
      <c r="K58" s="272"/>
      <c r="L58" s="272"/>
      <c r="M58" s="272"/>
      <c r="N58" s="272"/>
      <c r="O58" s="273"/>
      <c r="Q58" s="10"/>
      <c r="R58" s="322" t="s">
        <v>126</v>
      </c>
      <c r="S58" s="322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59">
        <f>SUM(AB49:AB56)</f>
        <v>5</v>
      </c>
      <c r="AC58" s="259">
        <f>SUM(AC49:AC56)</f>
        <v>2</v>
      </c>
      <c r="AD58" s="259">
        <f>SUM(AD49:AD56)</f>
        <v>0</v>
      </c>
      <c r="AE58" s="259">
        <f>SUM(AE49:AE56)</f>
        <v>6</v>
      </c>
      <c r="AF58" s="91">
        <f>SUM(AF49:AF56)</f>
        <v>10</v>
      </c>
    </row>
    <row r="59" spans="1:32" ht="15.75" customHeight="1">
      <c r="A59" s="262"/>
      <c r="B59" s="263"/>
      <c r="C59" s="272"/>
      <c r="D59" s="272"/>
      <c r="E59" s="272"/>
      <c r="F59" s="272"/>
      <c r="G59" s="273"/>
      <c r="I59" s="262"/>
      <c r="J59" s="263"/>
      <c r="K59" s="272"/>
      <c r="L59" s="272"/>
      <c r="M59" s="272"/>
      <c r="N59" s="272"/>
      <c r="O59" s="273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14" t="s">
        <v>15</v>
      </c>
      <c r="B60" s="315"/>
      <c r="C60" s="315"/>
      <c r="D60" s="315"/>
      <c r="E60" s="315"/>
      <c r="F60" s="315"/>
      <c r="G60" s="316"/>
      <c r="I60" s="262"/>
      <c r="J60" s="263"/>
      <c r="K60" s="272"/>
      <c r="L60" s="272"/>
      <c r="M60" s="272"/>
      <c r="N60" s="272"/>
      <c r="O60" s="273"/>
      <c r="Q60" s="37"/>
      <c r="R60" s="319" t="s">
        <v>15</v>
      </c>
      <c r="S60" s="319"/>
      <c r="T60" s="319"/>
      <c r="U60" s="319"/>
      <c r="V60" s="319"/>
      <c r="W60" s="319"/>
      <c r="X60" s="320"/>
      <c r="Z60" s="314" t="s">
        <v>15</v>
      </c>
      <c r="AA60" s="315"/>
      <c r="AB60" s="315"/>
      <c r="AC60" s="315"/>
      <c r="AD60" s="315"/>
      <c r="AE60" s="315"/>
      <c r="AF60" s="316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314" t="s">
        <v>15</v>
      </c>
      <c r="J61" s="315"/>
      <c r="K61" s="315"/>
      <c r="L61" s="315"/>
      <c r="M61" s="315"/>
      <c r="N61" s="315"/>
      <c r="O61" s="316"/>
      <c r="Q61" s="39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177" t="s">
        <v>389</v>
      </c>
      <c r="B62" s="163" t="s">
        <v>177</v>
      </c>
      <c r="C62" s="164">
        <v>3</v>
      </c>
      <c r="D62" s="164">
        <v>0</v>
      </c>
      <c r="E62" s="164">
        <v>0</v>
      </c>
      <c r="F62" s="164">
        <v>3</v>
      </c>
      <c r="G62" s="292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95" t="s">
        <v>511</v>
      </c>
      <c r="S62" s="95" t="s">
        <v>119</v>
      </c>
      <c r="T62" s="271">
        <v>3</v>
      </c>
      <c r="U62" s="271">
        <v>0</v>
      </c>
      <c r="V62" s="271">
        <v>2</v>
      </c>
      <c r="W62" s="271">
        <v>4</v>
      </c>
      <c r="X62" s="89">
        <v>6</v>
      </c>
      <c r="Z62" s="88" t="s">
        <v>511</v>
      </c>
      <c r="AA62" s="95" t="s">
        <v>119</v>
      </c>
      <c r="AB62" s="271">
        <v>3</v>
      </c>
      <c r="AC62" s="271">
        <v>0</v>
      </c>
      <c r="AD62" s="271">
        <v>2</v>
      </c>
      <c r="AE62" s="271">
        <v>4</v>
      </c>
      <c r="AF62" s="89">
        <v>6</v>
      </c>
    </row>
    <row r="63" spans="1:32" ht="15.75" customHeight="1">
      <c r="A63" s="141" t="s">
        <v>390</v>
      </c>
      <c r="B63" s="142" t="s">
        <v>391</v>
      </c>
      <c r="C63" s="146">
        <v>3</v>
      </c>
      <c r="D63" s="146">
        <v>0</v>
      </c>
      <c r="E63" s="146">
        <v>0</v>
      </c>
      <c r="F63" s="146">
        <v>3</v>
      </c>
      <c r="G63" s="289">
        <v>5</v>
      </c>
      <c r="I63" s="279" t="s">
        <v>511</v>
      </c>
      <c r="J63" s="143" t="s">
        <v>119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512</v>
      </c>
      <c r="S63" s="95" t="s">
        <v>120</v>
      </c>
      <c r="T63" s="271">
        <v>3</v>
      </c>
      <c r="U63" s="271">
        <v>0</v>
      </c>
      <c r="V63" s="271">
        <v>2</v>
      </c>
      <c r="W63" s="271">
        <v>4</v>
      </c>
      <c r="X63" s="4">
        <v>6</v>
      </c>
      <c r="Z63" s="88" t="s">
        <v>512</v>
      </c>
      <c r="AA63" s="95" t="s">
        <v>120</v>
      </c>
      <c r="AB63" s="271">
        <v>3</v>
      </c>
      <c r="AC63" s="271">
        <v>0</v>
      </c>
      <c r="AD63" s="271">
        <v>2</v>
      </c>
      <c r="AE63" s="271">
        <v>4</v>
      </c>
      <c r="AF63" s="23">
        <v>6</v>
      </c>
    </row>
    <row r="64" spans="1:32" ht="15.75" customHeight="1">
      <c r="A64" s="171" t="s">
        <v>392</v>
      </c>
      <c r="B64" s="163" t="s">
        <v>393</v>
      </c>
      <c r="C64" s="170">
        <v>2</v>
      </c>
      <c r="D64" s="170">
        <v>0</v>
      </c>
      <c r="E64" s="170">
        <v>0</v>
      </c>
      <c r="F64" s="170">
        <v>2</v>
      </c>
      <c r="G64" s="294">
        <v>3</v>
      </c>
      <c r="I64" s="279" t="s">
        <v>512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23">
        <v>6</v>
      </c>
      <c r="Q64" s="39" t="s">
        <v>27</v>
      </c>
      <c r="R64" s="95" t="s">
        <v>513</v>
      </c>
      <c r="S64" s="95" t="s">
        <v>414</v>
      </c>
      <c r="T64" s="271">
        <v>2</v>
      </c>
      <c r="U64" s="271">
        <v>0</v>
      </c>
      <c r="V64" s="271">
        <v>2</v>
      </c>
      <c r="W64" s="271">
        <v>3</v>
      </c>
      <c r="X64" s="89">
        <v>5</v>
      </c>
      <c r="Z64" s="90"/>
      <c r="AA64" s="8"/>
      <c r="AB64" s="259"/>
      <c r="AC64" s="259"/>
      <c r="AD64" s="259"/>
      <c r="AE64" s="259"/>
      <c r="AF64" s="89"/>
    </row>
    <row r="65" spans="1:32" ht="15.75" customHeight="1">
      <c r="A65" s="171" t="s">
        <v>418</v>
      </c>
      <c r="B65" s="142" t="s">
        <v>419</v>
      </c>
      <c r="C65" s="164">
        <v>2</v>
      </c>
      <c r="D65" s="164">
        <v>0</v>
      </c>
      <c r="E65" s="164">
        <v>2</v>
      </c>
      <c r="F65" s="164">
        <v>3</v>
      </c>
      <c r="G65" s="292">
        <v>5</v>
      </c>
      <c r="I65" s="279" t="s">
        <v>513</v>
      </c>
      <c r="J65" s="145" t="s">
        <v>414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514</v>
      </c>
      <c r="S65" s="145" t="s">
        <v>125</v>
      </c>
      <c r="T65" s="144">
        <v>3</v>
      </c>
      <c r="U65" s="144">
        <v>0</v>
      </c>
      <c r="V65" s="144">
        <v>0</v>
      </c>
      <c r="W65" s="144">
        <v>3</v>
      </c>
      <c r="X65" s="92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178" t="s">
        <v>154</v>
      </c>
      <c r="B66" s="179" t="s">
        <v>87</v>
      </c>
      <c r="C66" s="164">
        <v>3</v>
      </c>
      <c r="D66" s="164">
        <v>0</v>
      </c>
      <c r="E66" s="164">
        <v>0</v>
      </c>
      <c r="F66" s="164">
        <v>3</v>
      </c>
      <c r="G66" s="292">
        <v>5</v>
      </c>
      <c r="I66" s="279" t="s">
        <v>514</v>
      </c>
      <c r="J66" s="143" t="s">
        <v>125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10"/>
      <c r="R66" s="331" t="s">
        <v>29</v>
      </c>
      <c r="S66" s="331"/>
      <c r="T66" s="9">
        <f>SUM(T62:T65)</f>
        <v>11</v>
      </c>
      <c r="U66" s="9">
        <f>SUM(U62:U65)</f>
        <v>0</v>
      </c>
      <c r="V66" s="9">
        <f>SUM(V62:V65)</f>
        <v>6</v>
      </c>
      <c r="W66" s="9">
        <f>SUM(W62:W65)</f>
        <v>14</v>
      </c>
      <c r="X66" s="29">
        <f>SUM(X62:X65)</f>
        <v>22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177" t="s">
        <v>17</v>
      </c>
      <c r="B67" s="163" t="s">
        <v>173</v>
      </c>
      <c r="C67" s="164">
        <v>3</v>
      </c>
      <c r="D67" s="164">
        <v>0</v>
      </c>
      <c r="E67" s="164">
        <v>0</v>
      </c>
      <c r="F67" s="164">
        <v>3</v>
      </c>
      <c r="G67" s="292">
        <v>5</v>
      </c>
      <c r="I67" s="279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58">
        <v>3</v>
      </c>
      <c r="Q67" s="10" t="s">
        <v>28</v>
      </c>
      <c r="R67" s="95" t="s">
        <v>42</v>
      </c>
      <c r="S67" s="95" t="s">
        <v>43</v>
      </c>
      <c r="T67" s="271">
        <v>2</v>
      </c>
      <c r="U67" s="271">
        <v>0</v>
      </c>
      <c r="V67" s="271">
        <v>0</v>
      </c>
      <c r="W67" s="271">
        <v>2</v>
      </c>
      <c r="X67" s="4">
        <v>3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90" t="s">
        <v>17</v>
      </c>
      <c r="B68" s="95" t="s">
        <v>97</v>
      </c>
      <c r="C68" s="259">
        <v>3</v>
      </c>
      <c r="D68" s="259">
        <v>0</v>
      </c>
      <c r="E68" s="259">
        <v>0</v>
      </c>
      <c r="F68" s="259">
        <v>3</v>
      </c>
      <c r="G68" s="89">
        <v>5</v>
      </c>
      <c r="I68" s="284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90"/>
      <c r="B69" s="95"/>
      <c r="C69" s="259"/>
      <c r="D69" s="259"/>
      <c r="E69" s="259"/>
      <c r="F69" s="259"/>
      <c r="G69" s="89"/>
      <c r="I69" s="327" t="s">
        <v>126</v>
      </c>
      <c r="J69" s="328"/>
      <c r="K69" s="6">
        <f>SUM(K63:K68)</f>
        <v>16</v>
      </c>
      <c r="L69" s="6">
        <f>SUM(L63:L68)</f>
        <v>0</v>
      </c>
      <c r="M69" s="6">
        <f>SUM(M63:M68)</f>
        <v>6</v>
      </c>
      <c r="N69" s="6">
        <f>SUM(N63:N68)</f>
        <v>19</v>
      </c>
      <c r="O69" s="7">
        <f>SUM(O63:O68)</f>
        <v>30</v>
      </c>
      <c r="Q69" s="10"/>
      <c r="R69" s="321" t="s">
        <v>127</v>
      </c>
      <c r="S69" s="32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334" t="s">
        <v>126</v>
      </c>
      <c r="B70" s="322"/>
      <c r="C70" s="6">
        <f>SUM(C62:C68)</f>
        <v>19</v>
      </c>
      <c r="D70" s="6">
        <f>SUM(D62:D68)</f>
        <v>0</v>
      </c>
      <c r="E70" s="6">
        <f>SUM(E62:E68)</f>
        <v>2</v>
      </c>
      <c r="F70" s="6">
        <f>SUM(F62:F68)</f>
        <v>20</v>
      </c>
      <c r="G70" s="7">
        <f>SUM(G62:G68)</f>
        <v>33</v>
      </c>
      <c r="I70" s="334"/>
      <c r="J70" s="322"/>
      <c r="K70" s="6"/>
      <c r="L70" s="6"/>
      <c r="M70" s="6"/>
      <c r="N70" s="6"/>
      <c r="O70" s="7"/>
      <c r="Q70" s="10"/>
      <c r="R70" s="322" t="s">
        <v>126</v>
      </c>
      <c r="S70" s="322"/>
      <c r="T70" s="6">
        <f>SUM(T66:T68)</f>
        <v>16</v>
      </c>
      <c r="U70" s="6">
        <f>SUM(U66:U68)</f>
        <v>0</v>
      </c>
      <c r="V70" s="6">
        <f>SUM(V66:V68)</f>
        <v>6</v>
      </c>
      <c r="W70" s="6">
        <f>SUM(W66:W68)</f>
        <v>19</v>
      </c>
      <c r="X70" s="7">
        <f>SUM(X66:X68)</f>
        <v>30</v>
      </c>
      <c r="Z70" s="90" t="s">
        <v>30</v>
      </c>
      <c r="AA70" s="8"/>
      <c r="AB70" s="259">
        <f>SUM(AB62:AB68)</f>
        <v>6</v>
      </c>
      <c r="AC70" s="259">
        <f>SUM(AC62:AC68)</f>
        <v>0</v>
      </c>
      <c r="AD70" s="259">
        <f>SUM(AD62:AD68)</f>
        <v>4</v>
      </c>
      <c r="AE70" s="259">
        <f>SUM(AE62:AE68)</f>
        <v>8</v>
      </c>
      <c r="AF70" s="91">
        <f>SUM(AF62:AF68)</f>
        <v>12</v>
      </c>
    </row>
    <row r="71" spans="1:33" ht="15.75" customHeight="1">
      <c r="A71" s="262"/>
      <c r="B71" s="263"/>
      <c r="C71" s="260"/>
      <c r="D71" s="260"/>
      <c r="E71" s="260"/>
      <c r="F71" s="260"/>
      <c r="G71" s="261"/>
      <c r="I71" s="334"/>
      <c r="J71" s="322"/>
      <c r="K71" s="6"/>
      <c r="L71" s="6"/>
      <c r="M71" s="6"/>
      <c r="N71" s="6"/>
      <c r="O71" s="7"/>
      <c r="Q71" s="37"/>
      <c r="R71" s="263"/>
      <c r="S71" s="263"/>
      <c r="T71" s="260"/>
      <c r="U71" s="260"/>
      <c r="V71" s="260"/>
      <c r="W71" s="260"/>
      <c r="X71" s="261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14" t="s">
        <v>16</v>
      </c>
      <c r="B72" s="315"/>
      <c r="C72" s="315"/>
      <c r="D72" s="315"/>
      <c r="E72" s="315"/>
      <c r="F72" s="315"/>
      <c r="G72" s="316"/>
      <c r="H72" s="36"/>
      <c r="I72" s="262"/>
      <c r="J72" s="263"/>
      <c r="K72" s="260"/>
      <c r="L72" s="260"/>
      <c r="M72" s="260"/>
      <c r="N72" s="260"/>
      <c r="O72" s="261"/>
      <c r="P72" s="36"/>
      <c r="Q72" s="10"/>
      <c r="R72" s="319" t="s">
        <v>16</v>
      </c>
      <c r="S72" s="319"/>
      <c r="T72" s="319"/>
      <c r="U72" s="319"/>
      <c r="V72" s="319"/>
      <c r="W72" s="319"/>
      <c r="X72" s="320"/>
      <c r="Z72" s="314" t="s">
        <v>16</v>
      </c>
      <c r="AA72" s="315"/>
      <c r="AB72" s="315"/>
      <c r="AC72" s="315"/>
      <c r="AD72" s="315"/>
      <c r="AE72" s="315"/>
      <c r="AF72" s="316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314" t="s">
        <v>16</v>
      </c>
      <c r="J73" s="315"/>
      <c r="K73" s="315"/>
      <c r="L73" s="315"/>
      <c r="M73" s="315"/>
      <c r="N73" s="315"/>
      <c r="O73" s="316"/>
      <c r="P73" s="38"/>
      <c r="Q73" s="39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171" t="s">
        <v>175</v>
      </c>
      <c r="B74" s="163" t="s">
        <v>176</v>
      </c>
      <c r="C74" s="164">
        <v>0</v>
      </c>
      <c r="D74" s="164">
        <v>0</v>
      </c>
      <c r="E74" s="164">
        <v>4</v>
      </c>
      <c r="F74" s="164">
        <v>2</v>
      </c>
      <c r="G74" s="292">
        <v>3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95" t="s">
        <v>515</v>
      </c>
      <c r="S74" s="95" t="s">
        <v>121</v>
      </c>
      <c r="T74" s="271">
        <v>3</v>
      </c>
      <c r="U74" s="271">
        <v>0</v>
      </c>
      <c r="V74" s="271">
        <v>2</v>
      </c>
      <c r="W74" s="271">
        <v>4</v>
      </c>
      <c r="X74" s="89">
        <v>6</v>
      </c>
      <c r="Z74" s="88" t="s">
        <v>516</v>
      </c>
      <c r="AA74" s="5" t="s">
        <v>122</v>
      </c>
      <c r="AB74" s="271">
        <v>3</v>
      </c>
      <c r="AC74" s="271">
        <v>0</v>
      </c>
      <c r="AD74" s="271">
        <v>0</v>
      </c>
      <c r="AE74" s="271">
        <v>3</v>
      </c>
      <c r="AF74" s="92">
        <v>5</v>
      </c>
      <c r="AG74" s="41"/>
    </row>
    <row r="75" spans="1:33" ht="15.75" customHeight="1">
      <c r="A75" s="172" t="s">
        <v>394</v>
      </c>
      <c r="B75" s="142" t="s">
        <v>395</v>
      </c>
      <c r="C75" s="146">
        <v>3</v>
      </c>
      <c r="D75" s="146">
        <v>0</v>
      </c>
      <c r="E75" s="146">
        <v>0</v>
      </c>
      <c r="F75" s="146">
        <v>3</v>
      </c>
      <c r="G75" s="289">
        <v>4</v>
      </c>
      <c r="I75" s="279" t="s">
        <v>515</v>
      </c>
      <c r="J75" s="143" t="s">
        <v>121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516</v>
      </c>
      <c r="S75" s="5" t="s">
        <v>122</v>
      </c>
      <c r="T75" s="271">
        <v>3</v>
      </c>
      <c r="U75" s="271">
        <v>0</v>
      </c>
      <c r="V75" s="271">
        <v>0</v>
      </c>
      <c r="W75" s="271">
        <v>3</v>
      </c>
      <c r="X75" s="89">
        <v>5</v>
      </c>
      <c r="Z75" s="90"/>
      <c r="AA75" s="8"/>
      <c r="AB75" s="259"/>
      <c r="AC75" s="259"/>
      <c r="AD75" s="259"/>
      <c r="AE75" s="259"/>
      <c r="AF75" s="89"/>
      <c r="AG75" s="41"/>
    </row>
    <row r="76" spans="1:33" ht="15.75" customHeight="1">
      <c r="A76" s="172" t="s">
        <v>154</v>
      </c>
      <c r="B76" s="142" t="s">
        <v>44</v>
      </c>
      <c r="C76" s="164">
        <v>3</v>
      </c>
      <c r="D76" s="164">
        <v>0</v>
      </c>
      <c r="E76" s="164">
        <v>0</v>
      </c>
      <c r="F76" s="164">
        <v>3</v>
      </c>
      <c r="G76" s="292">
        <v>5</v>
      </c>
      <c r="I76" s="279" t="s">
        <v>516</v>
      </c>
      <c r="J76" s="145" t="s">
        <v>122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517</v>
      </c>
      <c r="S76" s="95" t="s">
        <v>86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171" t="s">
        <v>396</v>
      </c>
      <c r="B77" s="163" t="s">
        <v>161</v>
      </c>
      <c r="C77" s="164">
        <v>3</v>
      </c>
      <c r="D77" s="164">
        <v>0</v>
      </c>
      <c r="E77" s="164">
        <v>0</v>
      </c>
      <c r="F77" s="164">
        <v>3</v>
      </c>
      <c r="G77" s="292">
        <v>5</v>
      </c>
      <c r="I77" s="279" t="s">
        <v>517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517</v>
      </c>
      <c r="S77" s="95" t="s">
        <v>87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171" t="s">
        <v>397</v>
      </c>
      <c r="B78" s="163" t="s">
        <v>398</v>
      </c>
      <c r="C78" s="164">
        <v>3</v>
      </c>
      <c r="D78" s="164">
        <v>0</v>
      </c>
      <c r="E78" s="164">
        <v>2</v>
      </c>
      <c r="F78" s="164">
        <v>4</v>
      </c>
      <c r="G78" s="292">
        <v>5</v>
      </c>
      <c r="I78" s="279" t="s">
        <v>517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321" t="s">
        <v>29</v>
      </c>
      <c r="S78" s="32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178" t="s">
        <v>179</v>
      </c>
      <c r="B79" s="142" t="s">
        <v>92</v>
      </c>
      <c r="C79" s="146">
        <v>0</v>
      </c>
      <c r="D79" s="146">
        <v>0</v>
      </c>
      <c r="E79" s="146">
        <v>0</v>
      </c>
      <c r="F79" s="146">
        <v>0</v>
      </c>
      <c r="G79" s="289">
        <v>4</v>
      </c>
      <c r="I79" s="279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17</v>
      </c>
      <c r="S79" s="95" t="s">
        <v>98</v>
      </c>
      <c r="T79" s="271">
        <v>3</v>
      </c>
      <c r="U79" s="271">
        <v>0</v>
      </c>
      <c r="V79" s="271">
        <v>0</v>
      </c>
      <c r="W79" s="271">
        <v>3</v>
      </c>
      <c r="X79" s="96">
        <v>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141" t="s">
        <v>174</v>
      </c>
      <c r="B80" s="142" t="s">
        <v>43</v>
      </c>
      <c r="C80" s="146">
        <v>2</v>
      </c>
      <c r="D80" s="146">
        <v>0</v>
      </c>
      <c r="E80" s="146">
        <v>0</v>
      </c>
      <c r="F80" s="146">
        <v>2</v>
      </c>
      <c r="G80" s="89">
        <v>3</v>
      </c>
      <c r="I80" s="279" t="s">
        <v>518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280">
        <v>4</v>
      </c>
      <c r="Q80" s="10" t="s">
        <v>28</v>
      </c>
      <c r="R80" s="95" t="s">
        <v>518</v>
      </c>
      <c r="S80" s="5" t="s">
        <v>92</v>
      </c>
      <c r="T80" s="271">
        <v>0</v>
      </c>
      <c r="U80" s="271">
        <v>0</v>
      </c>
      <c r="V80" s="271">
        <v>0</v>
      </c>
      <c r="W80" s="271">
        <v>0</v>
      </c>
      <c r="X80" s="89">
        <v>4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100"/>
      <c r="B81" s="133"/>
      <c r="C81" s="63"/>
      <c r="D81" s="63"/>
      <c r="E81" s="63"/>
      <c r="F81" s="63"/>
      <c r="G81" s="62"/>
      <c r="H81" s="36"/>
      <c r="I81" s="327" t="s">
        <v>126</v>
      </c>
      <c r="J81" s="328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10"/>
      <c r="R81" s="321" t="s">
        <v>127</v>
      </c>
      <c r="S81" s="321"/>
      <c r="T81" s="11">
        <f>SUM(T80:T80)</f>
        <v>0</v>
      </c>
      <c r="U81" s="11">
        <f>SUM(U80:U80)</f>
        <v>0</v>
      </c>
      <c r="V81" s="11">
        <f>SUM(V80:V80)</f>
        <v>0</v>
      </c>
      <c r="W81" s="11">
        <f>SUM(W80:W80)</f>
        <v>0</v>
      </c>
      <c r="X81" s="24">
        <f>SUM(X80:X80)</f>
        <v>4</v>
      </c>
      <c r="Z81" s="90"/>
      <c r="AA81" s="8"/>
      <c r="AB81" s="259"/>
      <c r="AC81" s="259"/>
      <c r="AD81" s="259"/>
      <c r="AE81" s="259"/>
      <c r="AF81" s="89"/>
      <c r="AG81" s="41"/>
    </row>
    <row r="82" spans="1:33" s="36" customFormat="1" ht="15.75" customHeight="1">
      <c r="A82" s="334" t="s">
        <v>126</v>
      </c>
      <c r="B82" s="322"/>
      <c r="C82" s="9">
        <f>SUM(C74:C80)</f>
        <v>14</v>
      </c>
      <c r="D82" s="9">
        <f>SUM(D74:D80)</f>
        <v>0</v>
      </c>
      <c r="E82" s="9">
        <f>SUM(E74:E80)</f>
        <v>6</v>
      </c>
      <c r="F82" s="9">
        <f>SUM(F74:F80)</f>
        <v>17</v>
      </c>
      <c r="G82" s="29">
        <f>SUM(G74:G80)</f>
        <v>29</v>
      </c>
      <c r="H82" s="38"/>
      <c r="I82" s="334"/>
      <c r="J82" s="322"/>
      <c r="K82" s="9"/>
      <c r="L82" s="9"/>
      <c r="M82" s="9"/>
      <c r="N82" s="9"/>
      <c r="O82" s="29"/>
      <c r="P82" s="38"/>
      <c r="Q82" s="10"/>
      <c r="R82" s="322" t="s">
        <v>126</v>
      </c>
      <c r="S82" s="322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59">
        <f>SUM(AB74:AB80)</f>
        <v>3</v>
      </c>
      <c r="AC82" s="259">
        <f>SUM(AC74:AC80)</f>
        <v>0</v>
      </c>
      <c r="AD82" s="259">
        <f>SUM(AD74:AD80)</f>
        <v>0</v>
      </c>
      <c r="AE82" s="259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334"/>
      <c r="J83" s="322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14" t="s">
        <v>18</v>
      </c>
      <c r="B84" s="315"/>
      <c r="C84" s="315"/>
      <c r="D84" s="315"/>
      <c r="E84" s="315"/>
      <c r="F84" s="315"/>
      <c r="G84" s="316"/>
      <c r="I84" s="332"/>
      <c r="J84" s="333"/>
      <c r="K84" s="272"/>
      <c r="L84" s="272"/>
      <c r="M84" s="272"/>
      <c r="N84" s="272"/>
      <c r="O84" s="273"/>
      <c r="Q84" s="10"/>
      <c r="R84" s="319" t="s">
        <v>18</v>
      </c>
      <c r="S84" s="319"/>
      <c r="T84" s="319"/>
      <c r="U84" s="319"/>
      <c r="V84" s="319"/>
      <c r="W84" s="319"/>
      <c r="X84" s="320"/>
      <c r="Z84" s="314" t="s">
        <v>18</v>
      </c>
      <c r="AA84" s="315"/>
      <c r="AB84" s="315"/>
      <c r="AC84" s="315"/>
      <c r="AD84" s="315"/>
      <c r="AE84" s="315"/>
      <c r="AF84" s="316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314" t="s">
        <v>18</v>
      </c>
      <c r="J85" s="315"/>
      <c r="K85" s="315"/>
      <c r="L85" s="315"/>
      <c r="M85" s="315"/>
      <c r="N85" s="315"/>
      <c r="O85" s="316"/>
      <c r="Q85" s="39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178" t="s">
        <v>180</v>
      </c>
      <c r="B86" s="142" t="s">
        <v>46</v>
      </c>
      <c r="C86" s="164">
        <v>2</v>
      </c>
      <c r="D86" s="164">
        <v>2</v>
      </c>
      <c r="E86" s="164">
        <v>0</v>
      </c>
      <c r="F86" s="164">
        <v>3</v>
      </c>
      <c r="G86" s="297">
        <v>5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519</v>
      </c>
      <c r="S86" s="5" t="s">
        <v>46</v>
      </c>
      <c r="T86" s="271">
        <v>2</v>
      </c>
      <c r="U86" s="271">
        <v>0</v>
      </c>
      <c r="V86" s="271">
        <v>0</v>
      </c>
      <c r="W86" s="271">
        <v>2</v>
      </c>
      <c r="X86" s="89">
        <v>8</v>
      </c>
      <c r="Z86" s="88"/>
      <c r="AA86" s="95"/>
      <c r="AB86" s="271"/>
      <c r="AC86" s="271"/>
      <c r="AD86" s="271"/>
      <c r="AE86" s="271"/>
      <c r="AF86" s="92"/>
      <c r="AG86" s="41"/>
    </row>
    <row r="87" spans="1:33" ht="15.75" customHeight="1">
      <c r="A87" s="171" t="s">
        <v>181</v>
      </c>
      <c r="B87" s="163" t="s">
        <v>182</v>
      </c>
      <c r="C87" s="164">
        <v>3</v>
      </c>
      <c r="D87" s="164">
        <v>0</v>
      </c>
      <c r="E87" s="164">
        <v>0</v>
      </c>
      <c r="F87" s="164">
        <v>3</v>
      </c>
      <c r="G87" s="292">
        <v>5</v>
      </c>
      <c r="I87" s="279" t="s">
        <v>519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520</v>
      </c>
      <c r="S87" s="95" t="s">
        <v>44</v>
      </c>
      <c r="T87" s="271">
        <v>3</v>
      </c>
      <c r="U87" s="271">
        <v>0</v>
      </c>
      <c r="V87" s="271">
        <v>0</v>
      </c>
      <c r="W87" s="271">
        <v>3</v>
      </c>
      <c r="X87" s="89">
        <v>5</v>
      </c>
      <c r="Z87" s="90"/>
      <c r="AA87" s="31"/>
      <c r="AB87" s="259"/>
      <c r="AC87" s="259"/>
      <c r="AD87" s="259"/>
      <c r="AE87" s="259"/>
      <c r="AF87" s="89"/>
      <c r="AG87" s="41"/>
    </row>
    <row r="88" spans="1:33" ht="15.75" customHeight="1">
      <c r="A88" s="178" t="s">
        <v>163</v>
      </c>
      <c r="B88" s="179" t="s">
        <v>164</v>
      </c>
      <c r="C88" s="170">
        <v>2</v>
      </c>
      <c r="D88" s="170">
        <v>0</v>
      </c>
      <c r="E88" s="170">
        <v>0</v>
      </c>
      <c r="F88" s="170">
        <v>2</v>
      </c>
      <c r="G88" s="294">
        <v>3</v>
      </c>
      <c r="I88" s="279" t="s">
        <v>520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520</v>
      </c>
      <c r="S88" s="95" t="s">
        <v>47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178" t="s">
        <v>17</v>
      </c>
      <c r="B89" s="179" t="s">
        <v>184</v>
      </c>
      <c r="C89" s="164">
        <v>3</v>
      </c>
      <c r="D89" s="164">
        <v>0</v>
      </c>
      <c r="E89" s="164">
        <v>0</v>
      </c>
      <c r="F89" s="164">
        <v>3</v>
      </c>
      <c r="G89" s="292">
        <v>5</v>
      </c>
      <c r="I89" s="279" t="s">
        <v>520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10"/>
      <c r="R89" s="321" t="s">
        <v>29</v>
      </c>
      <c r="S89" s="32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178" t="s">
        <v>17</v>
      </c>
      <c r="B90" s="181" t="s">
        <v>185</v>
      </c>
      <c r="C90" s="164">
        <v>3</v>
      </c>
      <c r="D90" s="164">
        <v>0</v>
      </c>
      <c r="E90" s="164">
        <v>0</v>
      </c>
      <c r="F90" s="164">
        <v>3</v>
      </c>
      <c r="G90" s="292">
        <v>5</v>
      </c>
      <c r="I90" s="279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182" t="s">
        <v>183</v>
      </c>
      <c r="B91" s="183" t="s">
        <v>47</v>
      </c>
      <c r="C91" s="131">
        <v>3</v>
      </c>
      <c r="D91" s="131">
        <v>0</v>
      </c>
      <c r="E91" s="131">
        <v>0</v>
      </c>
      <c r="F91" s="131">
        <v>3</v>
      </c>
      <c r="G91" s="297">
        <v>5</v>
      </c>
      <c r="H91" s="36"/>
      <c r="I91" s="279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1">
        <v>2</v>
      </c>
      <c r="U91" s="271">
        <v>0</v>
      </c>
      <c r="V91" s="271">
        <v>0</v>
      </c>
      <c r="W91" s="271">
        <v>2</v>
      </c>
      <c r="X91" s="4">
        <v>2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184" t="s">
        <v>186</v>
      </c>
      <c r="B92" s="181" t="s">
        <v>187</v>
      </c>
      <c r="C92" s="185">
        <v>2</v>
      </c>
      <c r="D92" s="185">
        <v>0</v>
      </c>
      <c r="E92" s="185">
        <v>0</v>
      </c>
      <c r="F92" s="185">
        <v>2</v>
      </c>
      <c r="G92" s="298">
        <v>2</v>
      </c>
      <c r="I92" s="279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334" t="s">
        <v>126</v>
      </c>
      <c r="B93" s="322"/>
      <c r="C93" s="6">
        <f>SUM(C86:C92)</f>
        <v>18</v>
      </c>
      <c r="D93" s="6">
        <f>SUM(D86:D92)</f>
        <v>2</v>
      </c>
      <c r="E93" s="6">
        <f>SUM(E86:E92)</f>
        <v>0</v>
      </c>
      <c r="F93" s="6">
        <f>SUM(F86:F92)</f>
        <v>19</v>
      </c>
      <c r="G93" s="7">
        <f>SUM(G86:G92)</f>
        <v>30</v>
      </c>
      <c r="I93" s="327" t="s">
        <v>126</v>
      </c>
      <c r="J93" s="328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321" t="s">
        <v>127</v>
      </c>
      <c r="S93" s="32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4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2"/>
      <c r="B94" s="263"/>
      <c r="C94" s="260"/>
      <c r="D94" s="260"/>
      <c r="E94" s="260"/>
      <c r="F94" s="260"/>
      <c r="G94" s="261"/>
      <c r="I94" s="332"/>
      <c r="J94" s="333"/>
      <c r="K94" s="260"/>
      <c r="L94" s="260"/>
      <c r="M94" s="260"/>
      <c r="N94" s="260"/>
      <c r="O94" s="261"/>
      <c r="Q94" s="10"/>
      <c r="R94" s="322" t="s">
        <v>126</v>
      </c>
      <c r="S94" s="322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2"/>
      <c r="B95" s="263"/>
      <c r="C95" s="260"/>
      <c r="D95" s="260"/>
      <c r="E95" s="260"/>
      <c r="F95" s="260"/>
      <c r="G95" s="261"/>
      <c r="I95" s="262"/>
      <c r="J95" s="263"/>
      <c r="K95" s="260"/>
      <c r="L95" s="260"/>
      <c r="M95" s="260"/>
      <c r="N95" s="260"/>
      <c r="O95" s="261"/>
      <c r="Q95" s="10"/>
      <c r="R95" s="263"/>
      <c r="S95" s="263"/>
      <c r="T95" s="260"/>
      <c r="U95" s="260"/>
      <c r="V95" s="260"/>
      <c r="W95" s="260"/>
      <c r="X95" s="261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14" t="s">
        <v>19</v>
      </c>
      <c r="B96" s="315"/>
      <c r="C96" s="315"/>
      <c r="D96" s="315"/>
      <c r="E96" s="315"/>
      <c r="F96" s="315"/>
      <c r="G96" s="316"/>
      <c r="I96" s="262"/>
      <c r="J96" s="263"/>
      <c r="K96" s="260"/>
      <c r="L96" s="260"/>
      <c r="M96" s="260"/>
      <c r="N96" s="260"/>
      <c r="O96" s="261"/>
      <c r="Q96" s="10"/>
      <c r="R96" s="319" t="s">
        <v>19</v>
      </c>
      <c r="S96" s="319"/>
      <c r="T96" s="319"/>
      <c r="U96" s="319"/>
      <c r="V96" s="319"/>
      <c r="W96" s="319"/>
      <c r="X96" s="320"/>
      <c r="Z96" s="314" t="s">
        <v>19</v>
      </c>
      <c r="AA96" s="315"/>
      <c r="AB96" s="315"/>
      <c r="AC96" s="315"/>
      <c r="AD96" s="315"/>
      <c r="AE96" s="315"/>
      <c r="AF96" s="316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314" t="s">
        <v>19</v>
      </c>
      <c r="J97" s="315"/>
      <c r="K97" s="315"/>
      <c r="L97" s="315"/>
      <c r="M97" s="315"/>
      <c r="N97" s="315"/>
      <c r="O97" s="316"/>
      <c r="Q97" s="39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182" t="s">
        <v>188</v>
      </c>
      <c r="B98" s="186" t="s">
        <v>189</v>
      </c>
      <c r="C98" s="131">
        <v>1</v>
      </c>
      <c r="D98" s="131">
        <v>8</v>
      </c>
      <c r="E98" s="131">
        <v>0</v>
      </c>
      <c r="F98" s="131">
        <v>5</v>
      </c>
      <c r="G98" s="297">
        <v>8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521</v>
      </c>
      <c r="S98" s="95" t="s">
        <v>48</v>
      </c>
      <c r="T98" s="271">
        <v>0</v>
      </c>
      <c r="U98" s="271">
        <v>4</v>
      </c>
      <c r="V98" s="271">
        <v>0</v>
      </c>
      <c r="W98" s="271">
        <v>2</v>
      </c>
      <c r="X98" s="89">
        <v>8</v>
      </c>
      <c r="Z98" s="90"/>
      <c r="AA98" s="31"/>
      <c r="AB98" s="259"/>
      <c r="AC98" s="259"/>
      <c r="AD98" s="259"/>
      <c r="AE98" s="259"/>
      <c r="AF98" s="89"/>
      <c r="AG98" s="41"/>
    </row>
    <row r="99" spans="1:33" ht="15.75" customHeight="1">
      <c r="A99" s="178" t="s">
        <v>154</v>
      </c>
      <c r="B99" s="183" t="s">
        <v>95</v>
      </c>
      <c r="C99" s="131">
        <v>3</v>
      </c>
      <c r="D99" s="131">
        <v>0</v>
      </c>
      <c r="E99" s="131">
        <v>0</v>
      </c>
      <c r="F99" s="131">
        <v>3</v>
      </c>
      <c r="G99" s="297">
        <v>5</v>
      </c>
      <c r="I99" s="279" t="s">
        <v>521</v>
      </c>
      <c r="J99" s="143" t="s">
        <v>48</v>
      </c>
      <c r="K99" s="144">
        <v>0</v>
      </c>
      <c r="L99" s="144">
        <v>4</v>
      </c>
      <c r="M99" s="144">
        <v>0</v>
      </c>
      <c r="N99" s="144">
        <v>2</v>
      </c>
      <c r="O99" s="89">
        <v>8</v>
      </c>
      <c r="Q99" s="39" t="s">
        <v>27</v>
      </c>
      <c r="R99" s="95" t="s">
        <v>520</v>
      </c>
      <c r="S99" s="95" t="s">
        <v>95</v>
      </c>
      <c r="T99" s="271">
        <v>3</v>
      </c>
      <c r="U99" s="271">
        <v>0</v>
      </c>
      <c r="V99" s="271">
        <v>0</v>
      </c>
      <c r="W99" s="271">
        <v>3</v>
      </c>
      <c r="X99" s="89">
        <v>5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178" t="s">
        <v>154</v>
      </c>
      <c r="B100" s="183" t="s">
        <v>96</v>
      </c>
      <c r="C100" s="131">
        <v>3</v>
      </c>
      <c r="D100" s="131">
        <v>0</v>
      </c>
      <c r="E100" s="131">
        <v>0</v>
      </c>
      <c r="F100" s="131">
        <v>3</v>
      </c>
      <c r="G100" s="297">
        <v>5</v>
      </c>
      <c r="I100" s="279" t="s">
        <v>520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520</v>
      </c>
      <c r="S100" s="95" t="s">
        <v>96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178" t="s">
        <v>17</v>
      </c>
      <c r="B101" s="130" t="s">
        <v>190</v>
      </c>
      <c r="C101" s="131">
        <v>3</v>
      </c>
      <c r="D101" s="131">
        <v>0</v>
      </c>
      <c r="E101" s="131">
        <v>0</v>
      </c>
      <c r="F101" s="131">
        <v>3</v>
      </c>
      <c r="G101" s="297">
        <v>5</v>
      </c>
      <c r="I101" s="279" t="s">
        <v>520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10"/>
      <c r="R101" s="321" t="s">
        <v>29</v>
      </c>
      <c r="S101" s="321"/>
      <c r="T101" s="11">
        <f>SUM(T98:T100)</f>
        <v>6</v>
      </c>
      <c r="U101" s="11">
        <f>SUM(U98:U100)</f>
        <v>4</v>
      </c>
      <c r="V101" s="11">
        <f>SUM(V98:V100)</f>
        <v>0</v>
      </c>
      <c r="W101" s="11">
        <f>SUM(W98:W100)</f>
        <v>8</v>
      </c>
      <c r="X101" s="24">
        <f>SUM(X98:X100)</f>
        <v>18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s="36" customFormat="1" ht="15.75" customHeight="1">
      <c r="A102" s="178" t="s">
        <v>17</v>
      </c>
      <c r="B102" s="130" t="s">
        <v>191</v>
      </c>
      <c r="C102" s="131">
        <v>3</v>
      </c>
      <c r="D102" s="131">
        <v>0</v>
      </c>
      <c r="E102" s="131">
        <v>0</v>
      </c>
      <c r="F102" s="131">
        <v>3</v>
      </c>
      <c r="G102" s="297">
        <v>5</v>
      </c>
      <c r="H102" s="38"/>
      <c r="I102" s="279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8"/>
    </row>
    <row r="103" spans="1:33" ht="15.75" customHeight="1">
      <c r="A103" s="184" t="s">
        <v>192</v>
      </c>
      <c r="B103" s="181" t="s">
        <v>193</v>
      </c>
      <c r="C103" s="185">
        <v>2</v>
      </c>
      <c r="D103" s="185">
        <v>0</v>
      </c>
      <c r="E103" s="185">
        <v>0</v>
      </c>
      <c r="F103" s="185">
        <v>2</v>
      </c>
      <c r="G103" s="298">
        <v>2</v>
      </c>
      <c r="I103" s="279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1">
        <v>2</v>
      </c>
      <c r="U103" s="271">
        <v>0</v>
      </c>
      <c r="V103" s="271">
        <v>0</v>
      </c>
      <c r="W103" s="271">
        <v>2</v>
      </c>
      <c r="X103" s="4">
        <v>2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ht="15.75" customHeight="1">
      <c r="A104" s="334" t="s">
        <v>126</v>
      </c>
      <c r="B104" s="322"/>
      <c r="C104" s="9">
        <f>SUM(C98:C103)</f>
        <v>15</v>
      </c>
      <c r="D104" s="9">
        <f>SUM(D98:D103)</f>
        <v>8</v>
      </c>
      <c r="E104" s="9">
        <f>SUM(E98:E103)</f>
        <v>0</v>
      </c>
      <c r="F104" s="9">
        <f>SUM(F98:F103)</f>
        <v>19</v>
      </c>
      <c r="G104" s="29">
        <f>SUM(G98:G103)</f>
        <v>30</v>
      </c>
      <c r="I104" s="279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1"/>
    </row>
    <row r="105" spans="1:33" ht="15.75" customHeight="1">
      <c r="A105" s="10"/>
      <c r="B105" s="41"/>
      <c r="C105" s="41"/>
      <c r="D105" s="41"/>
      <c r="E105" s="41"/>
      <c r="F105" s="41"/>
      <c r="G105" s="44"/>
      <c r="I105" s="327" t="s">
        <v>126</v>
      </c>
      <c r="J105" s="328"/>
      <c r="K105" s="9">
        <f>SUM(K99:K104)</f>
        <v>14</v>
      </c>
      <c r="L105" s="9">
        <f>SUM(L99:L104)</f>
        <v>4</v>
      </c>
      <c r="M105" s="9">
        <f>SUM(M99:M104)</f>
        <v>0</v>
      </c>
      <c r="N105" s="9">
        <f>SUM(N99:N104)</f>
        <v>16</v>
      </c>
      <c r="O105" s="29">
        <f>SUM(O99:O104)</f>
        <v>30</v>
      </c>
      <c r="Q105" s="37"/>
      <c r="R105" s="321" t="s">
        <v>127</v>
      </c>
      <c r="S105" s="321"/>
      <c r="T105" s="9">
        <f>SUM(T102:T104)</f>
        <v>8</v>
      </c>
      <c r="U105" s="9">
        <f>SUM(U102:U104)</f>
        <v>0</v>
      </c>
      <c r="V105" s="9">
        <f>SUM(V102:V104)</f>
        <v>0</v>
      </c>
      <c r="W105" s="9">
        <f>SUM(W102:W104)</f>
        <v>8</v>
      </c>
      <c r="X105" s="29">
        <f>SUM(X102:X104)</f>
        <v>12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268"/>
      <c r="B106" s="41"/>
      <c r="C106" s="41"/>
      <c r="D106" s="41"/>
      <c r="E106" s="41"/>
      <c r="F106" s="41"/>
      <c r="G106" s="44"/>
      <c r="H106" s="36"/>
      <c r="I106" s="268"/>
      <c r="J106" s="41"/>
      <c r="K106" s="41"/>
      <c r="L106" s="41"/>
      <c r="M106" s="41"/>
      <c r="N106" s="41"/>
      <c r="O106" s="44"/>
      <c r="P106" s="36"/>
      <c r="Q106" s="10"/>
      <c r="R106" s="322" t="s">
        <v>126</v>
      </c>
      <c r="S106" s="322"/>
      <c r="T106" s="9">
        <f>SUM(T101:T104)</f>
        <v>14</v>
      </c>
      <c r="U106" s="9">
        <f>SUM(U101:U104)</f>
        <v>4</v>
      </c>
      <c r="V106" s="9">
        <f>SUM(V101:V104)</f>
        <v>0</v>
      </c>
      <c r="W106" s="9">
        <f>SUM(W101:W104)</f>
        <v>16</v>
      </c>
      <c r="X106" s="29">
        <f>SUM(X101:X104)</f>
        <v>30</v>
      </c>
      <c r="Z106" s="264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68"/>
      <c r="B107" s="41"/>
      <c r="C107" s="41"/>
      <c r="D107" s="41"/>
      <c r="E107" s="41"/>
      <c r="F107" s="41"/>
      <c r="G107" s="44"/>
      <c r="H107" s="36"/>
      <c r="I107" s="268"/>
      <c r="J107" s="41"/>
      <c r="K107" s="41"/>
      <c r="L107" s="41"/>
      <c r="M107" s="41"/>
      <c r="N107" s="41"/>
      <c r="O107" s="44"/>
      <c r="P107" s="36"/>
      <c r="Q107" s="10"/>
      <c r="R107" s="263"/>
      <c r="S107" s="263"/>
      <c r="T107" s="260"/>
      <c r="U107" s="260"/>
      <c r="V107" s="260"/>
      <c r="W107" s="260"/>
      <c r="X107" s="261"/>
      <c r="Z107" s="262"/>
      <c r="AA107" s="33"/>
      <c r="AB107" s="260"/>
      <c r="AC107" s="260"/>
      <c r="AD107" s="260"/>
      <c r="AE107" s="260"/>
      <c r="AF107" s="34"/>
      <c r="AG107" s="41"/>
    </row>
    <row r="108" spans="1:33" ht="21.75" customHeight="1">
      <c r="A108" s="268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P108" s="36"/>
      <c r="Q108" s="10"/>
      <c r="R108" s="263"/>
      <c r="S108" s="35" t="s">
        <v>128</v>
      </c>
      <c r="T108" s="323">
        <f>SUM(W11,W26,W40,W54,W66,W78,W89,W101)</f>
        <v>81</v>
      </c>
      <c r="U108" s="324"/>
      <c r="V108" s="324"/>
      <c r="W108" s="325"/>
      <c r="X108" s="261"/>
      <c r="Z108" s="268"/>
      <c r="AA108" s="47"/>
      <c r="AB108" s="48"/>
      <c r="AC108" s="269"/>
      <c r="AD108" s="269"/>
      <c r="AE108" s="269"/>
      <c r="AF108" s="270"/>
      <c r="AG108" s="41"/>
    </row>
    <row r="109" spans="1:33" ht="15" customHeight="1">
      <c r="A109" s="10"/>
      <c r="B109" s="35" t="s">
        <v>20</v>
      </c>
      <c r="C109" s="318">
        <f>SUM(F104,F93,F82,F70,F58,F44,F31,F18)</f>
        <v>157</v>
      </c>
      <c r="D109" s="318"/>
      <c r="E109" s="318"/>
      <c r="F109" s="318"/>
      <c r="G109" s="270"/>
      <c r="I109" s="10"/>
      <c r="J109" s="35" t="s">
        <v>20</v>
      </c>
      <c r="K109" s="318">
        <f>N17+N30+N43+N56+N69+N81+N93+N105</f>
        <v>147</v>
      </c>
      <c r="L109" s="318"/>
      <c r="M109" s="318"/>
      <c r="N109" s="318"/>
      <c r="O109" s="270"/>
      <c r="Q109" s="10"/>
      <c r="R109" s="263"/>
      <c r="S109" s="54" t="s">
        <v>129</v>
      </c>
      <c r="T109" s="323">
        <f>SUM(X11,X26,X40,X54,X66,X78,X89,X101)</f>
        <v>139</v>
      </c>
      <c r="U109" s="324"/>
      <c r="V109" s="324"/>
      <c r="W109" s="325"/>
      <c r="X109" s="43"/>
      <c r="Z109" s="39"/>
      <c r="AA109" s="35" t="s">
        <v>130</v>
      </c>
      <c r="AB109" s="317">
        <f>AE19+AE32+AE44+AE58+AE70+AE82+AE93+AE106</f>
        <v>24</v>
      </c>
      <c r="AC109" s="318"/>
      <c r="AD109" s="318"/>
      <c r="AE109" s="318"/>
      <c r="AF109" s="43"/>
      <c r="AG109" s="41"/>
    </row>
    <row r="110" spans="1:33" ht="15" customHeight="1">
      <c r="A110" s="39"/>
      <c r="B110" s="116" t="s">
        <v>6</v>
      </c>
      <c r="C110" s="335">
        <f>SUM(G104,G93,G82,G70,G58,G44,G31,G18)</f>
        <v>245</v>
      </c>
      <c r="D110" s="335"/>
      <c r="E110" s="335"/>
      <c r="F110" s="335"/>
      <c r="G110" s="43"/>
      <c r="I110" s="39"/>
      <c r="J110" s="54" t="s">
        <v>6</v>
      </c>
      <c r="K110" s="318">
        <f>O17+O30+O43+O56+O69+O81+O93+O105</f>
        <v>240</v>
      </c>
      <c r="L110" s="318"/>
      <c r="M110" s="318"/>
      <c r="N110" s="318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131</v>
      </c>
      <c r="AB110" s="317">
        <f>AF19+AF32+AF44+AF58+AF70+AF82+AF93+AF106</f>
        <v>36</v>
      </c>
      <c r="AC110" s="318"/>
      <c r="AD110" s="318"/>
      <c r="AE110" s="318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8">
    <mergeCell ref="AB109:AE109"/>
    <mergeCell ref="K110:N110"/>
    <mergeCell ref="AB110:AE110"/>
    <mergeCell ref="I105:J105"/>
    <mergeCell ref="I83:J83"/>
    <mergeCell ref="R84:X84"/>
    <mergeCell ref="Z96:AF96"/>
    <mergeCell ref="R96:X96"/>
    <mergeCell ref="R89:S89"/>
    <mergeCell ref="R93:S93"/>
    <mergeCell ref="R70:S70"/>
    <mergeCell ref="Z84:AF84"/>
    <mergeCell ref="I81:J81"/>
    <mergeCell ref="I82:J82"/>
    <mergeCell ref="Z72:AF72"/>
    <mergeCell ref="R81:S81"/>
    <mergeCell ref="Z60:AF60"/>
    <mergeCell ref="R69:S69"/>
    <mergeCell ref="R57:S57"/>
    <mergeCell ref="I56:J56"/>
    <mergeCell ref="I57:J57"/>
    <mergeCell ref="R60:X60"/>
    <mergeCell ref="R66:S66"/>
    <mergeCell ref="I69:J69"/>
    <mergeCell ref="R45:S45"/>
    <mergeCell ref="I47:O47"/>
    <mergeCell ref="R47:X47"/>
    <mergeCell ref="Z47:AF47"/>
    <mergeCell ref="I34:O34"/>
    <mergeCell ref="R34:X34"/>
    <mergeCell ref="Z34:AF34"/>
    <mergeCell ref="I43:J43"/>
    <mergeCell ref="R31:S31"/>
    <mergeCell ref="R32:S32"/>
    <mergeCell ref="A21:G21"/>
    <mergeCell ref="A31:B31"/>
    <mergeCell ref="R44:S44"/>
    <mergeCell ref="R40:S40"/>
    <mergeCell ref="I21:O21"/>
    <mergeCell ref="R21:X21"/>
    <mergeCell ref="A18:B18"/>
    <mergeCell ref="Z21:AF21"/>
    <mergeCell ref="R26:S26"/>
    <mergeCell ref="I30:J30"/>
    <mergeCell ref="Z8:AF8"/>
    <mergeCell ref="R11:S11"/>
    <mergeCell ref="A8:G8"/>
    <mergeCell ref="I17:J17"/>
    <mergeCell ref="R18:S18"/>
    <mergeCell ref="R19:S19"/>
    <mergeCell ref="A5:G5"/>
    <mergeCell ref="A4:G4"/>
    <mergeCell ref="A3:G3"/>
    <mergeCell ref="I6:O6"/>
    <mergeCell ref="I8:O8"/>
    <mergeCell ref="R8:X8"/>
    <mergeCell ref="R54:S54"/>
    <mergeCell ref="R58:S58"/>
    <mergeCell ref="A34:G34"/>
    <mergeCell ref="A1:AF1"/>
    <mergeCell ref="I3:O3"/>
    <mergeCell ref="I4:O4"/>
    <mergeCell ref="I5:O5"/>
    <mergeCell ref="R5:X6"/>
    <mergeCell ref="Z5:AF6"/>
    <mergeCell ref="A6:G6"/>
    <mergeCell ref="R94:S94"/>
    <mergeCell ref="A82:B82"/>
    <mergeCell ref="A84:G84"/>
    <mergeCell ref="R72:X72"/>
    <mergeCell ref="R78:S78"/>
    <mergeCell ref="R82:S82"/>
    <mergeCell ref="I93:J93"/>
    <mergeCell ref="T109:W109"/>
    <mergeCell ref="A104:B104"/>
    <mergeCell ref="C109:F109"/>
    <mergeCell ref="R101:S101"/>
    <mergeCell ref="R105:S105"/>
    <mergeCell ref="R106:S106"/>
    <mergeCell ref="T108:W108"/>
    <mergeCell ref="K109:N109"/>
    <mergeCell ref="C110:F110"/>
    <mergeCell ref="A44:B44"/>
    <mergeCell ref="A47:G47"/>
    <mergeCell ref="A60:G60"/>
    <mergeCell ref="A70:B70"/>
    <mergeCell ref="A72:G72"/>
    <mergeCell ref="A96:G96"/>
    <mergeCell ref="A93:B93"/>
    <mergeCell ref="A58:B58"/>
    <mergeCell ref="I97:O97"/>
    <mergeCell ref="I61:O61"/>
    <mergeCell ref="I71:J71"/>
    <mergeCell ref="I73:O73"/>
    <mergeCell ref="I84:J84"/>
    <mergeCell ref="I85:O85"/>
    <mergeCell ref="I94:J94"/>
    <mergeCell ref="I70:J70"/>
  </mergeCells>
  <hyperlinks>
    <hyperlink ref="B37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3"/>
  <sheetViews>
    <sheetView zoomScale="70" zoomScaleNormal="70" zoomScalePageLayoutView="0" workbookViewId="0" topLeftCell="A1">
      <selection activeCell="I99" sqref="I99:O99"/>
    </sheetView>
  </sheetViews>
  <sheetFormatPr defaultColWidth="9.140625" defaultRowHeight="12.75"/>
  <cols>
    <col min="1" max="1" width="10.57421875" style="38" customWidth="1"/>
    <col min="2" max="2" width="53.8515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7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7.574218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62" t="s">
        <v>21</v>
      </c>
      <c r="B3" s="363"/>
      <c r="C3" s="363"/>
      <c r="D3" s="363"/>
      <c r="E3" s="363"/>
      <c r="F3" s="363"/>
      <c r="G3" s="364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59" t="s">
        <v>22</v>
      </c>
      <c r="B4" s="360"/>
      <c r="C4" s="360"/>
      <c r="D4" s="360"/>
      <c r="E4" s="360"/>
      <c r="F4" s="360"/>
      <c r="G4" s="361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59" t="s">
        <v>194</v>
      </c>
      <c r="B5" s="360"/>
      <c r="C5" s="360"/>
      <c r="D5" s="360"/>
      <c r="E5" s="360"/>
      <c r="F5" s="360"/>
      <c r="G5" s="361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59" t="s">
        <v>23</v>
      </c>
      <c r="B6" s="360"/>
      <c r="C6" s="360"/>
      <c r="D6" s="360"/>
      <c r="E6" s="360"/>
      <c r="F6" s="360"/>
      <c r="G6" s="361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74"/>
      <c r="B7" s="275"/>
      <c r="C7" s="275"/>
      <c r="D7" s="275"/>
      <c r="E7" s="275"/>
      <c r="F7" s="275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56" t="s">
        <v>9</v>
      </c>
      <c r="B8" s="357"/>
      <c r="C8" s="357"/>
      <c r="D8" s="357"/>
      <c r="E8" s="357"/>
      <c r="F8" s="357"/>
      <c r="G8" s="358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98" t="s">
        <v>1</v>
      </c>
      <c r="B9" s="199" t="s">
        <v>2</v>
      </c>
      <c r="C9" s="200" t="s">
        <v>0</v>
      </c>
      <c r="D9" s="200" t="s">
        <v>3</v>
      </c>
      <c r="E9" s="200" t="s">
        <v>4</v>
      </c>
      <c r="F9" s="200" t="s">
        <v>5</v>
      </c>
      <c r="G9" s="201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202" t="s">
        <v>33</v>
      </c>
      <c r="B10" s="203" t="s">
        <v>52</v>
      </c>
      <c r="C10" s="204">
        <v>3</v>
      </c>
      <c r="D10" s="204">
        <v>2</v>
      </c>
      <c r="E10" s="204">
        <v>0</v>
      </c>
      <c r="F10" s="204">
        <v>4</v>
      </c>
      <c r="G10" s="205">
        <v>6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206" t="s">
        <v>34</v>
      </c>
      <c r="B11" s="207" t="s">
        <v>53</v>
      </c>
      <c r="C11" s="208">
        <v>3</v>
      </c>
      <c r="D11" s="207">
        <v>0</v>
      </c>
      <c r="E11" s="207">
        <v>2</v>
      </c>
      <c r="F11" s="207">
        <v>4</v>
      </c>
      <c r="G11" s="209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206" t="s">
        <v>35</v>
      </c>
      <c r="B12" s="207" t="s">
        <v>136</v>
      </c>
      <c r="C12" s="208">
        <v>3</v>
      </c>
      <c r="D12" s="207">
        <v>0</v>
      </c>
      <c r="E12" s="207">
        <v>2</v>
      </c>
      <c r="F12" s="207">
        <v>4</v>
      </c>
      <c r="G12" s="209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10" t="s">
        <v>28</v>
      </c>
      <c r="R12" s="95" t="s">
        <v>33</v>
      </c>
      <c r="S12" s="95" t="s">
        <v>52</v>
      </c>
      <c r="T12" s="271">
        <v>3</v>
      </c>
      <c r="U12" s="271">
        <v>2</v>
      </c>
      <c r="V12" s="271">
        <v>0</v>
      </c>
      <c r="W12" s="271">
        <v>4</v>
      </c>
      <c r="X12" s="4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202" t="s">
        <v>196</v>
      </c>
      <c r="B13" s="210" t="s">
        <v>31</v>
      </c>
      <c r="C13" s="204">
        <v>3</v>
      </c>
      <c r="D13" s="204">
        <v>0</v>
      </c>
      <c r="E13" s="204">
        <v>0</v>
      </c>
      <c r="F13" s="204">
        <v>3</v>
      </c>
      <c r="G13" s="211">
        <v>3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10" t="s">
        <v>28</v>
      </c>
      <c r="R13" s="95" t="s">
        <v>34</v>
      </c>
      <c r="S13" s="95" t="s">
        <v>53</v>
      </c>
      <c r="T13" s="271">
        <v>3</v>
      </c>
      <c r="U13" s="271">
        <v>0</v>
      </c>
      <c r="V13" s="271">
        <v>2</v>
      </c>
      <c r="W13" s="271">
        <v>4</v>
      </c>
      <c r="X13" s="4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212" t="s">
        <v>8</v>
      </c>
      <c r="B14" s="207" t="s">
        <v>70</v>
      </c>
      <c r="C14" s="213">
        <v>2</v>
      </c>
      <c r="D14" s="213">
        <v>0</v>
      </c>
      <c r="E14" s="213">
        <v>0</v>
      </c>
      <c r="F14" s="213">
        <v>2</v>
      </c>
      <c r="G14" s="214">
        <v>3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10" t="s">
        <v>28</v>
      </c>
      <c r="R14" s="95" t="s">
        <v>35</v>
      </c>
      <c r="S14" s="5" t="s">
        <v>136</v>
      </c>
      <c r="T14" s="271">
        <v>3</v>
      </c>
      <c r="U14" s="271">
        <v>0</v>
      </c>
      <c r="V14" s="271">
        <v>2</v>
      </c>
      <c r="W14" s="271">
        <v>4</v>
      </c>
      <c r="X14" s="4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206" t="s">
        <v>37</v>
      </c>
      <c r="B15" s="95" t="s">
        <v>56</v>
      </c>
      <c r="C15" s="213">
        <v>3</v>
      </c>
      <c r="D15" s="213">
        <v>0</v>
      </c>
      <c r="E15" s="213">
        <v>0</v>
      </c>
      <c r="F15" s="213">
        <v>3</v>
      </c>
      <c r="G15" s="214">
        <v>5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10" t="s">
        <v>28</v>
      </c>
      <c r="R15" s="95" t="s">
        <v>196</v>
      </c>
      <c r="S15" s="40" t="s">
        <v>31</v>
      </c>
      <c r="T15" s="271">
        <v>3</v>
      </c>
      <c r="U15" s="271">
        <v>0</v>
      </c>
      <c r="V15" s="271">
        <v>0</v>
      </c>
      <c r="W15" s="271">
        <v>3</v>
      </c>
      <c r="X15" s="4">
        <v>3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74" t="s">
        <v>36</v>
      </c>
      <c r="B16" s="66" t="s">
        <v>100</v>
      </c>
      <c r="C16" s="259">
        <v>0</v>
      </c>
      <c r="D16" s="259">
        <v>2</v>
      </c>
      <c r="E16" s="259">
        <v>0</v>
      </c>
      <c r="F16" s="259">
        <v>1</v>
      </c>
      <c r="G16" s="91">
        <v>1</v>
      </c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95" t="s">
        <v>37</v>
      </c>
      <c r="S16" s="5" t="s">
        <v>56</v>
      </c>
      <c r="T16" s="271">
        <v>3</v>
      </c>
      <c r="U16" s="271">
        <v>0</v>
      </c>
      <c r="V16" s="271">
        <v>0</v>
      </c>
      <c r="W16" s="271">
        <v>3</v>
      </c>
      <c r="X16" s="4">
        <v>5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215"/>
      <c r="B17" s="207"/>
      <c r="C17" s="213"/>
      <c r="D17" s="213"/>
      <c r="E17" s="213"/>
      <c r="F17" s="213"/>
      <c r="G17" s="214"/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1">
        <v>0</v>
      </c>
      <c r="U17" s="271">
        <v>2</v>
      </c>
      <c r="V17" s="271">
        <v>0</v>
      </c>
      <c r="W17" s="271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354" t="s">
        <v>169</v>
      </c>
      <c r="B18" s="355"/>
      <c r="C18" s="217">
        <f>SUM(C10:C17)</f>
        <v>17</v>
      </c>
      <c r="D18" s="217">
        <f>SUM(D10:D17)</f>
        <v>4</v>
      </c>
      <c r="E18" s="217">
        <f>SUM(E10:E17)</f>
        <v>4</v>
      </c>
      <c r="F18" s="217">
        <f>SUM(F10:F17)</f>
        <v>21</v>
      </c>
      <c r="G18" s="217">
        <f>SUM(G10:G17)</f>
        <v>30</v>
      </c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352"/>
      <c r="B19" s="353"/>
      <c r="C19" s="217"/>
      <c r="D19" s="217"/>
      <c r="E19" s="217"/>
      <c r="F19" s="217"/>
      <c r="G19" s="218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58"/>
      <c r="B20" s="219"/>
      <c r="C20" s="272"/>
      <c r="D20" s="272"/>
      <c r="E20" s="272"/>
      <c r="F20" s="272"/>
      <c r="G20" s="273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49" t="s">
        <v>10</v>
      </c>
      <c r="B21" s="350"/>
      <c r="C21" s="350"/>
      <c r="D21" s="350"/>
      <c r="E21" s="350"/>
      <c r="F21" s="350"/>
      <c r="G21" s="351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98" t="s">
        <v>1</v>
      </c>
      <c r="B22" s="199" t="s">
        <v>2</v>
      </c>
      <c r="C22" s="200" t="s">
        <v>0</v>
      </c>
      <c r="D22" s="200" t="s">
        <v>3</v>
      </c>
      <c r="E22" s="200" t="s">
        <v>4</v>
      </c>
      <c r="F22" s="200" t="s">
        <v>5</v>
      </c>
      <c r="G22" s="201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220" t="s">
        <v>38</v>
      </c>
      <c r="B23" s="221" t="s">
        <v>421</v>
      </c>
      <c r="C23" s="204">
        <v>3</v>
      </c>
      <c r="D23" s="204">
        <v>2</v>
      </c>
      <c r="E23" s="204">
        <v>0</v>
      </c>
      <c r="F23" s="204">
        <v>4</v>
      </c>
      <c r="G23" s="222">
        <v>6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143" t="s">
        <v>499</v>
      </c>
      <c r="S23" s="40" t="s">
        <v>412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215" t="s">
        <v>39</v>
      </c>
      <c r="B24" s="223" t="s">
        <v>422</v>
      </c>
      <c r="C24" s="213">
        <v>3</v>
      </c>
      <c r="D24" s="213">
        <v>0</v>
      </c>
      <c r="E24" s="213">
        <v>2</v>
      </c>
      <c r="F24" s="213">
        <v>4</v>
      </c>
      <c r="G24" s="214">
        <v>6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/>
      <c r="R24" s="329" t="s">
        <v>29</v>
      </c>
      <c r="S24" s="330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215" t="s">
        <v>423</v>
      </c>
      <c r="B25" s="223" t="s">
        <v>195</v>
      </c>
      <c r="C25" s="213">
        <v>3</v>
      </c>
      <c r="D25" s="213">
        <v>0</v>
      </c>
      <c r="E25" s="213">
        <v>0</v>
      </c>
      <c r="F25" s="213">
        <v>3</v>
      </c>
      <c r="G25" s="214">
        <v>3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10" t="s">
        <v>28</v>
      </c>
      <c r="R25" s="95" t="s">
        <v>57</v>
      </c>
      <c r="S25" s="95" t="s">
        <v>101</v>
      </c>
      <c r="T25" s="271">
        <v>2</v>
      </c>
      <c r="U25" s="271">
        <v>0</v>
      </c>
      <c r="V25" s="271">
        <v>2</v>
      </c>
      <c r="W25" s="271">
        <v>3</v>
      </c>
      <c r="X25" s="4">
        <v>4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212" t="s">
        <v>199</v>
      </c>
      <c r="B26" s="207" t="s">
        <v>424</v>
      </c>
      <c r="C26" s="213">
        <v>3</v>
      </c>
      <c r="D26" s="213">
        <v>0</v>
      </c>
      <c r="E26" s="213">
        <v>0</v>
      </c>
      <c r="F26" s="213">
        <v>3</v>
      </c>
      <c r="G26" s="214">
        <v>3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10" t="s">
        <v>28</v>
      </c>
      <c r="R26" s="88" t="s">
        <v>38</v>
      </c>
      <c r="S26" s="95" t="s">
        <v>60</v>
      </c>
      <c r="T26" s="271">
        <v>3</v>
      </c>
      <c r="U26" s="271">
        <v>2</v>
      </c>
      <c r="V26" s="271">
        <v>0</v>
      </c>
      <c r="W26" s="271">
        <v>4</v>
      </c>
      <c r="X26" s="4">
        <v>6</v>
      </c>
      <c r="Z26" s="90"/>
      <c r="AA26" s="8"/>
      <c r="AB26" s="259"/>
      <c r="AC26" s="259"/>
      <c r="AD26" s="259"/>
      <c r="AE26" s="259"/>
      <c r="AF26" s="89"/>
    </row>
    <row r="27" spans="1:32" ht="30" customHeight="1">
      <c r="A27" s="206" t="s">
        <v>12</v>
      </c>
      <c r="B27" s="207" t="s">
        <v>425</v>
      </c>
      <c r="C27" s="213">
        <v>2</v>
      </c>
      <c r="D27" s="213">
        <v>0</v>
      </c>
      <c r="E27" s="213">
        <v>0</v>
      </c>
      <c r="F27" s="213">
        <v>2</v>
      </c>
      <c r="G27" s="214">
        <v>3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123</v>
      </c>
      <c r="S27" s="95" t="s">
        <v>124</v>
      </c>
      <c r="T27" s="271">
        <v>2</v>
      </c>
      <c r="U27" s="271">
        <v>2</v>
      </c>
      <c r="V27" s="271">
        <v>0</v>
      </c>
      <c r="W27" s="271">
        <v>3</v>
      </c>
      <c r="X27" s="4">
        <v>5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206" t="s">
        <v>197</v>
      </c>
      <c r="B28" s="207" t="s">
        <v>198</v>
      </c>
      <c r="C28" s="213">
        <v>2</v>
      </c>
      <c r="D28" s="213">
        <v>0</v>
      </c>
      <c r="E28" s="213">
        <v>2</v>
      </c>
      <c r="F28" s="213">
        <v>3</v>
      </c>
      <c r="G28" s="214">
        <v>4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39</v>
      </c>
      <c r="S28" s="95" t="s">
        <v>61</v>
      </c>
      <c r="T28" s="271">
        <v>3</v>
      </c>
      <c r="U28" s="271">
        <v>0</v>
      </c>
      <c r="V28" s="271">
        <v>2</v>
      </c>
      <c r="W28" s="271">
        <v>4</v>
      </c>
      <c r="X28" s="4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202" t="s">
        <v>123</v>
      </c>
      <c r="B29" s="210" t="s">
        <v>200</v>
      </c>
      <c r="C29" s="204">
        <v>2</v>
      </c>
      <c r="D29" s="204">
        <v>2</v>
      </c>
      <c r="E29" s="204">
        <v>0</v>
      </c>
      <c r="F29" s="204">
        <v>3</v>
      </c>
      <c r="G29" s="211">
        <v>5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199</v>
      </c>
      <c r="S29" s="5" t="s">
        <v>32</v>
      </c>
      <c r="T29" s="271">
        <v>3</v>
      </c>
      <c r="U29" s="271">
        <v>0</v>
      </c>
      <c r="V29" s="271">
        <v>0</v>
      </c>
      <c r="W29" s="271">
        <v>3</v>
      </c>
      <c r="X29" s="4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215" t="s">
        <v>151</v>
      </c>
      <c r="B30" s="207" t="s">
        <v>232</v>
      </c>
      <c r="C30" s="213">
        <v>0</v>
      </c>
      <c r="D30" s="213">
        <v>2</v>
      </c>
      <c r="E30" s="213">
        <v>0</v>
      </c>
      <c r="F30" s="213">
        <v>1</v>
      </c>
      <c r="G30" s="209">
        <v>1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1">
        <v>0</v>
      </c>
      <c r="U30" s="271">
        <v>2</v>
      </c>
      <c r="V30" s="271">
        <v>0</v>
      </c>
      <c r="W30" s="271">
        <v>1</v>
      </c>
      <c r="X30" s="4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354" t="s">
        <v>169</v>
      </c>
      <c r="B31" s="355"/>
      <c r="C31" s="217">
        <f>SUM(C23:C30)</f>
        <v>18</v>
      </c>
      <c r="D31" s="217">
        <f>SUM(D23:D30)</f>
        <v>6</v>
      </c>
      <c r="E31" s="217">
        <f>SUM(E23:E30)</f>
        <v>4</v>
      </c>
      <c r="F31" s="217">
        <f>SUM(F23:F30)</f>
        <v>23</v>
      </c>
      <c r="G31" s="217">
        <f>SUM(G23:G30)</f>
        <v>31</v>
      </c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SUM(T25:T30)</f>
        <v>13</v>
      </c>
      <c r="U31" s="9">
        <f>SUM(U25:U30)</f>
        <v>6</v>
      </c>
      <c r="V31" s="9">
        <f>SUM(V25:V30)</f>
        <v>4</v>
      </c>
      <c r="W31" s="9">
        <f>SUM(W25:W30)</f>
        <v>18</v>
      </c>
      <c r="X31" s="29">
        <f>SUM(X25:X30)</f>
        <v>25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58"/>
      <c r="B32" s="219"/>
      <c r="C32" s="272"/>
      <c r="D32" s="272"/>
      <c r="E32" s="272"/>
      <c r="F32" s="272"/>
      <c r="G32" s="273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SUM(T24:T30)</f>
        <v>16</v>
      </c>
      <c r="U32" s="9">
        <f>SUM(U24:U30)</f>
        <v>6</v>
      </c>
      <c r="V32" s="9">
        <f>SUM(V24:V30)</f>
        <v>4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58"/>
      <c r="B33" s="219"/>
      <c r="C33" s="272"/>
      <c r="D33" s="272"/>
      <c r="E33" s="272"/>
      <c r="F33" s="272"/>
      <c r="G33" s="273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49" t="s">
        <v>13</v>
      </c>
      <c r="B34" s="350"/>
      <c r="C34" s="350"/>
      <c r="D34" s="350"/>
      <c r="E34" s="350"/>
      <c r="F34" s="350"/>
      <c r="G34" s="351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98" t="s">
        <v>1</v>
      </c>
      <c r="B35" s="199" t="s">
        <v>2</v>
      </c>
      <c r="C35" s="200" t="s">
        <v>0</v>
      </c>
      <c r="D35" s="200" t="s">
        <v>3</v>
      </c>
      <c r="E35" s="200" t="s">
        <v>4</v>
      </c>
      <c r="F35" s="200" t="s">
        <v>5</v>
      </c>
      <c r="G35" s="201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212" t="s">
        <v>426</v>
      </c>
      <c r="B36" s="207" t="s">
        <v>427</v>
      </c>
      <c r="C36" s="213">
        <v>2</v>
      </c>
      <c r="D36" s="213">
        <v>2</v>
      </c>
      <c r="E36" s="213">
        <v>0</v>
      </c>
      <c r="F36" s="213">
        <v>3</v>
      </c>
      <c r="G36" s="214">
        <v>4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202" t="s">
        <v>68</v>
      </c>
      <c r="B37" s="210" t="s">
        <v>204</v>
      </c>
      <c r="C37" s="204">
        <v>2</v>
      </c>
      <c r="D37" s="204">
        <v>2</v>
      </c>
      <c r="E37" s="204">
        <v>0</v>
      </c>
      <c r="F37" s="204">
        <v>3</v>
      </c>
      <c r="G37" s="211">
        <v>5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279" t="s">
        <v>501</v>
      </c>
      <c r="AA37" s="95" t="s">
        <v>502</v>
      </c>
      <c r="AB37" s="144">
        <v>3</v>
      </c>
      <c r="AC37" s="144">
        <v>0</v>
      </c>
      <c r="AD37" s="144">
        <v>0</v>
      </c>
      <c r="AE37" s="144">
        <v>3</v>
      </c>
      <c r="AF37" s="92">
        <v>4</v>
      </c>
    </row>
    <row r="38" spans="1:32" ht="15.75" customHeight="1">
      <c r="A38" s="206" t="s">
        <v>202</v>
      </c>
      <c r="B38" s="207" t="s">
        <v>203</v>
      </c>
      <c r="C38" s="213">
        <v>3</v>
      </c>
      <c r="D38" s="213">
        <v>0</v>
      </c>
      <c r="E38" s="213">
        <v>2</v>
      </c>
      <c r="F38" s="213">
        <v>4</v>
      </c>
      <c r="G38" s="214">
        <v>6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43" t="s">
        <v>503</v>
      </c>
      <c r="S38" s="143" t="s">
        <v>413</v>
      </c>
      <c r="T38" s="144">
        <v>3</v>
      </c>
      <c r="U38" s="144">
        <v>0</v>
      </c>
      <c r="V38" s="144">
        <v>2</v>
      </c>
      <c r="W38" s="144">
        <v>4</v>
      </c>
      <c r="X38" s="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206" t="s">
        <v>201</v>
      </c>
      <c r="B39" s="207" t="s">
        <v>206</v>
      </c>
      <c r="C39" s="213">
        <v>2</v>
      </c>
      <c r="D39" s="213">
        <v>0</v>
      </c>
      <c r="E39" s="213">
        <v>2</v>
      </c>
      <c r="F39" s="213">
        <v>3</v>
      </c>
      <c r="G39" s="214">
        <v>4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/>
      <c r="R39" s="331" t="s">
        <v>29</v>
      </c>
      <c r="S39" s="331"/>
      <c r="T39" s="9">
        <f>SUM(T36:T38)</f>
        <v>9</v>
      </c>
      <c r="U39" s="9">
        <f>SUM(U36:U38)</f>
        <v>0</v>
      </c>
      <c r="V39" s="9">
        <f>SUM(V36:V38)</f>
        <v>4</v>
      </c>
      <c r="W39" s="9">
        <f>SUM(W36:W38)</f>
        <v>11</v>
      </c>
      <c r="X39" s="29">
        <f>SUM(X36:X38)</f>
        <v>15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212" t="s">
        <v>428</v>
      </c>
      <c r="B40" s="224" t="s">
        <v>429</v>
      </c>
      <c r="C40" s="213">
        <v>3</v>
      </c>
      <c r="D40" s="213">
        <v>0</v>
      </c>
      <c r="E40" s="213">
        <v>0</v>
      </c>
      <c r="F40" s="213">
        <v>3</v>
      </c>
      <c r="G40" s="214">
        <v>4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10" t="s">
        <v>28</v>
      </c>
      <c r="R40" s="165" t="s">
        <v>504</v>
      </c>
      <c r="S40" s="95" t="s">
        <v>116</v>
      </c>
      <c r="T40" s="166">
        <v>3</v>
      </c>
      <c r="U40" s="166">
        <v>0</v>
      </c>
      <c r="V40" s="166">
        <v>0</v>
      </c>
      <c r="W40" s="166">
        <v>3</v>
      </c>
      <c r="X40" s="94">
        <v>4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225" t="s">
        <v>7</v>
      </c>
      <c r="B41" s="226" t="s">
        <v>430</v>
      </c>
      <c r="C41" s="227">
        <v>2</v>
      </c>
      <c r="D41" s="227">
        <v>0</v>
      </c>
      <c r="E41" s="227">
        <v>0</v>
      </c>
      <c r="F41" s="227">
        <v>2</v>
      </c>
      <c r="G41" s="228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88" t="s">
        <v>7</v>
      </c>
      <c r="S41" s="5" t="s">
        <v>55</v>
      </c>
      <c r="T41" s="271">
        <v>2</v>
      </c>
      <c r="U41" s="271">
        <v>0</v>
      </c>
      <c r="V41" s="271">
        <v>0</v>
      </c>
      <c r="W41" s="271">
        <v>2</v>
      </c>
      <c r="X41" s="89">
        <v>3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88" t="s">
        <v>431</v>
      </c>
      <c r="B42" s="95" t="s">
        <v>432</v>
      </c>
      <c r="C42" s="271">
        <v>3</v>
      </c>
      <c r="D42" s="271">
        <v>0</v>
      </c>
      <c r="E42" s="271">
        <v>0</v>
      </c>
      <c r="F42" s="271">
        <v>3</v>
      </c>
      <c r="G42" s="4">
        <v>4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88" t="s">
        <v>8</v>
      </c>
      <c r="S42" s="95" t="s">
        <v>70</v>
      </c>
      <c r="T42" s="271">
        <v>2</v>
      </c>
      <c r="U42" s="271">
        <v>0</v>
      </c>
      <c r="V42" s="271">
        <v>0</v>
      </c>
      <c r="W42" s="271">
        <v>2</v>
      </c>
      <c r="X42" s="89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354" t="s">
        <v>169</v>
      </c>
      <c r="B43" s="355"/>
      <c r="C43" s="217">
        <f>SUM(C36:C42)</f>
        <v>17</v>
      </c>
      <c r="D43" s="217">
        <f>SUM(D36:D42)</f>
        <v>4</v>
      </c>
      <c r="E43" s="217">
        <f>SUM(E36:E42)</f>
        <v>4</v>
      </c>
      <c r="F43" s="217">
        <f>SUM(F36:F42)</f>
        <v>21</v>
      </c>
      <c r="G43" s="217">
        <f>SUM(G36:G42)</f>
        <v>30</v>
      </c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68</v>
      </c>
      <c r="S43" s="95" t="s">
        <v>69</v>
      </c>
      <c r="T43" s="271">
        <v>2</v>
      </c>
      <c r="U43" s="271">
        <v>2</v>
      </c>
      <c r="V43" s="271">
        <v>0</v>
      </c>
      <c r="W43" s="271">
        <v>3</v>
      </c>
      <c r="X43" s="89">
        <v>5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58"/>
      <c r="B44" s="219"/>
      <c r="C44" s="272"/>
      <c r="D44" s="272"/>
      <c r="E44" s="272"/>
      <c r="F44" s="272"/>
      <c r="G44" s="273"/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SUM(T40:T43)</f>
        <v>9</v>
      </c>
      <c r="U44" s="6">
        <f>SUM(U40:U43)</f>
        <v>2</v>
      </c>
      <c r="V44" s="6">
        <f>SUM(V40:V43)</f>
        <v>0</v>
      </c>
      <c r="W44" s="6">
        <f>SUM(W40:W43)</f>
        <v>10</v>
      </c>
      <c r="X44" s="7">
        <f>SUM(X40:X43)</f>
        <v>15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58"/>
      <c r="B45" s="219"/>
      <c r="C45" s="272"/>
      <c r="D45" s="272"/>
      <c r="E45" s="272"/>
      <c r="F45" s="272"/>
      <c r="G45" s="273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SUM(T39:T43)</f>
        <v>18</v>
      </c>
      <c r="U45" s="6">
        <f>SUM(U39:U43)</f>
        <v>2</v>
      </c>
      <c r="V45" s="6">
        <f>SUM(V39:V43)</f>
        <v>4</v>
      </c>
      <c r="W45" s="6">
        <f>SUM(W39:W43)</f>
        <v>21</v>
      </c>
      <c r="X45" s="7">
        <f>SUM(X39:X43)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58"/>
      <c r="B46" s="219"/>
      <c r="C46" s="272"/>
      <c r="D46" s="272"/>
      <c r="E46" s="272"/>
      <c r="F46" s="272"/>
      <c r="G46" s="273"/>
      <c r="I46" s="262"/>
      <c r="J46" s="263"/>
      <c r="K46" s="260"/>
      <c r="L46" s="260"/>
      <c r="M46" s="260"/>
      <c r="N46" s="260"/>
      <c r="O46" s="261"/>
      <c r="Q46" s="10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49" t="s">
        <v>14</v>
      </c>
      <c r="B47" s="350"/>
      <c r="C47" s="350"/>
      <c r="D47" s="350"/>
      <c r="E47" s="350"/>
      <c r="F47" s="350"/>
      <c r="G47" s="351"/>
      <c r="I47" s="314" t="s">
        <v>14</v>
      </c>
      <c r="J47" s="315"/>
      <c r="K47" s="315"/>
      <c r="L47" s="315"/>
      <c r="M47" s="315"/>
      <c r="N47" s="315"/>
      <c r="O47" s="316"/>
      <c r="Q47" s="37"/>
      <c r="R47" s="319" t="s">
        <v>14</v>
      </c>
      <c r="S47" s="319"/>
      <c r="T47" s="319"/>
      <c r="U47" s="319"/>
      <c r="V47" s="319"/>
      <c r="W47" s="319"/>
      <c r="X47" s="320"/>
      <c r="Z47" s="314" t="s">
        <v>14</v>
      </c>
      <c r="AA47" s="315"/>
      <c r="AB47" s="315"/>
      <c r="AC47" s="315"/>
      <c r="AD47" s="315"/>
      <c r="AE47" s="315"/>
      <c r="AF47" s="316"/>
    </row>
    <row r="48" spans="1:32" ht="15.75" customHeight="1">
      <c r="A48" s="198" t="s">
        <v>1</v>
      </c>
      <c r="B48" s="199" t="s">
        <v>2</v>
      </c>
      <c r="C48" s="200" t="s">
        <v>0</v>
      </c>
      <c r="D48" s="200" t="s">
        <v>3</v>
      </c>
      <c r="E48" s="200" t="s">
        <v>4</v>
      </c>
      <c r="F48" s="200" t="s">
        <v>5</v>
      </c>
      <c r="G48" s="201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229" t="s">
        <v>105</v>
      </c>
      <c r="B49" s="230" t="s">
        <v>433</v>
      </c>
      <c r="C49" s="231">
        <v>3</v>
      </c>
      <c r="D49" s="231">
        <v>0</v>
      </c>
      <c r="E49" s="231">
        <v>0</v>
      </c>
      <c r="F49" s="231">
        <v>3</v>
      </c>
      <c r="G49" s="232">
        <v>5</v>
      </c>
      <c r="I49" s="279" t="s">
        <v>505</v>
      </c>
      <c r="J49" s="145" t="s">
        <v>117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143" t="s">
        <v>505</v>
      </c>
      <c r="S49" s="145" t="s">
        <v>117</v>
      </c>
      <c r="T49" s="144">
        <v>3</v>
      </c>
      <c r="U49" s="144">
        <v>0</v>
      </c>
      <c r="V49" s="144">
        <v>2</v>
      </c>
      <c r="W49" s="144">
        <v>4</v>
      </c>
      <c r="X49" s="89">
        <v>5</v>
      </c>
      <c r="Z49" s="279" t="s">
        <v>509</v>
      </c>
      <c r="AA49" s="5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202" t="s">
        <v>88</v>
      </c>
      <c r="B50" s="210" t="s">
        <v>89</v>
      </c>
      <c r="C50" s="204">
        <v>3</v>
      </c>
      <c r="D50" s="204">
        <v>0</v>
      </c>
      <c r="E50" s="204">
        <v>0</v>
      </c>
      <c r="F50" s="204">
        <v>3</v>
      </c>
      <c r="G50" s="211">
        <v>6</v>
      </c>
      <c r="I50" s="279" t="s">
        <v>506</v>
      </c>
      <c r="J50" s="145" t="s">
        <v>118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509</v>
      </c>
      <c r="S50" s="143" t="s">
        <v>74</v>
      </c>
      <c r="T50" s="144">
        <v>2</v>
      </c>
      <c r="U50" s="144">
        <v>2</v>
      </c>
      <c r="V50" s="144">
        <v>0</v>
      </c>
      <c r="W50" s="144">
        <v>3</v>
      </c>
      <c r="X50" s="23">
        <v>5</v>
      </c>
      <c r="Z50" s="279" t="s">
        <v>506</v>
      </c>
      <c r="AA50" s="145" t="s">
        <v>118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202" t="s">
        <v>205</v>
      </c>
      <c r="B51" s="233" t="s">
        <v>434</v>
      </c>
      <c r="C51" s="204">
        <v>3</v>
      </c>
      <c r="D51" s="204">
        <v>0</v>
      </c>
      <c r="E51" s="204">
        <v>2</v>
      </c>
      <c r="F51" s="204">
        <v>4</v>
      </c>
      <c r="G51" s="211">
        <v>6</v>
      </c>
      <c r="I51" s="279" t="s">
        <v>507</v>
      </c>
      <c r="J51" s="143" t="s">
        <v>508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143" t="s">
        <v>506</v>
      </c>
      <c r="S51" s="145" t="s">
        <v>118</v>
      </c>
      <c r="T51" s="144">
        <v>3</v>
      </c>
      <c r="U51" s="144">
        <v>0</v>
      </c>
      <c r="V51" s="144">
        <v>0</v>
      </c>
      <c r="W51" s="144">
        <v>3</v>
      </c>
      <c r="X51" s="92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202" t="s">
        <v>435</v>
      </c>
      <c r="B52" s="207" t="s">
        <v>436</v>
      </c>
      <c r="C52" s="213">
        <v>3</v>
      </c>
      <c r="D52" s="213">
        <v>0</v>
      </c>
      <c r="E52" s="213">
        <v>0</v>
      </c>
      <c r="F52" s="213">
        <v>3</v>
      </c>
      <c r="G52" s="214">
        <v>5</v>
      </c>
      <c r="I52" s="279" t="s">
        <v>509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510</v>
      </c>
      <c r="S52" s="143" t="s">
        <v>77</v>
      </c>
      <c r="T52" s="144">
        <v>0</v>
      </c>
      <c r="U52" s="144">
        <v>0</v>
      </c>
      <c r="V52" s="144">
        <v>0</v>
      </c>
      <c r="W52" s="144">
        <v>0</v>
      </c>
      <c r="X52" s="280">
        <v>4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212" t="s">
        <v>11</v>
      </c>
      <c r="B53" s="224" t="s">
        <v>437</v>
      </c>
      <c r="C53" s="213">
        <v>2</v>
      </c>
      <c r="D53" s="213">
        <v>0</v>
      </c>
      <c r="E53" s="213">
        <v>0</v>
      </c>
      <c r="F53" s="213">
        <v>2</v>
      </c>
      <c r="G53" s="214">
        <v>3</v>
      </c>
      <c r="I53" s="279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/>
      <c r="R53" s="331" t="s">
        <v>29</v>
      </c>
      <c r="S53" s="331"/>
      <c r="T53" s="9">
        <f>SUM(T49:T52)</f>
        <v>8</v>
      </c>
      <c r="U53" s="9">
        <f>SUM(U49:U52)</f>
        <v>2</v>
      </c>
      <c r="V53" s="9">
        <f>SUM(V49:V52)</f>
        <v>2</v>
      </c>
      <c r="W53" s="9">
        <f>SUM(W49:W52)</f>
        <v>10</v>
      </c>
      <c r="X53" s="29">
        <f>SUM(X49:X52)</f>
        <v>19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234" t="s">
        <v>207</v>
      </c>
      <c r="B54" s="210" t="s">
        <v>438</v>
      </c>
      <c r="C54" s="204">
        <v>0</v>
      </c>
      <c r="D54" s="204">
        <v>0</v>
      </c>
      <c r="E54" s="204">
        <v>0</v>
      </c>
      <c r="F54" s="204">
        <v>0</v>
      </c>
      <c r="G54" s="205">
        <v>4</v>
      </c>
      <c r="I54" s="279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143" t="s">
        <v>12</v>
      </c>
      <c r="S54" s="143" t="s">
        <v>78</v>
      </c>
      <c r="T54" s="144">
        <v>2</v>
      </c>
      <c r="U54" s="144">
        <v>0</v>
      </c>
      <c r="V54" s="144">
        <v>0</v>
      </c>
      <c r="W54" s="144">
        <v>2</v>
      </c>
      <c r="X54" s="89">
        <v>3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235"/>
      <c r="B55" s="236"/>
      <c r="C55" s="237"/>
      <c r="D55" s="237"/>
      <c r="E55" s="237"/>
      <c r="F55" s="237"/>
      <c r="G55" s="238"/>
      <c r="I55" s="279" t="s">
        <v>510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280">
        <v>4</v>
      </c>
      <c r="Q55" s="10" t="s">
        <v>28</v>
      </c>
      <c r="R55" s="143" t="s">
        <v>507</v>
      </c>
      <c r="S55" s="143" t="s">
        <v>508</v>
      </c>
      <c r="T55" s="144">
        <v>3</v>
      </c>
      <c r="U55" s="144">
        <v>0</v>
      </c>
      <c r="V55" s="144">
        <v>0</v>
      </c>
      <c r="W55" s="144">
        <v>3</v>
      </c>
      <c r="X55" s="4">
        <v>5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354" t="s">
        <v>169</v>
      </c>
      <c r="B56" s="355"/>
      <c r="C56" s="217">
        <f>SUM(C49:C55)</f>
        <v>14</v>
      </c>
      <c r="D56" s="217">
        <f>SUM(D49:D55)</f>
        <v>0</v>
      </c>
      <c r="E56" s="217">
        <f>SUM(E49:E55)</f>
        <v>2</v>
      </c>
      <c r="F56" s="217">
        <f>SUM(F49:F55)</f>
        <v>15</v>
      </c>
      <c r="G56" s="217">
        <f>SUM(G49:G55)</f>
        <v>29</v>
      </c>
      <c r="I56" s="327" t="s">
        <v>126</v>
      </c>
      <c r="J56" s="328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143" t="s">
        <v>11</v>
      </c>
      <c r="S56" s="143" t="s">
        <v>62</v>
      </c>
      <c r="T56" s="144">
        <v>2</v>
      </c>
      <c r="U56" s="144">
        <v>0</v>
      </c>
      <c r="V56" s="144">
        <v>0</v>
      </c>
      <c r="W56" s="144">
        <v>2</v>
      </c>
      <c r="X56" s="89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332"/>
      <c r="J57" s="333"/>
      <c r="K57" s="272"/>
      <c r="L57" s="272"/>
      <c r="M57" s="272"/>
      <c r="N57" s="272"/>
      <c r="O57" s="273"/>
      <c r="Q57" s="10"/>
      <c r="R57" s="321" t="s">
        <v>127</v>
      </c>
      <c r="S57" s="321"/>
      <c r="T57" s="9">
        <f>SUM(T54:T56)</f>
        <v>7</v>
      </c>
      <c r="U57" s="9">
        <f>SUM(U54:U56)</f>
        <v>0</v>
      </c>
      <c r="V57" s="9">
        <f>SUM(V54:V56)</f>
        <v>0</v>
      </c>
      <c r="W57" s="9">
        <f>SUM(W54:W56)</f>
        <v>7</v>
      </c>
      <c r="X57" s="29">
        <f>SUM(X54:X56)</f>
        <v>11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2"/>
      <c r="J58" s="263"/>
      <c r="K58" s="272"/>
      <c r="L58" s="272"/>
      <c r="M58" s="272"/>
      <c r="N58" s="272"/>
      <c r="O58" s="273"/>
      <c r="Q58" s="10"/>
      <c r="R58" s="322" t="s">
        <v>126</v>
      </c>
      <c r="S58" s="322"/>
      <c r="T58" s="9">
        <f>SUM(T53:T56)</f>
        <v>15</v>
      </c>
      <c r="U58" s="9">
        <f>SUM(U53:U56)</f>
        <v>2</v>
      </c>
      <c r="V58" s="9">
        <f>SUM(V53:V56)</f>
        <v>2</v>
      </c>
      <c r="W58" s="9">
        <f>SUM(W53:W56)</f>
        <v>17</v>
      </c>
      <c r="X58" s="29">
        <f>SUM(X53:X56)</f>
        <v>30</v>
      </c>
      <c r="Z58" s="90" t="s">
        <v>30</v>
      </c>
      <c r="AA58" s="8"/>
      <c r="AB58" s="259">
        <f>SUM(AB49:AB56)</f>
        <v>5</v>
      </c>
      <c r="AC58" s="259">
        <f>SUM(AC49:AC56)</f>
        <v>2</v>
      </c>
      <c r="AD58" s="259">
        <f>SUM(AD49:AD56)</f>
        <v>0</v>
      </c>
      <c r="AE58" s="259">
        <f>SUM(AE49:AE56)</f>
        <v>6</v>
      </c>
      <c r="AF58" s="91">
        <f>SUM(AF49:AF56)</f>
        <v>10</v>
      </c>
    </row>
    <row r="59" spans="1:32" ht="15.75" customHeight="1">
      <c r="A59" s="58"/>
      <c r="B59" s="219"/>
      <c r="C59" s="272"/>
      <c r="D59" s="272"/>
      <c r="E59" s="272"/>
      <c r="F59" s="272"/>
      <c r="G59" s="273"/>
      <c r="I59" s="262"/>
      <c r="J59" s="263"/>
      <c r="K59" s="272"/>
      <c r="L59" s="272"/>
      <c r="M59" s="272"/>
      <c r="N59" s="272"/>
      <c r="O59" s="273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49" t="s">
        <v>15</v>
      </c>
      <c r="B60" s="350"/>
      <c r="C60" s="350"/>
      <c r="D60" s="350"/>
      <c r="E60" s="350"/>
      <c r="F60" s="350"/>
      <c r="G60" s="351"/>
      <c r="I60" s="262"/>
      <c r="J60" s="263"/>
      <c r="K60" s="272"/>
      <c r="L60" s="272"/>
      <c r="M60" s="272"/>
      <c r="N60" s="272"/>
      <c r="O60" s="273"/>
      <c r="P60" s="36"/>
      <c r="Q60" s="10"/>
      <c r="R60" s="319" t="s">
        <v>15</v>
      </c>
      <c r="S60" s="319"/>
      <c r="T60" s="319"/>
      <c r="U60" s="319"/>
      <c r="V60" s="319"/>
      <c r="W60" s="319"/>
      <c r="X60" s="320"/>
      <c r="Z60" s="314" t="s">
        <v>15</v>
      </c>
      <c r="AA60" s="315"/>
      <c r="AB60" s="315"/>
      <c r="AC60" s="315"/>
      <c r="AD60" s="315"/>
      <c r="AE60" s="315"/>
      <c r="AF60" s="316"/>
    </row>
    <row r="61" spans="1:32" s="36" customFormat="1" ht="15.75" customHeight="1">
      <c r="A61" s="198" t="s">
        <v>1</v>
      </c>
      <c r="B61" s="199" t="s">
        <v>2</v>
      </c>
      <c r="C61" s="200" t="s">
        <v>0</v>
      </c>
      <c r="D61" s="200" t="s">
        <v>3</v>
      </c>
      <c r="E61" s="200" t="s">
        <v>4</v>
      </c>
      <c r="F61" s="200" t="s">
        <v>5</v>
      </c>
      <c r="G61" s="201" t="s">
        <v>6</v>
      </c>
      <c r="I61" s="314" t="s">
        <v>15</v>
      </c>
      <c r="J61" s="315"/>
      <c r="K61" s="315"/>
      <c r="L61" s="315"/>
      <c r="M61" s="315"/>
      <c r="N61" s="315"/>
      <c r="O61" s="316"/>
      <c r="P61" s="38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202" t="s">
        <v>439</v>
      </c>
      <c r="B62" s="221" t="s">
        <v>440</v>
      </c>
      <c r="C62" s="204">
        <v>2</v>
      </c>
      <c r="D62" s="204">
        <v>0</v>
      </c>
      <c r="E62" s="204">
        <v>2</v>
      </c>
      <c r="F62" s="204">
        <v>3</v>
      </c>
      <c r="G62" s="239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95" t="s">
        <v>511</v>
      </c>
      <c r="S62" s="95" t="s">
        <v>119</v>
      </c>
      <c r="T62" s="95">
        <v>3</v>
      </c>
      <c r="U62" s="95">
        <v>0</v>
      </c>
      <c r="V62" s="95">
        <v>2</v>
      </c>
      <c r="W62" s="95">
        <v>4</v>
      </c>
      <c r="X62" s="288">
        <v>6</v>
      </c>
      <c r="Z62" s="88" t="s">
        <v>511</v>
      </c>
      <c r="AA62" s="95" t="s">
        <v>119</v>
      </c>
      <c r="AB62" s="271">
        <v>3</v>
      </c>
      <c r="AC62" s="271">
        <v>0</v>
      </c>
      <c r="AD62" s="271">
        <v>2</v>
      </c>
      <c r="AE62" s="271">
        <v>4</v>
      </c>
      <c r="AF62" s="89">
        <v>6</v>
      </c>
    </row>
    <row r="63" spans="1:32" ht="15.75" customHeight="1">
      <c r="A63" s="212" t="s">
        <v>441</v>
      </c>
      <c r="B63" s="207" t="s">
        <v>442</v>
      </c>
      <c r="C63" s="213">
        <v>3</v>
      </c>
      <c r="D63" s="213">
        <v>0</v>
      </c>
      <c r="E63" s="213">
        <v>0</v>
      </c>
      <c r="F63" s="213">
        <v>3</v>
      </c>
      <c r="G63" s="214">
        <v>5</v>
      </c>
      <c r="I63" s="279" t="s">
        <v>511</v>
      </c>
      <c r="J63" s="143" t="s">
        <v>119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512</v>
      </c>
      <c r="S63" s="95" t="s">
        <v>120</v>
      </c>
      <c r="T63" s="95">
        <v>3</v>
      </c>
      <c r="U63" s="95">
        <v>0</v>
      </c>
      <c r="V63" s="95">
        <v>2</v>
      </c>
      <c r="W63" s="95">
        <v>4</v>
      </c>
      <c r="X63" s="288">
        <v>6</v>
      </c>
      <c r="Z63" s="88" t="s">
        <v>512</v>
      </c>
      <c r="AA63" s="95" t="s">
        <v>120</v>
      </c>
      <c r="AB63" s="271">
        <v>3</v>
      </c>
      <c r="AC63" s="271">
        <v>0</v>
      </c>
      <c r="AD63" s="271">
        <v>2</v>
      </c>
      <c r="AE63" s="271">
        <v>4</v>
      </c>
      <c r="AF63" s="23">
        <v>6</v>
      </c>
    </row>
    <row r="64" spans="1:32" ht="15.75" customHeight="1">
      <c r="A64" s="212" t="s">
        <v>443</v>
      </c>
      <c r="B64" s="207" t="s">
        <v>444</v>
      </c>
      <c r="C64" s="213">
        <v>3</v>
      </c>
      <c r="D64" s="213">
        <v>0</v>
      </c>
      <c r="E64" s="213">
        <v>0</v>
      </c>
      <c r="F64" s="213">
        <v>3</v>
      </c>
      <c r="G64" s="240">
        <v>5</v>
      </c>
      <c r="I64" s="279" t="s">
        <v>512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23">
        <v>6</v>
      </c>
      <c r="Q64" s="39" t="s">
        <v>27</v>
      </c>
      <c r="R64" s="95" t="s">
        <v>513</v>
      </c>
      <c r="S64" s="95" t="s">
        <v>414</v>
      </c>
      <c r="T64" s="95">
        <v>2</v>
      </c>
      <c r="U64" s="95">
        <v>0</v>
      </c>
      <c r="V64" s="95">
        <v>2</v>
      </c>
      <c r="W64" s="95">
        <v>3</v>
      </c>
      <c r="X64" s="288">
        <v>5</v>
      </c>
      <c r="Z64" s="90"/>
      <c r="AA64" s="8"/>
      <c r="AB64" s="259"/>
      <c r="AC64" s="259"/>
      <c r="AD64" s="259"/>
      <c r="AE64" s="259"/>
      <c r="AF64" s="89"/>
    </row>
    <row r="65" spans="1:32" ht="15.75" customHeight="1">
      <c r="A65" s="212" t="s">
        <v>209</v>
      </c>
      <c r="B65" s="241" t="s">
        <v>445</v>
      </c>
      <c r="C65" s="213">
        <v>3</v>
      </c>
      <c r="D65" s="213">
        <v>0</v>
      </c>
      <c r="E65" s="213">
        <v>0</v>
      </c>
      <c r="F65" s="213">
        <v>3</v>
      </c>
      <c r="G65" s="214">
        <v>5</v>
      </c>
      <c r="I65" s="279" t="s">
        <v>513</v>
      </c>
      <c r="J65" s="145" t="s">
        <v>414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95" t="s">
        <v>514</v>
      </c>
      <c r="S65" s="95" t="s">
        <v>125</v>
      </c>
      <c r="T65" s="271">
        <v>3</v>
      </c>
      <c r="U65" s="271">
        <v>0</v>
      </c>
      <c r="V65" s="271">
        <v>0</v>
      </c>
      <c r="W65" s="271">
        <v>3</v>
      </c>
      <c r="X65" s="89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202" t="s">
        <v>17</v>
      </c>
      <c r="B66" s="221" t="s">
        <v>446</v>
      </c>
      <c r="C66" s="204">
        <v>3</v>
      </c>
      <c r="D66" s="204">
        <v>0</v>
      </c>
      <c r="E66" s="204">
        <v>0</v>
      </c>
      <c r="F66" s="204">
        <v>3</v>
      </c>
      <c r="G66" s="239">
        <v>5</v>
      </c>
      <c r="I66" s="279" t="s">
        <v>514</v>
      </c>
      <c r="J66" s="143" t="s">
        <v>125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331" t="s">
        <v>29</v>
      </c>
      <c r="S66" s="331"/>
      <c r="T66" s="9">
        <f>SUM(T62:T65)</f>
        <v>11</v>
      </c>
      <c r="U66" s="9">
        <f>SUM(U62:U65)</f>
        <v>0</v>
      </c>
      <c r="V66" s="9">
        <f>SUM(V62:V65)</f>
        <v>6</v>
      </c>
      <c r="W66" s="9">
        <f>SUM(W62:W65)</f>
        <v>14</v>
      </c>
      <c r="X66" s="29">
        <f>SUM(X62:X65)</f>
        <v>22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215" t="s">
        <v>17</v>
      </c>
      <c r="B67" s="223" t="s">
        <v>447</v>
      </c>
      <c r="C67" s="213">
        <v>3</v>
      </c>
      <c r="D67" s="213">
        <v>0</v>
      </c>
      <c r="E67" s="213">
        <v>0</v>
      </c>
      <c r="F67" s="213">
        <v>3</v>
      </c>
      <c r="G67" s="214">
        <v>5</v>
      </c>
      <c r="I67" s="279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58">
        <v>3</v>
      </c>
      <c r="Q67" s="10" t="s">
        <v>28</v>
      </c>
      <c r="R67" s="95" t="s">
        <v>42</v>
      </c>
      <c r="S67" s="95" t="s">
        <v>43</v>
      </c>
      <c r="T67" s="271">
        <v>2</v>
      </c>
      <c r="U67" s="271">
        <v>0</v>
      </c>
      <c r="V67" s="271">
        <v>0</v>
      </c>
      <c r="W67" s="271">
        <v>2</v>
      </c>
      <c r="X67" s="4">
        <v>3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202"/>
      <c r="B68" s="233"/>
      <c r="C68" s="204"/>
      <c r="D68" s="204"/>
      <c r="E68" s="204"/>
      <c r="F68" s="204"/>
      <c r="G68" s="211"/>
      <c r="I68" s="284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352" t="s">
        <v>169</v>
      </c>
      <c r="B69" s="353"/>
      <c r="C69" s="217">
        <f>SUM(C62:C68)</f>
        <v>17</v>
      </c>
      <c r="D69" s="217">
        <f>SUM(D62:D68)</f>
        <v>0</v>
      </c>
      <c r="E69" s="217">
        <f>SUM(E62:E68)</f>
        <v>2</v>
      </c>
      <c r="F69" s="217">
        <f>SUM(F62:F68)</f>
        <v>18</v>
      </c>
      <c r="G69" s="217">
        <f>SUM(G62:G68)</f>
        <v>30</v>
      </c>
      <c r="I69" s="327" t="s">
        <v>126</v>
      </c>
      <c r="J69" s="328"/>
      <c r="K69" s="6">
        <f>SUM(K63:K68)</f>
        <v>16</v>
      </c>
      <c r="L69" s="6">
        <f>SUM(L63:L68)</f>
        <v>0</v>
      </c>
      <c r="M69" s="6">
        <f>SUM(M63:M68)</f>
        <v>6</v>
      </c>
      <c r="N69" s="6">
        <f>SUM(N63:N68)</f>
        <v>19</v>
      </c>
      <c r="O69" s="7">
        <f>SUM(O63:O68)</f>
        <v>30</v>
      </c>
      <c r="Q69" s="10"/>
      <c r="R69" s="321" t="s">
        <v>127</v>
      </c>
      <c r="S69" s="32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58"/>
      <c r="B70" s="219"/>
      <c r="C70" s="272"/>
      <c r="D70" s="272"/>
      <c r="E70" s="272"/>
      <c r="F70" s="272"/>
      <c r="G70" s="273"/>
      <c r="I70" s="334"/>
      <c r="J70" s="322"/>
      <c r="K70" s="6"/>
      <c r="L70" s="6"/>
      <c r="M70" s="6"/>
      <c r="N70" s="6"/>
      <c r="O70" s="7"/>
      <c r="Q70" s="10"/>
      <c r="R70" s="322" t="s">
        <v>126</v>
      </c>
      <c r="S70" s="322"/>
      <c r="T70" s="6">
        <f>SUM(T66:T68)</f>
        <v>16</v>
      </c>
      <c r="U70" s="6">
        <f>SUM(U66:U68)</f>
        <v>0</v>
      </c>
      <c r="V70" s="6">
        <f>SUM(V66:V68)</f>
        <v>6</v>
      </c>
      <c r="W70" s="6">
        <f>SUM(W66:W68)</f>
        <v>19</v>
      </c>
      <c r="X70" s="7">
        <f>SUM(X66:X68)</f>
        <v>30</v>
      </c>
      <c r="Z70" s="90" t="s">
        <v>30</v>
      </c>
      <c r="AA70" s="8"/>
      <c r="AB70" s="259">
        <f>SUM(AB62:AB68)</f>
        <v>6</v>
      </c>
      <c r="AC70" s="259">
        <f>SUM(AC62:AC68)</f>
        <v>0</v>
      </c>
      <c r="AD70" s="259">
        <f>SUM(AD62:AD68)</f>
        <v>4</v>
      </c>
      <c r="AE70" s="259">
        <f>SUM(AE62:AE68)</f>
        <v>8</v>
      </c>
      <c r="AF70" s="91">
        <f>SUM(AF62:AF68)</f>
        <v>12</v>
      </c>
    </row>
    <row r="71" spans="1:33" ht="15.75" customHeight="1">
      <c r="A71" s="58"/>
      <c r="B71" s="219"/>
      <c r="C71" s="272"/>
      <c r="D71" s="272"/>
      <c r="E71" s="272"/>
      <c r="F71" s="272"/>
      <c r="G71" s="273"/>
      <c r="I71" s="334"/>
      <c r="J71" s="322"/>
      <c r="K71" s="6"/>
      <c r="L71" s="6"/>
      <c r="M71" s="6"/>
      <c r="N71" s="6"/>
      <c r="O71" s="7"/>
      <c r="P71" s="36"/>
      <c r="Q71" s="10"/>
      <c r="R71" s="263"/>
      <c r="S71" s="263"/>
      <c r="T71" s="260"/>
      <c r="U71" s="260"/>
      <c r="V71" s="260"/>
      <c r="W71" s="260"/>
      <c r="X71" s="261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49" t="s">
        <v>16</v>
      </c>
      <c r="B72" s="350"/>
      <c r="C72" s="350"/>
      <c r="D72" s="350"/>
      <c r="E72" s="350"/>
      <c r="F72" s="350"/>
      <c r="G72" s="351"/>
      <c r="H72" s="36"/>
      <c r="I72" s="262"/>
      <c r="J72" s="263"/>
      <c r="K72" s="260"/>
      <c r="L72" s="260"/>
      <c r="M72" s="260"/>
      <c r="N72" s="260"/>
      <c r="O72" s="261"/>
      <c r="Q72" s="37"/>
      <c r="R72" s="319" t="s">
        <v>16</v>
      </c>
      <c r="S72" s="319"/>
      <c r="T72" s="319"/>
      <c r="U72" s="319"/>
      <c r="V72" s="319"/>
      <c r="W72" s="319"/>
      <c r="X72" s="320"/>
      <c r="Z72" s="314" t="s">
        <v>16</v>
      </c>
      <c r="AA72" s="315"/>
      <c r="AB72" s="315"/>
      <c r="AC72" s="315"/>
      <c r="AD72" s="315"/>
      <c r="AE72" s="315"/>
      <c r="AF72" s="316"/>
      <c r="AG72" s="41"/>
    </row>
    <row r="73" spans="1:33" s="36" customFormat="1" ht="15.75" customHeight="1">
      <c r="A73" s="198" t="s">
        <v>1</v>
      </c>
      <c r="B73" s="199" t="s">
        <v>2</v>
      </c>
      <c r="C73" s="200" t="s">
        <v>0</v>
      </c>
      <c r="D73" s="200" t="s">
        <v>3</v>
      </c>
      <c r="E73" s="200" t="s">
        <v>4</v>
      </c>
      <c r="F73" s="200" t="s">
        <v>5</v>
      </c>
      <c r="G73" s="201" t="s">
        <v>6</v>
      </c>
      <c r="H73" s="38"/>
      <c r="I73" s="314" t="s">
        <v>16</v>
      </c>
      <c r="J73" s="315"/>
      <c r="K73" s="315"/>
      <c r="L73" s="315"/>
      <c r="M73" s="315"/>
      <c r="N73" s="315"/>
      <c r="O73" s="316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202" t="s">
        <v>42</v>
      </c>
      <c r="B74" s="233" t="s">
        <v>208</v>
      </c>
      <c r="C74" s="204">
        <v>2</v>
      </c>
      <c r="D74" s="204">
        <v>0</v>
      </c>
      <c r="E74" s="204">
        <v>0</v>
      </c>
      <c r="F74" s="204">
        <v>2</v>
      </c>
      <c r="G74" s="211">
        <v>3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515</v>
      </c>
      <c r="S74" s="143" t="s">
        <v>121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516</v>
      </c>
      <c r="AA74" s="5" t="s">
        <v>122</v>
      </c>
      <c r="AB74" s="271">
        <v>3</v>
      </c>
      <c r="AC74" s="271">
        <v>0</v>
      </c>
      <c r="AD74" s="271">
        <v>0</v>
      </c>
      <c r="AE74" s="271">
        <v>3</v>
      </c>
      <c r="AF74" s="92">
        <v>5</v>
      </c>
      <c r="AG74" s="41"/>
    </row>
    <row r="75" spans="1:33" ht="15.75" customHeight="1">
      <c r="A75" s="202" t="s">
        <v>448</v>
      </c>
      <c r="B75" s="233" t="s">
        <v>449</v>
      </c>
      <c r="C75" s="204">
        <v>3</v>
      </c>
      <c r="D75" s="204">
        <v>0</v>
      </c>
      <c r="E75" s="204">
        <v>0</v>
      </c>
      <c r="F75" s="204">
        <v>3</v>
      </c>
      <c r="G75" s="211">
        <v>5</v>
      </c>
      <c r="I75" s="279" t="s">
        <v>515</v>
      </c>
      <c r="J75" s="143" t="s">
        <v>121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516</v>
      </c>
      <c r="S75" s="5" t="s">
        <v>122</v>
      </c>
      <c r="T75" s="271">
        <v>3</v>
      </c>
      <c r="U75" s="271">
        <v>0</v>
      </c>
      <c r="V75" s="271">
        <v>0</v>
      </c>
      <c r="W75" s="271">
        <v>3</v>
      </c>
      <c r="X75" s="89">
        <v>5</v>
      </c>
      <c r="Z75" s="90"/>
      <c r="AA75" s="8"/>
      <c r="AB75" s="259"/>
      <c r="AC75" s="259"/>
      <c r="AD75" s="259"/>
      <c r="AE75" s="259"/>
      <c r="AF75" s="89"/>
      <c r="AG75" s="41"/>
    </row>
    <row r="76" spans="1:33" ht="15.75" customHeight="1">
      <c r="A76" s="212" t="s">
        <v>450</v>
      </c>
      <c r="B76" s="233" t="s">
        <v>451</v>
      </c>
      <c r="C76" s="204">
        <v>2</v>
      </c>
      <c r="D76" s="204">
        <v>0</v>
      </c>
      <c r="E76" s="204">
        <v>0</v>
      </c>
      <c r="F76" s="204">
        <v>2</v>
      </c>
      <c r="G76" s="211">
        <v>3</v>
      </c>
      <c r="I76" s="279" t="s">
        <v>516</v>
      </c>
      <c r="J76" s="145" t="s">
        <v>122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517</v>
      </c>
      <c r="S76" s="95" t="s">
        <v>86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202" t="s">
        <v>209</v>
      </c>
      <c r="B77" s="221" t="s">
        <v>452</v>
      </c>
      <c r="C77" s="204">
        <v>3</v>
      </c>
      <c r="D77" s="204">
        <v>0</v>
      </c>
      <c r="E77" s="204">
        <v>0</v>
      </c>
      <c r="F77" s="204">
        <v>3</v>
      </c>
      <c r="G77" s="239">
        <v>5</v>
      </c>
      <c r="I77" s="279" t="s">
        <v>517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517</v>
      </c>
      <c r="S77" s="95" t="s">
        <v>87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215" t="s">
        <v>17</v>
      </c>
      <c r="B78" s="223" t="s">
        <v>453</v>
      </c>
      <c r="C78" s="213">
        <v>3</v>
      </c>
      <c r="D78" s="213">
        <v>0</v>
      </c>
      <c r="E78" s="213">
        <v>0</v>
      </c>
      <c r="F78" s="213">
        <v>3</v>
      </c>
      <c r="G78" s="214">
        <v>5</v>
      </c>
      <c r="I78" s="279" t="s">
        <v>517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321" t="s">
        <v>29</v>
      </c>
      <c r="S78" s="32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206" t="s">
        <v>17</v>
      </c>
      <c r="B79" s="207" t="s">
        <v>454</v>
      </c>
      <c r="C79" s="213">
        <v>3</v>
      </c>
      <c r="D79" s="213">
        <v>0</v>
      </c>
      <c r="E79" s="213">
        <v>0</v>
      </c>
      <c r="F79" s="213">
        <v>3</v>
      </c>
      <c r="G79" s="209">
        <v>5</v>
      </c>
      <c r="I79" s="279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17</v>
      </c>
      <c r="S79" s="95" t="s">
        <v>98</v>
      </c>
      <c r="T79" s="271">
        <v>3</v>
      </c>
      <c r="U79" s="271">
        <v>0</v>
      </c>
      <c r="V79" s="271">
        <v>0</v>
      </c>
      <c r="W79" s="271">
        <v>3</v>
      </c>
      <c r="X79" s="96">
        <v>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206" t="s">
        <v>455</v>
      </c>
      <c r="B80" s="207" t="s">
        <v>456</v>
      </c>
      <c r="C80" s="213">
        <v>0</v>
      </c>
      <c r="D80" s="213">
        <v>0</v>
      </c>
      <c r="E80" s="213">
        <v>0</v>
      </c>
      <c r="F80" s="213">
        <v>0</v>
      </c>
      <c r="G80" s="209">
        <v>4</v>
      </c>
      <c r="I80" s="279" t="s">
        <v>518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280">
        <v>4</v>
      </c>
      <c r="P80" s="36"/>
      <c r="Q80" s="10" t="s">
        <v>28</v>
      </c>
      <c r="R80" s="95" t="s">
        <v>518</v>
      </c>
      <c r="S80" s="5" t="s">
        <v>92</v>
      </c>
      <c r="T80" s="271">
        <v>0</v>
      </c>
      <c r="U80" s="271">
        <v>0</v>
      </c>
      <c r="V80" s="271">
        <v>0</v>
      </c>
      <c r="W80" s="271">
        <v>0</v>
      </c>
      <c r="X80" s="89">
        <v>4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352" t="s">
        <v>169</v>
      </c>
      <c r="B81" s="353"/>
      <c r="C81" s="217">
        <f>SUM(C74:C80)</f>
        <v>16</v>
      </c>
      <c r="D81" s="217">
        <f>SUM(D74:D80)</f>
        <v>0</v>
      </c>
      <c r="E81" s="217">
        <f>SUM(E74:E80)</f>
        <v>0</v>
      </c>
      <c r="F81" s="217">
        <f>SUM(F74:F80)</f>
        <v>16</v>
      </c>
      <c r="G81" s="217">
        <f>SUM(G74:G80)</f>
        <v>30</v>
      </c>
      <c r="H81" s="36"/>
      <c r="I81" s="327" t="s">
        <v>126</v>
      </c>
      <c r="J81" s="328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Q81" s="37"/>
      <c r="R81" s="321" t="s">
        <v>127</v>
      </c>
      <c r="S81" s="321"/>
      <c r="T81" s="11">
        <f>SUM(T80:T80)</f>
        <v>0</v>
      </c>
      <c r="U81" s="11">
        <f>SUM(U80:U80)</f>
        <v>0</v>
      </c>
      <c r="V81" s="11">
        <f>SUM(V80:V80)</f>
        <v>0</v>
      </c>
      <c r="W81" s="11">
        <f>SUM(W80:W80)</f>
        <v>0</v>
      </c>
      <c r="X81" s="24">
        <f>SUM(X80:X80)</f>
        <v>4</v>
      </c>
      <c r="Z81" s="90"/>
      <c r="AA81" s="8"/>
      <c r="AB81" s="259"/>
      <c r="AC81" s="259"/>
      <c r="AD81" s="259"/>
      <c r="AE81" s="259"/>
      <c r="AF81" s="89"/>
      <c r="AG81" s="41"/>
    </row>
    <row r="82" spans="1:33" s="36" customFormat="1" ht="15.75" customHeight="1">
      <c r="A82" s="10"/>
      <c r="B82" s="41"/>
      <c r="C82" s="41"/>
      <c r="D82" s="41"/>
      <c r="E82" s="41"/>
      <c r="F82" s="41"/>
      <c r="G82" s="44"/>
      <c r="H82" s="38"/>
      <c r="I82" s="334"/>
      <c r="J82" s="322"/>
      <c r="K82" s="9"/>
      <c r="L82" s="9"/>
      <c r="M82" s="9"/>
      <c r="N82" s="9"/>
      <c r="O82" s="29"/>
      <c r="P82" s="38"/>
      <c r="Q82" s="10"/>
      <c r="R82" s="322" t="s">
        <v>126</v>
      </c>
      <c r="S82" s="322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59">
        <f>SUM(AB74:AB80)</f>
        <v>3</v>
      </c>
      <c r="AC82" s="259">
        <f>SUM(AC74:AC80)</f>
        <v>0</v>
      </c>
      <c r="AD82" s="259">
        <f>SUM(AD74:AD80)</f>
        <v>0</v>
      </c>
      <c r="AE82" s="259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334"/>
      <c r="J83" s="322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49" t="s">
        <v>18</v>
      </c>
      <c r="B84" s="350"/>
      <c r="C84" s="350"/>
      <c r="D84" s="350"/>
      <c r="E84" s="350"/>
      <c r="F84" s="350"/>
      <c r="G84" s="351"/>
      <c r="I84" s="332"/>
      <c r="J84" s="333"/>
      <c r="K84" s="272"/>
      <c r="L84" s="272"/>
      <c r="M84" s="272"/>
      <c r="N84" s="272"/>
      <c r="O84" s="273"/>
      <c r="Q84" s="10"/>
      <c r="R84" s="319" t="s">
        <v>18</v>
      </c>
      <c r="S84" s="319"/>
      <c r="T84" s="319"/>
      <c r="U84" s="319"/>
      <c r="V84" s="319"/>
      <c r="W84" s="319"/>
      <c r="X84" s="320"/>
      <c r="Z84" s="314" t="s">
        <v>18</v>
      </c>
      <c r="AA84" s="315"/>
      <c r="AB84" s="315"/>
      <c r="AC84" s="315"/>
      <c r="AD84" s="315"/>
      <c r="AE84" s="315"/>
      <c r="AF84" s="316"/>
      <c r="AG84" s="41"/>
    </row>
    <row r="85" spans="1:33" ht="15.75" customHeight="1">
      <c r="A85" s="198" t="s">
        <v>1</v>
      </c>
      <c r="B85" s="199" t="s">
        <v>2</v>
      </c>
      <c r="C85" s="200" t="s">
        <v>0</v>
      </c>
      <c r="D85" s="200" t="s">
        <v>3</v>
      </c>
      <c r="E85" s="200" t="s">
        <v>4</v>
      </c>
      <c r="F85" s="200" t="s">
        <v>5</v>
      </c>
      <c r="G85" s="201" t="s">
        <v>6</v>
      </c>
      <c r="I85" s="314" t="s">
        <v>18</v>
      </c>
      <c r="J85" s="315"/>
      <c r="K85" s="315"/>
      <c r="L85" s="315"/>
      <c r="M85" s="315"/>
      <c r="N85" s="315"/>
      <c r="O85" s="316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202" t="s">
        <v>210</v>
      </c>
      <c r="B86" s="210" t="s">
        <v>46</v>
      </c>
      <c r="C86" s="204">
        <v>2</v>
      </c>
      <c r="D86" s="204">
        <v>0</v>
      </c>
      <c r="E86" s="204">
        <v>4</v>
      </c>
      <c r="F86" s="204">
        <v>4</v>
      </c>
      <c r="G86" s="211">
        <v>5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519</v>
      </c>
      <c r="S86" s="5" t="s">
        <v>46</v>
      </c>
      <c r="T86" s="271">
        <v>2</v>
      </c>
      <c r="U86" s="271">
        <v>0</v>
      </c>
      <c r="V86" s="271">
        <v>0</v>
      </c>
      <c r="W86" s="271">
        <v>2</v>
      </c>
      <c r="X86" s="89">
        <v>8</v>
      </c>
      <c r="Z86" s="88"/>
      <c r="AA86" s="95"/>
      <c r="AB86" s="271"/>
      <c r="AC86" s="271"/>
      <c r="AD86" s="271"/>
      <c r="AE86" s="271"/>
      <c r="AF86" s="92"/>
      <c r="AG86" s="41"/>
    </row>
    <row r="87" spans="1:33" ht="15.75" customHeight="1">
      <c r="A87" s="202" t="s">
        <v>211</v>
      </c>
      <c r="B87" s="210" t="s">
        <v>212</v>
      </c>
      <c r="C87" s="204">
        <v>3</v>
      </c>
      <c r="D87" s="204">
        <v>0</v>
      </c>
      <c r="E87" s="204">
        <v>0</v>
      </c>
      <c r="F87" s="204">
        <v>3</v>
      </c>
      <c r="G87" s="211">
        <v>5</v>
      </c>
      <c r="I87" s="279" t="s">
        <v>519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520</v>
      </c>
      <c r="S87" s="95" t="s">
        <v>44</v>
      </c>
      <c r="T87" s="271">
        <v>3</v>
      </c>
      <c r="U87" s="271">
        <v>0</v>
      </c>
      <c r="V87" s="271">
        <v>0</v>
      </c>
      <c r="W87" s="271">
        <v>3</v>
      </c>
      <c r="X87" s="89">
        <v>5</v>
      </c>
      <c r="Z87" s="90"/>
      <c r="AA87" s="31"/>
      <c r="AB87" s="259"/>
      <c r="AC87" s="259"/>
      <c r="AD87" s="259"/>
      <c r="AE87" s="259"/>
      <c r="AF87" s="89"/>
      <c r="AG87" s="41"/>
    </row>
    <row r="88" spans="1:33" ht="15.75" customHeight="1">
      <c r="A88" s="202" t="s">
        <v>209</v>
      </c>
      <c r="B88" s="210" t="s">
        <v>457</v>
      </c>
      <c r="C88" s="204">
        <v>3</v>
      </c>
      <c r="D88" s="204">
        <v>0</v>
      </c>
      <c r="E88" s="204">
        <v>0</v>
      </c>
      <c r="F88" s="204">
        <v>3</v>
      </c>
      <c r="G88" s="211">
        <v>5</v>
      </c>
      <c r="I88" s="279" t="s">
        <v>520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520</v>
      </c>
      <c r="S88" s="95" t="s">
        <v>47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234" t="s">
        <v>209</v>
      </c>
      <c r="B89" s="210" t="s">
        <v>458</v>
      </c>
      <c r="C89" s="204">
        <v>3</v>
      </c>
      <c r="D89" s="204">
        <v>0</v>
      </c>
      <c r="E89" s="204">
        <v>0</v>
      </c>
      <c r="F89" s="204">
        <v>3</v>
      </c>
      <c r="G89" s="211">
        <v>5</v>
      </c>
      <c r="I89" s="279" t="s">
        <v>520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321" t="s">
        <v>29</v>
      </c>
      <c r="S89" s="32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234" t="s">
        <v>213</v>
      </c>
      <c r="B90" s="210" t="s">
        <v>459</v>
      </c>
      <c r="C90" s="204">
        <v>3</v>
      </c>
      <c r="D90" s="204">
        <v>0</v>
      </c>
      <c r="E90" s="204">
        <v>0</v>
      </c>
      <c r="F90" s="204">
        <v>3</v>
      </c>
      <c r="G90" s="211">
        <v>5</v>
      </c>
      <c r="I90" s="279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P90" s="36"/>
      <c r="Q90" s="10" t="s">
        <v>28</v>
      </c>
      <c r="R90" s="95" t="s">
        <v>17</v>
      </c>
      <c r="S90" s="95" t="s">
        <v>41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242" t="s">
        <v>109</v>
      </c>
      <c r="B91" s="243" t="s">
        <v>265</v>
      </c>
      <c r="C91" s="244">
        <v>2</v>
      </c>
      <c r="D91" s="244">
        <v>0</v>
      </c>
      <c r="E91" s="244">
        <v>0</v>
      </c>
      <c r="F91" s="244">
        <v>2</v>
      </c>
      <c r="G91" s="245">
        <v>2</v>
      </c>
      <c r="H91" s="36"/>
      <c r="I91" s="279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Q91" s="10" t="s">
        <v>28</v>
      </c>
      <c r="R91" s="95" t="s">
        <v>109</v>
      </c>
      <c r="S91" s="5" t="s">
        <v>110</v>
      </c>
      <c r="T91" s="271">
        <v>2</v>
      </c>
      <c r="U91" s="271">
        <v>0</v>
      </c>
      <c r="V91" s="271">
        <v>0</v>
      </c>
      <c r="W91" s="271">
        <v>2</v>
      </c>
      <c r="X91" s="4">
        <v>2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234" t="s">
        <v>213</v>
      </c>
      <c r="B92" s="210" t="s">
        <v>214</v>
      </c>
      <c r="C92" s="246">
        <v>3</v>
      </c>
      <c r="D92" s="246">
        <v>0</v>
      </c>
      <c r="E92" s="246">
        <v>0</v>
      </c>
      <c r="F92" s="246">
        <v>3</v>
      </c>
      <c r="G92" s="247">
        <v>5</v>
      </c>
      <c r="I92" s="279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352" t="s">
        <v>169</v>
      </c>
      <c r="B93" s="353"/>
      <c r="C93" s="217">
        <f>SUM(C86:C92)</f>
        <v>19</v>
      </c>
      <c r="D93" s="217">
        <f>SUM(D86:D92)</f>
        <v>0</v>
      </c>
      <c r="E93" s="217">
        <f>SUM(E86:E92)</f>
        <v>4</v>
      </c>
      <c r="F93" s="217">
        <f>SUM(F86:F92)</f>
        <v>21</v>
      </c>
      <c r="G93" s="217">
        <f>SUM(G86:G92)</f>
        <v>32</v>
      </c>
      <c r="I93" s="327" t="s">
        <v>126</v>
      </c>
      <c r="J93" s="328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321" t="s">
        <v>127</v>
      </c>
      <c r="S93" s="32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4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58"/>
      <c r="B94" s="219"/>
      <c r="C94" s="272"/>
      <c r="D94" s="272"/>
      <c r="E94" s="272"/>
      <c r="F94" s="272"/>
      <c r="G94" s="273"/>
      <c r="I94" s="332"/>
      <c r="J94" s="333"/>
      <c r="K94" s="260"/>
      <c r="L94" s="260"/>
      <c r="M94" s="260"/>
      <c r="N94" s="260"/>
      <c r="O94" s="261"/>
      <c r="Q94" s="10"/>
      <c r="R94" s="322" t="s">
        <v>126</v>
      </c>
      <c r="S94" s="322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58"/>
      <c r="B95" s="219"/>
      <c r="C95" s="272"/>
      <c r="D95" s="272"/>
      <c r="E95" s="272"/>
      <c r="F95" s="272"/>
      <c r="G95" s="273"/>
      <c r="I95" s="262"/>
      <c r="J95" s="263"/>
      <c r="K95" s="260"/>
      <c r="L95" s="260"/>
      <c r="M95" s="260"/>
      <c r="N95" s="260"/>
      <c r="O95" s="261"/>
      <c r="Q95" s="10"/>
      <c r="R95" s="263"/>
      <c r="S95" s="263"/>
      <c r="T95" s="260"/>
      <c r="U95" s="260"/>
      <c r="V95" s="260"/>
      <c r="W95" s="260"/>
      <c r="X95" s="261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49" t="s">
        <v>19</v>
      </c>
      <c r="B96" s="350"/>
      <c r="C96" s="350"/>
      <c r="D96" s="350"/>
      <c r="E96" s="350"/>
      <c r="F96" s="350"/>
      <c r="G96" s="351"/>
      <c r="I96" s="262"/>
      <c r="J96" s="263"/>
      <c r="K96" s="260"/>
      <c r="L96" s="260"/>
      <c r="M96" s="260"/>
      <c r="N96" s="260"/>
      <c r="O96" s="261"/>
      <c r="Q96" s="10"/>
      <c r="R96" s="319" t="s">
        <v>19</v>
      </c>
      <c r="S96" s="319"/>
      <c r="T96" s="319"/>
      <c r="U96" s="319"/>
      <c r="V96" s="319"/>
      <c r="W96" s="319"/>
      <c r="X96" s="320"/>
      <c r="Z96" s="314" t="s">
        <v>19</v>
      </c>
      <c r="AA96" s="315"/>
      <c r="AB96" s="315"/>
      <c r="AC96" s="315"/>
      <c r="AD96" s="315"/>
      <c r="AE96" s="315"/>
      <c r="AF96" s="316"/>
      <c r="AG96" s="41"/>
    </row>
    <row r="97" spans="1:33" ht="15.75" customHeight="1">
      <c r="A97" s="198" t="s">
        <v>1</v>
      </c>
      <c r="B97" s="199" t="s">
        <v>2</v>
      </c>
      <c r="C97" s="200" t="s">
        <v>0</v>
      </c>
      <c r="D97" s="200" t="s">
        <v>3</v>
      </c>
      <c r="E97" s="200" t="s">
        <v>4</v>
      </c>
      <c r="F97" s="200" t="s">
        <v>5</v>
      </c>
      <c r="G97" s="201" t="s">
        <v>6</v>
      </c>
      <c r="I97" s="314" t="s">
        <v>19</v>
      </c>
      <c r="J97" s="315"/>
      <c r="K97" s="315"/>
      <c r="L97" s="315"/>
      <c r="M97" s="315"/>
      <c r="N97" s="315"/>
      <c r="O97" s="316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202" t="s">
        <v>215</v>
      </c>
      <c r="B98" s="210" t="s">
        <v>48</v>
      </c>
      <c r="C98" s="204">
        <v>2</v>
      </c>
      <c r="D98" s="204">
        <v>0</v>
      </c>
      <c r="E98" s="204">
        <v>6</v>
      </c>
      <c r="F98" s="204">
        <v>5</v>
      </c>
      <c r="G98" s="211">
        <v>8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521</v>
      </c>
      <c r="S98" s="95" t="s">
        <v>48</v>
      </c>
      <c r="T98" s="271">
        <v>0</v>
      </c>
      <c r="U98" s="271">
        <v>4</v>
      </c>
      <c r="V98" s="271">
        <v>0</v>
      </c>
      <c r="W98" s="271">
        <v>2</v>
      </c>
      <c r="X98" s="89">
        <v>8</v>
      </c>
      <c r="Z98" s="90"/>
      <c r="AA98" s="31"/>
      <c r="AB98" s="259"/>
      <c r="AC98" s="259"/>
      <c r="AD98" s="259"/>
      <c r="AE98" s="259"/>
      <c r="AF98" s="89"/>
      <c r="AG98" s="41"/>
    </row>
    <row r="99" spans="1:33" ht="15.75" customHeight="1">
      <c r="A99" s="202" t="s">
        <v>460</v>
      </c>
      <c r="B99" s="210" t="s">
        <v>461</v>
      </c>
      <c r="C99" s="204">
        <v>3</v>
      </c>
      <c r="D99" s="204">
        <v>0</v>
      </c>
      <c r="E99" s="204">
        <v>0</v>
      </c>
      <c r="F99" s="204">
        <v>3</v>
      </c>
      <c r="G99" s="211">
        <v>5</v>
      </c>
      <c r="I99" s="279" t="s">
        <v>521</v>
      </c>
      <c r="J99" s="143" t="s">
        <v>48</v>
      </c>
      <c r="K99" s="144">
        <v>0</v>
      </c>
      <c r="L99" s="144">
        <v>4</v>
      </c>
      <c r="M99" s="144">
        <v>0</v>
      </c>
      <c r="N99" s="144">
        <v>2</v>
      </c>
      <c r="O99" s="89">
        <v>8</v>
      </c>
      <c r="Q99" s="39" t="s">
        <v>27</v>
      </c>
      <c r="R99" s="95" t="s">
        <v>520</v>
      </c>
      <c r="S99" s="95" t="s">
        <v>95</v>
      </c>
      <c r="T99" s="271">
        <v>3</v>
      </c>
      <c r="U99" s="271">
        <v>0</v>
      </c>
      <c r="V99" s="271">
        <v>0</v>
      </c>
      <c r="W99" s="271">
        <v>3</v>
      </c>
      <c r="X99" s="89">
        <v>5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206" t="s">
        <v>462</v>
      </c>
      <c r="B100" s="210" t="s">
        <v>463</v>
      </c>
      <c r="C100" s="213">
        <v>3</v>
      </c>
      <c r="D100" s="213">
        <v>0</v>
      </c>
      <c r="E100" s="213">
        <v>0</v>
      </c>
      <c r="F100" s="213">
        <v>3</v>
      </c>
      <c r="G100" s="209">
        <v>5</v>
      </c>
      <c r="I100" s="279" t="s">
        <v>520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520</v>
      </c>
      <c r="S100" s="95" t="s">
        <v>96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234" t="s">
        <v>209</v>
      </c>
      <c r="B101" s="210" t="s">
        <v>464</v>
      </c>
      <c r="C101" s="204">
        <v>3</v>
      </c>
      <c r="D101" s="204">
        <v>0</v>
      </c>
      <c r="E101" s="204">
        <v>0</v>
      </c>
      <c r="F101" s="204">
        <v>3</v>
      </c>
      <c r="G101" s="205">
        <v>5</v>
      </c>
      <c r="I101" s="279" t="s">
        <v>520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321" t="s">
        <v>29</v>
      </c>
      <c r="S101" s="321"/>
      <c r="T101" s="11">
        <f>SUM(T98:T100)</f>
        <v>6</v>
      </c>
      <c r="U101" s="11">
        <f>SUM(U98:U100)</f>
        <v>4</v>
      </c>
      <c r="V101" s="11">
        <f>SUM(V98:V100)</f>
        <v>0</v>
      </c>
      <c r="W101" s="11">
        <f>SUM(W98:W100)</f>
        <v>8</v>
      </c>
      <c r="X101" s="24">
        <f>SUM(X98:X100)</f>
        <v>18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s="36" customFormat="1" ht="15.75" customHeight="1">
      <c r="A102" s="234" t="s">
        <v>209</v>
      </c>
      <c r="B102" s="210" t="s">
        <v>465</v>
      </c>
      <c r="C102" s="204">
        <v>3</v>
      </c>
      <c r="D102" s="204">
        <v>0</v>
      </c>
      <c r="E102" s="204">
        <v>0</v>
      </c>
      <c r="F102" s="204">
        <v>3</v>
      </c>
      <c r="G102" s="205">
        <v>5</v>
      </c>
      <c r="H102" s="38"/>
      <c r="I102" s="279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8"/>
    </row>
    <row r="103" spans="1:33" ht="15.75" customHeight="1">
      <c r="A103" s="212" t="s">
        <v>112</v>
      </c>
      <c r="B103" s="248" t="s">
        <v>466</v>
      </c>
      <c r="C103" s="213">
        <v>2</v>
      </c>
      <c r="D103" s="213">
        <v>0</v>
      </c>
      <c r="E103" s="213">
        <v>0</v>
      </c>
      <c r="F103" s="213">
        <v>2</v>
      </c>
      <c r="G103" s="249">
        <v>2</v>
      </c>
      <c r="I103" s="279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1">
        <v>2</v>
      </c>
      <c r="U103" s="271">
        <v>0</v>
      </c>
      <c r="V103" s="271">
        <v>0</v>
      </c>
      <c r="W103" s="271">
        <v>2</v>
      </c>
      <c r="X103" s="4">
        <v>2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ht="15.75" customHeight="1">
      <c r="A104" s="250"/>
      <c r="B104" s="248"/>
      <c r="C104" s="251"/>
      <c r="D104" s="251"/>
      <c r="E104" s="251"/>
      <c r="F104" s="251"/>
      <c r="G104" s="252"/>
      <c r="I104" s="279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1"/>
    </row>
    <row r="105" spans="1:33" ht="15.75" customHeight="1">
      <c r="A105" s="352" t="s">
        <v>169</v>
      </c>
      <c r="B105" s="353"/>
      <c r="C105" s="217">
        <f>SUM(C98:C104)</f>
        <v>16</v>
      </c>
      <c r="D105" s="217">
        <f>SUM(D98:D104)</f>
        <v>0</v>
      </c>
      <c r="E105" s="217">
        <f>SUM(E98:E104)</f>
        <v>6</v>
      </c>
      <c r="F105" s="217">
        <f>SUM(F98:F104)</f>
        <v>19</v>
      </c>
      <c r="G105" s="217">
        <f>SUM(G98:G104)</f>
        <v>30</v>
      </c>
      <c r="I105" s="327" t="s">
        <v>126</v>
      </c>
      <c r="J105" s="328"/>
      <c r="K105" s="9">
        <f>SUM(K99:K104)</f>
        <v>14</v>
      </c>
      <c r="L105" s="9">
        <f>SUM(L99:L104)</f>
        <v>4</v>
      </c>
      <c r="M105" s="9">
        <f>SUM(M99:M104)</f>
        <v>0</v>
      </c>
      <c r="N105" s="9">
        <f>SUM(N99:N104)</f>
        <v>16</v>
      </c>
      <c r="O105" s="29">
        <f>SUM(O99:O104)</f>
        <v>30</v>
      </c>
      <c r="P105" s="36"/>
      <c r="Q105" s="37"/>
      <c r="R105" s="321" t="s">
        <v>127</v>
      </c>
      <c r="S105" s="32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268"/>
      <c r="B106" s="41"/>
      <c r="C106" s="41"/>
      <c r="D106" s="41"/>
      <c r="E106" s="41"/>
      <c r="F106" s="41"/>
      <c r="G106" s="44"/>
      <c r="H106" s="36"/>
      <c r="I106" s="268"/>
      <c r="J106" s="41"/>
      <c r="K106" s="41"/>
      <c r="L106" s="41"/>
      <c r="M106" s="41"/>
      <c r="N106" s="41"/>
      <c r="O106" s="44"/>
      <c r="P106" s="36"/>
      <c r="Q106" s="37"/>
      <c r="R106" s="322" t="s">
        <v>126</v>
      </c>
      <c r="S106" s="322"/>
      <c r="T106" s="9">
        <f>SUM(T101:T104)</f>
        <v>14</v>
      </c>
      <c r="U106" s="9">
        <f>SUM(U101:U104)</f>
        <v>4</v>
      </c>
      <c r="V106" s="9">
        <v>4</v>
      </c>
      <c r="W106" s="9">
        <v>16</v>
      </c>
      <c r="X106" s="29">
        <v>30</v>
      </c>
      <c r="Z106" s="264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68"/>
      <c r="B107" s="41"/>
      <c r="C107" s="41"/>
      <c r="D107" s="41"/>
      <c r="E107" s="41"/>
      <c r="F107" s="41"/>
      <c r="G107" s="44"/>
      <c r="H107" s="36"/>
      <c r="I107" s="268"/>
      <c r="J107" s="41"/>
      <c r="K107" s="41"/>
      <c r="L107" s="41"/>
      <c r="M107" s="41"/>
      <c r="N107" s="41"/>
      <c r="O107" s="44"/>
      <c r="P107" s="36"/>
      <c r="Q107" s="10"/>
      <c r="R107" s="263"/>
      <c r="S107" s="263"/>
      <c r="T107" s="260"/>
      <c r="U107" s="260"/>
      <c r="V107" s="260"/>
      <c r="W107" s="260"/>
      <c r="X107" s="261"/>
      <c r="Z107" s="262"/>
      <c r="AA107" s="33"/>
      <c r="AB107" s="260"/>
      <c r="AC107" s="260"/>
      <c r="AD107" s="260"/>
      <c r="AE107" s="260"/>
      <c r="AF107" s="34"/>
      <c r="AG107" s="41"/>
    </row>
    <row r="108" spans="1:33" ht="21.75" customHeight="1">
      <c r="A108" s="268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Q108" s="10"/>
      <c r="R108" s="263"/>
      <c r="S108" s="35" t="s">
        <v>128</v>
      </c>
      <c r="T108" s="323">
        <f>SUM(W11+W24+W39+W53+W66+W78+W89+W101)</f>
        <v>69</v>
      </c>
      <c r="U108" s="324"/>
      <c r="V108" s="324"/>
      <c r="W108" s="325"/>
      <c r="X108" s="261"/>
      <c r="Z108" s="268"/>
      <c r="AA108" s="47"/>
      <c r="AB108" s="48"/>
      <c r="AC108" s="269"/>
      <c r="AD108" s="269"/>
      <c r="AE108" s="269"/>
      <c r="AF108" s="270"/>
      <c r="AG108" s="41"/>
    </row>
    <row r="109" spans="1:33" ht="15" customHeight="1">
      <c r="A109" s="10"/>
      <c r="B109" s="35" t="s">
        <v>20</v>
      </c>
      <c r="C109" s="348">
        <f>SUM(F105,F93,F81,F69,F56,F43,F31,F18)</f>
        <v>154</v>
      </c>
      <c r="D109" s="348"/>
      <c r="E109" s="348"/>
      <c r="F109" s="348"/>
      <c r="G109" s="270"/>
      <c r="I109" s="10"/>
      <c r="J109" s="35" t="s">
        <v>20</v>
      </c>
      <c r="K109" s="318">
        <v>146</v>
      </c>
      <c r="L109" s="318"/>
      <c r="M109" s="318"/>
      <c r="N109" s="318"/>
      <c r="O109" s="270"/>
      <c r="Q109" s="10"/>
      <c r="R109" s="263"/>
      <c r="S109" s="54" t="s">
        <v>129</v>
      </c>
      <c r="T109" s="323">
        <f>SUM(X11+X24+X39+X53+X66+X78+X89+X101)</f>
        <v>121</v>
      </c>
      <c r="U109" s="324"/>
      <c r="V109" s="324"/>
      <c r="W109" s="325"/>
      <c r="X109" s="43"/>
      <c r="Z109" s="39"/>
      <c r="AA109" s="35" t="s">
        <v>130</v>
      </c>
      <c r="AB109" s="317">
        <f>AE19+AE32+AE44+AE58+AE70+AE82+AE93+AE106</f>
        <v>24</v>
      </c>
      <c r="AC109" s="318"/>
      <c r="AD109" s="318"/>
      <c r="AE109" s="318"/>
      <c r="AF109" s="43"/>
      <c r="AG109" s="41"/>
    </row>
    <row r="110" spans="1:33" ht="15" customHeight="1">
      <c r="A110" s="39"/>
      <c r="B110" s="116" t="s">
        <v>6</v>
      </c>
      <c r="C110" s="335">
        <f>SUM(G105,G93,G81,G69,G56,G43,G31,G18)</f>
        <v>242</v>
      </c>
      <c r="D110" s="335"/>
      <c r="E110" s="335"/>
      <c r="F110" s="335"/>
      <c r="G110" s="43"/>
      <c r="I110" s="39"/>
      <c r="J110" s="54" t="s">
        <v>6</v>
      </c>
      <c r="K110" s="318">
        <v>240</v>
      </c>
      <c r="L110" s="318"/>
      <c r="M110" s="318"/>
      <c r="N110" s="318"/>
      <c r="O110" s="43"/>
      <c r="Q110" s="10"/>
      <c r="R110" s="263"/>
      <c r="S110" s="20"/>
      <c r="T110" s="27"/>
      <c r="U110" s="27"/>
      <c r="V110" s="27"/>
      <c r="W110" s="27"/>
      <c r="X110" s="43"/>
      <c r="Z110" s="39"/>
      <c r="AA110" s="35" t="s">
        <v>131</v>
      </c>
      <c r="AB110" s="317">
        <f>AF19+AF32+AF44+AF58+AF70+AF82+AF93+AF106</f>
        <v>36</v>
      </c>
      <c r="AC110" s="318"/>
      <c r="AD110" s="318"/>
      <c r="AE110" s="318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</sheetData>
  <sheetProtection/>
  <mergeCells count="99"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  <mergeCell ref="I8:O8"/>
    <mergeCell ref="R8:X8"/>
    <mergeCell ref="Z8:AF8"/>
    <mergeCell ref="R11:S11"/>
    <mergeCell ref="A8:G8"/>
    <mergeCell ref="A6:G6"/>
    <mergeCell ref="I17:J17"/>
    <mergeCell ref="R18:S18"/>
    <mergeCell ref="R19:S19"/>
    <mergeCell ref="I21:O21"/>
    <mergeCell ref="R21:X21"/>
    <mergeCell ref="A18:B18"/>
    <mergeCell ref="Z34:AF34"/>
    <mergeCell ref="R39:S39"/>
    <mergeCell ref="I43:J43"/>
    <mergeCell ref="Z21:AF21"/>
    <mergeCell ref="R24:S24"/>
    <mergeCell ref="I30:J30"/>
    <mergeCell ref="R31:S31"/>
    <mergeCell ref="R32:S32"/>
    <mergeCell ref="R44:S44"/>
    <mergeCell ref="R45:S45"/>
    <mergeCell ref="I47:O47"/>
    <mergeCell ref="R47:X47"/>
    <mergeCell ref="I34:O34"/>
    <mergeCell ref="R34:X34"/>
    <mergeCell ref="Z60:AF60"/>
    <mergeCell ref="R60:X60"/>
    <mergeCell ref="Z47:AF47"/>
    <mergeCell ref="I56:J56"/>
    <mergeCell ref="I57:J57"/>
    <mergeCell ref="R53:S53"/>
    <mergeCell ref="R57:S57"/>
    <mergeCell ref="I69:J69"/>
    <mergeCell ref="R66:S66"/>
    <mergeCell ref="I70:J70"/>
    <mergeCell ref="R69:S69"/>
    <mergeCell ref="R70:S70"/>
    <mergeCell ref="R58:S58"/>
    <mergeCell ref="I61:O61"/>
    <mergeCell ref="Z72:AF72"/>
    <mergeCell ref="R72:X72"/>
    <mergeCell ref="I81:J81"/>
    <mergeCell ref="R78:S78"/>
    <mergeCell ref="Z84:AF84"/>
    <mergeCell ref="R84:X84"/>
    <mergeCell ref="R106:S106"/>
    <mergeCell ref="R93:S93"/>
    <mergeCell ref="R94:S94"/>
    <mergeCell ref="I105:J105"/>
    <mergeCell ref="R81:S81"/>
    <mergeCell ref="R82:S82"/>
    <mergeCell ref="R105:S105"/>
    <mergeCell ref="I97:O97"/>
    <mergeCell ref="Z96:AF96"/>
    <mergeCell ref="R96:X96"/>
    <mergeCell ref="A47:G47"/>
    <mergeCell ref="K109:N109"/>
    <mergeCell ref="AB109:AE109"/>
    <mergeCell ref="K110:N110"/>
    <mergeCell ref="T108:W108"/>
    <mergeCell ref="AB110:AE110"/>
    <mergeCell ref="R101:S101"/>
    <mergeCell ref="R89:S89"/>
    <mergeCell ref="T109:W109"/>
    <mergeCell ref="A19:B19"/>
    <mergeCell ref="A56:B56"/>
    <mergeCell ref="A69:B69"/>
    <mergeCell ref="A81:B81"/>
    <mergeCell ref="A60:G60"/>
    <mergeCell ref="A34:G34"/>
    <mergeCell ref="A31:B31"/>
    <mergeCell ref="A21:G21"/>
    <mergeCell ref="A43:B43"/>
    <mergeCell ref="C110:F110"/>
    <mergeCell ref="C109:F109"/>
    <mergeCell ref="A96:G96"/>
    <mergeCell ref="A84:G84"/>
    <mergeCell ref="A72:G72"/>
    <mergeCell ref="A93:B93"/>
    <mergeCell ref="A105:B105"/>
    <mergeCell ref="I71:J71"/>
    <mergeCell ref="I73:O73"/>
    <mergeCell ref="I84:J84"/>
    <mergeCell ref="I85:O85"/>
    <mergeCell ref="I94:J94"/>
    <mergeCell ref="I93:J93"/>
    <mergeCell ref="I82:J82"/>
    <mergeCell ref="I83:J83"/>
  </mergeCells>
  <hyperlinks>
    <hyperlink ref="B38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J23" sqref="J23"/>
    </sheetView>
  </sheetViews>
  <sheetFormatPr defaultColWidth="9.140625" defaultRowHeight="12.75"/>
  <cols>
    <col min="1" max="1" width="10.57421875" style="38" customWidth="1"/>
    <col min="2" max="2" width="50.42187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50.14062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14062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45" t="s">
        <v>21</v>
      </c>
      <c r="B3" s="346"/>
      <c r="C3" s="346"/>
      <c r="D3" s="346"/>
      <c r="E3" s="346"/>
      <c r="F3" s="346"/>
      <c r="G3" s="347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36" t="s">
        <v>22</v>
      </c>
      <c r="B4" s="337"/>
      <c r="C4" s="337"/>
      <c r="D4" s="337"/>
      <c r="E4" s="337"/>
      <c r="F4" s="337"/>
      <c r="G4" s="338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36" t="s">
        <v>217</v>
      </c>
      <c r="B5" s="337"/>
      <c r="C5" s="337"/>
      <c r="D5" s="337"/>
      <c r="E5" s="337"/>
      <c r="F5" s="337"/>
      <c r="G5" s="338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36" t="s">
        <v>23</v>
      </c>
      <c r="B6" s="337"/>
      <c r="C6" s="337"/>
      <c r="D6" s="337"/>
      <c r="E6" s="337"/>
      <c r="F6" s="337"/>
      <c r="G6" s="338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66"/>
      <c r="B7" s="267"/>
      <c r="C7" s="267"/>
      <c r="D7" s="267"/>
      <c r="E7" s="267"/>
      <c r="F7" s="267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14" t="s">
        <v>9</v>
      </c>
      <c r="B8" s="315"/>
      <c r="C8" s="315"/>
      <c r="D8" s="315"/>
      <c r="E8" s="315"/>
      <c r="F8" s="315"/>
      <c r="G8" s="316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218</v>
      </c>
      <c r="B10" s="95" t="s">
        <v>219</v>
      </c>
      <c r="C10" s="271">
        <v>3</v>
      </c>
      <c r="D10" s="271">
        <v>0</v>
      </c>
      <c r="E10" s="271">
        <v>2</v>
      </c>
      <c r="F10" s="271">
        <v>4</v>
      </c>
      <c r="G10" s="89">
        <v>7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72" t="s">
        <v>33</v>
      </c>
      <c r="B11" s="64" t="s">
        <v>220</v>
      </c>
      <c r="C11" s="65">
        <v>3</v>
      </c>
      <c r="D11" s="65">
        <v>2</v>
      </c>
      <c r="E11" s="65">
        <v>0</v>
      </c>
      <c r="F11" s="65">
        <v>4</v>
      </c>
      <c r="G11" s="73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90" t="s">
        <v>34</v>
      </c>
      <c r="B12" s="85" t="s">
        <v>221</v>
      </c>
      <c r="C12" s="259">
        <v>3</v>
      </c>
      <c r="D12" s="259">
        <v>0</v>
      </c>
      <c r="E12" s="259">
        <v>2</v>
      </c>
      <c r="F12" s="259">
        <v>4</v>
      </c>
      <c r="G12" s="89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10" t="s">
        <v>28</v>
      </c>
      <c r="R12" s="95" t="s">
        <v>33</v>
      </c>
      <c r="S12" s="95" t="s">
        <v>52</v>
      </c>
      <c r="T12" s="271">
        <v>3</v>
      </c>
      <c r="U12" s="271">
        <v>2</v>
      </c>
      <c r="V12" s="271">
        <v>0</v>
      </c>
      <c r="W12" s="271">
        <v>4</v>
      </c>
      <c r="X12" s="4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90" t="s">
        <v>35</v>
      </c>
      <c r="B13" s="85" t="s">
        <v>136</v>
      </c>
      <c r="C13" s="259">
        <v>3</v>
      </c>
      <c r="D13" s="259">
        <v>0</v>
      </c>
      <c r="E13" s="259">
        <v>2</v>
      </c>
      <c r="F13" s="259">
        <v>4</v>
      </c>
      <c r="G13" s="89">
        <v>6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10" t="s">
        <v>28</v>
      </c>
      <c r="R13" s="95" t="s">
        <v>34</v>
      </c>
      <c r="S13" s="95" t="s">
        <v>53</v>
      </c>
      <c r="T13" s="271">
        <v>3</v>
      </c>
      <c r="U13" s="271">
        <v>0</v>
      </c>
      <c r="V13" s="271">
        <v>2</v>
      </c>
      <c r="W13" s="271">
        <v>4</v>
      </c>
      <c r="X13" s="4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88" t="s">
        <v>36</v>
      </c>
      <c r="B14" s="95" t="s">
        <v>222</v>
      </c>
      <c r="C14" s="271">
        <v>0</v>
      </c>
      <c r="D14" s="271">
        <v>2</v>
      </c>
      <c r="E14" s="271">
        <v>0</v>
      </c>
      <c r="F14" s="271">
        <v>1</v>
      </c>
      <c r="G14" s="89">
        <v>1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10" t="s">
        <v>28</v>
      </c>
      <c r="R14" s="95" t="s">
        <v>35</v>
      </c>
      <c r="S14" s="5" t="s">
        <v>136</v>
      </c>
      <c r="T14" s="271">
        <v>3</v>
      </c>
      <c r="U14" s="271">
        <v>0</v>
      </c>
      <c r="V14" s="271">
        <v>2</v>
      </c>
      <c r="W14" s="271">
        <v>4</v>
      </c>
      <c r="X14" s="4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74" t="s">
        <v>37</v>
      </c>
      <c r="B15" s="66" t="s">
        <v>223</v>
      </c>
      <c r="C15" s="259">
        <v>3</v>
      </c>
      <c r="D15" s="259">
        <v>0</v>
      </c>
      <c r="E15" s="259">
        <v>0</v>
      </c>
      <c r="F15" s="259">
        <v>3</v>
      </c>
      <c r="G15" s="91">
        <v>5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10" t="s">
        <v>28</v>
      </c>
      <c r="R15" s="95" t="s">
        <v>196</v>
      </c>
      <c r="S15" s="40" t="s">
        <v>31</v>
      </c>
      <c r="T15" s="271">
        <v>3</v>
      </c>
      <c r="U15" s="271">
        <v>0</v>
      </c>
      <c r="V15" s="271">
        <v>0</v>
      </c>
      <c r="W15" s="271">
        <v>3</v>
      </c>
      <c r="X15" s="4">
        <v>3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117"/>
      <c r="B16" s="265"/>
      <c r="C16" s="265"/>
      <c r="D16" s="265"/>
      <c r="E16" s="265"/>
      <c r="F16" s="265"/>
      <c r="G16" s="118"/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95" t="s">
        <v>37</v>
      </c>
      <c r="S16" s="5" t="s">
        <v>56</v>
      </c>
      <c r="T16" s="271">
        <v>3</v>
      </c>
      <c r="U16" s="271">
        <v>0</v>
      </c>
      <c r="V16" s="271">
        <v>0</v>
      </c>
      <c r="W16" s="271">
        <v>3</v>
      </c>
      <c r="X16" s="4">
        <v>5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327" t="s">
        <v>169</v>
      </c>
      <c r="B17" s="367"/>
      <c r="C17" s="12">
        <f>SUM(C10:C15)</f>
        <v>15</v>
      </c>
      <c r="D17" s="12">
        <f>SUM(D10:D15)</f>
        <v>4</v>
      </c>
      <c r="E17" s="12">
        <f>SUM(E10:E15)</f>
        <v>6</v>
      </c>
      <c r="F17" s="12">
        <f>SUM(F10:F15)</f>
        <v>20</v>
      </c>
      <c r="G17" s="12">
        <f>SUM(G10:G15)</f>
        <v>31</v>
      </c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1">
        <v>0</v>
      </c>
      <c r="U17" s="271">
        <v>2</v>
      </c>
      <c r="V17" s="271">
        <v>0</v>
      </c>
      <c r="W17" s="271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262"/>
      <c r="B18" s="263"/>
      <c r="C18" s="260"/>
      <c r="D18" s="260"/>
      <c r="E18" s="260"/>
      <c r="F18" s="260"/>
      <c r="G18" s="261"/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262"/>
      <c r="B19" s="263"/>
      <c r="C19" s="260"/>
      <c r="D19" s="260"/>
      <c r="E19" s="260"/>
      <c r="F19" s="260"/>
      <c r="G19" s="261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262"/>
      <c r="B20" s="263"/>
      <c r="C20" s="260"/>
      <c r="D20" s="260"/>
      <c r="E20" s="260"/>
      <c r="F20" s="260"/>
      <c r="G20" s="261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14" t="s">
        <v>10</v>
      </c>
      <c r="B21" s="315"/>
      <c r="C21" s="315"/>
      <c r="D21" s="315"/>
      <c r="E21" s="315"/>
      <c r="F21" s="315"/>
      <c r="G21" s="316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224</v>
      </c>
      <c r="B23" s="95" t="s">
        <v>225</v>
      </c>
      <c r="C23" s="271">
        <v>3</v>
      </c>
      <c r="D23" s="271">
        <v>0</v>
      </c>
      <c r="E23" s="271">
        <v>2</v>
      </c>
      <c r="F23" s="271">
        <v>4</v>
      </c>
      <c r="G23" s="89">
        <v>7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95" t="s">
        <v>57</v>
      </c>
      <c r="S23" s="95" t="s">
        <v>101</v>
      </c>
      <c r="T23" s="271">
        <v>2</v>
      </c>
      <c r="U23" s="271">
        <v>0</v>
      </c>
      <c r="V23" s="271">
        <v>2</v>
      </c>
      <c r="W23" s="271">
        <v>3</v>
      </c>
      <c r="X23" s="4">
        <v>4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74" t="s">
        <v>226</v>
      </c>
      <c r="B24" s="66" t="s">
        <v>227</v>
      </c>
      <c r="C24" s="259">
        <v>1</v>
      </c>
      <c r="D24" s="259">
        <v>0</v>
      </c>
      <c r="E24" s="259">
        <v>2</v>
      </c>
      <c r="F24" s="259">
        <v>2</v>
      </c>
      <c r="G24" s="91">
        <v>3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 t="s">
        <v>27</v>
      </c>
      <c r="R24" s="143" t="s">
        <v>499</v>
      </c>
      <c r="S24" s="143" t="s">
        <v>412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88" t="s">
        <v>38</v>
      </c>
      <c r="B25" s="95" t="s">
        <v>228</v>
      </c>
      <c r="C25" s="271">
        <v>3</v>
      </c>
      <c r="D25" s="271">
        <v>2</v>
      </c>
      <c r="E25" s="271">
        <v>0</v>
      </c>
      <c r="F25" s="271">
        <v>4</v>
      </c>
      <c r="G25" s="89">
        <v>6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39" t="s">
        <v>27</v>
      </c>
      <c r="R25" s="95" t="s">
        <v>123</v>
      </c>
      <c r="S25" s="95" t="s">
        <v>124</v>
      </c>
      <c r="T25" s="271">
        <v>2</v>
      </c>
      <c r="U25" s="271">
        <v>2</v>
      </c>
      <c r="V25" s="271">
        <v>0</v>
      </c>
      <c r="W25" s="271">
        <v>3</v>
      </c>
      <c r="X25" s="4">
        <v>5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88" t="s">
        <v>39</v>
      </c>
      <c r="B26" s="95" t="s">
        <v>229</v>
      </c>
      <c r="C26" s="271">
        <v>3</v>
      </c>
      <c r="D26" s="271">
        <v>0</v>
      </c>
      <c r="E26" s="271">
        <v>2</v>
      </c>
      <c r="F26" s="271">
        <v>4</v>
      </c>
      <c r="G26" s="89">
        <v>6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39"/>
      <c r="R26" s="321" t="s">
        <v>29</v>
      </c>
      <c r="S26" s="321"/>
      <c r="T26" s="9">
        <f>SUM(T23:T25)</f>
        <v>7</v>
      </c>
      <c r="U26" s="9">
        <f>SUM(U23:U25)</f>
        <v>2</v>
      </c>
      <c r="V26" s="9">
        <f>SUM(V23:V25)</f>
        <v>2</v>
      </c>
      <c r="W26" s="9">
        <f>SUM(W23:W25)</f>
        <v>9</v>
      </c>
      <c r="X26" s="59">
        <f>SUM(X23:X25)</f>
        <v>14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88" t="s">
        <v>230</v>
      </c>
      <c r="B27" s="95" t="s">
        <v>231</v>
      </c>
      <c r="C27" s="271">
        <v>3</v>
      </c>
      <c r="D27" s="271">
        <v>0</v>
      </c>
      <c r="E27" s="271">
        <v>2</v>
      </c>
      <c r="F27" s="271">
        <v>4</v>
      </c>
      <c r="G27" s="89">
        <v>6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38</v>
      </c>
      <c r="S27" s="95" t="s">
        <v>60</v>
      </c>
      <c r="T27" s="271">
        <v>3</v>
      </c>
      <c r="U27" s="271">
        <v>2</v>
      </c>
      <c r="V27" s="271">
        <v>0</v>
      </c>
      <c r="W27" s="271">
        <v>4</v>
      </c>
      <c r="X27" s="4">
        <v>6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90" t="s">
        <v>40</v>
      </c>
      <c r="B28" s="95" t="s">
        <v>232</v>
      </c>
      <c r="C28" s="259">
        <v>0</v>
      </c>
      <c r="D28" s="259">
        <v>2</v>
      </c>
      <c r="E28" s="259">
        <v>0</v>
      </c>
      <c r="F28" s="259">
        <v>1</v>
      </c>
      <c r="G28" s="89">
        <v>1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39</v>
      </c>
      <c r="S28" s="95" t="s">
        <v>61</v>
      </c>
      <c r="T28" s="271">
        <v>3</v>
      </c>
      <c r="U28" s="271">
        <v>0</v>
      </c>
      <c r="V28" s="271">
        <v>2</v>
      </c>
      <c r="W28" s="271">
        <v>4</v>
      </c>
      <c r="X28" s="4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365" t="s">
        <v>169</v>
      </c>
      <c r="B29" s="366"/>
      <c r="C29" s="6">
        <f>SUM(C23:C28)</f>
        <v>13</v>
      </c>
      <c r="D29" s="6">
        <f>SUM(D23:D28)</f>
        <v>4</v>
      </c>
      <c r="E29" s="6">
        <f>SUM(E23:E28)</f>
        <v>8</v>
      </c>
      <c r="F29" s="6">
        <f>SUM(F23:F28)</f>
        <v>19</v>
      </c>
      <c r="G29" s="6">
        <f>SUM(G23:G28)</f>
        <v>29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199</v>
      </c>
      <c r="S29" s="5" t="s">
        <v>32</v>
      </c>
      <c r="T29" s="271">
        <v>3</v>
      </c>
      <c r="U29" s="271">
        <v>0</v>
      </c>
      <c r="V29" s="271">
        <v>0</v>
      </c>
      <c r="W29" s="271">
        <v>3</v>
      </c>
      <c r="X29" s="4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262"/>
      <c r="B30" s="263"/>
      <c r="C30" s="260"/>
      <c r="D30" s="260"/>
      <c r="E30" s="260"/>
      <c r="F30" s="260"/>
      <c r="G30" s="261"/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1">
        <v>0</v>
      </c>
      <c r="U30" s="271">
        <v>2</v>
      </c>
      <c r="V30" s="271">
        <v>0</v>
      </c>
      <c r="W30" s="271">
        <v>1</v>
      </c>
      <c r="X30" s="4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262"/>
      <c r="B31" s="263"/>
      <c r="C31" s="260"/>
      <c r="D31" s="260"/>
      <c r="E31" s="260"/>
      <c r="F31" s="260"/>
      <c r="G31" s="261"/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262"/>
      <c r="B32" s="263"/>
      <c r="C32" s="260"/>
      <c r="D32" s="260"/>
      <c r="E32" s="260"/>
      <c r="F32" s="260"/>
      <c r="G32" s="261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SUM(T26:T30)</f>
        <v>16</v>
      </c>
      <c r="U32" s="9">
        <f>SUM(U26:U30)</f>
        <v>6</v>
      </c>
      <c r="V32" s="9">
        <f>SUM(V26:V30)</f>
        <v>4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262"/>
      <c r="B33" s="263"/>
      <c r="C33" s="260"/>
      <c r="D33" s="260"/>
      <c r="E33" s="260"/>
      <c r="F33" s="260"/>
      <c r="G33" s="261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14" t="s">
        <v>13</v>
      </c>
      <c r="B34" s="315"/>
      <c r="C34" s="315"/>
      <c r="D34" s="315"/>
      <c r="E34" s="315"/>
      <c r="F34" s="315"/>
      <c r="G34" s="316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88" t="s">
        <v>233</v>
      </c>
      <c r="B36" s="95" t="s">
        <v>234</v>
      </c>
      <c r="C36" s="271">
        <v>3</v>
      </c>
      <c r="D36" s="271">
        <v>0</v>
      </c>
      <c r="E36" s="271">
        <v>2</v>
      </c>
      <c r="F36" s="271">
        <v>4</v>
      </c>
      <c r="G36" s="92">
        <v>6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90" t="s">
        <v>235</v>
      </c>
      <c r="B37" s="85" t="s">
        <v>236</v>
      </c>
      <c r="C37" s="259">
        <v>3</v>
      </c>
      <c r="D37" s="259">
        <v>0</v>
      </c>
      <c r="E37" s="259">
        <v>2</v>
      </c>
      <c r="F37" s="259">
        <v>4</v>
      </c>
      <c r="G37" s="89">
        <v>7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88" t="s">
        <v>501</v>
      </c>
      <c r="AA37" s="5" t="s">
        <v>502</v>
      </c>
      <c r="AB37" s="271">
        <v>3</v>
      </c>
      <c r="AC37" s="271">
        <v>0</v>
      </c>
      <c r="AD37" s="271">
        <v>0</v>
      </c>
      <c r="AE37" s="271">
        <v>3</v>
      </c>
      <c r="AF37" s="89">
        <v>4</v>
      </c>
    </row>
    <row r="38" spans="1:32" ht="15.75" customHeight="1">
      <c r="A38" s="90" t="s">
        <v>263</v>
      </c>
      <c r="B38" s="85" t="s">
        <v>237</v>
      </c>
      <c r="C38" s="271">
        <v>3</v>
      </c>
      <c r="D38" s="271">
        <v>0</v>
      </c>
      <c r="E38" s="271">
        <v>0</v>
      </c>
      <c r="F38" s="271">
        <v>3</v>
      </c>
      <c r="G38" s="89">
        <v>5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503</v>
      </c>
      <c r="S38" s="165" t="s">
        <v>413</v>
      </c>
      <c r="T38" s="166">
        <v>3</v>
      </c>
      <c r="U38" s="166">
        <v>0</v>
      </c>
      <c r="V38" s="166">
        <v>2</v>
      </c>
      <c r="W38" s="166">
        <v>4</v>
      </c>
      <c r="X38" s="9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90" t="s">
        <v>7</v>
      </c>
      <c r="B39" s="85" t="s">
        <v>238</v>
      </c>
      <c r="C39" s="259">
        <v>2</v>
      </c>
      <c r="D39" s="259">
        <v>0</v>
      </c>
      <c r="E39" s="259">
        <v>0</v>
      </c>
      <c r="F39" s="259">
        <v>2</v>
      </c>
      <c r="G39" s="89">
        <v>3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504</v>
      </c>
      <c r="S39" s="143" t="s">
        <v>116</v>
      </c>
      <c r="T39" s="144">
        <v>3</v>
      </c>
      <c r="U39" s="144">
        <v>0</v>
      </c>
      <c r="V39" s="144">
        <v>0</v>
      </c>
      <c r="W39" s="144">
        <v>3</v>
      </c>
      <c r="X39" s="4">
        <v>4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90" t="s">
        <v>8</v>
      </c>
      <c r="B40" s="85" t="s">
        <v>239</v>
      </c>
      <c r="C40" s="259">
        <v>2</v>
      </c>
      <c r="D40" s="259">
        <v>0</v>
      </c>
      <c r="E40" s="259">
        <v>0</v>
      </c>
      <c r="F40" s="259">
        <v>2</v>
      </c>
      <c r="G40" s="89">
        <v>3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 t="s">
        <v>27</v>
      </c>
      <c r="R40" s="95" t="s">
        <v>68</v>
      </c>
      <c r="S40" s="5" t="s">
        <v>69</v>
      </c>
      <c r="T40" s="271">
        <v>2</v>
      </c>
      <c r="U40" s="271">
        <v>2</v>
      </c>
      <c r="V40" s="271">
        <v>0</v>
      </c>
      <c r="W40" s="271">
        <v>3</v>
      </c>
      <c r="X40" s="89">
        <v>5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88" t="s">
        <v>196</v>
      </c>
      <c r="B41" s="95" t="s">
        <v>31</v>
      </c>
      <c r="C41" s="271">
        <v>3</v>
      </c>
      <c r="D41" s="271">
        <v>0</v>
      </c>
      <c r="E41" s="271">
        <v>0</v>
      </c>
      <c r="F41" s="271">
        <v>3</v>
      </c>
      <c r="G41" s="89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331" t="s">
        <v>29</v>
      </c>
      <c r="S41" s="331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88" t="s">
        <v>42</v>
      </c>
      <c r="B42" s="95" t="s">
        <v>43</v>
      </c>
      <c r="C42" s="271">
        <v>2</v>
      </c>
      <c r="D42" s="271">
        <v>0</v>
      </c>
      <c r="E42" s="271">
        <v>0</v>
      </c>
      <c r="F42" s="271">
        <v>2</v>
      </c>
      <c r="G42" s="92">
        <v>3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7</v>
      </c>
      <c r="S42" s="95" t="s">
        <v>55</v>
      </c>
      <c r="T42" s="271">
        <v>2</v>
      </c>
      <c r="U42" s="271">
        <v>0</v>
      </c>
      <c r="V42" s="271">
        <v>0</v>
      </c>
      <c r="W42" s="271">
        <v>2</v>
      </c>
      <c r="X42" s="89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365" t="s">
        <v>169</v>
      </c>
      <c r="B43" s="366"/>
      <c r="C43" s="6">
        <f>SUM(C36:C42)</f>
        <v>18</v>
      </c>
      <c r="D43" s="6">
        <f>SUM(D36:D42)</f>
        <v>0</v>
      </c>
      <c r="E43" s="6">
        <f>SUM(E36:E42)</f>
        <v>4</v>
      </c>
      <c r="F43" s="6">
        <f>SUM(F36:F42)</f>
        <v>20</v>
      </c>
      <c r="G43" s="6">
        <f>SUM(G36:G42)</f>
        <v>30</v>
      </c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8</v>
      </c>
      <c r="S43" s="95" t="s">
        <v>70</v>
      </c>
      <c r="T43" s="271">
        <v>2</v>
      </c>
      <c r="U43" s="271">
        <v>0</v>
      </c>
      <c r="V43" s="271">
        <v>0</v>
      </c>
      <c r="W43" s="271">
        <v>2</v>
      </c>
      <c r="X43" s="89">
        <v>3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262"/>
      <c r="B44" s="263"/>
      <c r="C44" s="260"/>
      <c r="D44" s="260"/>
      <c r="E44" s="260"/>
      <c r="F44" s="260"/>
      <c r="G44" s="261"/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262"/>
      <c r="B45" s="263"/>
      <c r="C45" s="260"/>
      <c r="D45" s="260"/>
      <c r="E45" s="260"/>
      <c r="F45" s="260"/>
      <c r="G45" s="261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SUM(T41:T43)</f>
        <v>18</v>
      </c>
      <c r="U45" s="6">
        <f>SUM(U41:U43)</f>
        <v>2</v>
      </c>
      <c r="V45" s="6">
        <f>SUM(V41:V43)</f>
        <v>4</v>
      </c>
      <c r="W45" s="6">
        <f>SUM(W41:W43)</f>
        <v>21</v>
      </c>
      <c r="X45" s="7">
        <f>SUM(X41:X43)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2"/>
      <c r="B46" s="263"/>
      <c r="C46" s="260"/>
      <c r="D46" s="260"/>
      <c r="E46" s="260"/>
      <c r="F46" s="260"/>
      <c r="G46" s="261"/>
      <c r="I46" s="262"/>
      <c r="J46" s="263"/>
      <c r="K46" s="260"/>
      <c r="L46" s="260"/>
      <c r="M46" s="260"/>
      <c r="N46" s="260"/>
      <c r="O46" s="261"/>
      <c r="Q46" s="10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14" t="s">
        <v>14</v>
      </c>
      <c r="B47" s="315"/>
      <c r="C47" s="315"/>
      <c r="D47" s="315"/>
      <c r="E47" s="315"/>
      <c r="F47" s="315"/>
      <c r="G47" s="316"/>
      <c r="I47" s="314" t="s">
        <v>14</v>
      </c>
      <c r="J47" s="315"/>
      <c r="K47" s="315"/>
      <c r="L47" s="315"/>
      <c r="M47" s="315"/>
      <c r="N47" s="315"/>
      <c r="O47" s="316"/>
      <c r="Q47" s="37"/>
      <c r="R47" s="319" t="s">
        <v>14</v>
      </c>
      <c r="S47" s="319"/>
      <c r="T47" s="319"/>
      <c r="U47" s="319"/>
      <c r="V47" s="319"/>
      <c r="W47" s="319"/>
      <c r="X47" s="320"/>
      <c r="Z47" s="314" t="s">
        <v>14</v>
      </c>
      <c r="AA47" s="315"/>
      <c r="AB47" s="315"/>
      <c r="AC47" s="315"/>
      <c r="AD47" s="315"/>
      <c r="AE47" s="315"/>
      <c r="AF47" s="316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74" t="s">
        <v>240</v>
      </c>
      <c r="B49" s="66" t="s">
        <v>241</v>
      </c>
      <c r="C49" s="259">
        <v>2</v>
      </c>
      <c r="D49" s="259">
        <v>2</v>
      </c>
      <c r="E49" s="259">
        <v>0</v>
      </c>
      <c r="F49" s="259">
        <v>3</v>
      </c>
      <c r="G49" s="91">
        <v>5</v>
      </c>
      <c r="I49" s="279" t="s">
        <v>505</v>
      </c>
      <c r="J49" s="145" t="s">
        <v>117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505</v>
      </c>
      <c r="S49" s="5" t="s">
        <v>117</v>
      </c>
      <c r="T49" s="271">
        <v>3</v>
      </c>
      <c r="U49" s="271">
        <v>0</v>
      </c>
      <c r="V49" s="271">
        <v>2</v>
      </c>
      <c r="W49" s="271">
        <v>4</v>
      </c>
      <c r="X49" s="89">
        <v>5</v>
      </c>
      <c r="Z49" s="279" t="s">
        <v>509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88" t="s">
        <v>242</v>
      </c>
      <c r="B50" s="95" t="s">
        <v>162</v>
      </c>
      <c r="C50" s="271">
        <v>3</v>
      </c>
      <c r="D50" s="271">
        <v>0</v>
      </c>
      <c r="E50" s="271">
        <v>2</v>
      </c>
      <c r="F50" s="271">
        <v>4</v>
      </c>
      <c r="G50" s="92">
        <v>6</v>
      </c>
      <c r="I50" s="279" t="s">
        <v>506</v>
      </c>
      <c r="J50" s="145" t="s">
        <v>118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506</v>
      </c>
      <c r="S50" s="143" t="s">
        <v>118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279" t="s">
        <v>506</v>
      </c>
      <c r="AA50" s="145" t="s">
        <v>118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88" t="s">
        <v>243</v>
      </c>
      <c r="B51" s="95" t="s">
        <v>244</v>
      </c>
      <c r="C51" s="271">
        <v>3</v>
      </c>
      <c r="D51" s="271">
        <v>0</v>
      </c>
      <c r="E51" s="271">
        <v>0</v>
      </c>
      <c r="F51" s="271">
        <v>3</v>
      </c>
      <c r="G51" s="92">
        <v>4</v>
      </c>
      <c r="I51" s="279" t="s">
        <v>507</v>
      </c>
      <c r="J51" s="143" t="s">
        <v>508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507</v>
      </c>
      <c r="S51" s="5" t="s">
        <v>508</v>
      </c>
      <c r="T51" s="271">
        <v>3</v>
      </c>
      <c r="U51" s="271">
        <v>0</v>
      </c>
      <c r="V51" s="271">
        <v>0</v>
      </c>
      <c r="W51" s="271">
        <v>3</v>
      </c>
      <c r="X51" s="89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88" t="s">
        <v>245</v>
      </c>
      <c r="B52" s="95" t="s">
        <v>144</v>
      </c>
      <c r="C52" s="271">
        <v>3</v>
      </c>
      <c r="D52" s="271">
        <v>0</v>
      </c>
      <c r="E52" s="271">
        <v>2</v>
      </c>
      <c r="F52" s="271">
        <v>4</v>
      </c>
      <c r="G52" s="92">
        <v>6</v>
      </c>
      <c r="I52" s="279" t="s">
        <v>509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509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90" t="s">
        <v>11</v>
      </c>
      <c r="B53" s="85" t="s">
        <v>246</v>
      </c>
      <c r="C53" s="259">
        <v>2</v>
      </c>
      <c r="D53" s="259">
        <v>0</v>
      </c>
      <c r="E53" s="259">
        <v>0</v>
      </c>
      <c r="F53" s="259">
        <v>2</v>
      </c>
      <c r="G53" s="89">
        <v>3</v>
      </c>
      <c r="I53" s="279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510</v>
      </c>
      <c r="S53" s="95" t="s">
        <v>77</v>
      </c>
      <c r="T53" s="271">
        <v>0</v>
      </c>
      <c r="U53" s="271">
        <v>0</v>
      </c>
      <c r="V53" s="271">
        <v>0</v>
      </c>
      <c r="W53" s="271">
        <v>0</v>
      </c>
      <c r="X53" s="96">
        <v>4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90" t="s">
        <v>12</v>
      </c>
      <c r="B54" s="85" t="s">
        <v>247</v>
      </c>
      <c r="C54" s="259">
        <v>2</v>
      </c>
      <c r="D54" s="259">
        <v>0</v>
      </c>
      <c r="E54" s="259">
        <v>0</v>
      </c>
      <c r="F54" s="259">
        <v>2</v>
      </c>
      <c r="G54" s="89">
        <v>3</v>
      </c>
      <c r="I54" s="279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/>
      <c r="R54" s="331" t="s">
        <v>29</v>
      </c>
      <c r="S54" s="331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90" t="s">
        <v>199</v>
      </c>
      <c r="B55" s="85" t="s">
        <v>32</v>
      </c>
      <c r="C55" s="259">
        <v>3</v>
      </c>
      <c r="D55" s="259">
        <v>0</v>
      </c>
      <c r="E55" s="259">
        <v>0</v>
      </c>
      <c r="F55" s="259">
        <v>3</v>
      </c>
      <c r="G55" s="89">
        <v>3</v>
      </c>
      <c r="I55" s="279" t="s">
        <v>510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280">
        <v>4</v>
      </c>
      <c r="Q55" s="10" t="s">
        <v>28</v>
      </c>
      <c r="R55" s="95" t="s">
        <v>11</v>
      </c>
      <c r="S55" s="95" t="s">
        <v>62</v>
      </c>
      <c r="T55" s="271">
        <v>2</v>
      </c>
      <c r="U55" s="271">
        <v>0</v>
      </c>
      <c r="V55" s="271">
        <v>0</v>
      </c>
      <c r="W55" s="271">
        <v>2</v>
      </c>
      <c r="X55" s="89">
        <v>3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365" t="s">
        <v>169</v>
      </c>
      <c r="B56" s="366"/>
      <c r="C56" s="6">
        <f>SUM(C49:C55)</f>
        <v>18</v>
      </c>
      <c r="D56" s="6">
        <f>SUM(D49:D55)</f>
        <v>2</v>
      </c>
      <c r="E56" s="6">
        <f>SUM(E49:E55)</f>
        <v>4</v>
      </c>
      <c r="F56" s="6">
        <f>SUM(F49:F55)</f>
        <v>21</v>
      </c>
      <c r="G56" s="6">
        <f>SUM(G49:G55)</f>
        <v>30</v>
      </c>
      <c r="I56" s="327" t="s">
        <v>126</v>
      </c>
      <c r="J56" s="328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12</v>
      </c>
      <c r="S56" s="95" t="s">
        <v>78</v>
      </c>
      <c r="T56" s="271">
        <v>2</v>
      </c>
      <c r="U56" s="271">
        <v>0</v>
      </c>
      <c r="V56" s="271">
        <v>0</v>
      </c>
      <c r="W56" s="271">
        <v>2</v>
      </c>
      <c r="X56" s="89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332"/>
      <c r="J57" s="333"/>
      <c r="K57" s="272"/>
      <c r="L57" s="272"/>
      <c r="M57" s="272"/>
      <c r="N57" s="272"/>
      <c r="O57" s="273"/>
      <c r="Q57" s="10"/>
      <c r="R57" s="321" t="s">
        <v>127</v>
      </c>
      <c r="S57" s="32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2"/>
      <c r="J58" s="263"/>
      <c r="K58" s="272"/>
      <c r="L58" s="272"/>
      <c r="M58" s="272"/>
      <c r="N58" s="272"/>
      <c r="O58" s="273"/>
      <c r="Q58" s="10"/>
      <c r="R58" s="322" t="s">
        <v>126</v>
      </c>
      <c r="S58" s="322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59">
        <f>SUM(AB49:AB56)</f>
        <v>5</v>
      </c>
      <c r="AC58" s="259">
        <f>SUM(AC49:AC56)</f>
        <v>2</v>
      </c>
      <c r="AD58" s="259">
        <f>SUM(AD49:AD56)</f>
        <v>0</v>
      </c>
      <c r="AE58" s="259">
        <f>SUM(AE49:AE56)</f>
        <v>6</v>
      </c>
      <c r="AF58" s="91">
        <f>SUM(AF49:AF56)</f>
        <v>10</v>
      </c>
    </row>
    <row r="59" spans="1:32" ht="15.75" customHeight="1">
      <c r="A59" s="262"/>
      <c r="B59" s="263"/>
      <c r="C59" s="272"/>
      <c r="D59" s="272"/>
      <c r="E59" s="272"/>
      <c r="F59" s="272"/>
      <c r="G59" s="273"/>
      <c r="I59" s="262"/>
      <c r="J59" s="263"/>
      <c r="K59" s="272"/>
      <c r="L59" s="272"/>
      <c r="M59" s="272"/>
      <c r="N59" s="272"/>
      <c r="O59" s="273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14" t="s">
        <v>15</v>
      </c>
      <c r="B60" s="315"/>
      <c r="C60" s="315"/>
      <c r="D60" s="315"/>
      <c r="E60" s="315"/>
      <c r="F60" s="315"/>
      <c r="G60" s="316"/>
      <c r="I60" s="262"/>
      <c r="J60" s="263"/>
      <c r="K60" s="272"/>
      <c r="L60" s="272"/>
      <c r="M60" s="272"/>
      <c r="N60" s="272"/>
      <c r="O60" s="273"/>
      <c r="Q60" s="10"/>
      <c r="R60" s="319" t="s">
        <v>15</v>
      </c>
      <c r="S60" s="319"/>
      <c r="T60" s="319"/>
      <c r="U60" s="319"/>
      <c r="V60" s="319"/>
      <c r="W60" s="319"/>
      <c r="X60" s="320"/>
      <c r="Z60" s="314" t="s">
        <v>15</v>
      </c>
      <c r="AA60" s="315"/>
      <c r="AB60" s="315"/>
      <c r="AC60" s="315"/>
      <c r="AD60" s="315"/>
      <c r="AE60" s="315"/>
      <c r="AF60" s="316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314" t="s">
        <v>15</v>
      </c>
      <c r="J61" s="315"/>
      <c r="K61" s="315"/>
      <c r="L61" s="315"/>
      <c r="M61" s="315"/>
      <c r="N61" s="315"/>
      <c r="O61" s="316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88" t="s">
        <v>248</v>
      </c>
      <c r="B62" s="95" t="s">
        <v>249</v>
      </c>
      <c r="C62" s="271">
        <v>3</v>
      </c>
      <c r="D62" s="271">
        <v>0</v>
      </c>
      <c r="E62" s="271">
        <v>2</v>
      </c>
      <c r="F62" s="271">
        <v>4</v>
      </c>
      <c r="G62" s="92">
        <v>7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511</v>
      </c>
      <c r="S62" s="143" t="s">
        <v>119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511</v>
      </c>
      <c r="AA62" s="95" t="s">
        <v>119</v>
      </c>
      <c r="AB62" s="271">
        <v>3</v>
      </c>
      <c r="AC62" s="271">
        <v>0</v>
      </c>
      <c r="AD62" s="271">
        <v>2</v>
      </c>
      <c r="AE62" s="271">
        <v>4</v>
      </c>
      <c r="AF62" s="89">
        <v>6</v>
      </c>
    </row>
    <row r="63" spans="1:32" ht="15.75" customHeight="1">
      <c r="A63" s="88" t="s">
        <v>250</v>
      </c>
      <c r="B63" s="95" t="s">
        <v>251</v>
      </c>
      <c r="C63" s="271">
        <v>3</v>
      </c>
      <c r="D63" s="271">
        <v>0</v>
      </c>
      <c r="E63" s="271">
        <v>0</v>
      </c>
      <c r="F63" s="271">
        <v>3</v>
      </c>
      <c r="G63" s="89">
        <v>4</v>
      </c>
      <c r="I63" s="279" t="s">
        <v>511</v>
      </c>
      <c r="J63" s="143" t="s">
        <v>119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512</v>
      </c>
      <c r="S63" s="95" t="s">
        <v>120</v>
      </c>
      <c r="T63" s="271">
        <v>3</v>
      </c>
      <c r="U63" s="271">
        <v>0</v>
      </c>
      <c r="V63" s="271">
        <v>2</v>
      </c>
      <c r="W63" s="271">
        <v>4</v>
      </c>
      <c r="X63" s="4">
        <v>6</v>
      </c>
      <c r="Z63" s="88" t="s">
        <v>512</v>
      </c>
      <c r="AA63" s="95" t="s">
        <v>120</v>
      </c>
      <c r="AB63" s="271">
        <v>3</v>
      </c>
      <c r="AC63" s="271">
        <v>0</v>
      </c>
      <c r="AD63" s="271">
        <v>2</v>
      </c>
      <c r="AE63" s="271">
        <v>4</v>
      </c>
      <c r="AF63" s="23">
        <v>6</v>
      </c>
    </row>
    <row r="64" spans="1:32" ht="15.75" customHeight="1">
      <c r="A64" s="88" t="s">
        <v>252</v>
      </c>
      <c r="B64" s="95" t="s">
        <v>253</v>
      </c>
      <c r="C64" s="271">
        <v>0</v>
      </c>
      <c r="D64" s="271">
        <v>2</v>
      </c>
      <c r="E64" s="271">
        <v>0</v>
      </c>
      <c r="F64" s="271">
        <v>1</v>
      </c>
      <c r="G64" s="96">
        <v>1</v>
      </c>
      <c r="I64" s="279" t="s">
        <v>512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23">
        <v>6</v>
      </c>
      <c r="Q64" s="39" t="s">
        <v>27</v>
      </c>
      <c r="R64" s="95" t="s">
        <v>513</v>
      </c>
      <c r="S64" s="95" t="s">
        <v>414</v>
      </c>
      <c r="T64" s="271">
        <v>2</v>
      </c>
      <c r="U64" s="271">
        <v>0</v>
      </c>
      <c r="V64" s="271">
        <v>2</v>
      </c>
      <c r="W64" s="271">
        <v>3</v>
      </c>
      <c r="X64" s="89">
        <v>5</v>
      </c>
      <c r="Z64" s="90"/>
      <c r="AA64" s="8"/>
      <c r="AB64" s="259"/>
      <c r="AC64" s="259"/>
      <c r="AD64" s="259"/>
      <c r="AE64" s="259"/>
      <c r="AF64" s="89"/>
    </row>
    <row r="65" spans="1:32" ht="15.75" customHeight="1">
      <c r="A65" s="88" t="s">
        <v>263</v>
      </c>
      <c r="B65" s="95" t="s">
        <v>254</v>
      </c>
      <c r="C65" s="271">
        <v>3</v>
      </c>
      <c r="D65" s="271">
        <v>0</v>
      </c>
      <c r="E65" s="271">
        <v>0</v>
      </c>
      <c r="F65" s="271">
        <v>3</v>
      </c>
      <c r="G65" s="92">
        <v>5</v>
      </c>
      <c r="I65" s="279" t="s">
        <v>513</v>
      </c>
      <c r="J65" s="145" t="s">
        <v>414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514</v>
      </c>
      <c r="S65" s="145" t="s">
        <v>125</v>
      </c>
      <c r="T65" s="144">
        <v>3</v>
      </c>
      <c r="U65" s="144">
        <v>0</v>
      </c>
      <c r="V65" s="144">
        <v>0</v>
      </c>
      <c r="W65" s="144">
        <v>3</v>
      </c>
      <c r="X65" s="92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88" t="s">
        <v>17</v>
      </c>
      <c r="B66" s="95" t="s">
        <v>41</v>
      </c>
      <c r="C66" s="271">
        <v>3</v>
      </c>
      <c r="D66" s="271">
        <v>0</v>
      </c>
      <c r="E66" s="271">
        <v>0</v>
      </c>
      <c r="F66" s="271">
        <v>3</v>
      </c>
      <c r="G66" s="92">
        <v>5</v>
      </c>
      <c r="I66" s="279" t="s">
        <v>514</v>
      </c>
      <c r="J66" s="143" t="s">
        <v>125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331" t="s">
        <v>29</v>
      </c>
      <c r="S66" s="331"/>
      <c r="T66" s="9">
        <f>SUM(T62:T65)</f>
        <v>11</v>
      </c>
      <c r="U66" s="9">
        <f>SUM(U62:U65)</f>
        <v>0</v>
      </c>
      <c r="V66" s="9">
        <f>SUM(V62:V65)</f>
        <v>6</v>
      </c>
      <c r="W66" s="9">
        <f>SUM(W62:W65)</f>
        <v>14</v>
      </c>
      <c r="X66" s="29">
        <f>SUM(X62:X65)</f>
        <v>22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90" t="s">
        <v>17</v>
      </c>
      <c r="B67" s="85" t="s">
        <v>90</v>
      </c>
      <c r="C67" s="259">
        <v>3</v>
      </c>
      <c r="D67" s="259">
        <v>0</v>
      </c>
      <c r="E67" s="259">
        <v>0</v>
      </c>
      <c r="F67" s="259">
        <v>3</v>
      </c>
      <c r="G67" s="89">
        <v>5</v>
      </c>
      <c r="I67" s="279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58">
        <v>3</v>
      </c>
      <c r="Q67" s="10" t="s">
        <v>28</v>
      </c>
      <c r="R67" s="95" t="s">
        <v>42</v>
      </c>
      <c r="S67" s="95" t="s">
        <v>43</v>
      </c>
      <c r="T67" s="271">
        <v>2</v>
      </c>
      <c r="U67" s="271">
        <v>0</v>
      </c>
      <c r="V67" s="271">
        <v>0</v>
      </c>
      <c r="W67" s="271">
        <v>2</v>
      </c>
      <c r="X67" s="4">
        <v>3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75" t="s">
        <v>17</v>
      </c>
      <c r="B68" s="67" t="s">
        <v>255</v>
      </c>
      <c r="C68" s="68">
        <v>3</v>
      </c>
      <c r="D68" s="68">
        <v>0</v>
      </c>
      <c r="E68" s="68">
        <v>0</v>
      </c>
      <c r="F68" s="68">
        <v>3</v>
      </c>
      <c r="G68" s="76">
        <v>5</v>
      </c>
      <c r="I68" s="284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368" t="s">
        <v>126</v>
      </c>
      <c r="B69" s="369"/>
      <c r="C69" s="6">
        <f>SUM(C62:C68)</f>
        <v>18</v>
      </c>
      <c r="D69" s="6">
        <f>SUM(D62:D68)</f>
        <v>2</v>
      </c>
      <c r="E69" s="6">
        <f>SUM(E62:E68)</f>
        <v>2</v>
      </c>
      <c r="F69" s="6">
        <f>SUM(F62:F68)</f>
        <v>20</v>
      </c>
      <c r="G69" s="6">
        <f>SUM(G62:G68)</f>
        <v>32</v>
      </c>
      <c r="I69" s="327" t="s">
        <v>126</v>
      </c>
      <c r="J69" s="328"/>
      <c r="K69" s="6">
        <f>SUM(K63:K68)</f>
        <v>16</v>
      </c>
      <c r="L69" s="6">
        <f>SUM(L63:L68)</f>
        <v>0</v>
      </c>
      <c r="M69" s="6">
        <f>SUM(M63:M68)</f>
        <v>6</v>
      </c>
      <c r="N69" s="6">
        <f>SUM(N63:N68)</f>
        <v>19</v>
      </c>
      <c r="O69" s="7">
        <f>SUM(O63:O68)</f>
        <v>30</v>
      </c>
      <c r="Q69" s="10"/>
      <c r="R69" s="321" t="s">
        <v>127</v>
      </c>
      <c r="S69" s="32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365"/>
      <c r="B70" s="366"/>
      <c r="C70" s="6"/>
      <c r="D70" s="6"/>
      <c r="E70" s="6"/>
      <c r="F70" s="6"/>
      <c r="G70" s="7"/>
      <c r="I70" s="334"/>
      <c r="J70" s="322"/>
      <c r="K70" s="6"/>
      <c r="L70" s="6"/>
      <c r="M70" s="6"/>
      <c r="N70" s="6"/>
      <c r="O70" s="7"/>
      <c r="Q70" s="10"/>
      <c r="R70" s="322" t="s">
        <v>126</v>
      </c>
      <c r="S70" s="322"/>
      <c r="T70" s="6">
        <f>SUM(T66:T68)</f>
        <v>16</v>
      </c>
      <c r="U70" s="6">
        <f>SUM(U66:U68)</f>
        <v>0</v>
      </c>
      <c r="V70" s="6">
        <f>SUM(V66:V68)</f>
        <v>6</v>
      </c>
      <c r="W70" s="6">
        <f>SUM(W66:W68)</f>
        <v>19</v>
      </c>
      <c r="X70" s="7">
        <f>SUM(X66:X68)</f>
        <v>30</v>
      </c>
      <c r="Z70" s="90" t="s">
        <v>30</v>
      </c>
      <c r="AA70" s="8"/>
      <c r="AB70" s="259">
        <f>SUM(AB62:AB68)</f>
        <v>6</v>
      </c>
      <c r="AC70" s="259">
        <f>SUM(AC62:AC68)</f>
        <v>0</v>
      </c>
      <c r="AD70" s="259">
        <f>SUM(AD62:AD68)</f>
        <v>4</v>
      </c>
      <c r="AE70" s="259">
        <f>SUM(AE62:AE68)</f>
        <v>8</v>
      </c>
      <c r="AF70" s="91">
        <f>SUM(AF62:AF68)</f>
        <v>12</v>
      </c>
    </row>
    <row r="71" spans="1:33" ht="15.75" customHeight="1">
      <c r="A71" s="262"/>
      <c r="B71" s="263"/>
      <c r="C71" s="260"/>
      <c r="D71" s="260"/>
      <c r="E71" s="260"/>
      <c r="F71" s="260"/>
      <c r="G71" s="261"/>
      <c r="I71" s="334"/>
      <c r="J71" s="322"/>
      <c r="K71" s="6"/>
      <c r="L71" s="6"/>
      <c r="M71" s="6"/>
      <c r="N71" s="6"/>
      <c r="O71" s="7"/>
      <c r="Q71" s="10"/>
      <c r="R71" s="263"/>
      <c r="S71" s="263"/>
      <c r="T71" s="260"/>
      <c r="U71" s="260"/>
      <c r="V71" s="260"/>
      <c r="W71" s="260"/>
      <c r="X71" s="261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14" t="s">
        <v>16</v>
      </c>
      <c r="B72" s="315"/>
      <c r="C72" s="315"/>
      <c r="D72" s="315"/>
      <c r="E72" s="315"/>
      <c r="F72" s="315"/>
      <c r="G72" s="316"/>
      <c r="H72" s="36"/>
      <c r="I72" s="262"/>
      <c r="J72" s="263"/>
      <c r="K72" s="260"/>
      <c r="L72" s="260"/>
      <c r="M72" s="260"/>
      <c r="N72" s="260"/>
      <c r="O72" s="261"/>
      <c r="P72" s="36"/>
      <c r="Q72" s="37"/>
      <c r="R72" s="319" t="s">
        <v>16</v>
      </c>
      <c r="S72" s="319"/>
      <c r="T72" s="319"/>
      <c r="U72" s="319"/>
      <c r="V72" s="319"/>
      <c r="W72" s="319"/>
      <c r="X72" s="320"/>
      <c r="Z72" s="314" t="s">
        <v>16</v>
      </c>
      <c r="AA72" s="315"/>
      <c r="AB72" s="315"/>
      <c r="AC72" s="315"/>
      <c r="AD72" s="315"/>
      <c r="AE72" s="315"/>
      <c r="AF72" s="316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314" t="s">
        <v>16</v>
      </c>
      <c r="J73" s="315"/>
      <c r="K73" s="315"/>
      <c r="L73" s="315"/>
      <c r="M73" s="315"/>
      <c r="N73" s="315"/>
      <c r="O73" s="316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88" t="s">
        <v>256</v>
      </c>
      <c r="B74" s="95" t="s">
        <v>178</v>
      </c>
      <c r="C74" s="271">
        <v>3</v>
      </c>
      <c r="D74" s="271">
        <v>2</v>
      </c>
      <c r="E74" s="271">
        <v>0</v>
      </c>
      <c r="F74" s="271">
        <v>3</v>
      </c>
      <c r="G74" s="89">
        <v>7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515</v>
      </c>
      <c r="S74" s="143" t="s">
        <v>121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516</v>
      </c>
      <c r="AA74" s="5" t="s">
        <v>122</v>
      </c>
      <c r="AB74" s="271">
        <v>3</v>
      </c>
      <c r="AC74" s="271">
        <v>0</v>
      </c>
      <c r="AD74" s="271">
        <v>0</v>
      </c>
      <c r="AE74" s="271">
        <v>3</v>
      </c>
      <c r="AF74" s="92">
        <v>5</v>
      </c>
      <c r="AG74" s="41"/>
    </row>
    <row r="75" spans="1:33" ht="15.75" customHeight="1">
      <c r="A75" s="88" t="s">
        <v>257</v>
      </c>
      <c r="B75" s="95" t="s">
        <v>258</v>
      </c>
      <c r="C75" s="271">
        <v>3</v>
      </c>
      <c r="D75" s="271">
        <v>0</v>
      </c>
      <c r="E75" s="271">
        <v>2</v>
      </c>
      <c r="F75" s="271">
        <v>4</v>
      </c>
      <c r="G75" s="92">
        <v>7</v>
      </c>
      <c r="I75" s="279" t="s">
        <v>515</v>
      </c>
      <c r="J75" s="143" t="s">
        <v>121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516</v>
      </c>
      <c r="S75" s="5" t="s">
        <v>122</v>
      </c>
      <c r="T75" s="271">
        <v>3</v>
      </c>
      <c r="U75" s="271">
        <v>0</v>
      </c>
      <c r="V75" s="271">
        <v>0</v>
      </c>
      <c r="W75" s="271">
        <v>3</v>
      </c>
      <c r="X75" s="89">
        <v>5</v>
      </c>
      <c r="Z75" s="90"/>
      <c r="AA75" s="8"/>
      <c r="AB75" s="259"/>
      <c r="AC75" s="259"/>
      <c r="AD75" s="259"/>
      <c r="AE75" s="259"/>
      <c r="AF75" s="89"/>
      <c r="AG75" s="41"/>
    </row>
    <row r="76" spans="1:33" ht="15.75" customHeight="1">
      <c r="A76" s="77" t="s">
        <v>259</v>
      </c>
      <c r="B76" s="69" t="s">
        <v>260</v>
      </c>
      <c r="C76" s="70">
        <v>3</v>
      </c>
      <c r="D76" s="70">
        <v>0</v>
      </c>
      <c r="E76" s="70">
        <v>2</v>
      </c>
      <c r="F76" s="70">
        <v>4</v>
      </c>
      <c r="G76" s="76">
        <v>7</v>
      </c>
      <c r="I76" s="279" t="s">
        <v>516</v>
      </c>
      <c r="J76" s="145" t="s">
        <v>122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517</v>
      </c>
      <c r="S76" s="95" t="s">
        <v>86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78" t="s">
        <v>261</v>
      </c>
      <c r="B77" s="71" t="s">
        <v>262</v>
      </c>
      <c r="C77" s="271">
        <v>0</v>
      </c>
      <c r="D77" s="271">
        <v>0</v>
      </c>
      <c r="E77" s="271">
        <v>0</v>
      </c>
      <c r="F77" s="271">
        <v>0</v>
      </c>
      <c r="G77" s="96">
        <v>4</v>
      </c>
      <c r="I77" s="279" t="s">
        <v>517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517</v>
      </c>
      <c r="S77" s="95" t="s">
        <v>87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88" t="s">
        <v>263</v>
      </c>
      <c r="B78" s="95" t="s">
        <v>44</v>
      </c>
      <c r="C78" s="271">
        <v>3</v>
      </c>
      <c r="D78" s="271">
        <v>0</v>
      </c>
      <c r="E78" s="271">
        <v>0</v>
      </c>
      <c r="F78" s="271">
        <v>3</v>
      </c>
      <c r="G78" s="89">
        <v>5</v>
      </c>
      <c r="I78" s="279" t="s">
        <v>517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321" t="s">
        <v>29</v>
      </c>
      <c r="S78" s="32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78"/>
      <c r="B79" s="71"/>
      <c r="C79" s="271"/>
      <c r="D79" s="271"/>
      <c r="E79" s="271"/>
      <c r="F79" s="271"/>
      <c r="G79" s="96"/>
      <c r="I79" s="279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17</v>
      </c>
      <c r="S79" s="95" t="s">
        <v>98</v>
      </c>
      <c r="T79" s="271">
        <v>3</v>
      </c>
      <c r="U79" s="271">
        <v>0</v>
      </c>
      <c r="V79" s="271">
        <v>0</v>
      </c>
      <c r="W79" s="271">
        <v>3</v>
      </c>
      <c r="X79" s="96">
        <v>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368" t="s">
        <v>126</v>
      </c>
      <c r="B80" s="369"/>
      <c r="C80" s="6">
        <f>SUM(C74:C78)</f>
        <v>12</v>
      </c>
      <c r="D80" s="6">
        <f>SUM(D74:D78)</f>
        <v>2</v>
      </c>
      <c r="E80" s="6">
        <f>SUM(E74:E78)</f>
        <v>4</v>
      </c>
      <c r="F80" s="6">
        <f>SUM(F74:F78)</f>
        <v>14</v>
      </c>
      <c r="G80" s="6">
        <f>SUM(G74:G78)</f>
        <v>30</v>
      </c>
      <c r="I80" s="279" t="s">
        <v>518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280">
        <v>4</v>
      </c>
      <c r="Q80" s="10" t="s">
        <v>28</v>
      </c>
      <c r="R80" s="95" t="s">
        <v>518</v>
      </c>
      <c r="S80" s="5" t="s">
        <v>92</v>
      </c>
      <c r="T80" s="271">
        <v>0</v>
      </c>
      <c r="U80" s="271">
        <v>0</v>
      </c>
      <c r="V80" s="271">
        <v>0</v>
      </c>
      <c r="W80" s="271">
        <v>0</v>
      </c>
      <c r="X80" s="89">
        <v>4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365"/>
      <c r="B81" s="366"/>
      <c r="C81" s="9"/>
      <c r="D81" s="9"/>
      <c r="E81" s="9"/>
      <c r="F81" s="9"/>
      <c r="G81" s="29"/>
      <c r="H81" s="36"/>
      <c r="I81" s="327" t="s">
        <v>126</v>
      </c>
      <c r="J81" s="328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37"/>
      <c r="R81" s="321" t="s">
        <v>127</v>
      </c>
      <c r="S81" s="321"/>
      <c r="T81" s="11">
        <f>SUM(T80:T80)</f>
        <v>0</v>
      </c>
      <c r="U81" s="11">
        <f>SUM(U80:U80)</f>
        <v>0</v>
      </c>
      <c r="V81" s="11">
        <f>SUM(V80:V80)</f>
        <v>0</v>
      </c>
      <c r="W81" s="11">
        <f>SUM(W80:W80)</f>
        <v>0</v>
      </c>
      <c r="X81" s="24">
        <f>SUM(X80:X80)</f>
        <v>4</v>
      </c>
      <c r="Z81" s="90"/>
      <c r="AA81" s="8"/>
      <c r="AB81" s="259"/>
      <c r="AC81" s="259"/>
      <c r="AD81" s="259"/>
      <c r="AE81" s="259"/>
      <c r="AF81" s="89"/>
      <c r="AG81" s="41"/>
    </row>
    <row r="82" spans="1:33" s="36" customFormat="1" ht="15.75" customHeight="1">
      <c r="A82" s="37"/>
      <c r="B82" s="48"/>
      <c r="C82" s="48"/>
      <c r="D82" s="48"/>
      <c r="E82" s="48"/>
      <c r="F82" s="48"/>
      <c r="G82" s="120"/>
      <c r="H82" s="38"/>
      <c r="I82" s="334"/>
      <c r="J82" s="322"/>
      <c r="K82" s="9"/>
      <c r="L82" s="9"/>
      <c r="M82" s="9"/>
      <c r="N82" s="9"/>
      <c r="O82" s="29"/>
      <c r="P82" s="38"/>
      <c r="Q82" s="10"/>
      <c r="R82" s="322" t="s">
        <v>126</v>
      </c>
      <c r="S82" s="322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59">
        <f>SUM(AB74:AB80)</f>
        <v>3</v>
      </c>
      <c r="AC82" s="259">
        <f>SUM(AC74:AC80)</f>
        <v>0</v>
      </c>
      <c r="AD82" s="259">
        <f>SUM(AD74:AD80)</f>
        <v>0</v>
      </c>
      <c r="AE82" s="259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334"/>
      <c r="J83" s="322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14" t="s">
        <v>18</v>
      </c>
      <c r="B84" s="315"/>
      <c r="C84" s="315"/>
      <c r="D84" s="315"/>
      <c r="E84" s="315"/>
      <c r="F84" s="315"/>
      <c r="G84" s="316"/>
      <c r="I84" s="332"/>
      <c r="J84" s="333"/>
      <c r="K84" s="272"/>
      <c r="L84" s="272"/>
      <c r="M84" s="272"/>
      <c r="N84" s="272"/>
      <c r="O84" s="273"/>
      <c r="Q84" s="10"/>
      <c r="R84" s="319" t="s">
        <v>18</v>
      </c>
      <c r="S84" s="319"/>
      <c r="T84" s="319"/>
      <c r="U84" s="319"/>
      <c r="V84" s="319"/>
      <c r="W84" s="319"/>
      <c r="X84" s="320"/>
      <c r="Z84" s="314" t="s">
        <v>18</v>
      </c>
      <c r="AA84" s="315"/>
      <c r="AB84" s="315"/>
      <c r="AC84" s="315"/>
      <c r="AD84" s="315"/>
      <c r="AE84" s="315"/>
      <c r="AF84" s="316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314" t="s">
        <v>18</v>
      </c>
      <c r="J85" s="315"/>
      <c r="K85" s="315"/>
      <c r="L85" s="315"/>
      <c r="M85" s="315"/>
      <c r="N85" s="315"/>
      <c r="O85" s="316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79" t="s">
        <v>264</v>
      </c>
      <c r="B86" s="71" t="s">
        <v>172</v>
      </c>
      <c r="C86" s="271">
        <v>2</v>
      </c>
      <c r="D86" s="271">
        <v>0</v>
      </c>
      <c r="E86" s="271">
        <v>0</v>
      </c>
      <c r="F86" s="271">
        <v>2</v>
      </c>
      <c r="G86" s="96">
        <v>3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519</v>
      </c>
      <c r="S86" s="5" t="s">
        <v>46</v>
      </c>
      <c r="T86" s="271">
        <v>2</v>
      </c>
      <c r="U86" s="271">
        <v>0</v>
      </c>
      <c r="V86" s="271">
        <v>0</v>
      </c>
      <c r="W86" s="271">
        <v>2</v>
      </c>
      <c r="X86" s="89">
        <v>8</v>
      </c>
      <c r="Z86" s="88"/>
      <c r="AA86" s="95"/>
      <c r="AB86" s="271"/>
      <c r="AC86" s="271"/>
      <c r="AD86" s="271"/>
      <c r="AE86" s="271"/>
      <c r="AF86" s="92"/>
      <c r="AG86" s="41"/>
    </row>
    <row r="87" spans="1:33" ht="15.75" customHeight="1">
      <c r="A87" s="90" t="s">
        <v>415</v>
      </c>
      <c r="B87" s="85" t="s">
        <v>46</v>
      </c>
      <c r="C87" s="259">
        <v>0</v>
      </c>
      <c r="D87" s="259">
        <v>0</v>
      </c>
      <c r="E87" s="259">
        <v>6</v>
      </c>
      <c r="F87" s="259">
        <v>3</v>
      </c>
      <c r="G87" s="92">
        <v>5</v>
      </c>
      <c r="I87" s="279" t="s">
        <v>519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520</v>
      </c>
      <c r="S87" s="95" t="s">
        <v>44</v>
      </c>
      <c r="T87" s="271">
        <v>3</v>
      </c>
      <c r="U87" s="271">
        <v>0</v>
      </c>
      <c r="V87" s="271">
        <v>0</v>
      </c>
      <c r="W87" s="271">
        <v>3</v>
      </c>
      <c r="X87" s="89">
        <v>5</v>
      </c>
      <c r="Z87" s="90"/>
      <c r="AA87" s="31"/>
      <c r="AB87" s="259"/>
      <c r="AC87" s="259"/>
      <c r="AD87" s="259"/>
      <c r="AE87" s="259"/>
      <c r="AF87" s="89"/>
      <c r="AG87" s="41"/>
    </row>
    <row r="88" spans="1:33" ht="15.75" customHeight="1">
      <c r="A88" s="93" t="s">
        <v>263</v>
      </c>
      <c r="B88" s="86" t="s">
        <v>47</v>
      </c>
      <c r="C88" s="87">
        <v>3</v>
      </c>
      <c r="D88" s="87">
        <v>0</v>
      </c>
      <c r="E88" s="87">
        <v>0</v>
      </c>
      <c r="F88" s="87">
        <v>3</v>
      </c>
      <c r="G88" s="94">
        <v>5</v>
      </c>
      <c r="I88" s="279" t="s">
        <v>520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520</v>
      </c>
      <c r="S88" s="95" t="s">
        <v>47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88" t="s">
        <v>17</v>
      </c>
      <c r="B89" s="95" t="s">
        <v>49</v>
      </c>
      <c r="C89" s="271">
        <v>3</v>
      </c>
      <c r="D89" s="271">
        <v>0</v>
      </c>
      <c r="E89" s="271">
        <v>0</v>
      </c>
      <c r="F89" s="271">
        <v>3</v>
      </c>
      <c r="G89" s="92">
        <v>5</v>
      </c>
      <c r="I89" s="279" t="s">
        <v>520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321" t="s">
        <v>29</v>
      </c>
      <c r="S89" s="32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88" t="s">
        <v>17</v>
      </c>
      <c r="B90" s="95" t="s">
        <v>108</v>
      </c>
      <c r="C90" s="271">
        <v>3</v>
      </c>
      <c r="D90" s="271">
        <v>0</v>
      </c>
      <c r="E90" s="271">
        <v>0</v>
      </c>
      <c r="F90" s="271">
        <v>3</v>
      </c>
      <c r="G90" s="89">
        <v>5</v>
      </c>
      <c r="I90" s="279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90" t="s">
        <v>17</v>
      </c>
      <c r="B91" s="85" t="s">
        <v>45</v>
      </c>
      <c r="C91" s="259">
        <v>3</v>
      </c>
      <c r="D91" s="259">
        <v>0</v>
      </c>
      <c r="E91" s="259">
        <v>0</v>
      </c>
      <c r="F91" s="259">
        <v>3</v>
      </c>
      <c r="G91" s="89">
        <v>5</v>
      </c>
      <c r="H91" s="36"/>
      <c r="I91" s="279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1">
        <v>2</v>
      </c>
      <c r="U91" s="271">
        <v>0</v>
      </c>
      <c r="V91" s="271">
        <v>0</v>
      </c>
      <c r="W91" s="271">
        <v>2</v>
      </c>
      <c r="X91" s="4">
        <v>2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74" t="s">
        <v>109</v>
      </c>
      <c r="B92" s="66" t="s">
        <v>265</v>
      </c>
      <c r="C92" s="259">
        <v>2</v>
      </c>
      <c r="D92" s="259">
        <v>0</v>
      </c>
      <c r="E92" s="259">
        <v>0</v>
      </c>
      <c r="F92" s="259">
        <v>2</v>
      </c>
      <c r="G92" s="91">
        <v>2</v>
      </c>
      <c r="I92" s="279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368" t="s">
        <v>126</v>
      </c>
      <c r="B93" s="369"/>
      <c r="C93" s="6">
        <f>SUM(C86:C92)</f>
        <v>16</v>
      </c>
      <c r="D93" s="6">
        <f>SUM(D86:D92)</f>
        <v>0</v>
      </c>
      <c r="E93" s="6">
        <f>SUM(E86:E92)</f>
        <v>6</v>
      </c>
      <c r="F93" s="6">
        <f>SUM(F86:F92)</f>
        <v>19</v>
      </c>
      <c r="G93" s="6">
        <f>SUM(G86:G92)</f>
        <v>30</v>
      </c>
      <c r="I93" s="327" t="s">
        <v>126</v>
      </c>
      <c r="J93" s="328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321" t="s">
        <v>127</v>
      </c>
      <c r="S93" s="32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4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2"/>
      <c r="B94" s="263"/>
      <c r="C94" s="260"/>
      <c r="D94" s="260"/>
      <c r="E94" s="260"/>
      <c r="F94" s="260"/>
      <c r="G94" s="261"/>
      <c r="I94" s="332"/>
      <c r="J94" s="333"/>
      <c r="K94" s="260"/>
      <c r="L94" s="260"/>
      <c r="M94" s="260"/>
      <c r="N94" s="260"/>
      <c r="O94" s="261"/>
      <c r="Q94" s="10"/>
      <c r="R94" s="322" t="s">
        <v>126</v>
      </c>
      <c r="S94" s="322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2"/>
      <c r="B95" s="263"/>
      <c r="C95" s="260"/>
      <c r="D95" s="260"/>
      <c r="E95" s="260"/>
      <c r="F95" s="260"/>
      <c r="G95" s="261"/>
      <c r="I95" s="262"/>
      <c r="J95" s="263"/>
      <c r="K95" s="260"/>
      <c r="L95" s="260"/>
      <c r="M95" s="260"/>
      <c r="N95" s="260"/>
      <c r="O95" s="261"/>
      <c r="Q95" s="10"/>
      <c r="R95" s="263"/>
      <c r="S95" s="263"/>
      <c r="T95" s="260"/>
      <c r="U95" s="260"/>
      <c r="V95" s="260"/>
      <c r="W95" s="260"/>
      <c r="X95" s="261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14" t="s">
        <v>19</v>
      </c>
      <c r="B96" s="315"/>
      <c r="C96" s="315"/>
      <c r="D96" s="315"/>
      <c r="E96" s="315"/>
      <c r="F96" s="315"/>
      <c r="G96" s="316"/>
      <c r="I96" s="262"/>
      <c r="J96" s="263"/>
      <c r="K96" s="260"/>
      <c r="L96" s="260"/>
      <c r="M96" s="260"/>
      <c r="N96" s="260"/>
      <c r="O96" s="261"/>
      <c r="Q96" s="10"/>
      <c r="R96" s="319" t="s">
        <v>19</v>
      </c>
      <c r="S96" s="319"/>
      <c r="T96" s="319"/>
      <c r="U96" s="319"/>
      <c r="V96" s="319"/>
      <c r="W96" s="319"/>
      <c r="X96" s="320"/>
      <c r="Z96" s="314" t="s">
        <v>19</v>
      </c>
      <c r="AA96" s="315"/>
      <c r="AB96" s="315"/>
      <c r="AC96" s="315"/>
      <c r="AD96" s="315"/>
      <c r="AE96" s="315"/>
      <c r="AF96" s="316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314" t="s">
        <v>19</v>
      </c>
      <c r="J97" s="315"/>
      <c r="K97" s="315"/>
      <c r="L97" s="315"/>
      <c r="M97" s="315"/>
      <c r="N97" s="315"/>
      <c r="O97" s="316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78" t="s">
        <v>266</v>
      </c>
      <c r="B98" s="71" t="s">
        <v>164</v>
      </c>
      <c r="C98" s="71">
        <v>2</v>
      </c>
      <c r="D98" s="71">
        <v>0</v>
      </c>
      <c r="E98" s="71">
        <v>0</v>
      </c>
      <c r="F98" s="71">
        <v>2</v>
      </c>
      <c r="G98" s="80">
        <v>3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521</v>
      </c>
      <c r="S98" s="95" t="s">
        <v>48</v>
      </c>
      <c r="T98" s="271">
        <v>0</v>
      </c>
      <c r="U98" s="271">
        <v>4</v>
      </c>
      <c r="V98" s="271">
        <v>0</v>
      </c>
      <c r="W98" s="271">
        <v>2</v>
      </c>
      <c r="X98" s="89">
        <v>8</v>
      </c>
      <c r="Z98" s="90"/>
      <c r="AA98" s="31"/>
      <c r="AB98" s="259"/>
      <c r="AC98" s="259"/>
      <c r="AD98" s="259"/>
      <c r="AE98" s="259"/>
      <c r="AF98" s="89"/>
      <c r="AG98" s="41"/>
    </row>
    <row r="99" spans="1:33" ht="15.75" customHeight="1">
      <c r="A99" s="88" t="s">
        <v>416</v>
      </c>
      <c r="B99" s="95" t="s">
        <v>48</v>
      </c>
      <c r="C99" s="271">
        <v>0</v>
      </c>
      <c r="D99" s="271">
        <v>0</v>
      </c>
      <c r="E99" s="271">
        <v>8</v>
      </c>
      <c r="F99" s="271">
        <v>4</v>
      </c>
      <c r="G99" s="89">
        <v>10</v>
      </c>
      <c r="I99" s="279" t="s">
        <v>521</v>
      </c>
      <c r="J99" s="143" t="s">
        <v>48</v>
      </c>
      <c r="K99" s="144">
        <v>0</v>
      </c>
      <c r="L99" s="144">
        <v>4</v>
      </c>
      <c r="M99" s="144">
        <v>0</v>
      </c>
      <c r="N99" s="144">
        <v>2</v>
      </c>
      <c r="O99" s="89">
        <v>8</v>
      </c>
      <c r="Q99" s="39" t="s">
        <v>27</v>
      </c>
      <c r="R99" s="95" t="s">
        <v>520</v>
      </c>
      <c r="S99" s="95" t="s">
        <v>95</v>
      </c>
      <c r="T99" s="271">
        <v>3</v>
      </c>
      <c r="U99" s="271">
        <v>0</v>
      </c>
      <c r="V99" s="271">
        <v>0</v>
      </c>
      <c r="W99" s="271">
        <v>3</v>
      </c>
      <c r="X99" s="89">
        <v>5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88" t="s">
        <v>263</v>
      </c>
      <c r="B100" s="95" t="s">
        <v>216</v>
      </c>
      <c r="C100" s="271">
        <v>3</v>
      </c>
      <c r="D100" s="271">
        <v>0</v>
      </c>
      <c r="E100" s="271">
        <v>0</v>
      </c>
      <c r="F100" s="271">
        <v>3</v>
      </c>
      <c r="G100" s="89">
        <v>5</v>
      </c>
      <c r="I100" s="279" t="s">
        <v>520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520</v>
      </c>
      <c r="S100" s="95" t="s">
        <v>96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88" t="s">
        <v>263</v>
      </c>
      <c r="B101" s="95" t="s">
        <v>267</v>
      </c>
      <c r="C101" s="271">
        <v>3</v>
      </c>
      <c r="D101" s="271">
        <v>0</v>
      </c>
      <c r="E101" s="271">
        <v>0</v>
      </c>
      <c r="F101" s="271">
        <v>3</v>
      </c>
      <c r="G101" s="92">
        <v>5</v>
      </c>
      <c r="I101" s="279" t="s">
        <v>520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321" t="s">
        <v>29</v>
      </c>
      <c r="S101" s="321"/>
      <c r="T101" s="11">
        <f>SUM(T98:T100)</f>
        <v>6</v>
      </c>
      <c r="U101" s="11">
        <f>SUM(U98:U100)</f>
        <v>4</v>
      </c>
      <c r="V101" s="11">
        <f>SUM(V98:V100)</f>
        <v>0</v>
      </c>
      <c r="W101" s="11">
        <f>SUM(W98:W100)</f>
        <v>8</v>
      </c>
      <c r="X101" s="24">
        <f>SUM(X98:X100)</f>
        <v>18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s="36" customFormat="1" ht="15.75" customHeight="1">
      <c r="A102" s="88" t="s">
        <v>17</v>
      </c>
      <c r="B102" s="95" t="s">
        <v>111</v>
      </c>
      <c r="C102" s="271">
        <v>3</v>
      </c>
      <c r="D102" s="271">
        <v>0</v>
      </c>
      <c r="E102" s="271">
        <v>0</v>
      </c>
      <c r="F102" s="271">
        <v>3</v>
      </c>
      <c r="G102" s="89">
        <v>5</v>
      </c>
      <c r="H102" s="38"/>
      <c r="I102" s="279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8"/>
    </row>
    <row r="103" spans="1:33" ht="15.75" customHeight="1">
      <c r="A103" s="78" t="s">
        <v>112</v>
      </c>
      <c r="B103" s="71" t="s">
        <v>268</v>
      </c>
      <c r="C103" s="271">
        <v>2</v>
      </c>
      <c r="D103" s="271">
        <v>0</v>
      </c>
      <c r="E103" s="271">
        <v>0</v>
      </c>
      <c r="F103" s="271">
        <v>2</v>
      </c>
      <c r="G103" s="96">
        <v>2</v>
      </c>
      <c r="I103" s="279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1">
        <v>2</v>
      </c>
      <c r="U103" s="271">
        <v>0</v>
      </c>
      <c r="V103" s="271">
        <v>0</v>
      </c>
      <c r="W103" s="271">
        <v>2</v>
      </c>
      <c r="X103" s="4">
        <v>2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ht="15.75" customHeight="1">
      <c r="A104" s="368" t="s">
        <v>126</v>
      </c>
      <c r="B104" s="369"/>
      <c r="C104" s="6">
        <f>SUM(C98:C103)</f>
        <v>13</v>
      </c>
      <c r="D104" s="6">
        <f>SUM(D98:D103)</f>
        <v>0</v>
      </c>
      <c r="E104" s="6">
        <f>SUM(E98:E103)</f>
        <v>8</v>
      </c>
      <c r="F104" s="6">
        <f>SUM(F98:F103)</f>
        <v>17</v>
      </c>
      <c r="G104" s="6">
        <f>SUM(G98:G103)</f>
        <v>30</v>
      </c>
      <c r="I104" s="279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1"/>
    </row>
    <row r="105" spans="1:33" ht="15.75" customHeight="1">
      <c r="A105" s="10"/>
      <c r="B105" s="41"/>
      <c r="C105" s="41"/>
      <c r="D105" s="41"/>
      <c r="E105" s="41"/>
      <c r="F105" s="41"/>
      <c r="G105" s="44"/>
      <c r="I105" s="327" t="s">
        <v>126</v>
      </c>
      <c r="J105" s="328"/>
      <c r="K105" s="9">
        <f>SUM(K99:K104)</f>
        <v>14</v>
      </c>
      <c r="L105" s="9">
        <f>SUM(L99:L104)</f>
        <v>4</v>
      </c>
      <c r="M105" s="9">
        <f>SUM(M99:M104)</f>
        <v>0</v>
      </c>
      <c r="N105" s="9">
        <f>SUM(N99:N104)</f>
        <v>16</v>
      </c>
      <c r="O105" s="29">
        <f>SUM(O99:O104)</f>
        <v>30</v>
      </c>
      <c r="Q105" s="37"/>
      <c r="R105" s="321" t="s">
        <v>127</v>
      </c>
      <c r="S105" s="32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268"/>
      <c r="B106" s="41"/>
      <c r="C106" s="41"/>
      <c r="D106" s="41"/>
      <c r="E106" s="41"/>
      <c r="F106" s="41"/>
      <c r="G106" s="44"/>
      <c r="H106" s="36"/>
      <c r="I106" s="268"/>
      <c r="J106" s="41"/>
      <c r="K106" s="41"/>
      <c r="L106" s="41"/>
      <c r="M106" s="41"/>
      <c r="N106" s="41"/>
      <c r="O106" s="44"/>
      <c r="P106" s="36"/>
      <c r="Q106" s="37"/>
      <c r="R106" s="322" t="s">
        <v>126</v>
      </c>
      <c r="S106" s="322"/>
      <c r="T106" s="9">
        <f>SUM(T101:T104)</f>
        <v>14</v>
      </c>
      <c r="U106" s="9">
        <f>SUM(U101:U104)</f>
        <v>4</v>
      </c>
      <c r="V106" s="9">
        <v>4</v>
      </c>
      <c r="W106" s="9">
        <v>16</v>
      </c>
      <c r="X106" s="29">
        <v>30</v>
      </c>
      <c r="Z106" s="264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68"/>
      <c r="B107" s="41"/>
      <c r="C107" s="41"/>
      <c r="D107" s="41"/>
      <c r="E107" s="41"/>
      <c r="F107" s="41"/>
      <c r="G107" s="44"/>
      <c r="H107" s="36"/>
      <c r="I107" s="268"/>
      <c r="J107" s="41"/>
      <c r="K107" s="41"/>
      <c r="L107" s="41"/>
      <c r="M107" s="41"/>
      <c r="N107" s="41"/>
      <c r="O107" s="44"/>
      <c r="P107" s="36"/>
      <c r="Q107" s="10"/>
      <c r="R107" s="263"/>
      <c r="S107" s="263"/>
      <c r="T107" s="260"/>
      <c r="U107" s="260"/>
      <c r="V107" s="260"/>
      <c r="W107" s="260"/>
      <c r="X107" s="261"/>
      <c r="Z107" s="262"/>
      <c r="AA107" s="33"/>
      <c r="AB107" s="260"/>
      <c r="AC107" s="260"/>
      <c r="AD107" s="260"/>
      <c r="AE107" s="260"/>
      <c r="AF107" s="34"/>
      <c r="AG107" s="41"/>
    </row>
    <row r="108" spans="1:33" ht="21.75" customHeight="1">
      <c r="A108" s="10"/>
      <c r="B108" s="35" t="s">
        <v>20</v>
      </c>
      <c r="C108" s="323">
        <f>F104+F93+F80+F69+F56+F43+F29+F17</f>
        <v>150</v>
      </c>
      <c r="D108" s="324"/>
      <c r="E108" s="324"/>
      <c r="F108" s="325"/>
      <c r="G108" s="270"/>
      <c r="H108" s="36"/>
      <c r="I108" s="10"/>
      <c r="J108" s="35" t="s">
        <v>20</v>
      </c>
      <c r="K108" s="318">
        <v>146</v>
      </c>
      <c r="L108" s="318"/>
      <c r="M108" s="318"/>
      <c r="N108" s="318"/>
      <c r="O108" s="270"/>
      <c r="P108" s="36"/>
      <c r="Q108" s="10"/>
      <c r="R108" s="263"/>
      <c r="S108" s="35" t="s">
        <v>128</v>
      </c>
      <c r="T108" s="323">
        <f>SUM(W11+W26+W41+W54+W66+W78+W89+W101)</f>
        <v>84</v>
      </c>
      <c r="U108" s="324"/>
      <c r="V108" s="324"/>
      <c r="W108" s="325"/>
      <c r="X108" s="261"/>
      <c r="Z108" s="268"/>
      <c r="AA108" s="47"/>
      <c r="AB108" s="48"/>
      <c r="AC108" s="269"/>
      <c r="AD108" s="269"/>
      <c r="AE108" s="269"/>
      <c r="AF108" s="270"/>
      <c r="AG108" s="41"/>
    </row>
    <row r="109" spans="1:33" ht="15" customHeight="1">
      <c r="A109" s="39"/>
      <c r="B109" s="116" t="s">
        <v>6</v>
      </c>
      <c r="C109" s="370">
        <f>G104+G93+G80+G69+G56+G43+G29+G17</f>
        <v>242</v>
      </c>
      <c r="D109" s="371"/>
      <c r="E109" s="371"/>
      <c r="F109" s="372"/>
      <c r="G109" s="43"/>
      <c r="I109" s="39"/>
      <c r="J109" s="54" t="s">
        <v>6</v>
      </c>
      <c r="K109" s="318">
        <v>240</v>
      </c>
      <c r="L109" s="318"/>
      <c r="M109" s="318"/>
      <c r="N109" s="318"/>
      <c r="O109" s="43"/>
      <c r="Q109" s="10"/>
      <c r="R109" s="263"/>
      <c r="S109" s="54" t="s">
        <v>129</v>
      </c>
      <c r="T109" s="323">
        <f>SUM(X11+X26+X41+X54+X66+X78+X89+X101)</f>
        <v>144</v>
      </c>
      <c r="U109" s="324"/>
      <c r="V109" s="324"/>
      <c r="W109" s="325"/>
      <c r="X109" s="43"/>
      <c r="Z109" s="39"/>
      <c r="AA109" s="35" t="s">
        <v>130</v>
      </c>
      <c r="AB109" s="317">
        <f>AE19+AE32+AE44+AE58+AE70+AE82+AE93+AE106</f>
        <v>24</v>
      </c>
      <c r="AC109" s="318"/>
      <c r="AD109" s="318"/>
      <c r="AE109" s="318"/>
      <c r="AF109" s="43"/>
      <c r="AG109" s="41"/>
    </row>
    <row r="110" spans="1:33" ht="15" customHeight="1">
      <c r="A110" s="10"/>
      <c r="B110" s="41"/>
      <c r="C110" s="41"/>
      <c r="D110" s="41"/>
      <c r="E110" s="41"/>
      <c r="F110" s="41"/>
      <c r="G110" s="44"/>
      <c r="I110" s="10"/>
      <c r="J110" s="41"/>
      <c r="K110" s="41"/>
      <c r="L110" s="41"/>
      <c r="M110" s="41"/>
      <c r="N110" s="41"/>
      <c r="O110" s="44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131</v>
      </c>
      <c r="AB110" s="317">
        <f>AF19+AF32+AF44+AF58+AF70+AF82+AF93+AF106</f>
        <v>36</v>
      </c>
      <c r="AC110" s="318"/>
      <c r="AD110" s="318"/>
      <c r="AE110" s="318"/>
      <c r="AF110" s="43"/>
      <c r="AG110" s="41"/>
    </row>
    <row r="111" spans="1:33" ht="15" customHeight="1" thickBot="1">
      <c r="A111" s="50"/>
      <c r="B111" s="51"/>
      <c r="C111" s="51"/>
      <c r="D111" s="51"/>
      <c r="E111" s="51"/>
      <c r="F111" s="51"/>
      <c r="G111" s="52"/>
      <c r="I111" s="50"/>
      <c r="J111" s="51"/>
      <c r="K111" s="51"/>
      <c r="L111" s="51"/>
      <c r="M111" s="51"/>
      <c r="N111" s="51"/>
      <c r="O111" s="52"/>
      <c r="Q111" s="50"/>
      <c r="R111" s="51"/>
      <c r="S111" s="51"/>
      <c r="T111" s="51"/>
      <c r="U111" s="51"/>
      <c r="V111" s="51"/>
      <c r="W111" s="51"/>
      <c r="X111" s="53"/>
      <c r="Z111" s="50"/>
      <c r="AA111" s="51"/>
      <c r="AB111" s="51"/>
      <c r="AC111" s="51"/>
      <c r="AD111" s="51"/>
      <c r="AE111" s="51"/>
      <c r="AF111" s="52"/>
      <c r="AG111" s="41"/>
    </row>
    <row r="112" ht="15" customHeight="1">
      <c r="AG112" s="41"/>
    </row>
    <row r="113" ht="15" customHeight="1"/>
    <row r="114" ht="15" customHeight="1"/>
    <row r="119" spans="18:24" ht="15">
      <c r="R119" s="126"/>
      <c r="S119" s="126"/>
      <c r="T119" s="128"/>
      <c r="U119" s="128"/>
      <c r="V119" s="128"/>
      <c r="W119" s="128"/>
      <c r="X119" s="188"/>
    </row>
    <row r="120" spans="18:24" ht="15">
      <c r="R120" s="189"/>
      <c r="S120" s="41"/>
      <c r="T120" s="41"/>
      <c r="U120" s="41"/>
      <c r="V120" s="41"/>
      <c r="W120" s="41"/>
      <c r="X120" s="190"/>
    </row>
    <row r="121" spans="18:24" ht="15">
      <c r="R121" s="41"/>
      <c r="X121" s="191"/>
    </row>
    <row r="122" spans="18:24" ht="15">
      <c r="R122" s="21"/>
      <c r="X122" s="190"/>
    </row>
    <row r="133" ht="15">
      <c r="X133" s="38"/>
    </row>
    <row r="134" ht="15">
      <c r="P134" s="187"/>
    </row>
  </sheetData>
  <sheetProtection/>
  <mergeCells count="100"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  <mergeCell ref="I8:O8"/>
    <mergeCell ref="R8:X8"/>
    <mergeCell ref="Z8:AF8"/>
    <mergeCell ref="R11:S11"/>
    <mergeCell ref="A6:G6"/>
    <mergeCell ref="A8:G8"/>
    <mergeCell ref="Z21:AF21"/>
    <mergeCell ref="R26:S26"/>
    <mergeCell ref="I30:J30"/>
    <mergeCell ref="R31:S31"/>
    <mergeCell ref="R32:S32"/>
    <mergeCell ref="I17:J17"/>
    <mergeCell ref="R18:S18"/>
    <mergeCell ref="R19:S19"/>
    <mergeCell ref="I21:O21"/>
    <mergeCell ref="R21:X21"/>
    <mergeCell ref="R44:S44"/>
    <mergeCell ref="R45:S45"/>
    <mergeCell ref="I47:O47"/>
    <mergeCell ref="R47:X47"/>
    <mergeCell ref="Z47:AF47"/>
    <mergeCell ref="I34:O34"/>
    <mergeCell ref="R34:X34"/>
    <mergeCell ref="Z34:AF34"/>
    <mergeCell ref="R41:S41"/>
    <mergeCell ref="I43:J43"/>
    <mergeCell ref="Z60:AF60"/>
    <mergeCell ref="R66:S66"/>
    <mergeCell ref="A56:B56"/>
    <mergeCell ref="A60:G60"/>
    <mergeCell ref="I61:O61"/>
    <mergeCell ref="R54:S54"/>
    <mergeCell ref="I56:J56"/>
    <mergeCell ref="I57:J57"/>
    <mergeCell ref="R57:S57"/>
    <mergeCell ref="I69:J69"/>
    <mergeCell ref="R69:S69"/>
    <mergeCell ref="I70:J70"/>
    <mergeCell ref="R70:S70"/>
    <mergeCell ref="R58:S58"/>
    <mergeCell ref="R60:X60"/>
    <mergeCell ref="R81:S81"/>
    <mergeCell ref="I82:J82"/>
    <mergeCell ref="R82:S82"/>
    <mergeCell ref="R72:X72"/>
    <mergeCell ref="Z72:AF72"/>
    <mergeCell ref="R78:S78"/>
    <mergeCell ref="Z96:AF96"/>
    <mergeCell ref="R101:S101"/>
    <mergeCell ref="R89:S89"/>
    <mergeCell ref="I93:J93"/>
    <mergeCell ref="R93:S93"/>
    <mergeCell ref="I83:J83"/>
    <mergeCell ref="R84:X84"/>
    <mergeCell ref="Z84:AF84"/>
    <mergeCell ref="AB109:AE109"/>
    <mergeCell ref="K109:N109"/>
    <mergeCell ref="AB110:AE110"/>
    <mergeCell ref="R105:S105"/>
    <mergeCell ref="R106:S106"/>
    <mergeCell ref="I105:J105"/>
    <mergeCell ref="C108:F108"/>
    <mergeCell ref="C109:F109"/>
    <mergeCell ref="A93:B93"/>
    <mergeCell ref="A96:G96"/>
    <mergeCell ref="T108:W108"/>
    <mergeCell ref="K108:N108"/>
    <mergeCell ref="T109:W109"/>
    <mergeCell ref="R94:S94"/>
    <mergeCell ref="R96:X96"/>
    <mergeCell ref="A80:B80"/>
    <mergeCell ref="A81:B81"/>
    <mergeCell ref="A69:B69"/>
    <mergeCell ref="A70:B70"/>
    <mergeCell ref="A72:G72"/>
    <mergeCell ref="A104:B104"/>
    <mergeCell ref="A84:G84"/>
    <mergeCell ref="A47:G47"/>
    <mergeCell ref="A43:B43"/>
    <mergeCell ref="A29:B29"/>
    <mergeCell ref="A34:G34"/>
    <mergeCell ref="A17:B17"/>
    <mergeCell ref="A21:G21"/>
    <mergeCell ref="I71:J71"/>
    <mergeCell ref="I73:O73"/>
    <mergeCell ref="I84:J84"/>
    <mergeCell ref="I85:O85"/>
    <mergeCell ref="I94:J94"/>
    <mergeCell ref="I97:O97"/>
    <mergeCell ref="I81:J8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6"/>
  <sheetViews>
    <sheetView zoomScale="70" zoomScaleNormal="70" zoomScalePageLayoutView="0" workbookViewId="0" topLeftCell="A1">
      <selection activeCell="I5" sqref="I5:O5"/>
    </sheetView>
  </sheetViews>
  <sheetFormatPr defaultColWidth="9.140625" defaultRowHeight="12.75"/>
  <cols>
    <col min="1" max="1" width="10.57421875" style="38" customWidth="1"/>
    <col min="2" max="2" width="50.14062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6.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6.2812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45" t="s">
        <v>21</v>
      </c>
      <c r="B3" s="346"/>
      <c r="C3" s="346"/>
      <c r="D3" s="346"/>
      <c r="E3" s="346"/>
      <c r="F3" s="346"/>
      <c r="G3" s="347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36" t="s">
        <v>22</v>
      </c>
      <c r="B4" s="337"/>
      <c r="C4" s="337"/>
      <c r="D4" s="337"/>
      <c r="E4" s="337"/>
      <c r="F4" s="337"/>
      <c r="G4" s="338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36" t="s">
        <v>467</v>
      </c>
      <c r="B5" s="337"/>
      <c r="C5" s="337"/>
      <c r="D5" s="337"/>
      <c r="E5" s="337"/>
      <c r="F5" s="337"/>
      <c r="G5" s="338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36" t="s">
        <v>23</v>
      </c>
      <c r="B6" s="337"/>
      <c r="C6" s="337"/>
      <c r="D6" s="337"/>
      <c r="E6" s="337"/>
      <c r="F6" s="337"/>
      <c r="G6" s="338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66"/>
      <c r="B7" s="267"/>
      <c r="C7" s="267"/>
      <c r="D7" s="267"/>
      <c r="E7" s="267"/>
      <c r="F7" s="267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14" t="s">
        <v>9</v>
      </c>
      <c r="B8" s="315"/>
      <c r="C8" s="315"/>
      <c r="D8" s="315"/>
      <c r="E8" s="315"/>
      <c r="F8" s="315"/>
      <c r="G8" s="316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133</v>
      </c>
      <c r="B10" s="95" t="s">
        <v>53</v>
      </c>
      <c r="C10" s="63">
        <v>3</v>
      </c>
      <c r="D10" s="63">
        <v>0</v>
      </c>
      <c r="E10" s="63">
        <v>2</v>
      </c>
      <c r="F10" s="63">
        <v>4</v>
      </c>
      <c r="G10" s="62">
        <v>6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88" t="s">
        <v>134</v>
      </c>
      <c r="B11" s="95" t="s">
        <v>52</v>
      </c>
      <c r="C11" s="63">
        <v>3</v>
      </c>
      <c r="D11" s="63">
        <v>2</v>
      </c>
      <c r="E11" s="63">
        <v>0</v>
      </c>
      <c r="F11" s="63">
        <v>4</v>
      </c>
      <c r="G11" s="115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88" t="s">
        <v>135</v>
      </c>
      <c r="B12" s="95" t="s">
        <v>136</v>
      </c>
      <c r="C12" s="63">
        <v>3</v>
      </c>
      <c r="D12" s="63">
        <v>0</v>
      </c>
      <c r="E12" s="63">
        <v>2</v>
      </c>
      <c r="F12" s="63">
        <v>4</v>
      </c>
      <c r="G12" s="115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10" t="s">
        <v>28</v>
      </c>
      <c r="R12" s="95" t="s">
        <v>33</v>
      </c>
      <c r="S12" s="95" t="s">
        <v>52</v>
      </c>
      <c r="T12" s="271">
        <v>3</v>
      </c>
      <c r="U12" s="271">
        <v>2</v>
      </c>
      <c r="V12" s="271">
        <v>0</v>
      </c>
      <c r="W12" s="271">
        <v>4</v>
      </c>
      <c r="X12" s="4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88" t="s">
        <v>468</v>
      </c>
      <c r="B13" s="95" t="s">
        <v>206</v>
      </c>
      <c r="C13" s="63">
        <v>2</v>
      </c>
      <c r="D13" s="63">
        <v>0</v>
      </c>
      <c r="E13" s="63">
        <v>2</v>
      </c>
      <c r="F13" s="63">
        <v>3</v>
      </c>
      <c r="G13" s="115">
        <v>4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10" t="s">
        <v>28</v>
      </c>
      <c r="R13" s="95" t="s">
        <v>34</v>
      </c>
      <c r="S13" s="95" t="s">
        <v>53</v>
      </c>
      <c r="T13" s="271">
        <v>3</v>
      </c>
      <c r="U13" s="271">
        <v>0</v>
      </c>
      <c r="V13" s="271">
        <v>2</v>
      </c>
      <c r="W13" s="271">
        <v>4</v>
      </c>
      <c r="X13" s="4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88" t="s">
        <v>138</v>
      </c>
      <c r="B14" s="95" t="s">
        <v>56</v>
      </c>
      <c r="C14" s="63">
        <v>3</v>
      </c>
      <c r="D14" s="63">
        <v>0</v>
      </c>
      <c r="E14" s="63">
        <v>0</v>
      </c>
      <c r="F14" s="63">
        <v>3</v>
      </c>
      <c r="G14" s="115">
        <v>5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10" t="s">
        <v>28</v>
      </c>
      <c r="R14" s="95" t="s">
        <v>35</v>
      </c>
      <c r="S14" s="5" t="s">
        <v>136</v>
      </c>
      <c r="T14" s="271">
        <v>3</v>
      </c>
      <c r="U14" s="271">
        <v>0</v>
      </c>
      <c r="V14" s="271">
        <v>2</v>
      </c>
      <c r="W14" s="271">
        <v>4</v>
      </c>
      <c r="X14" s="4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100" t="s">
        <v>139</v>
      </c>
      <c r="B15" s="3" t="s">
        <v>100</v>
      </c>
      <c r="C15" s="63">
        <v>0</v>
      </c>
      <c r="D15" s="63">
        <v>2</v>
      </c>
      <c r="E15" s="63">
        <v>0</v>
      </c>
      <c r="F15" s="63">
        <v>1</v>
      </c>
      <c r="G15" s="62">
        <v>1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10" t="s">
        <v>28</v>
      </c>
      <c r="R15" s="95" t="s">
        <v>196</v>
      </c>
      <c r="S15" s="40" t="s">
        <v>31</v>
      </c>
      <c r="T15" s="271">
        <v>3</v>
      </c>
      <c r="U15" s="271">
        <v>0</v>
      </c>
      <c r="V15" s="271">
        <v>0</v>
      </c>
      <c r="W15" s="271">
        <v>3</v>
      </c>
      <c r="X15" s="4">
        <v>3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117"/>
      <c r="B16" s="265"/>
      <c r="C16" s="265"/>
      <c r="D16" s="265"/>
      <c r="E16" s="265"/>
      <c r="F16" s="265"/>
      <c r="G16" s="118"/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95" t="s">
        <v>37</v>
      </c>
      <c r="S16" s="5" t="s">
        <v>56</v>
      </c>
      <c r="T16" s="271">
        <v>3</v>
      </c>
      <c r="U16" s="271">
        <v>0</v>
      </c>
      <c r="V16" s="271">
        <v>0</v>
      </c>
      <c r="W16" s="271">
        <v>3</v>
      </c>
      <c r="X16" s="4">
        <v>5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327" t="s">
        <v>169</v>
      </c>
      <c r="B17" s="367"/>
      <c r="C17" s="12">
        <f>SUM(C10:C15)</f>
        <v>14</v>
      </c>
      <c r="D17" s="12">
        <f>SUM(D10:D15)</f>
        <v>4</v>
      </c>
      <c r="E17" s="12">
        <f>SUM(E10:E15)</f>
        <v>6</v>
      </c>
      <c r="F17" s="12">
        <f>SUM(F10:F15)</f>
        <v>19</v>
      </c>
      <c r="G17" s="12">
        <f>SUM(G10:G15)</f>
        <v>28</v>
      </c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1">
        <v>0</v>
      </c>
      <c r="U17" s="271">
        <v>2</v>
      </c>
      <c r="V17" s="271">
        <v>0</v>
      </c>
      <c r="W17" s="271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262"/>
      <c r="B18" s="263"/>
      <c r="C18" s="260"/>
      <c r="D18" s="260"/>
      <c r="E18" s="260"/>
      <c r="F18" s="260"/>
      <c r="G18" s="261"/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262"/>
      <c r="B19" s="263"/>
      <c r="C19" s="260"/>
      <c r="D19" s="260"/>
      <c r="E19" s="260"/>
      <c r="F19" s="260"/>
      <c r="G19" s="261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262"/>
      <c r="B20" s="263"/>
      <c r="C20" s="260"/>
      <c r="D20" s="260"/>
      <c r="E20" s="260"/>
      <c r="F20" s="260"/>
      <c r="G20" s="261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14" t="s">
        <v>10</v>
      </c>
      <c r="B21" s="315"/>
      <c r="C21" s="315"/>
      <c r="D21" s="315"/>
      <c r="E21" s="315"/>
      <c r="F21" s="315"/>
      <c r="G21" s="316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141</v>
      </c>
      <c r="B23" s="95" t="s">
        <v>61</v>
      </c>
      <c r="C23" s="63">
        <v>3</v>
      </c>
      <c r="D23" s="63">
        <v>0</v>
      </c>
      <c r="E23" s="63">
        <v>2</v>
      </c>
      <c r="F23" s="63">
        <v>4</v>
      </c>
      <c r="G23" s="62">
        <v>6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95" t="s">
        <v>57</v>
      </c>
      <c r="S23" s="95" t="s">
        <v>101</v>
      </c>
      <c r="T23" s="271">
        <v>2</v>
      </c>
      <c r="U23" s="271">
        <v>0</v>
      </c>
      <c r="V23" s="271">
        <v>2</v>
      </c>
      <c r="W23" s="271">
        <v>3</v>
      </c>
      <c r="X23" s="4">
        <v>4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88" t="s">
        <v>142</v>
      </c>
      <c r="B24" s="95" t="s">
        <v>60</v>
      </c>
      <c r="C24" s="63">
        <v>3</v>
      </c>
      <c r="D24" s="63">
        <v>2</v>
      </c>
      <c r="E24" s="63">
        <v>0</v>
      </c>
      <c r="F24" s="63">
        <v>4</v>
      </c>
      <c r="G24" s="115">
        <v>6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 t="s">
        <v>27</v>
      </c>
      <c r="R24" s="143" t="s">
        <v>499</v>
      </c>
      <c r="S24" s="143" t="s">
        <v>412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88" t="s">
        <v>469</v>
      </c>
      <c r="B25" s="95" t="s">
        <v>470</v>
      </c>
      <c r="C25" s="63">
        <v>3</v>
      </c>
      <c r="D25" s="63">
        <v>0</v>
      </c>
      <c r="E25" s="63">
        <v>0</v>
      </c>
      <c r="F25" s="63">
        <v>3</v>
      </c>
      <c r="G25" s="115">
        <v>4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39" t="s">
        <v>27</v>
      </c>
      <c r="R25" s="95" t="s">
        <v>123</v>
      </c>
      <c r="S25" s="95" t="s">
        <v>124</v>
      </c>
      <c r="T25" s="271">
        <v>2</v>
      </c>
      <c r="U25" s="271">
        <v>2</v>
      </c>
      <c r="V25" s="271">
        <v>0</v>
      </c>
      <c r="W25" s="271">
        <v>3</v>
      </c>
      <c r="X25" s="4">
        <v>5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88" t="s">
        <v>269</v>
      </c>
      <c r="B26" s="95" t="s">
        <v>270</v>
      </c>
      <c r="C26" s="63">
        <v>3</v>
      </c>
      <c r="D26" s="63">
        <v>0</v>
      </c>
      <c r="E26" s="63">
        <v>2</v>
      </c>
      <c r="F26" s="63">
        <v>4</v>
      </c>
      <c r="G26" s="115">
        <v>6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39"/>
      <c r="R26" s="321" t="s">
        <v>29</v>
      </c>
      <c r="S26" s="321"/>
      <c r="T26" s="9">
        <f>SUM(T23:T25)</f>
        <v>7</v>
      </c>
      <c r="U26" s="9">
        <f>SUM(U23:U25)</f>
        <v>2</v>
      </c>
      <c r="V26" s="9">
        <f>SUM(V23:V25)</f>
        <v>2</v>
      </c>
      <c r="W26" s="9">
        <f>SUM(W23:W25)</f>
        <v>9</v>
      </c>
      <c r="X26" s="59">
        <f>SUM(X23:X25)</f>
        <v>14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88" t="s">
        <v>148</v>
      </c>
      <c r="B27" s="95" t="s">
        <v>149</v>
      </c>
      <c r="C27" s="63">
        <v>2</v>
      </c>
      <c r="D27" s="63">
        <v>0</v>
      </c>
      <c r="E27" s="63">
        <v>2</v>
      </c>
      <c r="F27" s="63">
        <v>3</v>
      </c>
      <c r="G27" s="115">
        <v>4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38</v>
      </c>
      <c r="S27" s="95" t="s">
        <v>60</v>
      </c>
      <c r="T27" s="271">
        <v>3</v>
      </c>
      <c r="U27" s="271">
        <v>2</v>
      </c>
      <c r="V27" s="271">
        <v>0</v>
      </c>
      <c r="W27" s="271">
        <v>4</v>
      </c>
      <c r="X27" s="4">
        <v>6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101" t="s">
        <v>57</v>
      </c>
      <c r="B28" s="3" t="s">
        <v>101</v>
      </c>
      <c r="C28" s="63">
        <v>2</v>
      </c>
      <c r="D28" s="63">
        <v>0</v>
      </c>
      <c r="E28" s="63">
        <v>2</v>
      </c>
      <c r="F28" s="63">
        <v>3</v>
      </c>
      <c r="G28" s="115">
        <v>4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39</v>
      </c>
      <c r="S28" s="95" t="s">
        <v>61</v>
      </c>
      <c r="T28" s="271">
        <v>3</v>
      </c>
      <c r="U28" s="271">
        <v>0</v>
      </c>
      <c r="V28" s="271">
        <v>2</v>
      </c>
      <c r="W28" s="271">
        <v>4</v>
      </c>
      <c r="X28" s="4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100" t="s">
        <v>151</v>
      </c>
      <c r="B29" s="61" t="s">
        <v>103</v>
      </c>
      <c r="C29" s="63">
        <v>0</v>
      </c>
      <c r="D29" s="63">
        <v>2</v>
      </c>
      <c r="E29" s="63">
        <v>0</v>
      </c>
      <c r="F29" s="63">
        <v>1</v>
      </c>
      <c r="G29" s="62">
        <v>1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199</v>
      </c>
      <c r="S29" s="5" t="s">
        <v>32</v>
      </c>
      <c r="T29" s="271">
        <v>3</v>
      </c>
      <c r="U29" s="271">
        <v>0</v>
      </c>
      <c r="V29" s="271">
        <v>0</v>
      </c>
      <c r="W29" s="271">
        <v>3</v>
      </c>
      <c r="X29" s="4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327" t="s">
        <v>169</v>
      </c>
      <c r="B30" s="367"/>
      <c r="C30" s="12">
        <f>SUM(C23:C29)</f>
        <v>16</v>
      </c>
      <c r="D30" s="12">
        <f>SUM(D23:D29)</f>
        <v>4</v>
      </c>
      <c r="E30" s="12">
        <f>SUM(E23:E29)</f>
        <v>8</v>
      </c>
      <c r="F30" s="12">
        <f>SUM(F23:F29)</f>
        <v>22</v>
      </c>
      <c r="G30" s="12">
        <f>SUM(G23:G29)</f>
        <v>31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1">
        <v>0</v>
      </c>
      <c r="U30" s="271">
        <v>2</v>
      </c>
      <c r="V30" s="271">
        <v>0</v>
      </c>
      <c r="W30" s="271">
        <v>1</v>
      </c>
      <c r="X30" s="4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262"/>
      <c r="B31" s="263"/>
      <c r="C31" s="260"/>
      <c r="D31" s="260"/>
      <c r="E31" s="260"/>
      <c r="F31" s="260"/>
      <c r="G31" s="261"/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SUM(T27:T30)</f>
        <v>9</v>
      </c>
      <c r="U31" s="9">
        <f>SUM(U27:U30)</f>
        <v>4</v>
      </c>
      <c r="V31" s="9">
        <f>SUM(V27:V30)</f>
        <v>2</v>
      </c>
      <c r="W31" s="9">
        <f>SUM(W27:W30)</f>
        <v>12</v>
      </c>
      <c r="X31" s="29">
        <f>SUM(X27:X30)</f>
        <v>16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262"/>
      <c r="B32" s="263"/>
      <c r="C32" s="260"/>
      <c r="D32" s="260"/>
      <c r="E32" s="260"/>
      <c r="F32" s="260"/>
      <c r="G32" s="261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SUM(T26:T30)</f>
        <v>16</v>
      </c>
      <c r="U32" s="9">
        <f>SUM(U26:U30)</f>
        <v>6</v>
      </c>
      <c r="V32" s="9">
        <f>SUM(V26:V30)</f>
        <v>4</v>
      </c>
      <c r="W32" s="9">
        <f>SUM(W26:W30)</f>
        <v>21</v>
      </c>
      <c r="X32" s="29">
        <f>SUM(X26:X30)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262"/>
      <c r="B33" s="263"/>
      <c r="C33" s="260"/>
      <c r="D33" s="260"/>
      <c r="E33" s="260"/>
      <c r="F33" s="260"/>
      <c r="G33" s="261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14" t="s">
        <v>13</v>
      </c>
      <c r="B34" s="315"/>
      <c r="C34" s="315"/>
      <c r="D34" s="315"/>
      <c r="E34" s="315"/>
      <c r="F34" s="315"/>
      <c r="G34" s="316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00" t="s">
        <v>174</v>
      </c>
      <c r="B36" s="61" t="s">
        <v>43</v>
      </c>
      <c r="C36" s="259">
        <v>2</v>
      </c>
      <c r="D36" s="259">
        <v>0</v>
      </c>
      <c r="E36" s="259">
        <v>0</v>
      </c>
      <c r="F36" s="259">
        <v>2</v>
      </c>
      <c r="G36" s="91">
        <v>3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100" t="s">
        <v>155</v>
      </c>
      <c r="B37" s="61" t="s">
        <v>156</v>
      </c>
      <c r="C37" s="259">
        <v>3</v>
      </c>
      <c r="D37" s="259">
        <v>0</v>
      </c>
      <c r="E37" s="259">
        <v>0</v>
      </c>
      <c r="F37" s="259">
        <v>3</v>
      </c>
      <c r="G37" s="91">
        <v>4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88" t="s">
        <v>501</v>
      </c>
      <c r="AA37" s="5" t="s">
        <v>502</v>
      </c>
      <c r="AB37" s="271">
        <v>3</v>
      </c>
      <c r="AC37" s="271">
        <v>0</v>
      </c>
      <c r="AD37" s="271">
        <v>0</v>
      </c>
      <c r="AE37" s="271">
        <v>3</v>
      </c>
      <c r="AF37" s="89">
        <v>4</v>
      </c>
    </row>
    <row r="38" spans="1:32" ht="15.75" customHeight="1">
      <c r="A38" s="100" t="s">
        <v>152</v>
      </c>
      <c r="B38" s="61" t="s">
        <v>153</v>
      </c>
      <c r="C38" s="259">
        <v>3</v>
      </c>
      <c r="D38" s="259">
        <v>0</v>
      </c>
      <c r="E38" s="259">
        <v>0</v>
      </c>
      <c r="F38" s="259">
        <v>3</v>
      </c>
      <c r="G38" s="91">
        <v>4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503</v>
      </c>
      <c r="S38" s="165" t="s">
        <v>413</v>
      </c>
      <c r="T38" s="166">
        <v>3</v>
      </c>
      <c r="U38" s="166">
        <v>0</v>
      </c>
      <c r="V38" s="166">
        <v>2</v>
      </c>
      <c r="W38" s="166">
        <v>4</v>
      </c>
      <c r="X38" s="9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88" t="s">
        <v>157</v>
      </c>
      <c r="B39" s="95" t="s">
        <v>158</v>
      </c>
      <c r="C39" s="271">
        <v>1</v>
      </c>
      <c r="D39" s="271">
        <v>0</v>
      </c>
      <c r="E39" s="271">
        <v>2</v>
      </c>
      <c r="F39" s="271">
        <v>2</v>
      </c>
      <c r="G39" s="96">
        <v>3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504</v>
      </c>
      <c r="S39" s="143" t="s">
        <v>116</v>
      </c>
      <c r="T39" s="144">
        <v>3</v>
      </c>
      <c r="U39" s="144">
        <v>0</v>
      </c>
      <c r="V39" s="144">
        <v>0</v>
      </c>
      <c r="W39" s="144">
        <v>3</v>
      </c>
      <c r="X39" s="4">
        <v>4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88" t="s">
        <v>159</v>
      </c>
      <c r="B40" s="61" t="s">
        <v>70</v>
      </c>
      <c r="C40" s="259">
        <v>2</v>
      </c>
      <c r="D40" s="259">
        <v>0</v>
      </c>
      <c r="E40" s="259">
        <v>0</v>
      </c>
      <c r="F40" s="259">
        <v>2</v>
      </c>
      <c r="G40" s="89">
        <v>3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 t="s">
        <v>27</v>
      </c>
      <c r="R40" s="95" t="s">
        <v>68</v>
      </c>
      <c r="S40" s="5" t="s">
        <v>69</v>
      </c>
      <c r="T40" s="271">
        <v>2</v>
      </c>
      <c r="U40" s="271">
        <v>2</v>
      </c>
      <c r="V40" s="271">
        <v>0</v>
      </c>
      <c r="W40" s="271">
        <v>3</v>
      </c>
      <c r="X40" s="89">
        <v>5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88" t="s">
        <v>137</v>
      </c>
      <c r="B41" s="95" t="s">
        <v>55</v>
      </c>
      <c r="C41" s="259">
        <v>2</v>
      </c>
      <c r="D41" s="259">
        <v>0</v>
      </c>
      <c r="E41" s="259">
        <v>0</v>
      </c>
      <c r="F41" s="259">
        <v>2</v>
      </c>
      <c r="G41" s="89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331" t="s">
        <v>29</v>
      </c>
      <c r="S41" s="331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88" t="s">
        <v>99</v>
      </c>
      <c r="B42" s="95" t="s">
        <v>140</v>
      </c>
      <c r="C42" s="277">
        <v>3</v>
      </c>
      <c r="D42" s="277">
        <v>0</v>
      </c>
      <c r="E42" s="277">
        <v>0</v>
      </c>
      <c r="F42" s="277">
        <v>3</v>
      </c>
      <c r="G42" s="89">
        <v>3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39"/>
      <c r="R42" s="276"/>
      <c r="S42" s="276"/>
      <c r="T42" s="9"/>
      <c r="U42" s="9"/>
      <c r="V42" s="9"/>
      <c r="W42" s="9"/>
      <c r="X42" s="29"/>
      <c r="Z42" s="90"/>
      <c r="AA42" s="8"/>
      <c r="AB42" s="277"/>
      <c r="AC42" s="277"/>
      <c r="AD42" s="277"/>
      <c r="AE42" s="277"/>
      <c r="AF42" s="89"/>
    </row>
    <row r="43" spans="1:32" ht="15.75" customHeight="1">
      <c r="A43" s="100" t="s">
        <v>165</v>
      </c>
      <c r="B43" s="61" t="s">
        <v>166</v>
      </c>
      <c r="C43" s="63">
        <v>3</v>
      </c>
      <c r="D43" s="63">
        <v>0</v>
      </c>
      <c r="E43" s="63">
        <v>0</v>
      </c>
      <c r="F43" s="63">
        <v>3</v>
      </c>
      <c r="G43" s="62">
        <v>4</v>
      </c>
      <c r="I43" s="279"/>
      <c r="J43" s="145"/>
      <c r="K43" s="144"/>
      <c r="L43" s="144"/>
      <c r="M43" s="144"/>
      <c r="N43" s="144"/>
      <c r="O43" s="89"/>
      <c r="Q43" s="10" t="s">
        <v>28</v>
      </c>
      <c r="R43" s="95" t="s">
        <v>7</v>
      </c>
      <c r="S43" s="95" t="s">
        <v>55</v>
      </c>
      <c r="T43" s="271">
        <v>2</v>
      </c>
      <c r="U43" s="271">
        <v>0</v>
      </c>
      <c r="V43" s="271">
        <v>0</v>
      </c>
      <c r="W43" s="271">
        <v>2</v>
      </c>
      <c r="X43" s="89">
        <v>3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112" t="s">
        <v>17</v>
      </c>
      <c r="B44" s="61" t="s">
        <v>98</v>
      </c>
      <c r="C44" s="108">
        <v>3</v>
      </c>
      <c r="D44" s="108">
        <v>0</v>
      </c>
      <c r="E44" s="108">
        <v>0</v>
      </c>
      <c r="F44" s="108">
        <v>3</v>
      </c>
      <c r="G44" s="109">
        <v>5</v>
      </c>
      <c r="I44" s="327" t="s">
        <v>126</v>
      </c>
      <c r="J44" s="328"/>
      <c r="K44" s="6">
        <f>SUM(K36:K43)</f>
        <v>18</v>
      </c>
      <c r="L44" s="6">
        <f>SUM(L36:L43)</f>
        <v>2</v>
      </c>
      <c r="M44" s="6">
        <f>SUM(M36:M43)</f>
        <v>4</v>
      </c>
      <c r="N44" s="6">
        <f>SUM(N36:N43)</f>
        <v>21</v>
      </c>
      <c r="O44" s="7">
        <f>SUM(O36:O43)</f>
        <v>30</v>
      </c>
      <c r="Q44" s="10" t="s">
        <v>28</v>
      </c>
      <c r="R44" s="95" t="s">
        <v>8</v>
      </c>
      <c r="S44" s="95" t="s">
        <v>70</v>
      </c>
      <c r="T44" s="271">
        <v>2</v>
      </c>
      <c r="U44" s="271">
        <v>0</v>
      </c>
      <c r="V44" s="271">
        <v>0</v>
      </c>
      <c r="W44" s="271">
        <v>2</v>
      </c>
      <c r="X44" s="89">
        <v>3</v>
      </c>
      <c r="Z44" s="90"/>
      <c r="AA44" s="8"/>
      <c r="AB44" s="259"/>
      <c r="AC44" s="259"/>
      <c r="AD44" s="259"/>
      <c r="AE44" s="259"/>
      <c r="AF44" s="89"/>
    </row>
    <row r="45" spans="1:32" ht="15.75" customHeight="1">
      <c r="A45" s="365" t="s">
        <v>169</v>
      </c>
      <c r="B45" s="366"/>
      <c r="C45" s="6">
        <f>SUM(C36:C44)</f>
        <v>22</v>
      </c>
      <c r="D45" s="6">
        <f>SUM(D36:D44)</f>
        <v>0</v>
      </c>
      <c r="E45" s="6">
        <f>SUM(E36:E44)</f>
        <v>2</v>
      </c>
      <c r="F45" s="6">
        <f>SUM(F36:F44)</f>
        <v>23</v>
      </c>
      <c r="G45" s="6">
        <f>SUM(G36:G44)</f>
        <v>32</v>
      </c>
      <c r="I45" s="262"/>
      <c r="J45" s="263"/>
      <c r="K45" s="260"/>
      <c r="L45" s="260"/>
      <c r="M45" s="260"/>
      <c r="N45" s="260"/>
      <c r="O45" s="261"/>
      <c r="Q45" s="10"/>
      <c r="R45" s="321" t="s">
        <v>127</v>
      </c>
      <c r="S45" s="321"/>
      <c r="T45" s="6">
        <f>SUM(T43:T44)</f>
        <v>4</v>
      </c>
      <c r="U45" s="6">
        <f>SUM(U43:U44)</f>
        <v>0</v>
      </c>
      <c r="V45" s="6">
        <f>SUM(V43:V44)</f>
        <v>0</v>
      </c>
      <c r="W45" s="6">
        <f>SUM(W43:W44)</f>
        <v>4</v>
      </c>
      <c r="X45" s="7">
        <f>SUM(X43:X44)</f>
        <v>6</v>
      </c>
      <c r="Z45" s="90" t="s">
        <v>30</v>
      </c>
      <c r="AA45" s="8"/>
      <c r="AB45" s="259">
        <f>SUM(AB36:AB43)</f>
        <v>6</v>
      </c>
      <c r="AC45" s="259">
        <f>SUM(AC36:AC43)</f>
        <v>0</v>
      </c>
      <c r="AD45" s="259">
        <f>SUM(AD36:AD43)</f>
        <v>2</v>
      </c>
      <c r="AE45" s="259">
        <f>SUM(AE36:AE43)</f>
        <v>7</v>
      </c>
      <c r="AF45" s="91">
        <f>SUM(AF36:AF43)</f>
        <v>9</v>
      </c>
    </row>
    <row r="46" spans="1:32" ht="15.75" customHeight="1">
      <c r="A46" s="262"/>
      <c r="B46" s="263"/>
      <c r="C46" s="260"/>
      <c r="D46" s="260"/>
      <c r="E46" s="260"/>
      <c r="F46" s="260"/>
      <c r="G46" s="261"/>
      <c r="I46" s="262"/>
      <c r="J46" s="263"/>
      <c r="K46" s="260"/>
      <c r="L46" s="260"/>
      <c r="M46" s="260"/>
      <c r="N46" s="260"/>
      <c r="O46" s="261"/>
      <c r="Q46" s="10"/>
      <c r="R46" s="322" t="s">
        <v>126</v>
      </c>
      <c r="S46" s="322"/>
      <c r="T46" s="6">
        <f>SUM(T41:T44)</f>
        <v>18</v>
      </c>
      <c r="U46" s="6">
        <f>SUM(U41:U44)</f>
        <v>2</v>
      </c>
      <c r="V46" s="6">
        <f>SUM(V41:V44)</f>
        <v>4</v>
      </c>
      <c r="W46" s="6">
        <f>SUM(W41:W44)</f>
        <v>21</v>
      </c>
      <c r="X46" s="7">
        <f>SUM(X41:X44)</f>
        <v>30</v>
      </c>
      <c r="Z46" s="25"/>
      <c r="AA46" s="26"/>
      <c r="AB46" s="27"/>
      <c r="AC46" s="27"/>
      <c r="AD46" s="27"/>
      <c r="AE46" s="27"/>
      <c r="AF46" s="28"/>
    </row>
    <row r="47" spans="1:32" ht="15.75" customHeight="1">
      <c r="A47" s="262"/>
      <c r="B47" s="263"/>
      <c r="C47" s="260"/>
      <c r="D47" s="260"/>
      <c r="E47" s="260"/>
      <c r="F47" s="260"/>
      <c r="G47" s="261"/>
      <c r="I47" s="262"/>
      <c r="J47" s="263"/>
      <c r="K47" s="260"/>
      <c r="L47" s="260"/>
      <c r="M47" s="260"/>
      <c r="N47" s="260"/>
      <c r="O47" s="261"/>
      <c r="Q47" s="10"/>
      <c r="R47" s="263"/>
      <c r="S47" s="263"/>
      <c r="T47" s="260"/>
      <c r="U47" s="260"/>
      <c r="V47" s="260"/>
      <c r="W47" s="260"/>
      <c r="X47" s="261"/>
      <c r="Z47" s="25"/>
      <c r="AA47" s="26"/>
      <c r="AB47" s="27"/>
      <c r="AC47" s="27"/>
      <c r="AD47" s="27"/>
      <c r="AE47" s="27"/>
      <c r="AF47" s="28"/>
    </row>
    <row r="48" spans="1:32" s="36" customFormat="1" ht="19.5" customHeight="1">
      <c r="A48" s="314" t="s">
        <v>14</v>
      </c>
      <c r="B48" s="315"/>
      <c r="C48" s="315"/>
      <c r="D48" s="315"/>
      <c r="E48" s="315"/>
      <c r="F48" s="315"/>
      <c r="G48" s="316"/>
      <c r="I48" s="314" t="s">
        <v>14</v>
      </c>
      <c r="J48" s="315"/>
      <c r="K48" s="315"/>
      <c r="L48" s="315"/>
      <c r="M48" s="315"/>
      <c r="N48" s="315"/>
      <c r="O48" s="316"/>
      <c r="Q48" s="37"/>
      <c r="R48" s="319" t="s">
        <v>14</v>
      </c>
      <c r="S48" s="319"/>
      <c r="T48" s="319"/>
      <c r="U48" s="319"/>
      <c r="V48" s="319"/>
      <c r="W48" s="319"/>
      <c r="X48" s="320"/>
      <c r="Z48" s="314" t="s">
        <v>14</v>
      </c>
      <c r="AA48" s="315"/>
      <c r="AB48" s="315"/>
      <c r="AC48" s="315"/>
      <c r="AD48" s="315"/>
      <c r="AE48" s="315"/>
      <c r="AF48" s="316"/>
    </row>
    <row r="49" spans="1:32" ht="15.75" customHeight="1">
      <c r="A49" s="14" t="s">
        <v>1</v>
      </c>
      <c r="B49" s="15" t="s">
        <v>2</v>
      </c>
      <c r="C49" s="16" t="s">
        <v>0</v>
      </c>
      <c r="D49" s="16" t="s">
        <v>3</v>
      </c>
      <c r="E49" s="16" t="s">
        <v>4</v>
      </c>
      <c r="F49" s="16" t="s">
        <v>5</v>
      </c>
      <c r="G49" s="17" t="s">
        <v>6</v>
      </c>
      <c r="I49" s="14" t="s">
        <v>1</v>
      </c>
      <c r="J49" s="15" t="s">
        <v>2</v>
      </c>
      <c r="K49" s="16" t="s">
        <v>0</v>
      </c>
      <c r="L49" s="16" t="s">
        <v>3</v>
      </c>
      <c r="M49" s="16" t="s">
        <v>4</v>
      </c>
      <c r="N49" s="16" t="s">
        <v>5</v>
      </c>
      <c r="O49" s="17" t="s">
        <v>6</v>
      </c>
      <c r="Q49" s="10"/>
      <c r="R49" s="15" t="s">
        <v>1</v>
      </c>
      <c r="S49" s="15" t="s">
        <v>2</v>
      </c>
      <c r="T49" s="16" t="s">
        <v>0</v>
      </c>
      <c r="U49" s="16" t="s">
        <v>3</v>
      </c>
      <c r="V49" s="16" t="s">
        <v>4</v>
      </c>
      <c r="W49" s="16" t="s">
        <v>5</v>
      </c>
      <c r="X49" s="17" t="s">
        <v>6</v>
      </c>
      <c r="Z49" s="14" t="s">
        <v>1</v>
      </c>
      <c r="AA49" s="15" t="s">
        <v>2</v>
      </c>
      <c r="AB49" s="16" t="s">
        <v>0</v>
      </c>
      <c r="AC49" s="16" t="s">
        <v>3</v>
      </c>
      <c r="AD49" s="16" t="s">
        <v>4</v>
      </c>
      <c r="AE49" s="16" t="s">
        <v>5</v>
      </c>
      <c r="AF49" s="17" t="s">
        <v>6</v>
      </c>
    </row>
    <row r="50" spans="1:32" ht="15.75" customHeight="1">
      <c r="A50" s="88" t="s">
        <v>160</v>
      </c>
      <c r="B50" s="95" t="s">
        <v>171</v>
      </c>
      <c r="C50" s="102">
        <v>3</v>
      </c>
      <c r="D50" s="102">
        <v>0</v>
      </c>
      <c r="E50" s="102">
        <v>0</v>
      </c>
      <c r="F50" s="102">
        <v>3</v>
      </c>
      <c r="G50" s="103">
        <v>5</v>
      </c>
      <c r="I50" s="279" t="s">
        <v>505</v>
      </c>
      <c r="J50" s="145" t="s">
        <v>117</v>
      </c>
      <c r="K50" s="144">
        <v>3</v>
      </c>
      <c r="L50" s="144">
        <v>0</v>
      </c>
      <c r="M50" s="144">
        <v>2</v>
      </c>
      <c r="N50" s="144">
        <v>4</v>
      </c>
      <c r="O50" s="89">
        <v>5</v>
      </c>
      <c r="Q50" s="39" t="s">
        <v>27</v>
      </c>
      <c r="R50" s="95" t="s">
        <v>505</v>
      </c>
      <c r="S50" s="5" t="s">
        <v>117</v>
      </c>
      <c r="T50" s="271">
        <v>3</v>
      </c>
      <c r="U50" s="271">
        <v>0</v>
      </c>
      <c r="V50" s="271">
        <v>2</v>
      </c>
      <c r="W50" s="271">
        <v>4</v>
      </c>
      <c r="X50" s="89">
        <v>5</v>
      </c>
      <c r="Z50" s="279" t="s">
        <v>506</v>
      </c>
      <c r="AA50" s="143" t="s">
        <v>118</v>
      </c>
      <c r="AB50" s="144">
        <v>3</v>
      </c>
      <c r="AC50" s="144">
        <v>0</v>
      </c>
      <c r="AD50" s="144">
        <v>0</v>
      </c>
      <c r="AE50" s="144">
        <v>3</v>
      </c>
      <c r="AF50" s="23">
        <v>5</v>
      </c>
    </row>
    <row r="51" spans="1:32" ht="15.75" customHeight="1">
      <c r="A51" s="88" t="s">
        <v>471</v>
      </c>
      <c r="B51" s="95" t="s">
        <v>271</v>
      </c>
      <c r="C51" s="102">
        <v>2</v>
      </c>
      <c r="D51" s="102">
        <v>2</v>
      </c>
      <c r="E51" s="102">
        <v>0</v>
      </c>
      <c r="F51" s="102">
        <v>3</v>
      </c>
      <c r="G51" s="103">
        <v>5</v>
      </c>
      <c r="I51" s="279" t="s">
        <v>506</v>
      </c>
      <c r="J51" s="145" t="s">
        <v>118</v>
      </c>
      <c r="K51" s="144">
        <v>3</v>
      </c>
      <c r="L51" s="144">
        <v>0</v>
      </c>
      <c r="M51" s="144">
        <v>0</v>
      </c>
      <c r="N51" s="144">
        <v>3</v>
      </c>
      <c r="O51" s="92">
        <v>5</v>
      </c>
      <c r="Q51" s="39" t="s">
        <v>27</v>
      </c>
      <c r="R51" s="143" t="s">
        <v>506</v>
      </c>
      <c r="S51" s="143" t="s">
        <v>118</v>
      </c>
      <c r="T51" s="144">
        <v>3</v>
      </c>
      <c r="U51" s="144">
        <v>0</v>
      </c>
      <c r="V51" s="144">
        <v>0</v>
      </c>
      <c r="W51" s="144">
        <v>3</v>
      </c>
      <c r="X51" s="4">
        <v>5</v>
      </c>
      <c r="Z51" s="279" t="s">
        <v>509</v>
      </c>
      <c r="AA51" s="145" t="s">
        <v>74</v>
      </c>
      <c r="AB51" s="144">
        <v>2</v>
      </c>
      <c r="AC51" s="144">
        <v>2</v>
      </c>
      <c r="AD51" s="144">
        <v>0</v>
      </c>
      <c r="AE51" s="144">
        <v>3</v>
      </c>
      <c r="AF51" s="92">
        <v>5</v>
      </c>
    </row>
    <row r="52" spans="1:32" ht="15.75" customHeight="1">
      <c r="A52" s="88" t="s">
        <v>167</v>
      </c>
      <c r="B52" s="95" t="s">
        <v>78</v>
      </c>
      <c r="C52" s="104">
        <v>2</v>
      </c>
      <c r="D52" s="104">
        <v>0</v>
      </c>
      <c r="E52" s="104">
        <v>0</v>
      </c>
      <c r="F52" s="104">
        <v>2</v>
      </c>
      <c r="G52" s="105">
        <v>3</v>
      </c>
      <c r="I52" s="279" t="s">
        <v>507</v>
      </c>
      <c r="J52" s="143" t="s">
        <v>508</v>
      </c>
      <c r="K52" s="144">
        <v>3</v>
      </c>
      <c r="L52" s="144">
        <v>0</v>
      </c>
      <c r="M52" s="144">
        <v>0</v>
      </c>
      <c r="N52" s="144">
        <v>3</v>
      </c>
      <c r="O52" s="4">
        <v>5</v>
      </c>
      <c r="Q52" s="39" t="s">
        <v>27</v>
      </c>
      <c r="R52" s="95" t="s">
        <v>507</v>
      </c>
      <c r="S52" s="5" t="s">
        <v>508</v>
      </c>
      <c r="T52" s="271">
        <v>3</v>
      </c>
      <c r="U52" s="271">
        <v>0</v>
      </c>
      <c r="V52" s="271">
        <v>0</v>
      </c>
      <c r="W52" s="271">
        <v>3</v>
      </c>
      <c r="X52" s="89">
        <v>5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101" t="s">
        <v>145</v>
      </c>
      <c r="B53" s="95" t="s">
        <v>62</v>
      </c>
      <c r="C53" s="102">
        <v>2</v>
      </c>
      <c r="D53" s="102">
        <v>0</v>
      </c>
      <c r="E53" s="102">
        <v>0</v>
      </c>
      <c r="F53" s="102">
        <v>2</v>
      </c>
      <c r="G53" s="103">
        <v>3</v>
      </c>
      <c r="I53" s="279" t="s">
        <v>509</v>
      </c>
      <c r="J53" s="143" t="s">
        <v>74</v>
      </c>
      <c r="K53" s="144">
        <v>2</v>
      </c>
      <c r="L53" s="144">
        <v>2</v>
      </c>
      <c r="M53" s="144">
        <v>0</v>
      </c>
      <c r="N53" s="144">
        <v>3</v>
      </c>
      <c r="O53" s="23">
        <v>5</v>
      </c>
      <c r="Q53" s="39" t="s">
        <v>27</v>
      </c>
      <c r="R53" s="143" t="s">
        <v>509</v>
      </c>
      <c r="S53" s="143" t="s">
        <v>74</v>
      </c>
      <c r="T53" s="144">
        <v>2</v>
      </c>
      <c r="U53" s="144">
        <v>2</v>
      </c>
      <c r="V53" s="144">
        <v>0</v>
      </c>
      <c r="W53" s="144">
        <v>3</v>
      </c>
      <c r="X53" s="23">
        <v>5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101" t="s">
        <v>102</v>
      </c>
      <c r="B54" s="95" t="s">
        <v>150</v>
      </c>
      <c r="C54" s="102">
        <v>3</v>
      </c>
      <c r="D54" s="102">
        <v>0</v>
      </c>
      <c r="E54" s="102">
        <v>0</v>
      </c>
      <c r="F54" s="102">
        <v>3</v>
      </c>
      <c r="G54" s="103">
        <v>3</v>
      </c>
      <c r="I54" s="279" t="s">
        <v>11</v>
      </c>
      <c r="J54" s="143" t="s">
        <v>62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 t="s">
        <v>27</v>
      </c>
      <c r="R54" s="95" t="s">
        <v>510</v>
      </c>
      <c r="S54" s="95" t="s">
        <v>77</v>
      </c>
      <c r="T54" s="271">
        <v>0</v>
      </c>
      <c r="U54" s="271">
        <v>0</v>
      </c>
      <c r="V54" s="271">
        <v>0</v>
      </c>
      <c r="W54" s="271">
        <v>0</v>
      </c>
      <c r="X54" s="96">
        <v>4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100" t="s">
        <v>472</v>
      </c>
      <c r="B55" s="61" t="s">
        <v>77</v>
      </c>
      <c r="C55" s="63">
        <v>0</v>
      </c>
      <c r="D55" s="63">
        <v>0</v>
      </c>
      <c r="E55" s="63">
        <v>0</v>
      </c>
      <c r="F55" s="63">
        <v>0</v>
      </c>
      <c r="G55" s="62">
        <v>4</v>
      </c>
      <c r="I55" s="279" t="s">
        <v>12</v>
      </c>
      <c r="J55" s="143" t="s">
        <v>78</v>
      </c>
      <c r="K55" s="144">
        <v>2</v>
      </c>
      <c r="L55" s="144">
        <v>0</v>
      </c>
      <c r="M55" s="144">
        <v>0</v>
      </c>
      <c r="N55" s="144">
        <v>2</v>
      </c>
      <c r="O55" s="89">
        <v>3</v>
      </c>
      <c r="Q55" s="39"/>
      <c r="R55" s="331" t="s">
        <v>29</v>
      </c>
      <c r="S55" s="331"/>
      <c r="T55" s="9">
        <f>SUM(T50:T54)</f>
        <v>11</v>
      </c>
      <c r="U55" s="9">
        <f>SUM(U50:U54)</f>
        <v>2</v>
      </c>
      <c r="V55" s="9">
        <f>SUM(V50:V54)</f>
        <v>2</v>
      </c>
      <c r="W55" s="9">
        <f>SUM(W50:W54)</f>
        <v>13</v>
      </c>
      <c r="X55" s="29">
        <f>SUM(X50:X54)</f>
        <v>24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74" t="s">
        <v>143</v>
      </c>
      <c r="B56" s="95" t="s">
        <v>144</v>
      </c>
      <c r="C56" s="259">
        <v>3</v>
      </c>
      <c r="D56" s="259">
        <v>0</v>
      </c>
      <c r="E56" s="259">
        <v>2</v>
      </c>
      <c r="F56" s="259">
        <v>4</v>
      </c>
      <c r="G56" s="91">
        <v>6</v>
      </c>
      <c r="I56" s="279" t="s">
        <v>510</v>
      </c>
      <c r="J56" s="143" t="s">
        <v>77</v>
      </c>
      <c r="K56" s="144">
        <v>0</v>
      </c>
      <c r="L56" s="144">
        <v>0</v>
      </c>
      <c r="M56" s="144">
        <v>0</v>
      </c>
      <c r="N56" s="144">
        <v>0</v>
      </c>
      <c r="O56" s="280">
        <v>4</v>
      </c>
      <c r="Q56" s="10" t="s">
        <v>28</v>
      </c>
      <c r="R56" s="95" t="s">
        <v>11</v>
      </c>
      <c r="S56" s="95" t="s">
        <v>62</v>
      </c>
      <c r="T56" s="271">
        <v>2</v>
      </c>
      <c r="U56" s="271">
        <v>0</v>
      </c>
      <c r="V56" s="271">
        <v>0</v>
      </c>
      <c r="W56" s="271">
        <v>2</v>
      </c>
      <c r="X56" s="89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365" t="s">
        <v>169</v>
      </c>
      <c r="B57" s="366"/>
      <c r="C57" s="6">
        <f>SUM(C50:C56)</f>
        <v>15</v>
      </c>
      <c r="D57" s="6">
        <f>SUM(D50:D56)</f>
        <v>2</v>
      </c>
      <c r="E57" s="6">
        <f>SUM(E50:E56)</f>
        <v>2</v>
      </c>
      <c r="F57" s="6">
        <f>SUM(F50:F56)</f>
        <v>17</v>
      </c>
      <c r="G57" s="6">
        <f>SUM(G50:G56)</f>
        <v>29</v>
      </c>
      <c r="I57" s="327" t="s">
        <v>126</v>
      </c>
      <c r="J57" s="328"/>
      <c r="K57" s="9">
        <f>SUM(K50:K56)</f>
        <v>15</v>
      </c>
      <c r="L57" s="9">
        <f>SUM(L50:L56)</f>
        <v>2</v>
      </c>
      <c r="M57" s="9">
        <f>SUM(M50:M56)</f>
        <v>2</v>
      </c>
      <c r="N57" s="9">
        <f>SUM(N50:N56)</f>
        <v>17</v>
      </c>
      <c r="O57" s="29">
        <f>SUM(O50:O56)</f>
        <v>30</v>
      </c>
      <c r="Q57" s="10" t="s">
        <v>28</v>
      </c>
      <c r="R57" s="95" t="s">
        <v>12</v>
      </c>
      <c r="S57" s="95" t="s">
        <v>78</v>
      </c>
      <c r="T57" s="271">
        <v>2</v>
      </c>
      <c r="U57" s="271">
        <v>0</v>
      </c>
      <c r="V57" s="271">
        <v>0</v>
      </c>
      <c r="W57" s="271">
        <v>2</v>
      </c>
      <c r="X57" s="89">
        <v>3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332"/>
      <c r="J58" s="333"/>
      <c r="K58" s="272"/>
      <c r="L58" s="272"/>
      <c r="M58" s="272"/>
      <c r="N58" s="272"/>
      <c r="O58" s="273"/>
      <c r="Q58" s="10"/>
      <c r="R58" s="321" t="s">
        <v>127</v>
      </c>
      <c r="S58" s="321"/>
      <c r="T58" s="9">
        <f>SUM(T56:T57)</f>
        <v>4</v>
      </c>
      <c r="U58" s="9">
        <f>SUM(U56:U57)</f>
        <v>0</v>
      </c>
      <c r="V58" s="9">
        <f>SUM(V56:V57)</f>
        <v>0</v>
      </c>
      <c r="W58" s="9">
        <f>SUM(W56:W57)</f>
        <v>4</v>
      </c>
      <c r="X58" s="29">
        <f>SUM(X56:X57)</f>
        <v>6</v>
      </c>
      <c r="Z58" s="90"/>
      <c r="AA58" s="8"/>
      <c r="AB58" s="259"/>
      <c r="AC58" s="259"/>
      <c r="AD58" s="259"/>
      <c r="AE58" s="259"/>
      <c r="AF58" s="89"/>
    </row>
    <row r="59" spans="1:32" ht="15.75" customHeight="1">
      <c r="A59" s="10"/>
      <c r="B59" s="41"/>
      <c r="C59" s="41"/>
      <c r="D59" s="41"/>
      <c r="E59" s="41"/>
      <c r="F59" s="41"/>
      <c r="G59" s="44"/>
      <c r="I59" s="262"/>
      <c r="J59" s="263"/>
      <c r="K59" s="272"/>
      <c r="L59" s="272"/>
      <c r="M59" s="272"/>
      <c r="N59" s="272"/>
      <c r="O59" s="273"/>
      <c r="Q59" s="10"/>
      <c r="R59" s="322" t="s">
        <v>126</v>
      </c>
      <c r="S59" s="322"/>
      <c r="T59" s="9">
        <f>SUM(T55:T57)</f>
        <v>15</v>
      </c>
      <c r="U59" s="9">
        <f>SUM(U55:U57)</f>
        <v>2</v>
      </c>
      <c r="V59" s="9">
        <f>SUM(V55:V57)</f>
        <v>2</v>
      </c>
      <c r="W59" s="9">
        <f>SUM(W55:W57)</f>
        <v>17</v>
      </c>
      <c r="X59" s="29">
        <f>SUM(X55:X57)</f>
        <v>30</v>
      </c>
      <c r="Z59" s="90" t="s">
        <v>30</v>
      </c>
      <c r="AA59" s="8"/>
      <c r="AB59" s="259">
        <f>SUM(AB50:AB57)</f>
        <v>5</v>
      </c>
      <c r="AC59" s="259">
        <f>SUM(AC50:AC57)</f>
        <v>2</v>
      </c>
      <c r="AD59" s="259">
        <f>SUM(AD50:AD57)</f>
        <v>0</v>
      </c>
      <c r="AE59" s="259">
        <f>SUM(AE50:AE57)</f>
        <v>6</v>
      </c>
      <c r="AF59" s="91">
        <f>SUM(AF50:AF57)</f>
        <v>10</v>
      </c>
    </row>
    <row r="60" spans="1:32" ht="15.75" customHeight="1">
      <c r="A60" s="262"/>
      <c r="B60" s="263"/>
      <c r="C60" s="272"/>
      <c r="D60" s="272"/>
      <c r="E60" s="272"/>
      <c r="F60" s="272"/>
      <c r="G60" s="273"/>
      <c r="I60" s="262"/>
      <c r="J60" s="263"/>
      <c r="K60" s="272"/>
      <c r="L60" s="272"/>
      <c r="M60" s="272"/>
      <c r="N60" s="272"/>
      <c r="O60" s="273"/>
      <c r="Q60" s="10"/>
      <c r="R60" s="56"/>
      <c r="S60" s="56"/>
      <c r="T60" s="57"/>
      <c r="U60" s="57"/>
      <c r="V60" s="57"/>
      <c r="W60" s="57"/>
      <c r="X60" s="60"/>
      <c r="Z60" s="25"/>
      <c r="AA60" s="26"/>
      <c r="AB60" s="27"/>
      <c r="AC60" s="27"/>
      <c r="AD60" s="27"/>
      <c r="AE60" s="27"/>
      <c r="AF60" s="28"/>
    </row>
    <row r="61" spans="1:32" ht="19.5" customHeight="1">
      <c r="A61" s="314" t="s">
        <v>15</v>
      </c>
      <c r="B61" s="315"/>
      <c r="C61" s="315"/>
      <c r="D61" s="315"/>
      <c r="E61" s="315"/>
      <c r="F61" s="315"/>
      <c r="G61" s="316"/>
      <c r="I61" s="262"/>
      <c r="J61" s="263"/>
      <c r="K61" s="272"/>
      <c r="L61" s="272"/>
      <c r="M61" s="272"/>
      <c r="N61" s="272"/>
      <c r="O61" s="273"/>
      <c r="Q61" s="10"/>
      <c r="R61" s="319" t="s">
        <v>15</v>
      </c>
      <c r="S61" s="319"/>
      <c r="T61" s="319"/>
      <c r="U61" s="319"/>
      <c r="V61" s="319"/>
      <c r="W61" s="319"/>
      <c r="X61" s="320"/>
      <c r="Z61" s="314" t="s">
        <v>15</v>
      </c>
      <c r="AA61" s="315"/>
      <c r="AB61" s="315"/>
      <c r="AC61" s="315"/>
      <c r="AD61" s="315"/>
      <c r="AE61" s="315"/>
      <c r="AF61" s="316"/>
    </row>
    <row r="62" spans="1:32" s="36" customFormat="1" ht="15.75" customHeight="1">
      <c r="A62" s="14" t="s">
        <v>1</v>
      </c>
      <c r="B62" s="15" t="s">
        <v>2</v>
      </c>
      <c r="C62" s="16" t="s">
        <v>0</v>
      </c>
      <c r="D62" s="16" t="s">
        <v>3</v>
      </c>
      <c r="E62" s="16" t="s">
        <v>4</v>
      </c>
      <c r="F62" s="16" t="s">
        <v>5</v>
      </c>
      <c r="G62" s="17" t="s">
        <v>6</v>
      </c>
      <c r="I62" s="314" t="s">
        <v>15</v>
      </c>
      <c r="J62" s="315"/>
      <c r="K62" s="315"/>
      <c r="L62" s="315"/>
      <c r="M62" s="315"/>
      <c r="N62" s="315"/>
      <c r="O62" s="316"/>
      <c r="Q62" s="37"/>
      <c r="R62" s="15" t="s">
        <v>1</v>
      </c>
      <c r="S62" s="15" t="s">
        <v>2</v>
      </c>
      <c r="T62" s="16" t="s">
        <v>0</v>
      </c>
      <c r="U62" s="16" t="s">
        <v>3</v>
      </c>
      <c r="V62" s="16" t="s">
        <v>4</v>
      </c>
      <c r="W62" s="16" t="s">
        <v>5</v>
      </c>
      <c r="X62" s="17" t="s">
        <v>6</v>
      </c>
      <c r="Z62" s="14" t="s">
        <v>1</v>
      </c>
      <c r="AA62" s="15" t="s">
        <v>2</v>
      </c>
      <c r="AB62" s="16" t="s">
        <v>0</v>
      </c>
      <c r="AC62" s="16" t="s">
        <v>3</v>
      </c>
      <c r="AD62" s="16" t="s">
        <v>4</v>
      </c>
      <c r="AE62" s="16" t="s">
        <v>5</v>
      </c>
      <c r="AF62" s="17" t="s">
        <v>6</v>
      </c>
    </row>
    <row r="63" spans="1:32" ht="15.75" customHeight="1">
      <c r="A63" s="119" t="s">
        <v>473</v>
      </c>
      <c r="B63" s="113" t="s">
        <v>432</v>
      </c>
      <c r="C63" s="108">
        <v>3</v>
      </c>
      <c r="D63" s="108">
        <v>0</v>
      </c>
      <c r="E63" s="108">
        <v>0</v>
      </c>
      <c r="F63" s="108">
        <v>3</v>
      </c>
      <c r="G63" s="109">
        <v>4</v>
      </c>
      <c r="I63" s="14" t="s">
        <v>1</v>
      </c>
      <c r="J63" s="15" t="s">
        <v>2</v>
      </c>
      <c r="K63" s="16" t="s">
        <v>0</v>
      </c>
      <c r="L63" s="16" t="s">
        <v>3</v>
      </c>
      <c r="M63" s="16" t="s">
        <v>4</v>
      </c>
      <c r="N63" s="16" t="s">
        <v>5</v>
      </c>
      <c r="O63" s="17" t="s">
        <v>6</v>
      </c>
      <c r="Q63" s="39" t="s">
        <v>27</v>
      </c>
      <c r="R63" s="143" t="s">
        <v>511</v>
      </c>
      <c r="S63" s="143" t="s">
        <v>119</v>
      </c>
      <c r="T63" s="144">
        <v>3</v>
      </c>
      <c r="U63" s="144">
        <v>0</v>
      </c>
      <c r="V63" s="144">
        <v>2</v>
      </c>
      <c r="W63" s="144">
        <v>4</v>
      </c>
      <c r="X63" s="89">
        <v>6</v>
      </c>
      <c r="Z63" s="88" t="s">
        <v>511</v>
      </c>
      <c r="AA63" s="95" t="s">
        <v>119</v>
      </c>
      <c r="AB63" s="271">
        <v>3</v>
      </c>
      <c r="AC63" s="271">
        <v>0</v>
      </c>
      <c r="AD63" s="271">
        <v>2</v>
      </c>
      <c r="AE63" s="271">
        <v>4</v>
      </c>
      <c r="AF63" s="89">
        <v>6</v>
      </c>
    </row>
    <row r="64" spans="1:32" ht="15.75" customHeight="1">
      <c r="A64" s="100" t="s">
        <v>474</v>
      </c>
      <c r="B64" s="61" t="s">
        <v>475</v>
      </c>
      <c r="C64" s="259">
        <v>2</v>
      </c>
      <c r="D64" s="259">
        <v>2</v>
      </c>
      <c r="E64" s="259">
        <v>0</v>
      </c>
      <c r="F64" s="259">
        <v>3</v>
      </c>
      <c r="G64" s="91">
        <v>5</v>
      </c>
      <c r="I64" s="279" t="s">
        <v>511</v>
      </c>
      <c r="J64" s="143" t="s">
        <v>119</v>
      </c>
      <c r="K64" s="144">
        <v>3</v>
      </c>
      <c r="L64" s="144">
        <v>0</v>
      </c>
      <c r="M64" s="144">
        <v>2</v>
      </c>
      <c r="N64" s="144">
        <v>4</v>
      </c>
      <c r="O64" s="89">
        <v>6</v>
      </c>
      <c r="Q64" s="39" t="s">
        <v>27</v>
      </c>
      <c r="R64" s="95" t="s">
        <v>512</v>
      </c>
      <c r="S64" s="95" t="s">
        <v>120</v>
      </c>
      <c r="T64" s="271">
        <v>3</v>
      </c>
      <c r="U64" s="271">
        <v>0</v>
      </c>
      <c r="V64" s="271">
        <v>2</v>
      </c>
      <c r="W64" s="271">
        <v>4</v>
      </c>
      <c r="X64" s="4">
        <v>6</v>
      </c>
      <c r="Z64" s="88" t="s">
        <v>512</v>
      </c>
      <c r="AA64" s="95" t="s">
        <v>120</v>
      </c>
      <c r="AB64" s="271">
        <v>3</v>
      </c>
      <c r="AC64" s="271">
        <v>0</v>
      </c>
      <c r="AD64" s="271">
        <v>2</v>
      </c>
      <c r="AE64" s="271">
        <v>4</v>
      </c>
      <c r="AF64" s="23">
        <v>6</v>
      </c>
    </row>
    <row r="65" spans="1:32" ht="15.75" customHeight="1">
      <c r="A65" s="106" t="s">
        <v>476</v>
      </c>
      <c r="B65" s="107" t="s">
        <v>477</v>
      </c>
      <c r="C65" s="108">
        <v>3</v>
      </c>
      <c r="D65" s="108">
        <v>0</v>
      </c>
      <c r="E65" s="108">
        <v>0</v>
      </c>
      <c r="F65" s="108">
        <v>3</v>
      </c>
      <c r="G65" s="109">
        <v>4</v>
      </c>
      <c r="I65" s="279" t="s">
        <v>512</v>
      </c>
      <c r="J65" s="143" t="s">
        <v>120</v>
      </c>
      <c r="K65" s="144">
        <v>3</v>
      </c>
      <c r="L65" s="144">
        <v>0</v>
      </c>
      <c r="M65" s="144">
        <v>2</v>
      </c>
      <c r="N65" s="144">
        <v>4</v>
      </c>
      <c r="O65" s="23">
        <v>6</v>
      </c>
      <c r="Q65" s="39" t="s">
        <v>27</v>
      </c>
      <c r="R65" s="95" t="s">
        <v>513</v>
      </c>
      <c r="S65" s="95" t="s">
        <v>414</v>
      </c>
      <c r="T65" s="271">
        <v>2</v>
      </c>
      <c r="U65" s="271">
        <v>0</v>
      </c>
      <c r="V65" s="271">
        <v>2</v>
      </c>
      <c r="W65" s="271">
        <v>3</v>
      </c>
      <c r="X65" s="89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106" t="s">
        <v>478</v>
      </c>
      <c r="B66" s="107" t="s">
        <v>86</v>
      </c>
      <c r="C66" s="108">
        <v>3</v>
      </c>
      <c r="D66" s="108">
        <v>0</v>
      </c>
      <c r="E66" s="108">
        <v>0</v>
      </c>
      <c r="F66" s="108">
        <v>3</v>
      </c>
      <c r="G66" s="109">
        <v>5</v>
      </c>
      <c r="I66" s="279" t="s">
        <v>513</v>
      </c>
      <c r="J66" s="145" t="s">
        <v>414</v>
      </c>
      <c r="K66" s="144">
        <v>2</v>
      </c>
      <c r="L66" s="144">
        <v>0</v>
      </c>
      <c r="M66" s="144">
        <v>2</v>
      </c>
      <c r="N66" s="144">
        <v>3</v>
      </c>
      <c r="O66" s="92">
        <v>5</v>
      </c>
      <c r="Q66" s="39" t="s">
        <v>27</v>
      </c>
      <c r="R66" s="143" t="s">
        <v>514</v>
      </c>
      <c r="S66" s="145" t="s">
        <v>125</v>
      </c>
      <c r="T66" s="144">
        <v>3</v>
      </c>
      <c r="U66" s="144">
        <v>0</v>
      </c>
      <c r="V66" s="144">
        <v>0</v>
      </c>
      <c r="W66" s="144">
        <v>3</v>
      </c>
      <c r="X66" s="92">
        <v>5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106" t="s">
        <v>17</v>
      </c>
      <c r="B67" s="107" t="s">
        <v>97</v>
      </c>
      <c r="C67" s="108">
        <v>3</v>
      </c>
      <c r="D67" s="108">
        <v>0</v>
      </c>
      <c r="E67" s="108">
        <v>0</v>
      </c>
      <c r="F67" s="108">
        <v>3</v>
      </c>
      <c r="G67" s="109">
        <v>5</v>
      </c>
      <c r="I67" s="279" t="s">
        <v>514</v>
      </c>
      <c r="J67" s="143" t="s">
        <v>125</v>
      </c>
      <c r="K67" s="144">
        <v>3</v>
      </c>
      <c r="L67" s="144">
        <v>0</v>
      </c>
      <c r="M67" s="144">
        <v>0</v>
      </c>
      <c r="N67" s="144">
        <v>3</v>
      </c>
      <c r="O67" s="89">
        <v>5</v>
      </c>
      <c r="Q67" s="39"/>
      <c r="R67" s="331" t="s">
        <v>29</v>
      </c>
      <c r="S67" s="331"/>
      <c r="T67" s="9">
        <f>SUM(T63:T66)</f>
        <v>11</v>
      </c>
      <c r="U67" s="9">
        <f>SUM(U63:U66)</f>
        <v>0</v>
      </c>
      <c r="V67" s="9">
        <f>SUM(V63:V66)</f>
        <v>6</v>
      </c>
      <c r="W67" s="9">
        <f>SUM(W63:W66)</f>
        <v>14</v>
      </c>
      <c r="X67" s="29">
        <f>SUM(X63:X66)</f>
        <v>22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112" t="s">
        <v>17</v>
      </c>
      <c r="B68" s="111" t="s">
        <v>173</v>
      </c>
      <c r="C68" s="108">
        <v>3</v>
      </c>
      <c r="D68" s="108">
        <v>0</v>
      </c>
      <c r="E68" s="108">
        <v>0</v>
      </c>
      <c r="F68" s="108">
        <v>3</v>
      </c>
      <c r="G68" s="109">
        <v>5</v>
      </c>
      <c r="I68" s="279" t="s">
        <v>42</v>
      </c>
      <c r="J68" s="143" t="s">
        <v>43</v>
      </c>
      <c r="K68" s="144">
        <v>2</v>
      </c>
      <c r="L68" s="144">
        <v>0</v>
      </c>
      <c r="M68" s="144">
        <v>0</v>
      </c>
      <c r="N68" s="144">
        <v>2</v>
      </c>
      <c r="O68" s="258">
        <v>3</v>
      </c>
      <c r="Q68" s="10" t="s">
        <v>28</v>
      </c>
      <c r="R68" s="95" t="s">
        <v>42</v>
      </c>
      <c r="S68" s="95" t="s">
        <v>43</v>
      </c>
      <c r="T68" s="271">
        <v>2</v>
      </c>
      <c r="U68" s="271">
        <v>0</v>
      </c>
      <c r="V68" s="271">
        <v>0</v>
      </c>
      <c r="W68" s="271">
        <v>2</v>
      </c>
      <c r="X68" s="4">
        <v>3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90"/>
      <c r="B69" s="95"/>
      <c r="C69" s="259"/>
      <c r="D69" s="259"/>
      <c r="E69" s="259"/>
      <c r="F69" s="259"/>
      <c r="G69" s="89"/>
      <c r="I69" s="284" t="s">
        <v>17</v>
      </c>
      <c r="J69" s="143" t="s">
        <v>97</v>
      </c>
      <c r="K69" s="180">
        <v>3</v>
      </c>
      <c r="L69" s="180">
        <v>0</v>
      </c>
      <c r="M69" s="180">
        <v>0</v>
      </c>
      <c r="N69" s="180">
        <v>3</v>
      </c>
      <c r="O69" s="89">
        <v>5</v>
      </c>
      <c r="Q69" s="10" t="s">
        <v>28</v>
      </c>
      <c r="R69" s="1" t="s">
        <v>17</v>
      </c>
      <c r="S69" s="95" t="s">
        <v>97</v>
      </c>
      <c r="T69" s="2">
        <v>3</v>
      </c>
      <c r="U69" s="2">
        <v>0</v>
      </c>
      <c r="V69" s="2">
        <v>0</v>
      </c>
      <c r="W69" s="2">
        <v>3</v>
      </c>
      <c r="X69" s="96">
        <v>5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368" t="s">
        <v>126</v>
      </c>
      <c r="B70" s="369"/>
      <c r="C70" s="6">
        <f>SUM(C63:C68)</f>
        <v>17</v>
      </c>
      <c r="D70" s="6">
        <f>SUM(D63:D68)</f>
        <v>2</v>
      </c>
      <c r="E70" s="6">
        <f>SUM(E63:E68)</f>
        <v>0</v>
      </c>
      <c r="F70" s="6">
        <f>SUM(F63:F68)</f>
        <v>18</v>
      </c>
      <c r="G70" s="6">
        <f>SUM(G63:G68)</f>
        <v>28</v>
      </c>
      <c r="I70" s="327" t="s">
        <v>126</v>
      </c>
      <c r="J70" s="328"/>
      <c r="K70" s="6">
        <f>SUM(K64:K69)</f>
        <v>16</v>
      </c>
      <c r="L70" s="6">
        <f>SUM(L64:L69)</f>
        <v>0</v>
      </c>
      <c r="M70" s="6">
        <f>SUM(M64:M69)</f>
        <v>6</v>
      </c>
      <c r="N70" s="6">
        <f>SUM(N64:N69)</f>
        <v>19</v>
      </c>
      <c r="O70" s="7">
        <f>SUM(O64:O69)</f>
        <v>30</v>
      </c>
      <c r="Q70" s="10"/>
      <c r="R70" s="321" t="s">
        <v>127</v>
      </c>
      <c r="S70" s="321"/>
      <c r="T70" s="11">
        <f>SUM(T68:T69)</f>
        <v>5</v>
      </c>
      <c r="U70" s="11">
        <f>SUM(U68:U69)</f>
        <v>0</v>
      </c>
      <c r="V70" s="11">
        <f>SUM(V68:V69)</f>
        <v>0</v>
      </c>
      <c r="W70" s="11">
        <f>SUM(W68:W69)</f>
        <v>5</v>
      </c>
      <c r="X70" s="24">
        <f>SUM(X68:X69)</f>
        <v>8</v>
      </c>
      <c r="Z70" s="90"/>
      <c r="AA70" s="8"/>
      <c r="AB70" s="259"/>
      <c r="AC70" s="259"/>
      <c r="AD70" s="259"/>
      <c r="AE70" s="259"/>
      <c r="AF70" s="89"/>
    </row>
    <row r="71" spans="1:32" ht="15.75" customHeight="1">
      <c r="A71" s="365"/>
      <c r="B71" s="366"/>
      <c r="C71" s="6"/>
      <c r="D71" s="6"/>
      <c r="E71" s="6"/>
      <c r="F71" s="6"/>
      <c r="G71" s="7"/>
      <c r="I71" s="334"/>
      <c r="J71" s="322"/>
      <c r="K71" s="6"/>
      <c r="L71" s="6"/>
      <c r="M71" s="6"/>
      <c r="N71" s="6"/>
      <c r="O71" s="7"/>
      <c r="Q71" s="10"/>
      <c r="R71" s="322" t="s">
        <v>126</v>
      </c>
      <c r="S71" s="322"/>
      <c r="T71" s="6">
        <f>SUM(T67:T69)</f>
        <v>16</v>
      </c>
      <c r="U71" s="6">
        <f>SUM(U67:U69)</f>
        <v>0</v>
      </c>
      <c r="V71" s="6">
        <f>SUM(V67:V69)</f>
        <v>6</v>
      </c>
      <c r="W71" s="6">
        <f>SUM(W67:W69)</f>
        <v>19</v>
      </c>
      <c r="X71" s="7">
        <f>SUM(X67:X69)</f>
        <v>30</v>
      </c>
      <c r="Z71" s="90" t="s">
        <v>30</v>
      </c>
      <c r="AA71" s="8"/>
      <c r="AB71" s="259">
        <f>SUM(AB63:AB69)</f>
        <v>6</v>
      </c>
      <c r="AC71" s="259">
        <f>SUM(AC63:AC69)</f>
        <v>0</v>
      </c>
      <c r="AD71" s="259">
        <f>SUM(AD63:AD69)</f>
        <v>4</v>
      </c>
      <c r="AE71" s="259">
        <f>SUM(AE63:AE69)</f>
        <v>8</v>
      </c>
      <c r="AF71" s="91">
        <f>SUM(AF63:AF69)</f>
        <v>12</v>
      </c>
    </row>
    <row r="72" spans="1:33" ht="15.75" customHeight="1">
      <c r="A72" s="262"/>
      <c r="B72" s="263"/>
      <c r="C72" s="260"/>
      <c r="D72" s="260"/>
      <c r="E72" s="260"/>
      <c r="F72" s="260"/>
      <c r="G72" s="261"/>
      <c r="I72" s="334"/>
      <c r="J72" s="322"/>
      <c r="K72" s="6"/>
      <c r="L72" s="6"/>
      <c r="M72" s="6"/>
      <c r="N72" s="6"/>
      <c r="O72" s="7"/>
      <c r="Q72" s="10"/>
      <c r="R72" s="263"/>
      <c r="S72" s="263"/>
      <c r="T72" s="260"/>
      <c r="U72" s="260"/>
      <c r="V72" s="260"/>
      <c r="W72" s="260"/>
      <c r="X72" s="261"/>
      <c r="Z72" s="10"/>
      <c r="AA72" s="41"/>
      <c r="AB72" s="41"/>
      <c r="AC72" s="42"/>
      <c r="AD72" s="42"/>
      <c r="AE72" s="42"/>
      <c r="AF72" s="43"/>
      <c r="AG72" s="41"/>
    </row>
    <row r="73" spans="1:33" ht="19.5" customHeight="1">
      <c r="A73" s="314" t="s">
        <v>16</v>
      </c>
      <c r="B73" s="315"/>
      <c r="C73" s="315"/>
      <c r="D73" s="315"/>
      <c r="E73" s="315"/>
      <c r="F73" s="315"/>
      <c r="G73" s="316"/>
      <c r="H73" s="36"/>
      <c r="I73" s="262"/>
      <c r="J73" s="263"/>
      <c r="K73" s="260"/>
      <c r="L73" s="260"/>
      <c r="M73" s="260"/>
      <c r="N73" s="260"/>
      <c r="O73" s="261"/>
      <c r="P73" s="36"/>
      <c r="Q73" s="37"/>
      <c r="R73" s="319" t="s">
        <v>16</v>
      </c>
      <c r="S73" s="319"/>
      <c r="T73" s="319"/>
      <c r="U73" s="319"/>
      <c r="V73" s="319"/>
      <c r="W73" s="319"/>
      <c r="X73" s="320"/>
      <c r="Z73" s="314" t="s">
        <v>16</v>
      </c>
      <c r="AA73" s="315"/>
      <c r="AB73" s="315"/>
      <c r="AC73" s="315"/>
      <c r="AD73" s="315"/>
      <c r="AE73" s="315"/>
      <c r="AF73" s="316"/>
      <c r="AG73" s="41"/>
    </row>
    <row r="74" spans="1:33" s="36" customFormat="1" ht="15.75" customHeight="1">
      <c r="A74" s="14" t="s">
        <v>1</v>
      </c>
      <c r="B74" s="15" t="s">
        <v>2</v>
      </c>
      <c r="C74" s="16" t="s">
        <v>0</v>
      </c>
      <c r="D74" s="16" t="s">
        <v>3</v>
      </c>
      <c r="E74" s="16" t="s">
        <v>4</v>
      </c>
      <c r="F74" s="16" t="s">
        <v>5</v>
      </c>
      <c r="G74" s="17" t="s">
        <v>6</v>
      </c>
      <c r="H74" s="38"/>
      <c r="I74" s="314" t="s">
        <v>16</v>
      </c>
      <c r="J74" s="315"/>
      <c r="K74" s="315"/>
      <c r="L74" s="315"/>
      <c r="M74" s="315"/>
      <c r="N74" s="315"/>
      <c r="O74" s="316"/>
      <c r="P74" s="38"/>
      <c r="Q74" s="10"/>
      <c r="R74" s="15" t="s">
        <v>1</v>
      </c>
      <c r="S74" s="15" t="s">
        <v>2</v>
      </c>
      <c r="T74" s="16" t="s">
        <v>0</v>
      </c>
      <c r="U74" s="16" t="s">
        <v>3</v>
      </c>
      <c r="V74" s="16" t="s">
        <v>4</v>
      </c>
      <c r="W74" s="16" t="s">
        <v>5</v>
      </c>
      <c r="X74" s="17" t="s">
        <v>6</v>
      </c>
      <c r="Z74" s="14" t="s">
        <v>1</v>
      </c>
      <c r="AA74" s="15" t="s">
        <v>2</v>
      </c>
      <c r="AB74" s="16" t="s">
        <v>0</v>
      </c>
      <c r="AC74" s="16" t="s">
        <v>3</v>
      </c>
      <c r="AD74" s="16" t="s">
        <v>4</v>
      </c>
      <c r="AE74" s="16" t="s">
        <v>5</v>
      </c>
      <c r="AF74" s="17" t="s">
        <v>6</v>
      </c>
      <c r="AG74" s="48"/>
    </row>
    <row r="75" spans="1:33" ht="15.75" customHeight="1">
      <c r="A75" s="106" t="s">
        <v>396</v>
      </c>
      <c r="B75" s="107" t="s">
        <v>161</v>
      </c>
      <c r="C75" s="108">
        <v>3</v>
      </c>
      <c r="D75" s="108">
        <v>0</v>
      </c>
      <c r="E75" s="108">
        <v>0</v>
      </c>
      <c r="F75" s="108">
        <v>3</v>
      </c>
      <c r="G75" s="109">
        <v>5</v>
      </c>
      <c r="I75" s="14" t="s">
        <v>1</v>
      </c>
      <c r="J75" s="15" t="s">
        <v>2</v>
      </c>
      <c r="K75" s="16" t="s">
        <v>0</v>
      </c>
      <c r="L75" s="16" t="s">
        <v>3</v>
      </c>
      <c r="M75" s="16" t="s">
        <v>4</v>
      </c>
      <c r="N75" s="16" t="s">
        <v>5</v>
      </c>
      <c r="O75" s="17" t="s">
        <v>6</v>
      </c>
      <c r="Q75" s="39" t="s">
        <v>27</v>
      </c>
      <c r="R75" s="143" t="s">
        <v>515</v>
      </c>
      <c r="S75" s="143" t="s">
        <v>121</v>
      </c>
      <c r="T75" s="144">
        <v>3</v>
      </c>
      <c r="U75" s="144">
        <v>0</v>
      </c>
      <c r="V75" s="144">
        <v>2</v>
      </c>
      <c r="W75" s="144">
        <v>4</v>
      </c>
      <c r="X75" s="89">
        <v>6</v>
      </c>
      <c r="Z75" s="88" t="s">
        <v>516</v>
      </c>
      <c r="AA75" s="5" t="s">
        <v>122</v>
      </c>
      <c r="AB75" s="271">
        <v>3</v>
      </c>
      <c r="AC75" s="271">
        <v>0</v>
      </c>
      <c r="AD75" s="271">
        <v>0</v>
      </c>
      <c r="AE75" s="271">
        <v>3</v>
      </c>
      <c r="AF75" s="92">
        <v>5</v>
      </c>
      <c r="AG75" s="41"/>
    </row>
    <row r="76" spans="1:33" ht="15.75" customHeight="1">
      <c r="A76" s="119" t="s">
        <v>479</v>
      </c>
      <c r="B76" s="113" t="s">
        <v>480</v>
      </c>
      <c r="C76" s="108">
        <v>3</v>
      </c>
      <c r="D76" s="108">
        <v>0</v>
      </c>
      <c r="E76" s="108">
        <v>0</v>
      </c>
      <c r="F76" s="108">
        <v>3</v>
      </c>
      <c r="G76" s="109">
        <v>4</v>
      </c>
      <c r="I76" s="279" t="s">
        <v>515</v>
      </c>
      <c r="J76" s="143" t="s">
        <v>121</v>
      </c>
      <c r="K76" s="144">
        <v>3</v>
      </c>
      <c r="L76" s="144">
        <v>0</v>
      </c>
      <c r="M76" s="144">
        <v>2</v>
      </c>
      <c r="N76" s="144">
        <v>4</v>
      </c>
      <c r="O76" s="89">
        <v>6</v>
      </c>
      <c r="Q76" s="39" t="s">
        <v>27</v>
      </c>
      <c r="R76" s="95" t="s">
        <v>516</v>
      </c>
      <c r="S76" s="5" t="s">
        <v>122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110" t="s">
        <v>478</v>
      </c>
      <c r="B77" s="61" t="s">
        <v>87</v>
      </c>
      <c r="C77" s="108">
        <v>3</v>
      </c>
      <c r="D77" s="108">
        <v>0</v>
      </c>
      <c r="E77" s="108">
        <v>0</v>
      </c>
      <c r="F77" s="108">
        <v>3</v>
      </c>
      <c r="G77" s="109">
        <v>5</v>
      </c>
      <c r="I77" s="279" t="s">
        <v>516</v>
      </c>
      <c r="J77" s="145" t="s">
        <v>122</v>
      </c>
      <c r="K77" s="144">
        <v>3</v>
      </c>
      <c r="L77" s="144">
        <v>0</v>
      </c>
      <c r="M77" s="144">
        <v>0</v>
      </c>
      <c r="N77" s="144">
        <v>3</v>
      </c>
      <c r="O77" s="92">
        <v>5</v>
      </c>
      <c r="Q77" s="39" t="s">
        <v>27</v>
      </c>
      <c r="R77" s="95" t="s">
        <v>517</v>
      </c>
      <c r="S77" s="95" t="s">
        <v>86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106" t="s">
        <v>481</v>
      </c>
      <c r="B78" s="107" t="s">
        <v>482</v>
      </c>
      <c r="C78" s="108">
        <v>0</v>
      </c>
      <c r="D78" s="108">
        <v>0</v>
      </c>
      <c r="E78" s="108">
        <v>4</v>
      </c>
      <c r="F78" s="108">
        <v>2</v>
      </c>
      <c r="G78" s="109">
        <v>5</v>
      </c>
      <c r="I78" s="279" t="s">
        <v>517</v>
      </c>
      <c r="J78" s="143" t="s">
        <v>86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39" t="s">
        <v>27</v>
      </c>
      <c r="R78" s="95" t="s">
        <v>517</v>
      </c>
      <c r="S78" s="95" t="s">
        <v>87</v>
      </c>
      <c r="T78" s="271">
        <v>3</v>
      </c>
      <c r="U78" s="271">
        <v>0</v>
      </c>
      <c r="V78" s="271">
        <v>0</v>
      </c>
      <c r="W78" s="271">
        <v>3</v>
      </c>
      <c r="X78" s="89">
        <v>5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106" t="s">
        <v>483</v>
      </c>
      <c r="B79" s="107" t="s">
        <v>106</v>
      </c>
      <c r="C79" s="108">
        <v>3</v>
      </c>
      <c r="D79" s="108">
        <v>0</v>
      </c>
      <c r="E79" s="108">
        <v>0</v>
      </c>
      <c r="F79" s="108">
        <v>3</v>
      </c>
      <c r="G79" s="109">
        <v>5</v>
      </c>
      <c r="I79" s="279" t="s">
        <v>517</v>
      </c>
      <c r="J79" s="143" t="s">
        <v>87</v>
      </c>
      <c r="K79" s="144">
        <v>3</v>
      </c>
      <c r="L79" s="144">
        <v>0</v>
      </c>
      <c r="M79" s="144">
        <v>0</v>
      </c>
      <c r="N79" s="144">
        <v>3</v>
      </c>
      <c r="O79" s="89">
        <v>5</v>
      </c>
      <c r="Q79" s="10"/>
      <c r="R79" s="321" t="s">
        <v>29</v>
      </c>
      <c r="S79" s="321"/>
      <c r="T79" s="11">
        <f>SUM(T75:T78)</f>
        <v>12</v>
      </c>
      <c r="U79" s="11">
        <f>SUM(U75:U78)</f>
        <v>0</v>
      </c>
      <c r="V79" s="11">
        <f>SUM(V75:V78)</f>
        <v>2</v>
      </c>
      <c r="W79" s="11">
        <f>SUM(W75:W78)</f>
        <v>13</v>
      </c>
      <c r="X79" s="24">
        <f>SUM(X75:X78)</f>
        <v>21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114" t="s">
        <v>484</v>
      </c>
      <c r="B80" s="107" t="s">
        <v>92</v>
      </c>
      <c r="C80" s="108">
        <v>0</v>
      </c>
      <c r="D80" s="108">
        <v>0</v>
      </c>
      <c r="E80" s="108">
        <v>0</v>
      </c>
      <c r="F80" s="108">
        <v>0</v>
      </c>
      <c r="G80" s="109">
        <v>4</v>
      </c>
      <c r="I80" s="279" t="s">
        <v>17</v>
      </c>
      <c r="J80" s="145" t="s">
        <v>98</v>
      </c>
      <c r="K80" s="144">
        <v>3</v>
      </c>
      <c r="L80" s="144">
        <v>0</v>
      </c>
      <c r="M80" s="144">
        <v>0</v>
      </c>
      <c r="N80" s="144">
        <v>3</v>
      </c>
      <c r="O80" s="92">
        <v>5</v>
      </c>
      <c r="Q80" s="10" t="s">
        <v>28</v>
      </c>
      <c r="R80" s="95" t="s">
        <v>17</v>
      </c>
      <c r="S80" s="95" t="s">
        <v>98</v>
      </c>
      <c r="T80" s="271">
        <v>3</v>
      </c>
      <c r="U80" s="271">
        <v>0</v>
      </c>
      <c r="V80" s="271">
        <v>0</v>
      </c>
      <c r="W80" s="271">
        <v>3</v>
      </c>
      <c r="X80" s="96">
        <v>5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112"/>
      <c r="B81" s="61"/>
      <c r="C81" s="63"/>
      <c r="D81" s="63"/>
      <c r="E81" s="63"/>
      <c r="F81" s="63"/>
      <c r="G81" s="115"/>
      <c r="I81" s="279" t="s">
        <v>518</v>
      </c>
      <c r="J81" s="143" t="s">
        <v>92</v>
      </c>
      <c r="K81" s="144">
        <v>0</v>
      </c>
      <c r="L81" s="144">
        <v>0</v>
      </c>
      <c r="M81" s="144">
        <v>0</v>
      </c>
      <c r="N81" s="144">
        <v>0</v>
      </c>
      <c r="O81" s="280">
        <v>4</v>
      </c>
      <c r="Q81" s="10" t="s">
        <v>28</v>
      </c>
      <c r="R81" s="95" t="s">
        <v>518</v>
      </c>
      <c r="S81" s="5" t="s">
        <v>92</v>
      </c>
      <c r="T81" s="271">
        <v>0</v>
      </c>
      <c r="U81" s="271">
        <v>0</v>
      </c>
      <c r="V81" s="271">
        <v>0</v>
      </c>
      <c r="W81" s="271">
        <v>0</v>
      </c>
      <c r="X81" s="89">
        <v>4</v>
      </c>
      <c r="Z81" s="90"/>
      <c r="AA81" s="8"/>
      <c r="AB81" s="259"/>
      <c r="AC81" s="259"/>
      <c r="AD81" s="259"/>
      <c r="AE81" s="259"/>
      <c r="AF81" s="89"/>
      <c r="AG81" s="41"/>
    </row>
    <row r="82" spans="1:33" ht="15.75" customHeight="1">
      <c r="A82" s="368" t="s">
        <v>126</v>
      </c>
      <c r="B82" s="369"/>
      <c r="C82" s="6">
        <f>SUM(C75:C80)</f>
        <v>12</v>
      </c>
      <c r="D82" s="6">
        <f>SUM(D75:D80)</f>
        <v>0</v>
      </c>
      <c r="E82" s="6">
        <f>SUM(E75:E80)</f>
        <v>4</v>
      </c>
      <c r="F82" s="6">
        <f>SUM(F75:F80)</f>
        <v>14</v>
      </c>
      <c r="G82" s="6">
        <f>SUM(G75:G80)</f>
        <v>28</v>
      </c>
      <c r="H82" s="36"/>
      <c r="I82" s="327" t="s">
        <v>126</v>
      </c>
      <c r="J82" s="328"/>
      <c r="K82" s="9">
        <f>SUM(K76:K81)</f>
        <v>15</v>
      </c>
      <c r="L82" s="9">
        <f>SUM(L76:L81)</f>
        <v>0</v>
      </c>
      <c r="M82" s="9">
        <f>SUM(M76:M81)</f>
        <v>2</v>
      </c>
      <c r="N82" s="9">
        <f>SUM(N76:N81)</f>
        <v>16</v>
      </c>
      <c r="O82" s="29">
        <f>SUM(O76:O81)</f>
        <v>30</v>
      </c>
      <c r="P82" s="36"/>
      <c r="Q82" s="10"/>
      <c r="R82" s="321" t="s">
        <v>127</v>
      </c>
      <c r="S82" s="321"/>
      <c r="T82" s="11">
        <f>SUM(T81:T81)</f>
        <v>0</v>
      </c>
      <c r="U82" s="11">
        <f>SUM(U81:U81)</f>
        <v>0</v>
      </c>
      <c r="V82" s="11">
        <f>SUM(V81:V81)</f>
        <v>0</v>
      </c>
      <c r="W82" s="11">
        <f>SUM(W81:W81)</f>
        <v>0</v>
      </c>
      <c r="X82" s="24">
        <f>SUM(X81:X81)</f>
        <v>4</v>
      </c>
      <c r="Z82" s="90"/>
      <c r="AA82" s="8"/>
      <c r="AB82" s="259"/>
      <c r="AC82" s="259"/>
      <c r="AD82" s="259"/>
      <c r="AE82" s="259"/>
      <c r="AF82" s="89"/>
      <c r="AG82" s="41"/>
    </row>
    <row r="83" spans="1:33" s="36" customFormat="1" ht="15.75" customHeight="1">
      <c r="A83" s="37"/>
      <c r="B83" s="48"/>
      <c r="C83" s="48"/>
      <c r="D83" s="48"/>
      <c r="E83" s="48"/>
      <c r="F83" s="48"/>
      <c r="G83" s="120"/>
      <c r="H83" s="38"/>
      <c r="I83" s="334"/>
      <c r="J83" s="322"/>
      <c r="K83" s="9"/>
      <c r="L83" s="9"/>
      <c r="M83" s="9"/>
      <c r="N83" s="9"/>
      <c r="O83" s="29"/>
      <c r="P83" s="38"/>
      <c r="Q83" s="10"/>
      <c r="R83" s="322" t="s">
        <v>126</v>
      </c>
      <c r="S83" s="322"/>
      <c r="T83" s="11">
        <f>SUM(T79:T81)</f>
        <v>15</v>
      </c>
      <c r="U83" s="11">
        <f>SUM(U79:U81)</f>
        <v>0</v>
      </c>
      <c r="V83" s="11">
        <f>SUM(V79:V81)</f>
        <v>2</v>
      </c>
      <c r="W83" s="11">
        <f>SUM(W79:W81)</f>
        <v>16</v>
      </c>
      <c r="X83" s="24">
        <f>SUM(X79:X81)</f>
        <v>30</v>
      </c>
      <c r="Z83" s="90" t="s">
        <v>30</v>
      </c>
      <c r="AA83" s="8"/>
      <c r="AB83" s="259">
        <f>SUM(AB75:AB81)</f>
        <v>3</v>
      </c>
      <c r="AC83" s="259">
        <f>SUM(AC75:AC81)</f>
        <v>0</v>
      </c>
      <c r="AD83" s="259">
        <f>SUM(AD75:AD81)</f>
        <v>0</v>
      </c>
      <c r="AE83" s="259">
        <f>SUM(AE75:AE81)</f>
        <v>3</v>
      </c>
      <c r="AF83" s="91">
        <f>SUM(AF75:AF81)</f>
        <v>5</v>
      </c>
      <c r="AG83" s="48"/>
    </row>
    <row r="84" spans="1:33" ht="15.75" customHeight="1">
      <c r="A84" s="10"/>
      <c r="B84" s="41"/>
      <c r="C84" s="41"/>
      <c r="D84" s="41"/>
      <c r="E84" s="41"/>
      <c r="F84" s="41"/>
      <c r="G84" s="44"/>
      <c r="I84" s="334"/>
      <c r="J84" s="322"/>
      <c r="K84" s="9"/>
      <c r="L84" s="9"/>
      <c r="M84" s="9"/>
      <c r="N84" s="9"/>
      <c r="O84" s="29"/>
      <c r="Q84" s="10"/>
      <c r="R84" s="41"/>
      <c r="S84" s="41"/>
      <c r="T84" s="41"/>
      <c r="U84" s="41"/>
      <c r="V84" s="41"/>
      <c r="W84" s="41"/>
      <c r="X84" s="45"/>
      <c r="Z84" s="10"/>
      <c r="AA84" s="41"/>
      <c r="AB84" s="41"/>
      <c r="AC84" s="41"/>
      <c r="AD84" s="41"/>
      <c r="AE84" s="41"/>
      <c r="AF84" s="44"/>
      <c r="AG84" s="41"/>
    </row>
    <row r="85" spans="1:33" ht="19.5" customHeight="1">
      <c r="A85" s="314" t="s">
        <v>18</v>
      </c>
      <c r="B85" s="315"/>
      <c r="C85" s="315"/>
      <c r="D85" s="315"/>
      <c r="E85" s="315"/>
      <c r="F85" s="315"/>
      <c r="G85" s="316"/>
      <c r="I85" s="332"/>
      <c r="J85" s="333"/>
      <c r="K85" s="272"/>
      <c r="L85" s="272"/>
      <c r="M85" s="272"/>
      <c r="N85" s="272"/>
      <c r="O85" s="273"/>
      <c r="Q85" s="10"/>
      <c r="R85" s="319" t="s">
        <v>18</v>
      </c>
      <c r="S85" s="319"/>
      <c r="T85" s="319"/>
      <c r="U85" s="319"/>
      <c r="V85" s="319"/>
      <c r="W85" s="319"/>
      <c r="X85" s="320"/>
      <c r="Z85" s="314" t="s">
        <v>18</v>
      </c>
      <c r="AA85" s="315"/>
      <c r="AB85" s="315"/>
      <c r="AC85" s="315"/>
      <c r="AD85" s="315"/>
      <c r="AE85" s="315"/>
      <c r="AF85" s="316"/>
      <c r="AG85" s="41"/>
    </row>
    <row r="86" spans="1:33" ht="15.75" customHeight="1">
      <c r="A86" s="14" t="s">
        <v>1</v>
      </c>
      <c r="B86" s="15" t="s">
        <v>2</v>
      </c>
      <c r="C86" s="16" t="s">
        <v>0</v>
      </c>
      <c r="D86" s="16" t="s">
        <v>3</v>
      </c>
      <c r="E86" s="16" t="s">
        <v>4</v>
      </c>
      <c r="F86" s="16" t="s">
        <v>5</v>
      </c>
      <c r="G86" s="17" t="s">
        <v>6</v>
      </c>
      <c r="I86" s="314" t="s">
        <v>18</v>
      </c>
      <c r="J86" s="315"/>
      <c r="K86" s="315"/>
      <c r="L86" s="315"/>
      <c r="M86" s="315"/>
      <c r="N86" s="315"/>
      <c r="O86" s="316"/>
      <c r="Q86" s="39"/>
      <c r="R86" s="15" t="s">
        <v>1</v>
      </c>
      <c r="S86" s="15" t="s">
        <v>2</v>
      </c>
      <c r="T86" s="16" t="s">
        <v>0</v>
      </c>
      <c r="U86" s="16" t="s">
        <v>3</v>
      </c>
      <c r="V86" s="16" t="s">
        <v>4</v>
      </c>
      <c r="W86" s="16" t="s">
        <v>5</v>
      </c>
      <c r="X86" s="17" t="s">
        <v>6</v>
      </c>
      <c r="Z86" s="14" t="s">
        <v>1</v>
      </c>
      <c r="AA86" s="15" t="s">
        <v>2</v>
      </c>
      <c r="AB86" s="16" t="s">
        <v>0</v>
      </c>
      <c r="AC86" s="16" t="s">
        <v>3</v>
      </c>
      <c r="AD86" s="16" t="s">
        <v>4</v>
      </c>
      <c r="AE86" s="16" t="s">
        <v>5</v>
      </c>
      <c r="AF86" s="17" t="s">
        <v>6</v>
      </c>
      <c r="AG86" s="41"/>
    </row>
    <row r="87" spans="1:33" ht="15.75" customHeight="1">
      <c r="A87" s="100" t="s">
        <v>485</v>
      </c>
      <c r="B87" s="61" t="s">
        <v>46</v>
      </c>
      <c r="C87" s="108">
        <v>2</v>
      </c>
      <c r="D87" s="108">
        <v>2</v>
      </c>
      <c r="E87" s="108">
        <v>0</v>
      </c>
      <c r="F87" s="108">
        <v>3</v>
      </c>
      <c r="G87" s="109">
        <v>5</v>
      </c>
      <c r="I87" s="14" t="s">
        <v>1</v>
      </c>
      <c r="J87" s="15" t="s">
        <v>2</v>
      </c>
      <c r="K87" s="16" t="s">
        <v>0</v>
      </c>
      <c r="L87" s="16" t="s">
        <v>3</v>
      </c>
      <c r="M87" s="16" t="s">
        <v>4</v>
      </c>
      <c r="N87" s="16" t="s">
        <v>5</v>
      </c>
      <c r="O87" s="17" t="s">
        <v>6</v>
      </c>
      <c r="Q87" s="39" t="s">
        <v>27</v>
      </c>
      <c r="R87" s="95" t="s">
        <v>519</v>
      </c>
      <c r="S87" s="5" t="s">
        <v>46</v>
      </c>
      <c r="T87" s="271">
        <v>2</v>
      </c>
      <c r="U87" s="271">
        <v>0</v>
      </c>
      <c r="V87" s="271">
        <v>0</v>
      </c>
      <c r="W87" s="271">
        <v>2</v>
      </c>
      <c r="X87" s="89">
        <v>8</v>
      </c>
      <c r="Z87" s="88"/>
      <c r="AA87" s="95"/>
      <c r="AB87" s="271"/>
      <c r="AC87" s="271"/>
      <c r="AD87" s="271"/>
      <c r="AE87" s="271"/>
      <c r="AF87" s="92"/>
      <c r="AG87" s="41"/>
    </row>
    <row r="88" spans="1:33" ht="15.75" customHeight="1">
      <c r="A88" s="112" t="s">
        <v>486</v>
      </c>
      <c r="B88" s="61" t="s">
        <v>44</v>
      </c>
      <c r="C88" s="108">
        <v>3</v>
      </c>
      <c r="D88" s="108">
        <v>0</v>
      </c>
      <c r="E88" s="108">
        <v>0</v>
      </c>
      <c r="F88" s="108">
        <v>3</v>
      </c>
      <c r="G88" s="109">
        <v>5</v>
      </c>
      <c r="I88" s="279" t="s">
        <v>519</v>
      </c>
      <c r="J88" s="145" t="s">
        <v>46</v>
      </c>
      <c r="K88" s="144">
        <v>2</v>
      </c>
      <c r="L88" s="144">
        <v>0</v>
      </c>
      <c r="M88" s="144">
        <v>0</v>
      </c>
      <c r="N88" s="144">
        <v>2</v>
      </c>
      <c r="O88" s="92">
        <v>8</v>
      </c>
      <c r="Q88" s="39" t="s">
        <v>27</v>
      </c>
      <c r="R88" s="95" t="s">
        <v>520</v>
      </c>
      <c r="S88" s="95" t="s">
        <v>44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110" t="s">
        <v>478</v>
      </c>
      <c r="B89" s="61" t="s">
        <v>47</v>
      </c>
      <c r="C89" s="108">
        <v>3</v>
      </c>
      <c r="D89" s="108">
        <v>0</v>
      </c>
      <c r="E89" s="108">
        <v>0</v>
      </c>
      <c r="F89" s="108">
        <v>3</v>
      </c>
      <c r="G89" s="109">
        <v>5</v>
      </c>
      <c r="I89" s="279" t="s">
        <v>520</v>
      </c>
      <c r="J89" s="143" t="s">
        <v>44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 t="s">
        <v>27</v>
      </c>
      <c r="R89" s="95" t="s">
        <v>520</v>
      </c>
      <c r="S89" s="95" t="s">
        <v>47</v>
      </c>
      <c r="T89" s="271">
        <v>3</v>
      </c>
      <c r="U89" s="271">
        <v>0</v>
      </c>
      <c r="V89" s="271">
        <v>0</v>
      </c>
      <c r="W89" s="271">
        <v>3</v>
      </c>
      <c r="X89" s="89">
        <v>5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112" t="s">
        <v>181</v>
      </c>
      <c r="B90" s="69" t="s">
        <v>182</v>
      </c>
      <c r="C90" s="108">
        <v>3</v>
      </c>
      <c r="D90" s="108">
        <v>0</v>
      </c>
      <c r="E90" s="108">
        <v>0</v>
      </c>
      <c r="F90" s="108">
        <v>3</v>
      </c>
      <c r="G90" s="109">
        <v>5</v>
      </c>
      <c r="I90" s="279" t="s">
        <v>520</v>
      </c>
      <c r="J90" s="143" t="s">
        <v>47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/>
      <c r="R90" s="321" t="s">
        <v>29</v>
      </c>
      <c r="S90" s="321"/>
      <c r="T90" s="11">
        <f>SUM(T87:T89)</f>
        <v>8</v>
      </c>
      <c r="U90" s="11">
        <f>SUM(U87:U89)</f>
        <v>0</v>
      </c>
      <c r="V90" s="11">
        <f>SUM(V87:V89)</f>
        <v>0</v>
      </c>
      <c r="W90" s="11">
        <f>SUM(W87:W89)</f>
        <v>8</v>
      </c>
      <c r="X90" s="24">
        <f>SUM(X87:X89)</f>
        <v>18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112" t="s">
        <v>17</v>
      </c>
      <c r="B91" s="111" t="s">
        <v>184</v>
      </c>
      <c r="C91" s="108">
        <v>3</v>
      </c>
      <c r="D91" s="108">
        <v>0</v>
      </c>
      <c r="E91" s="108">
        <v>0</v>
      </c>
      <c r="F91" s="108">
        <v>3</v>
      </c>
      <c r="G91" s="109">
        <v>5</v>
      </c>
      <c r="I91" s="279" t="s">
        <v>17</v>
      </c>
      <c r="J91" s="143" t="s">
        <v>41</v>
      </c>
      <c r="K91" s="144">
        <v>3</v>
      </c>
      <c r="L91" s="144">
        <v>0</v>
      </c>
      <c r="M91" s="144">
        <v>0</v>
      </c>
      <c r="N91" s="144">
        <v>3</v>
      </c>
      <c r="O91" s="92">
        <v>5</v>
      </c>
      <c r="Q91" s="10" t="s">
        <v>28</v>
      </c>
      <c r="R91" s="95" t="s">
        <v>17</v>
      </c>
      <c r="S91" s="95" t="s">
        <v>41</v>
      </c>
      <c r="T91" s="271">
        <v>3</v>
      </c>
      <c r="U91" s="271">
        <v>0</v>
      </c>
      <c r="V91" s="271">
        <v>0</v>
      </c>
      <c r="W91" s="271">
        <v>3</v>
      </c>
      <c r="X91" s="89">
        <v>5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112" t="s">
        <v>487</v>
      </c>
      <c r="B92" s="107" t="s">
        <v>488</v>
      </c>
      <c r="C92" s="108">
        <v>0</v>
      </c>
      <c r="D92" s="108">
        <v>0</v>
      </c>
      <c r="E92" s="108">
        <v>4</v>
      </c>
      <c r="F92" s="108">
        <v>2</v>
      </c>
      <c r="G92" s="109">
        <v>5</v>
      </c>
      <c r="H92" s="36"/>
      <c r="I92" s="279" t="s">
        <v>109</v>
      </c>
      <c r="J92" s="145" t="s">
        <v>110</v>
      </c>
      <c r="K92" s="144">
        <v>2</v>
      </c>
      <c r="L92" s="144">
        <v>0</v>
      </c>
      <c r="M92" s="144">
        <v>0</v>
      </c>
      <c r="N92" s="144">
        <v>2</v>
      </c>
      <c r="O92" s="23">
        <v>2</v>
      </c>
      <c r="P92" s="36"/>
      <c r="Q92" s="10" t="s">
        <v>28</v>
      </c>
      <c r="R92" s="95" t="s">
        <v>109</v>
      </c>
      <c r="S92" s="5" t="s">
        <v>110</v>
      </c>
      <c r="T92" s="271">
        <v>2</v>
      </c>
      <c r="U92" s="271">
        <v>0</v>
      </c>
      <c r="V92" s="271">
        <v>0</v>
      </c>
      <c r="W92" s="271">
        <v>2</v>
      </c>
      <c r="X92" s="4">
        <v>2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78" t="s">
        <v>186</v>
      </c>
      <c r="B93" s="95" t="s">
        <v>273</v>
      </c>
      <c r="C93" s="271">
        <v>2</v>
      </c>
      <c r="D93" s="271">
        <v>0</v>
      </c>
      <c r="E93" s="271">
        <v>0</v>
      </c>
      <c r="F93" s="271">
        <v>2</v>
      </c>
      <c r="G93" s="96">
        <v>2</v>
      </c>
      <c r="I93" s="279" t="s">
        <v>17</v>
      </c>
      <c r="J93" s="145" t="s">
        <v>114</v>
      </c>
      <c r="K93" s="144">
        <v>3</v>
      </c>
      <c r="L93" s="144">
        <v>0</v>
      </c>
      <c r="M93" s="144">
        <v>0</v>
      </c>
      <c r="N93" s="144">
        <v>3</v>
      </c>
      <c r="O93" s="89">
        <v>5</v>
      </c>
      <c r="Q93" s="10" t="s">
        <v>28</v>
      </c>
      <c r="R93" s="95" t="s">
        <v>17</v>
      </c>
      <c r="S93" s="5" t="s">
        <v>114</v>
      </c>
      <c r="T93" s="271">
        <v>3</v>
      </c>
      <c r="U93" s="271">
        <v>0</v>
      </c>
      <c r="V93" s="271">
        <v>0</v>
      </c>
      <c r="W93" s="271">
        <v>3</v>
      </c>
      <c r="X93" s="89">
        <v>5</v>
      </c>
      <c r="Z93" s="90"/>
      <c r="AA93" s="31"/>
      <c r="AB93" s="259"/>
      <c r="AC93" s="259"/>
      <c r="AD93" s="259"/>
      <c r="AE93" s="259"/>
      <c r="AF93" s="89"/>
      <c r="AG93" s="41"/>
    </row>
    <row r="94" spans="1:33" ht="15.75" customHeight="1">
      <c r="A94" s="368" t="s">
        <v>126</v>
      </c>
      <c r="B94" s="369"/>
      <c r="C94" s="6">
        <f>SUM(C87:C93)</f>
        <v>16</v>
      </c>
      <c r="D94" s="6">
        <f>SUM(D87:D93)</f>
        <v>2</v>
      </c>
      <c r="E94" s="6">
        <f>SUM(E87:E93)</f>
        <v>4</v>
      </c>
      <c r="F94" s="6">
        <f>SUM(F87:F93)</f>
        <v>19</v>
      </c>
      <c r="G94" s="6">
        <f>SUM(G87:G93)</f>
        <v>32</v>
      </c>
      <c r="I94" s="327" t="s">
        <v>126</v>
      </c>
      <c r="J94" s="328"/>
      <c r="K94" s="6">
        <f>SUM(K88:K93)</f>
        <v>16</v>
      </c>
      <c r="L94" s="6">
        <f>SUM(L88:L93)</f>
        <v>0</v>
      </c>
      <c r="M94" s="6">
        <f>SUM(M88:M93)</f>
        <v>0</v>
      </c>
      <c r="N94" s="6">
        <f>SUM(N88:N93)</f>
        <v>16</v>
      </c>
      <c r="O94" s="7">
        <f>SUM(O88:O93)</f>
        <v>30</v>
      </c>
      <c r="Q94" s="10"/>
      <c r="R94" s="321" t="s">
        <v>127</v>
      </c>
      <c r="S94" s="321"/>
      <c r="T94" s="11">
        <f>SUM(T91:T93)</f>
        <v>8</v>
      </c>
      <c r="U94" s="11">
        <f>SUM(U91:U93)</f>
        <v>0</v>
      </c>
      <c r="V94" s="11">
        <f>SUM(V91:V93)</f>
        <v>0</v>
      </c>
      <c r="W94" s="11">
        <f>SUM(W91:W93)</f>
        <v>8</v>
      </c>
      <c r="X94" s="24">
        <f>SUM(X91:X93)</f>
        <v>12</v>
      </c>
      <c r="Z94" s="264" t="s">
        <v>30</v>
      </c>
      <c r="AA94" s="32"/>
      <c r="AB94" s="6">
        <f>SUM(AB87:AB92)</f>
        <v>0</v>
      </c>
      <c r="AC94" s="6">
        <f>SUM(AC87:AC92)</f>
        <v>0</v>
      </c>
      <c r="AD94" s="6">
        <f>SUM(AD87:AD92)</f>
        <v>0</v>
      </c>
      <c r="AE94" s="6">
        <f>SUM(AE87:AE92)</f>
        <v>0</v>
      </c>
      <c r="AF94" s="7">
        <f>SUM(AF87:AF92)</f>
        <v>0</v>
      </c>
      <c r="AG94" s="41"/>
    </row>
    <row r="95" spans="1:33" ht="15.75" customHeight="1">
      <c r="A95" s="262"/>
      <c r="B95" s="263"/>
      <c r="C95" s="260"/>
      <c r="D95" s="260"/>
      <c r="E95" s="260"/>
      <c r="F95" s="260"/>
      <c r="G95" s="261"/>
      <c r="I95" s="332"/>
      <c r="J95" s="333"/>
      <c r="K95" s="260"/>
      <c r="L95" s="260"/>
      <c r="M95" s="260"/>
      <c r="N95" s="260"/>
      <c r="O95" s="261"/>
      <c r="Q95" s="10"/>
      <c r="R95" s="322" t="s">
        <v>126</v>
      </c>
      <c r="S95" s="322"/>
      <c r="T95" s="6">
        <f>SUM(T90:T93)</f>
        <v>16</v>
      </c>
      <c r="U95" s="6">
        <f>SUM(U90:U93)</f>
        <v>0</v>
      </c>
      <c r="V95" s="6">
        <f>SUM(V90:V93)</f>
        <v>0</v>
      </c>
      <c r="W95" s="6">
        <f>SUM(W90:W93)</f>
        <v>16</v>
      </c>
      <c r="X95" s="7">
        <f>SUM(X90:X93)</f>
        <v>30</v>
      </c>
      <c r="Z95" s="10"/>
      <c r="AA95" s="41"/>
      <c r="AB95" s="41"/>
      <c r="AC95" s="41"/>
      <c r="AD95" s="41"/>
      <c r="AE95" s="41"/>
      <c r="AF95" s="44"/>
      <c r="AG95" s="41"/>
    </row>
    <row r="96" spans="1:33" ht="15.75" customHeight="1">
      <c r="A96" s="262"/>
      <c r="B96" s="263"/>
      <c r="C96" s="260"/>
      <c r="D96" s="260"/>
      <c r="E96" s="260"/>
      <c r="F96" s="260"/>
      <c r="G96" s="261"/>
      <c r="I96" s="262"/>
      <c r="J96" s="263"/>
      <c r="K96" s="260"/>
      <c r="L96" s="260"/>
      <c r="M96" s="260"/>
      <c r="N96" s="260"/>
      <c r="O96" s="261"/>
      <c r="Q96" s="10"/>
      <c r="R96" s="263"/>
      <c r="S96" s="263"/>
      <c r="T96" s="260"/>
      <c r="U96" s="260"/>
      <c r="V96" s="260"/>
      <c r="W96" s="260"/>
      <c r="X96" s="261"/>
      <c r="Z96" s="10"/>
      <c r="AA96" s="41"/>
      <c r="AB96" s="41"/>
      <c r="AC96" s="41"/>
      <c r="AD96" s="41"/>
      <c r="AE96" s="41"/>
      <c r="AF96" s="44"/>
      <c r="AG96" s="41"/>
    </row>
    <row r="97" spans="1:33" ht="19.5" customHeight="1">
      <c r="A97" s="314" t="s">
        <v>19</v>
      </c>
      <c r="B97" s="315"/>
      <c r="C97" s="315"/>
      <c r="D97" s="315"/>
      <c r="E97" s="315"/>
      <c r="F97" s="315"/>
      <c r="G97" s="316"/>
      <c r="I97" s="262"/>
      <c r="J97" s="263"/>
      <c r="K97" s="260"/>
      <c r="L97" s="260"/>
      <c r="M97" s="260"/>
      <c r="N97" s="260"/>
      <c r="O97" s="261"/>
      <c r="Q97" s="10"/>
      <c r="R97" s="319" t="s">
        <v>19</v>
      </c>
      <c r="S97" s="319"/>
      <c r="T97" s="319"/>
      <c r="U97" s="319"/>
      <c r="V97" s="319"/>
      <c r="W97" s="319"/>
      <c r="X97" s="320"/>
      <c r="Z97" s="314" t="s">
        <v>19</v>
      </c>
      <c r="AA97" s="315"/>
      <c r="AB97" s="315"/>
      <c r="AC97" s="315"/>
      <c r="AD97" s="315"/>
      <c r="AE97" s="315"/>
      <c r="AF97" s="316"/>
      <c r="AG97" s="41"/>
    </row>
    <row r="98" spans="1:33" ht="15.75" customHeight="1">
      <c r="A98" s="14" t="s">
        <v>1</v>
      </c>
      <c r="B98" s="15" t="s">
        <v>2</v>
      </c>
      <c r="C98" s="16" t="s">
        <v>0</v>
      </c>
      <c r="D98" s="16" t="s">
        <v>3</v>
      </c>
      <c r="E98" s="16" t="s">
        <v>4</v>
      </c>
      <c r="F98" s="16" t="s">
        <v>5</v>
      </c>
      <c r="G98" s="17" t="s">
        <v>6</v>
      </c>
      <c r="I98" s="314" t="s">
        <v>19</v>
      </c>
      <c r="J98" s="315"/>
      <c r="K98" s="315"/>
      <c r="L98" s="315"/>
      <c r="M98" s="315"/>
      <c r="N98" s="315"/>
      <c r="O98" s="316"/>
      <c r="Q98" s="39"/>
      <c r="R98" s="15" t="s">
        <v>1</v>
      </c>
      <c r="S98" s="15" t="s">
        <v>2</v>
      </c>
      <c r="T98" s="16" t="s">
        <v>0</v>
      </c>
      <c r="U98" s="16" t="s">
        <v>3</v>
      </c>
      <c r="V98" s="16" t="s">
        <v>4</v>
      </c>
      <c r="W98" s="16" t="s">
        <v>5</v>
      </c>
      <c r="X98" s="17" t="s">
        <v>6</v>
      </c>
      <c r="Z98" s="55" t="s">
        <v>1</v>
      </c>
      <c r="AA98" s="18" t="s">
        <v>2</v>
      </c>
      <c r="AB98" s="16" t="s">
        <v>0</v>
      </c>
      <c r="AC98" s="19" t="s">
        <v>3</v>
      </c>
      <c r="AD98" s="19" t="s">
        <v>4</v>
      </c>
      <c r="AE98" s="19" t="s">
        <v>5</v>
      </c>
      <c r="AF98" s="17" t="s">
        <v>6</v>
      </c>
      <c r="AG98" s="41"/>
    </row>
    <row r="99" spans="1:33" ht="15.75" customHeight="1">
      <c r="A99" s="106" t="s">
        <v>489</v>
      </c>
      <c r="B99" s="107" t="s">
        <v>189</v>
      </c>
      <c r="C99" s="108">
        <v>1</v>
      </c>
      <c r="D99" s="108">
        <v>8</v>
      </c>
      <c r="E99" s="108">
        <v>0</v>
      </c>
      <c r="F99" s="108">
        <v>5</v>
      </c>
      <c r="G99" s="109">
        <v>5</v>
      </c>
      <c r="I99" s="55" t="s">
        <v>1</v>
      </c>
      <c r="J99" s="18" t="s">
        <v>2</v>
      </c>
      <c r="K99" s="16" t="s">
        <v>0</v>
      </c>
      <c r="L99" s="19" t="s">
        <v>3</v>
      </c>
      <c r="M99" s="19" t="s">
        <v>4</v>
      </c>
      <c r="N99" s="19" t="s">
        <v>5</v>
      </c>
      <c r="O99" s="17" t="s">
        <v>6</v>
      </c>
      <c r="Q99" s="39" t="s">
        <v>27</v>
      </c>
      <c r="R99" s="95" t="s">
        <v>521</v>
      </c>
      <c r="S99" s="95" t="s">
        <v>48</v>
      </c>
      <c r="T99" s="271">
        <v>0</v>
      </c>
      <c r="U99" s="271">
        <v>4</v>
      </c>
      <c r="V99" s="271">
        <v>0</v>
      </c>
      <c r="W99" s="271">
        <v>2</v>
      </c>
      <c r="X99" s="89">
        <v>8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112" t="s">
        <v>478</v>
      </c>
      <c r="B100" s="61" t="s">
        <v>95</v>
      </c>
      <c r="C100" s="108">
        <v>3</v>
      </c>
      <c r="D100" s="108">
        <v>0</v>
      </c>
      <c r="E100" s="108">
        <v>0</v>
      </c>
      <c r="F100" s="108">
        <v>3</v>
      </c>
      <c r="G100" s="109">
        <v>5</v>
      </c>
      <c r="I100" s="279" t="s">
        <v>521</v>
      </c>
      <c r="J100" s="143" t="s">
        <v>48</v>
      </c>
      <c r="K100" s="144">
        <v>0</v>
      </c>
      <c r="L100" s="144">
        <v>4</v>
      </c>
      <c r="M100" s="144">
        <v>0</v>
      </c>
      <c r="N100" s="144">
        <v>2</v>
      </c>
      <c r="O100" s="89">
        <v>8</v>
      </c>
      <c r="Q100" s="39" t="s">
        <v>27</v>
      </c>
      <c r="R100" s="95" t="s">
        <v>520</v>
      </c>
      <c r="S100" s="95" t="s">
        <v>95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112" t="s">
        <v>478</v>
      </c>
      <c r="B101" s="61" t="s">
        <v>96</v>
      </c>
      <c r="C101" s="108">
        <v>3</v>
      </c>
      <c r="D101" s="108">
        <v>0</v>
      </c>
      <c r="E101" s="108">
        <v>0</v>
      </c>
      <c r="F101" s="108">
        <v>3</v>
      </c>
      <c r="G101" s="109">
        <v>5</v>
      </c>
      <c r="I101" s="279" t="s">
        <v>520</v>
      </c>
      <c r="J101" s="143" t="s">
        <v>95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 t="s">
        <v>27</v>
      </c>
      <c r="R101" s="95" t="s">
        <v>520</v>
      </c>
      <c r="S101" s="95" t="s">
        <v>96</v>
      </c>
      <c r="T101" s="271">
        <v>3</v>
      </c>
      <c r="U101" s="271">
        <v>0</v>
      </c>
      <c r="V101" s="271">
        <v>0</v>
      </c>
      <c r="W101" s="271">
        <v>3</v>
      </c>
      <c r="X101" s="89">
        <v>5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ht="15.75" customHeight="1">
      <c r="A102" s="112" t="s">
        <v>17</v>
      </c>
      <c r="B102" s="61" t="s">
        <v>190</v>
      </c>
      <c r="C102" s="108">
        <v>3</v>
      </c>
      <c r="D102" s="108">
        <v>0</v>
      </c>
      <c r="E102" s="108">
        <v>0</v>
      </c>
      <c r="F102" s="108">
        <v>3</v>
      </c>
      <c r="G102" s="109">
        <v>5</v>
      </c>
      <c r="I102" s="279" t="s">
        <v>520</v>
      </c>
      <c r="J102" s="143" t="s">
        <v>96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Q102" s="39"/>
      <c r="R102" s="95"/>
      <c r="S102" s="95"/>
      <c r="T102" s="278"/>
      <c r="U102" s="278"/>
      <c r="V102" s="278"/>
      <c r="W102" s="278"/>
      <c r="X102" s="89"/>
      <c r="Z102" s="90"/>
      <c r="AA102" s="31"/>
      <c r="AB102" s="277"/>
      <c r="AC102" s="277"/>
      <c r="AD102" s="277"/>
      <c r="AE102" s="277"/>
      <c r="AF102" s="89"/>
      <c r="AG102" s="41"/>
    </row>
    <row r="103" spans="1:33" ht="15.75" customHeight="1">
      <c r="A103" s="112" t="s">
        <v>17</v>
      </c>
      <c r="B103" s="111" t="s">
        <v>191</v>
      </c>
      <c r="C103" s="108">
        <v>3</v>
      </c>
      <c r="D103" s="108">
        <v>0</v>
      </c>
      <c r="E103" s="108">
        <v>0</v>
      </c>
      <c r="F103" s="108">
        <v>3</v>
      </c>
      <c r="G103" s="109">
        <v>5</v>
      </c>
      <c r="I103" s="279" t="s">
        <v>17</v>
      </c>
      <c r="J103" s="143" t="s">
        <v>49</v>
      </c>
      <c r="K103" s="144">
        <v>3</v>
      </c>
      <c r="L103" s="144">
        <v>0</v>
      </c>
      <c r="M103" s="144">
        <v>0</v>
      </c>
      <c r="N103" s="144">
        <v>3</v>
      </c>
      <c r="O103" s="92">
        <v>5</v>
      </c>
      <c r="Q103" s="10"/>
      <c r="R103" s="321" t="s">
        <v>29</v>
      </c>
      <c r="S103" s="321"/>
      <c r="T103" s="11">
        <f>SUM(T99:T101)</f>
        <v>6</v>
      </c>
      <c r="U103" s="11">
        <f>SUM(U99:U101)</f>
        <v>4</v>
      </c>
      <c r="V103" s="11">
        <f>SUM(V99:V101)</f>
        <v>0</v>
      </c>
      <c r="W103" s="11">
        <f>SUM(W99:W101)</f>
        <v>8</v>
      </c>
      <c r="X103" s="24">
        <f>SUM(X99:X101)</f>
        <v>18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s="36" customFormat="1" ht="15.75" customHeight="1">
      <c r="A104" s="112" t="s">
        <v>192</v>
      </c>
      <c r="B104" s="111" t="s">
        <v>274</v>
      </c>
      <c r="C104" s="108">
        <v>2</v>
      </c>
      <c r="D104" s="108">
        <v>0</v>
      </c>
      <c r="E104" s="108">
        <v>0</v>
      </c>
      <c r="F104" s="108">
        <v>2</v>
      </c>
      <c r="G104" s="109">
        <v>2</v>
      </c>
      <c r="H104" s="38"/>
      <c r="I104" s="279" t="s">
        <v>112</v>
      </c>
      <c r="J104" s="145" t="s">
        <v>113</v>
      </c>
      <c r="K104" s="144">
        <v>2</v>
      </c>
      <c r="L104" s="144">
        <v>0</v>
      </c>
      <c r="M104" s="144">
        <v>0</v>
      </c>
      <c r="N104" s="144">
        <v>2</v>
      </c>
      <c r="O104" s="23">
        <v>2</v>
      </c>
      <c r="P104" s="38"/>
      <c r="Q104" s="10" t="s">
        <v>28</v>
      </c>
      <c r="R104" s="95" t="s">
        <v>17</v>
      </c>
      <c r="S104" s="95" t="s">
        <v>49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8"/>
    </row>
    <row r="105" spans="1:33" ht="15.75" customHeight="1">
      <c r="A105" s="78" t="s">
        <v>17</v>
      </c>
      <c r="B105" s="95" t="s">
        <v>185</v>
      </c>
      <c r="C105" s="271">
        <v>3</v>
      </c>
      <c r="D105" s="271">
        <v>0</v>
      </c>
      <c r="E105" s="271">
        <v>0</v>
      </c>
      <c r="F105" s="271">
        <v>3</v>
      </c>
      <c r="G105" s="96">
        <v>5</v>
      </c>
      <c r="I105" s="279" t="s">
        <v>17</v>
      </c>
      <c r="J105" s="143" t="s">
        <v>108</v>
      </c>
      <c r="K105" s="144">
        <v>3</v>
      </c>
      <c r="L105" s="144">
        <v>0</v>
      </c>
      <c r="M105" s="144">
        <v>0</v>
      </c>
      <c r="N105" s="144">
        <v>3</v>
      </c>
      <c r="O105" s="92">
        <v>5</v>
      </c>
      <c r="Q105" s="10" t="s">
        <v>28</v>
      </c>
      <c r="R105" s="95" t="s">
        <v>112</v>
      </c>
      <c r="S105" s="5" t="s">
        <v>113</v>
      </c>
      <c r="T105" s="271">
        <v>2</v>
      </c>
      <c r="U105" s="271">
        <v>0</v>
      </c>
      <c r="V105" s="271">
        <v>0</v>
      </c>
      <c r="W105" s="271">
        <v>2</v>
      </c>
      <c r="X105" s="4">
        <v>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368" t="s">
        <v>126</v>
      </c>
      <c r="B106" s="369"/>
      <c r="C106" s="6">
        <f>SUM(C99:C105)</f>
        <v>18</v>
      </c>
      <c r="D106" s="6">
        <f>SUM(D99:D105)</f>
        <v>8</v>
      </c>
      <c r="E106" s="6">
        <f>SUM(E99:E105)</f>
        <v>0</v>
      </c>
      <c r="F106" s="6">
        <f>SUM(F99:F105)</f>
        <v>22</v>
      </c>
      <c r="G106" s="6">
        <f>SUM(G99:G105)</f>
        <v>32</v>
      </c>
      <c r="I106" s="279"/>
      <c r="J106" s="143"/>
      <c r="K106" s="144"/>
      <c r="L106" s="144"/>
      <c r="M106" s="144"/>
      <c r="N106" s="144"/>
      <c r="O106" s="92"/>
      <c r="Q106" s="10" t="s">
        <v>28</v>
      </c>
      <c r="R106" s="95" t="s">
        <v>17</v>
      </c>
      <c r="S106" s="95" t="s">
        <v>108</v>
      </c>
      <c r="T106" s="271">
        <v>3</v>
      </c>
      <c r="U106" s="271">
        <v>0</v>
      </c>
      <c r="V106" s="271">
        <v>0</v>
      </c>
      <c r="W106" s="271">
        <v>3</v>
      </c>
      <c r="X106" s="89">
        <v>5</v>
      </c>
      <c r="Z106" s="90"/>
      <c r="AA106" s="31"/>
      <c r="AB106" s="259"/>
      <c r="AC106" s="259"/>
      <c r="AD106" s="259"/>
      <c r="AE106" s="259"/>
      <c r="AF106" s="89"/>
      <c r="AG106" s="41"/>
    </row>
    <row r="107" spans="1:33" ht="15.75" customHeight="1">
      <c r="A107" s="121"/>
      <c r="B107" s="122"/>
      <c r="C107" s="260"/>
      <c r="D107" s="260"/>
      <c r="E107" s="260"/>
      <c r="F107" s="260"/>
      <c r="G107" s="261"/>
      <c r="I107" s="327" t="s">
        <v>126</v>
      </c>
      <c r="J107" s="328"/>
      <c r="K107" s="9">
        <f>SUM(K100:K106)</f>
        <v>14</v>
      </c>
      <c r="L107" s="9">
        <f>SUM(L100:L106)</f>
        <v>4</v>
      </c>
      <c r="M107" s="9">
        <f>SUM(M100:M106)</f>
        <v>0</v>
      </c>
      <c r="N107" s="9">
        <f>SUM(N100:N106)</f>
        <v>16</v>
      </c>
      <c r="O107" s="29">
        <f>SUM(O100:O106)</f>
        <v>30</v>
      </c>
      <c r="Q107" s="37"/>
      <c r="R107" s="321" t="s">
        <v>127</v>
      </c>
      <c r="S107" s="321"/>
      <c r="T107" s="9">
        <f>SUM(T104:T106)</f>
        <v>8</v>
      </c>
      <c r="U107" s="9">
        <f>SUM(U104:U106)</f>
        <v>0</v>
      </c>
      <c r="V107" s="9">
        <v>0</v>
      </c>
      <c r="W107" s="9">
        <v>8</v>
      </c>
      <c r="X107" s="29">
        <v>12</v>
      </c>
      <c r="Z107" s="90"/>
      <c r="AA107" s="31"/>
      <c r="AB107" s="259"/>
      <c r="AC107" s="259"/>
      <c r="AD107" s="259"/>
      <c r="AE107" s="259"/>
      <c r="AF107" s="89"/>
      <c r="AG107" s="41"/>
    </row>
    <row r="108" spans="1:33" ht="15.75" customHeight="1">
      <c r="A108" s="10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P108" s="36"/>
      <c r="Q108" s="10"/>
      <c r="R108" s="322" t="s">
        <v>126</v>
      </c>
      <c r="S108" s="322"/>
      <c r="T108" s="9">
        <f>SUM(T103:T106)</f>
        <v>14</v>
      </c>
      <c r="U108" s="9">
        <f>SUM(U103:U106)</f>
        <v>4</v>
      </c>
      <c r="V108" s="9">
        <v>4</v>
      </c>
      <c r="W108" s="9">
        <v>16</v>
      </c>
      <c r="X108" s="29">
        <v>30</v>
      </c>
      <c r="Z108" s="264" t="s">
        <v>30</v>
      </c>
      <c r="AA108" s="32"/>
      <c r="AB108" s="6">
        <f>SUM(AB99:AB106)</f>
        <v>0</v>
      </c>
      <c r="AC108" s="6">
        <f>SUM(AC99:AC106)</f>
        <v>0</v>
      </c>
      <c r="AD108" s="6">
        <f>SUM(AD99:AD106)</f>
        <v>0</v>
      </c>
      <c r="AE108" s="6">
        <f>SUM(AE99:AE106)</f>
        <v>0</v>
      </c>
      <c r="AF108" s="7">
        <f>SUM(AF99:AF106)</f>
        <v>0</v>
      </c>
      <c r="AG108" s="41"/>
    </row>
    <row r="109" spans="1:33" ht="15.75" customHeight="1">
      <c r="A109" s="268"/>
      <c r="B109" s="41"/>
      <c r="C109" s="41"/>
      <c r="D109" s="41"/>
      <c r="E109" s="41"/>
      <c r="F109" s="41"/>
      <c r="G109" s="44"/>
      <c r="H109" s="36"/>
      <c r="I109" s="268"/>
      <c r="J109" s="41"/>
      <c r="K109" s="41"/>
      <c r="L109" s="41"/>
      <c r="M109" s="41"/>
      <c r="N109" s="41"/>
      <c r="O109" s="44"/>
      <c r="P109" s="36"/>
      <c r="Q109" s="10"/>
      <c r="R109" s="263"/>
      <c r="S109" s="263"/>
      <c r="T109" s="260"/>
      <c r="U109" s="260"/>
      <c r="V109" s="260"/>
      <c r="W109" s="260"/>
      <c r="X109" s="261"/>
      <c r="Z109" s="262"/>
      <c r="AA109" s="33"/>
      <c r="AB109" s="260"/>
      <c r="AC109" s="260"/>
      <c r="AD109" s="260"/>
      <c r="AE109" s="260"/>
      <c r="AF109" s="34"/>
      <c r="AG109" s="41"/>
    </row>
    <row r="110" spans="1:33" ht="21.75" customHeight="1">
      <c r="A110" s="268"/>
      <c r="B110" s="41"/>
      <c r="C110" s="41"/>
      <c r="D110" s="41"/>
      <c r="E110" s="41"/>
      <c r="F110" s="41"/>
      <c r="G110" s="44"/>
      <c r="H110" s="36"/>
      <c r="I110" s="268"/>
      <c r="J110" s="41"/>
      <c r="K110" s="41"/>
      <c r="L110" s="41"/>
      <c r="M110" s="41"/>
      <c r="N110" s="41"/>
      <c r="O110" s="44"/>
      <c r="P110" s="36"/>
      <c r="Q110" s="10"/>
      <c r="R110" s="263"/>
      <c r="S110" s="35" t="s">
        <v>128</v>
      </c>
      <c r="T110" s="323">
        <f>SUM(W11+W26+W41+W55+W67+W79+W90+W103)</f>
        <v>84</v>
      </c>
      <c r="U110" s="324"/>
      <c r="V110" s="324"/>
      <c r="W110" s="325"/>
      <c r="X110" s="261"/>
      <c r="Z110" s="268"/>
      <c r="AA110" s="47"/>
      <c r="AB110" s="48"/>
      <c r="AC110" s="269"/>
      <c r="AD110" s="269"/>
      <c r="AE110" s="269"/>
      <c r="AF110" s="270"/>
      <c r="AG110" s="41"/>
    </row>
    <row r="111" spans="1:33" ht="15" customHeight="1">
      <c r="A111" s="10"/>
      <c r="B111" s="35" t="s">
        <v>20</v>
      </c>
      <c r="C111" s="323">
        <f>F106+F94+F82+F70+F57+F45+F30+F17</f>
        <v>154</v>
      </c>
      <c r="D111" s="324"/>
      <c r="E111" s="324"/>
      <c r="F111" s="325"/>
      <c r="G111" s="270"/>
      <c r="I111" s="10"/>
      <c r="J111" s="35" t="s">
        <v>20</v>
      </c>
      <c r="K111" s="318">
        <v>146</v>
      </c>
      <c r="L111" s="318"/>
      <c r="M111" s="318"/>
      <c r="N111" s="318"/>
      <c r="O111" s="270"/>
      <c r="Q111" s="10"/>
      <c r="R111" s="263"/>
      <c r="S111" s="54" t="s">
        <v>129</v>
      </c>
      <c r="T111" s="323">
        <f>SUM(X11+X26+X41+X55+X67+X79+X90+X103)</f>
        <v>144</v>
      </c>
      <c r="U111" s="324"/>
      <c r="V111" s="324"/>
      <c r="W111" s="325"/>
      <c r="X111" s="43"/>
      <c r="Z111" s="39"/>
      <c r="AA111" s="35" t="s">
        <v>130</v>
      </c>
      <c r="AB111" s="317">
        <f>AE19+AE32+AE45+AE59+AE71+AE83+AE94+AE108</f>
        <v>24</v>
      </c>
      <c r="AC111" s="318"/>
      <c r="AD111" s="318"/>
      <c r="AE111" s="318"/>
      <c r="AF111" s="43"/>
      <c r="AG111" s="41"/>
    </row>
    <row r="112" spans="1:33" ht="15" customHeight="1">
      <c r="A112" s="39"/>
      <c r="B112" s="116" t="s">
        <v>6</v>
      </c>
      <c r="C112" s="370">
        <f>G106+G94+G82+G70+G57+G45+G30+G17</f>
        <v>240</v>
      </c>
      <c r="D112" s="371"/>
      <c r="E112" s="371"/>
      <c r="F112" s="372"/>
      <c r="G112" s="43"/>
      <c r="I112" s="39"/>
      <c r="J112" s="54" t="s">
        <v>6</v>
      </c>
      <c r="K112" s="318">
        <v>240</v>
      </c>
      <c r="L112" s="318"/>
      <c r="M112" s="318"/>
      <c r="N112" s="318"/>
      <c r="O112" s="43"/>
      <c r="Q112" s="10"/>
      <c r="R112" s="41"/>
      <c r="S112" s="41"/>
      <c r="T112" s="41"/>
      <c r="U112" s="41"/>
      <c r="V112" s="41"/>
      <c r="W112" s="41"/>
      <c r="X112" s="43"/>
      <c r="Z112" s="39"/>
      <c r="AA112" s="35" t="s">
        <v>131</v>
      </c>
      <c r="AB112" s="317">
        <f>AF19+AF32+AF45+AF59+AF71+AF83+AF94+AF108</f>
        <v>36</v>
      </c>
      <c r="AC112" s="318"/>
      <c r="AD112" s="318"/>
      <c r="AE112" s="318"/>
      <c r="AF112" s="43"/>
      <c r="AG112" s="41"/>
    </row>
    <row r="113" spans="1:33" ht="15" customHeight="1">
      <c r="A113" s="10"/>
      <c r="B113" s="41"/>
      <c r="C113" s="41"/>
      <c r="D113" s="41"/>
      <c r="E113" s="41"/>
      <c r="F113" s="41"/>
      <c r="G113" s="44"/>
      <c r="I113" s="10"/>
      <c r="J113" s="41"/>
      <c r="K113" s="41"/>
      <c r="L113" s="41"/>
      <c r="M113" s="41"/>
      <c r="N113" s="41"/>
      <c r="O113" s="44"/>
      <c r="Q113" s="10"/>
      <c r="R113" s="41"/>
      <c r="S113" s="41"/>
      <c r="T113" s="41"/>
      <c r="U113" s="41"/>
      <c r="V113" s="41"/>
      <c r="W113" s="41"/>
      <c r="X113" s="43"/>
      <c r="Z113" s="10"/>
      <c r="AA113" s="41"/>
      <c r="AB113" s="41"/>
      <c r="AC113" s="41"/>
      <c r="AD113" s="41"/>
      <c r="AE113" s="41"/>
      <c r="AF113" s="44"/>
      <c r="AG113" s="41"/>
    </row>
    <row r="114" spans="1:33" ht="15" customHeight="1" thickBot="1">
      <c r="A114" s="50"/>
      <c r="B114" s="51"/>
      <c r="C114" s="51"/>
      <c r="D114" s="51"/>
      <c r="E114" s="51"/>
      <c r="F114" s="51"/>
      <c r="G114" s="52"/>
      <c r="I114" s="50"/>
      <c r="J114" s="51"/>
      <c r="K114" s="51"/>
      <c r="L114" s="51"/>
      <c r="M114" s="51"/>
      <c r="N114" s="51"/>
      <c r="O114" s="52"/>
      <c r="Q114" s="50"/>
      <c r="R114" s="51"/>
      <c r="S114" s="51"/>
      <c r="T114" s="51"/>
      <c r="U114" s="51"/>
      <c r="V114" s="51"/>
      <c r="W114" s="51"/>
      <c r="X114" s="53"/>
      <c r="Z114" s="50"/>
      <c r="AA114" s="51"/>
      <c r="AB114" s="51"/>
      <c r="AC114" s="51"/>
      <c r="AD114" s="51"/>
      <c r="AE114" s="51"/>
      <c r="AF114" s="52"/>
      <c r="AG114" s="41"/>
    </row>
    <row r="115" ht="15" customHeight="1"/>
    <row r="116" ht="15" customHeight="1"/>
    <row r="122" spans="18:24" ht="15">
      <c r="R122" s="126"/>
      <c r="S122" s="126"/>
      <c r="T122" s="128"/>
      <c r="U122" s="128"/>
      <c r="V122" s="128"/>
      <c r="W122" s="128"/>
      <c r="X122" s="188"/>
    </row>
    <row r="123" spans="18:24" ht="15">
      <c r="R123" s="189"/>
      <c r="S123" s="41"/>
      <c r="T123" s="41"/>
      <c r="U123" s="41"/>
      <c r="V123" s="41"/>
      <c r="W123" s="41"/>
      <c r="X123" s="190"/>
    </row>
    <row r="124" spans="18:24" ht="15">
      <c r="R124" s="41"/>
      <c r="X124" s="191"/>
    </row>
    <row r="125" spans="18:24" ht="15">
      <c r="R125" s="21"/>
      <c r="X125" s="190"/>
    </row>
    <row r="136" spans="16:24" ht="15">
      <c r="P136" s="187"/>
      <c r="X136" s="38"/>
    </row>
  </sheetData>
  <sheetProtection/>
  <mergeCells count="99"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  <mergeCell ref="I8:O8"/>
    <mergeCell ref="R8:X8"/>
    <mergeCell ref="Z8:AF8"/>
    <mergeCell ref="R11:S11"/>
    <mergeCell ref="A6:G6"/>
    <mergeCell ref="A8:G8"/>
    <mergeCell ref="I17:J17"/>
    <mergeCell ref="R18:S18"/>
    <mergeCell ref="R19:S19"/>
    <mergeCell ref="I21:O21"/>
    <mergeCell ref="R21:X21"/>
    <mergeCell ref="A17:B17"/>
    <mergeCell ref="Z21:AF21"/>
    <mergeCell ref="R26:S26"/>
    <mergeCell ref="I30:J30"/>
    <mergeCell ref="R31:S31"/>
    <mergeCell ref="A21:G21"/>
    <mergeCell ref="A30:B30"/>
    <mergeCell ref="R32:S32"/>
    <mergeCell ref="I34:O34"/>
    <mergeCell ref="R34:X34"/>
    <mergeCell ref="Z34:AF34"/>
    <mergeCell ref="R41:S41"/>
    <mergeCell ref="A34:G34"/>
    <mergeCell ref="A48:G48"/>
    <mergeCell ref="I44:J44"/>
    <mergeCell ref="R45:S45"/>
    <mergeCell ref="R46:S46"/>
    <mergeCell ref="I48:O48"/>
    <mergeCell ref="R48:X48"/>
    <mergeCell ref="A45:B45"/>
    <mergeCell ref="R59:S59"/>
    <mergeCell ref="R61:X61"/>
    <mergeCell ref="Z61:AF61"/>
    <mergeCell ref="A57:B57"/>
    <mergeCell ref="A61:G61"/>
    <mergeCell ref="Z48:AF48"/>
    <mergeCell ref="R55:S55"/>
    <mergeCell ref="I57:J57"/>
    <mergeCell ref="I58:J58"/>
    <mergeCell ref="R58:S58"/>
    <mergeCell ref="R73:X73"/>
    <mergeCell ref="Z73:AF73"/>
    <mergeCell ref="A70:B70"/>
    <mergeCell ref="A71:B71"/>
    <mergeCell ref="A73:G73"/>
    <mergeCell ref="R67:S67"/>
    <mergeCell ref="I70:J70"/>
    <mergeCell ref="R70:S70"/>
    <mergeCell ref="I71:J71"/>
    <mergeCell ref="R71:S71"/>
    <mergeCell ref="A85:G85"/>
    <mergeCell ref="I84:J84"/>
    <mergeCell ref="R85:X85"/>
    <mergeCell ref="Z85:AF85"/>
    <mergeCell ref="A82:B82"/>
    <mergeCell ref="R79:S79"/>
    <mergeCell ref="I82:J82"/>
    <mergeCell ref="R82:S82"/>
    <mergeCell ref="I83:J83"/>
    <mergeCell ref="R83:S83"/>
    <mergeCell ref="A94:B94"/>
    <mergeCell ref="A97:G97"/>
    <mergeCell ref="R90:S90"/>
    <mergeCell ref="I94:J94"/>
    <mergeCell ref="R94:S94"/>
    <mergeCell ref="R95:S95"/>
    <mergeCell ref="A106:B106"/>
    <mergeCell ref="R97:X97"/>
    <mergeCell ref="Z97:AF97"/>
    <mergeCell ref="R103:S103"/>
    <mergeCell ref="AB111:AE111"/>
    <mergeCell ref="I98:O98"/>
    <mergeCell ref="K112:N112"/>
    <mergeCell ref="AB112:AE112"/>
    <mergeCell ref="C111:F111"/>
    <mergeCell ref="C112:F112"/>
    <mergeCell ref="I107:J107"/>
    <mergeCell ref="R107:S107"/>
    <mergeCell ref="R108:S108"/>
    <mergeCell ref="T110:W110"/>
    <mergeCell ref="K111:N111"/>
    <mergeCell ref="T111:W111"/>
    <mergeCell ref="I62:O62"/>
    <mergeCell ref="I72:J72"/>
    <mergeCell ref="I74:O74"/>
    <mergeCell ref="I85:J85"/>
    <mergeCell ref="I86:O86"/>
    <mergeCell ref="I95:J9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I5" sqref="I5:O5"/>
    </sheetView>
  </sheetViews>
  <sheetFormatPr defaultColWidth="9.140625" defaultRowHeight="12.75"/>
  <cols>
    <col min="1" max="1" width="10.57421875" style="38" customWidth="1"/>
    <col min="2" max="2" width="42.140625" style="38" customWidth="1"/>
    <col min="3" max="3" width="3.00390625" style="38" customWidth="1"/>
    <col min="4" max="4" width="3.8515625" style="38" customWidth="1"/>
    <col min="5" max="5" width="3.00390625" style="38" customWidth="1"/>
    <col min="6" max="6" width="3.5742187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45" t="s">
        <v>21</v>
      </c>
      <c r="B3" s="346"/>
      <c r="C3" s="346"/>
      <c r="D3" s="346"/>
      <c r="E3" s="346"/>
      <c r="F3" s="346"/>
      <c r="G3" s="347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36" t="s">
        <v>22</v>
      </c>
      <c r="B4" s="337"/>
      <c r="C4" s="337"/>
      <c r="D4" s="337"/>
      <c r="E4" s="337"/>
      <c r="F4" s="337"/>
      <c r="G4" s="338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36" t="s">
        <v>275</v>
      </c>
      <c r="B5" s="337"/>
      <c r="C5" s="337"/>
      <c r="D5" s="337"/>
      <c r="E5" s="337"/>
      <c r="F5" s="337"/>
      <c r="G5" s="338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36" t="s">
        <v>23</v>
      </c>
      <c r="B6" s="337"/>
      <c r="C6" s="337"/>
      <c r="D6" s="337"/>
      <c r="E6" s="337"/>
      <c r="F6" s="337"/>
      <c r="G6" s="338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66"/>
      <c r="B7" s="267"/>
      <c r="C7" s="267"/>
      <c r="D7" s="267"/>
      <c r="E7" s="267"/>
      <c r="F7" s="267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14" t="s">
        <v>9</v>
      </c>
      <c r="B8" s="315"/>
      <c r="C8" s="315"/>
      <c r="D8" s="315"/>
      <c r="E8" s="315"/>
      <c r="F8" s="315"/>
      <c r="G8" s="316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4" t="s">
        <v>1</v>
      </c>
      <c r="B9" s="15" t="s">
        <v>2</v>
      </c>
      <c r="C9" s="16" t="s">
        <v>0</v>
      </c>
      <c r="D9" s="16" t="s">
        <v>3</v>
      </c>
      <c r="E9" s="16" t="s">
        <v>4</v>
      </c>
      <c r="F9" s="16" t="s">
        <v>5</v>
      </c>
      <c r="G9" s="17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123" t="s">
        <v>159</v>
      </c>
      <c r="B10" s="8" t="s">
        <v>276</v>
      </c>
      <c r="C10" s="8">
        <v>2</v>
      </c>
      <c r="D10" s="8">
        <v>0</v>
      </c>
      <c r="E10" s="8">
        <v>0</v>
      </c>
      <c r="F10" s="8">
        <v>2</v>
      </c>
      <c r="G10" s="124">
        <v>3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123" t="s">
        <v>346</v>
      </c>
      <c r="B11" s="8" t="s">
        <v>347</v>
      </c>
      <c r="C11" s="8">
        <v>3</v>
      </c>
      <c r="D11" s="8">
        <v>0</v>
      </c>
      <c r="E11" s="8">
        <v>2</v>
      </c>
      <c r="F11" s="8">
        <v>4</v>
      </c>
      <c r="G11" s="124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123" t="s">
        <v>348</v>
      </c>
      <c r="B12" s="8" t="s">
        <v>349</v>
      </c>
      <c r="C12" s="8">
        <v>3</v>
      </c>
      <c r="D12" s="8">
        <v>0</v>
      </c>
      <c r="E12" s="8">
        <v>2</v>
      </c>
      <c r="F12" s="8">
        <v>4</v>
      </c>
      <c r="G12" s="124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84" t="s">
        <v>28</v>
      </c>
      <c r="R12" s="61" t="s">
        <v>33</v>
      </c>
      <c r="S12" s="61" t="s">
        <v>52</v>
      </c>
      <c r="T12" s="63">
        <v>3</v>
      </c>
      <c r="U12" s="63">
        <v>2</v>
      </c>
      <c r="V12" s="63">
        <v>0</v>
      </c>
      <c r="W12" s="63">
        <v>4</v>
      </c>
      <c r="X12" s="83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123" t="s">
        <v>350</v>
      </c>
      <c r="B13" s="8" t="s">
        <v>351</v>
      </c>
      <c r="C13" s="8">
        <v>3</v>
      </c>
      <c r="D13" s="8">
        <v>0</v>
      </c>
      <c r="E13" s="8">
        <v>0</v>
      </c>
      <c r="F13" s="8">
        <v>3</v>
      </c>
      <c r="G13" s="124">
        <v>4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84" t="s">
        <v>28</v>
      </c>
      <c r="R13" s="61" t="s">
        <v>34</v>
      </c>
      <c r="S13" s="61" t="s">
        <v>53</v>
      </c>
      <c r="T13" s="63">
        <v>3</v>
      </c>
      <c r="U13" s="63">
        <v>0</v>
      </c>
      <c r="V13" s="63">
        <v>2</v>
      </c>
      <c r="W13" s="63">
        <v>4</v>
      </c>
      <c r="X13" s="83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123" t="s">
        <v>137</v>
      </c>
      <c r="B14" s="8" t="s">
        <v>277</v>
      </c>
      <c r="C14" s="8">
        <v>2</v>
      </c>
      <c r="D14" s="8">
        <v>0</v>
      </c>
      <c r="E14" s="8">
        <v>0</v>
      </c>
      <c r="F14" s="8">
        <v>2</v>
      </c>
      <c r="G14" s="124">
        <v>3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84" t="s">
        <v>28</v>
      </c>
      <c r="R14" s="61" t="s">
        <v>35</v>
      </c>
      <c r="S14" s="82" t="s">
        <v>136</v>
      </c>
      <c r="T14" s="63">
        <v>3</v>
      </c>
      <c r="U14" s="63">
        <v>0</v>
      </c>
      <c r="V14" s="63">
        <v>2</v>
      </c>
      <c r="W14" s="63">
        <v>4</v>
      </c>
      <c r="X14" s="83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123" t="s">
        <v>278</v>
      </c>
      <c r="B15" s="8" t="s">
        <v>279</v>
      </c>
      <c r="C15" s="8">
        <v>0</v>
      </c>
      <c r="D15" s="8">
        <v>2</v>
      </c>
      <c r="E15" s="8">
        <v>0</v>
      </c>
      <c r="F15" s="8">
        <v>1</v>
      </c>
      <c r="G15" s="124">
        <v>1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84" t="s">
        <v>28</v>
      </c>
      <c r="R15" s="61" t="s">
        <v>196</v>
      </c>
      <c r="S15" s="97" t="s">
        <v>31</v>
      </c>
      <c r="T15" s="63">
        <v>3</v>
      </c>
      <c r="U15" s="63">
        <v>0</v>
      </c>
      <c r="V15" s="63">
        <v>0</v>
      </c>
      <c r="W15" s="63">
        <v>3</v>
      </c>
      <c r="X15" s="83">
        <v>3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123" t="s">
        <v>280</v>
      </c>
      <c r="B16" s="8" t="s">
        <v>281</v>
      </c>
      <c r="C16" s="8">
        <v>3</v>
      </c>
      <c r="D16" s="8">
        <v>0</v>
      </c>
      <c r="E16" s="8">
        <v>0</v>
      </c>
      <c r="F16" s="8">
        <v>3</v>
      </c>
      <c r="G16" s="124">
        <v>5</v>
      </c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95" t="s">
        <v>37</v>
      </c>
      <c r="S16" s="5" t="s">
        <v>56</v>
      </c>
      <c r="T16" s="271">
        <v>3</v>
      </c>
      <c r="U16" s="271">
        <v>0</v>
      </c>
      <c r="V16" s="271">
        <v>0</v>
      </c>
      <c r="W16" s="271">
        <v>3</v>
      </c>
      <c r="X16" s="4">
        <v>5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123" t="s">
        <v>282</v>
      </c>
      <c r="B17" s="8" t="s">
        <v>283</v>
      </c>
      <c r="C17" s="8">
        <v>3</v>
      </c>
      <c r="D17" s="8">
        <v>0</v>
      </c>
      <c r="E17" s="8">
        <v>0</v>
      </c>
      <c r="F17" s="8">
        <v>3</v>
      </c>
      <c r="G17" s="124">
        <v>3</v>
      </c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84" t="s">
        <v>28</v>
      </c>
      <c r="R17" s="61" t="s">
        <v>36</v>
      </c>
      <c r="S17" s="82" t="s">
        <v>100</v>
      </c>
      <c r="T17" s="63">
        <v>0</v>
      </c>
      <c r="U17" s="63">
        <v>2</v>
      </c>
      <c r="V17" s="63">
        <v>0</v>
      </c>
      <c r="W17" s="63">
        <v>1</v>
      </c>
      <c r="X17" s="83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365" t="s">
        <v>169</v>
      </c>
      <c r="B18" s="366"/>
      <c r="C18" s="6">
        <f>SUM(C10:C17)</f>
        <v>19</v>
      </c>
      <c r="D18" s="6">
        <f>SUM(D10:D17)</f>
        <v>2</v>
      </c>
      <c r="E18" s="6">
        <f>SUM(E10:E17)</f>
        <v>4</v>
      </c>
      <c r="F18" s="6">
        <f>SUM(F10:F17)</f>
        <v>22</v>
      </c>
      <c r="G18" s="7">
        <f>SUM(G10:G17)</f>
        <v>31</v>
      </c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262"/>
      <c r="B19" s="263"/>
      <c r="C19" s="260"/>
      <c r="D19" s="260"/>
      <c r="E19" s="260"/>
      <c r="F19" s="260"/>
      <c r="G19" s="261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262"/>
      <c r="B20" s="263"/>
      <c r="C20" s="260"/>
      <c r="D20" s="260"/>
      <c r="E20" s="260"/>
      <c r="F20" s="260"/>
      <c r="G20" s="261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14" t="s">
        <v>10</v>
      </c>
      <c r="B21" s="315"/>
      <c r="C21" s="315"/>
      <c r="D21" s="315"/>
      <c r="E21" s="315"/>
      <c r="F21" s="315"/>
      <c r="G21" s="316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4" t="s">
        <v>1</v>
      </c>
      <c r="B22" s="15" t="s">
        <v>2</v>
      </c>
      <c r="C22" s="16" t="s">
        <v>0</v>
      </c>
      <c r="D22" s="16" t="s">
        <v>3</v>
      </c>
      <c r="E22" s="16" t="s">
        <v>4</v>
      </c>
      <c r="F22" s="16" t="s">
        <v>5</v>
      </c>
      <c r="G22" s="17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123" t="s">
        <v>352</v>
      </c>
      <c r="B23" s="8" t="s">
        <v>353</v>
      </c>
      <c r="C23" s="8">
        <v>3</v>
      </c>
      <c r="D23" s="8">
        <v>0</v>
      </c>
      <c r="E23" s="8">
        <v>2</v>
      </c>
      <c r="F23" s="8">
        <v>4</v>
      </c>
      <c r="G23" s="124">
        <v>6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95" t="s">
        <v>57</v>
      </c>
      <c r="S23" s="95" t="s">
        <v>101</v>
      </c>
      <c r="T23" s="271">
        <v>2</v>
      </c>
      <c r="U23" s="271">
        <v>0</v>
      </c>
      <c r="V23" s="271">
        <v>2</v>
      </c>
      <c r="W23" s="271">
        <v>3</v>
      </c>
      <c r="X23" s="4">
        <v>4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123" t="s">
        <v>354</v>
      </c>
      <c r="B24" s="8" t="s">
        <v>355</v>
      </c>
      <c r="C24" s="8">
        <v>3</v>
      </c>
      <c r="D24" s="8">
        <v>0</v>
      </c>
      <c r="E24" s="8">
        <v>2</v>
      </c>
      <c r="F24" s="8">
        <v>4</v>
      </c>
      <c r="G24" s="124">
        <v>6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 t="s">
        <v>27</v>
      </c>
      <c r="R24" s="143" t="s">
        <v>499</v>
      </c>
      <c r="S24" s="143" t="s">
        <v>412</v>
      </c>
      <c r="T24" s="144">
        <v>3</v>
      </c>
      <c r="U24" s="144">
        <v>0</v>
      </c>
      <c r="V24" s="144">
        <v>0</v>
      </c>
      <c r="W24" s="144">
        <v>3</v>
      </c>
      <c r="X24" s="4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123" t="s">
        <v>356</v>
      </c>
      <c r="B25" s="8" t="s">
        <v>357</v>
      </c>
      <c r="C25" s="8">
        <v>3</v>
      </c>
      <c r="D25" s="8">
        <v>0</v>
      </c>
      <c r="E25" s="8">
        <v>0</v>
      </c>
      <c r="F25" s="8">
        <v>3</v>
      </c>
      <c r="G25" s="124">
        <v>4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39" t="s">
        <v>27</v>
      </c>
      <c r="R25" s="61" t="s">
        <v>38</v>
      </c>
      <c r="S25" s="61" t="s">
        <v>60</v>
      </c>
      <c r="T25" s="63">
        <v>3</v>
      </c>
      <c r="U25" s="63">
        <v>2</v>
      </c>
      <c r="V25" s="63">
        <v>0</v>
      </c>
      <c r="W25" s="63">
        <v>4</v>
      </c>
      <c r="X25" s="83">
        <v>6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123" t="s">
        <v>145</v>
      </c>
      <c r="B26" s="8" t="s">
        <v>284</v>
      </c>
      <c r="C26" s="8">
        <v>2</v>
      </c>
      <c r="D26" s="8">
        <v>0</v>
      </c>
      <c r="E26" s="8">
        <v>0</v>
      </c>
      <c r="F26" s="8">
        <v>2</v>
      </c>
      <c r="G26" s="124">
        <v>3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39" t="s">
        <v>27</v>
      </c>
      <c r="R26" s="95" t="s">
        <v>123</v>
      </c>
      <c r="S26" s="95" t="s">
        <v>124</v>
      </c>
      <c r="T26" s="271">
        <v>2</v>
      </c>
      <c r="U26" s="271">
        <v>2</v>
      </c>
      <c r="V26" s="271">
        <v>0</v>
      </c>
      <c r="W26" s="271">
        <v>3</v>
      </c>
      <c r="X26" s="4">
        <v>5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123" t="s">
        <v>285</v>
      </c>
      <c r="B27" s="8" t="s">
        <v>286</v>
      </c>
      <c r="C27" s="8">
        <v>0</v>
      </c>
      <c r="D27" s="8">
        <v>2</v>
      </c>
      <c r="E27" s="8">
        <v>0</v>
      </c>
      <c r="F27" s="8">
        <v>1</v>
      </c>
      <c r="G27" s="124">
        <v>1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39"/>
      <c r="R27" s="321" t="s">
        <v>29</v>
      </c>
      <c r="S27" s="321"/>
      <c r="T27" s="9">
        <f>SUM(T23:T26)</f>
        <v>10</v>
      </c>
      <c r="U27" s="9">
        <f>SUM(U23:U26)</f>
        <v>4</v>
      </c>
      <c r="V27" s="9">
        <f>SUM(V23:V26)</f>
        <v>2</v>
      </c>
      <c r="W27" s="9">
        <f>SUM(W23:W26)</f>
        <v>13</v>
      </c>
      <c r="X27" s="59">
        <f>SUM(X23:X26)</f>
        <v>20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123" t="s">
        <v>287</v>
      </c>
      <c r="B28" s="8" t="s">
        <v>288</v>
      </c>
      <c r="C28" s="8">
        <v>3</v>
      </c>
      <c r="D28" s="8">
        <v>0</v>
      </c>
      <c r="E28" s="8">
        <v>0</v>
      </c>
      <c r="F28" s="8">
        <v>3</v>
      </c>
      <c r="G28" s="124">
        <v>3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84" t="s">
        <v>28</v>
      </c>
      <c r="R28" s="61" t="s">
        <v>39</v>
      </c>
      <c r="S28" s="61" t="s">
        <v>61</v>
      </c>
      <c r="T28" s="63">
        <v>3</v>
      </c>
      <c r="U28" s="63">
        <v>0</v>
      </c>
      <c r="V28" s="63">
        <v>2</v>
      </c>
      <c r="W28" s="63">
        <v>4</v>
      </c>
      <c r="X28" s="83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123" t="s">
        <v>167</v>
      </c>
      <c r="B29" s="8" t="s">
        <v>289</v>
      </c>
      <c r="C29" s="8">
        <v>2</v>
      </c>
      <c r="D29" s="8">
        <v>0</v>
      </c>
      <c r="E29" s="8">
        <v>0</v>
      </c>
      <c r="F29" s="8">
        <v>2</v>
      </c>
      <c r="G29" s="124">
        <v>3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84" t="s">
        <v>28</v>
      </c>
      <c r="R29" s="61" t="s">
        <v>199</v>
      </c>
      <c r="S29" s="82" t="s">
        <v>32</v>
      </c>
      <c r="T29" s="63">
        <v>3</v>
      </c>
      <c r="U29" s="63">
        <v>0</v>
      </c>
      <c r="V29" s="63">
        <v>0</v>
      </c>
      <c r="W29" s="63">
        <v>3</v>
      </c>
      <c r="X29" s="83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123" t="s">
        <v>490</v>
      </c>
      <c r="B30" s="8" t="s">
        <v>290</v>
      </c>
      <c r="C30" s="8">
        <v>3</v>
      </c>
      <c r="D30" s="8">
        <v>0</v>
      </c>
      <c r="E30" s="8">
        <v>0</v>
      </c>
      <c r="F30" s="8">
        <v>3</v>
      </c>
      <c r="G30" s="124">
        <v>4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84" t="s">
        <v>28</v>
      </c>
      <c r="R30" s="61" t="s">
        <v>40</v>
      </c>
      <c r="S30" s="82" t="s">
        <v>103</v>
      </c>
      <c r="T30" s="63">
        <v>0</v>
      </c>
      <c r="U30" s="63">
        <v>2</v>
      </c>
      <c r="V30" s="63">
        <v>0</v>
      </c>
      <c r="W30" s="63">
        <v>1</v>
      </c>
      <c r="X30" s="83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365" t="s">
        <v>169</v>
      </c>
      <c r="B31" s="366"/>
      <c r="C31" s="6">
        <f>SUM(C23:C30)</f>
        <v>19</v>
      </c>
      <c r="D31" s="6">
        <f>SUM(D23:D30)</f>
        <v>2</v>
      </c>
      <c r="E31" s="6">
        <f>SUM(E23:E30)</f>
        <v>4</v>
      </c>
      <c r="F31" s="6">
        <f>SUM(F23:F30)</f>
        <v>22</v>
      </c>
      <c r="G31" s="7">
        <f>SUM(G23:G30)</f>
        <v>30</v>
      </c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SUM(T28:T30)</f>
        <v>6</v>
      </c>
      <c r="U31" s="9">
        <f>SUM(U28:U30)</f>
        <v>2</v>
      </c>
      <c r="V31" s="9">
        <f>SUM(V28:V30)</f>
        <v>2</v>
      </c>
      <c r="W31" s="9">
        <f>SUM(W28:W30)</f>
        <v>8</v>
      </c>
      <c r="X31" s="29">
        <f>SUM(X28:X30)</f>
        <v>10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262"/>
      <c r="B32" s="263"/>
      <c r="C32" s="260"/>
      <c r="D32" s="260"/>
      <c r="E32" s="260"/>
      <c r="F32" s="260"/>
      <c r="G32" s="261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SUM(T27:T30)</f>
        <v>16</v>
      </c>
      <c r="U32" s="9">
        <f>SUM(U27:U30)</f>
        <v>6</v>
      </c>
      <c r="V32" s="9">
        <f>SUM(V27:V30)</f>
        <v>4</v>
      </c>
      <c r="W32" s="9">
        <f>SUM(W27:W30)</f>
        <v>21</v>
      </c>
      <c r="X32" s="29">
        <f>SUM(X27:X30)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262"/>
      <c r="B33" s="263"/>
      <c r="C33" s="260"/>
      <c r="D33" s="260"/>
      <c r="E33" s="260"/>
      <c r="F33" s="260"/>
      <c r="G33" s="261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14" t="s">
        <v>13</v>
      </c>
      <c r="B34" s="315"/>
      <c r="C34" s="315"/>
      <c r="D34" s="315"/>
      <c r="E34" s="315"/>
      <c r="F34" s="315"/>
      <c r="G34" s="316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4" t="s">
        <v>1</v>
      </c>
      <c r="B35" s="15" t="s">
        <v>2</v>
      </c>
      <c r="C35" s="16" t="s">
        <v>0</v>
      </c>
      <c r="D35" s="16" t="s">
        <v>3</v>
      </c>
      <c r="E35" s="16" t="s">
        <v>4</v>
      </c>
      <c r="F35" s="16" t="s">
        <v>5</v>
      </c>
      <c r="G35" s="17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123" t="s">
        <v>291</v>
      </c>
      <c r="B36" s="8" t="s">
        <v>292</v>
      </c>
      <c r="C36" s="8">
        <v>3</v>
      </c>
      <c r="D36" s="8">
        <v>0</v>
      </c>
      <c r="E36" s="8">
        <v>0</v>
      </c>
      <c r="F36" s="8">
        <v>3</v>
      </c>
      <c r="G36" s="124">
        <v>5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123" t="s">
        <v>313</v>
      </c>
      <c r="B37" s="8" t="s">
        <v>359</v>
      </c>
      <c r="C37" s="8">
        <v>2</v>
      </c>
      <c r="D37" s="8">
        <v>0</v>
      </c>
      <c r="E37" s="8">
        <v>2</v>
      </c>
      <c r="F37" s="8">
        <v>3</v>
      </c>
      <c r="G37" s="124">
        <v>5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88" t="s">
        <v>501</v>
      </c>
      <c r="AA37" s="5" t="s">
        <v>502</v>
      </c>
      <c r="AB37" s="271">
        <v>3</v>
      </c>
      <c r="AC37" s="271">
        <v>0</v>
      </c>
      <c r="AD37" s="271">
        <v>0</v>
      </c>
      <c r="AE37" s="271">
        <v>3</v>
      </c>
      <c r="AF37" s="89">
        <v>4</v>
      </c>
    </row>
    <row r="38" spans="1:32" ht="15.75" customHeight="1">
      <c r="A38" s="123" t="s">
        <v>491</v>
      </c>
      <c r="B38" s="8" t="s">
        <v>358</v>
      </c>
      <c r="C38" s="8">
        <v>3</v>
      </c>
      <c r="D38" s="8">
        <v>0</v>
      </c>
      <c r="E38" s="8">
        <v>2</v>
      </c>
      <c r="F38" s="8">
        <v>4</v>
      </c>
      <c r="G38" s="124">
        <v>6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503</v>
      </c>
      <c r="S38" s="165" t="s">
        <v>413</v>
      </c>
      <c r="T38" s="166">
        <v>3</v>
      </c>
      <c r="U38" s="166">
        <v>0</v>
      </c>
      <c r="V38" s="166">
        <v>2</v>
      </c>
      <c r="W38" s="166">
        <v>4</v>
      </c>
      <c r="X38" s="9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123" t="s">
        <v>313</v>
      </c>
      <c r="B39" s="8" t="s">
        <v>360</v>
      </c>
      <c r="C39" s="8">
        <v>2</v>
      </c>
      <c r="D39" s="8">
        <v>0</v>
      </c>
      <c r="E39" s="8">
        <v>2</v>
      </c>
      <c r="F39" s="8">
        <v>3</v>
      </c>
      <c r="G39" s="124">
        <v>5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504</v>
      </c>
      <c r="S39" s="143" t="s">
        <v>116</v>
      </c>
      <c r="T39" s="144">
        <v>3</v>
      </c>
      <c r="U39" s="144">
        <v>0</v>
      </c>
      <c r="V39" s="144">
        <v>0</v>
      </c>
      <c r="W39" s="144">
        <v>3</v>
      </c>
      <c r="X39" s="4">
        <v>4</v>
      </c>
      <c r="Z39" s="88"/>
      <c r="AA39" s="95"/>
      <c r="AB39" s="271"/>
      <c r="AC39" s="271"/>
      <c r="AD39" s="271"/>
      <c r="AE39" s="271"/>
      <c r="AF39" s="23"/>
    </row>
    <row r="40" spans="1:32" ht="17.25" customHeight="1">
      <c r="A40" s="123" t="s">
        <v>361</v>
      </c>
      <c r="B40" s="8" t="s">
        <v>293</v>
      </c>
      <c r="C40" s="8">
        <v>3</v>
      </c>
      <c r="D40" s="8">
        <v>0</v>
      </c>
      <c r="E40" s="8">
        <v>0</v>
      </c>
      <c r="F40" s="8">
        <v>3</v>
      </c>
      <c r="G40" s="124">
        <v>4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81" t="s">
        <v>27</v>
      </c>
      <c r="R40" s="61" t="s">
        <v>68</v>
      </c>
      <c r="S40" s="82" t="s">
        <v>69</v>
      </c>
      <c r="T40" s="63">
        <v>2</v>
      </c>
      <c r="U40" s="63">
        <v>2</v>
      </c>
      <c r="V40" s="63">
        <v>0</v>
      </c>
      <c r="W40" s="63">
        <v>3</v>
      </c>
      <c r="X40" s="62">
        <v>5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123" t="s">
        <v>294</v>
      </c>
      <c r="B41" s="8" t="s">
        <v>362</v>
      </c>
      <c r="C41" s="8">
        <v>2</v>
      </c>
      <c r="D41" s="8">
        <v>0</v>
      </c>
      <c r="E41" s="8">
        <v>0</v>
      </c>
      <c r="F41" s="8">
        <v>2</v>
      </c>
      <c r="G41" s="124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39"/>
      <c r="R41" s="331" t="s">
        <v>29</v>
      </c>
      <c r="S41" s="331"/>
      <c r="T41" s="9">
        <f>SUM(T36:T40)</f>
        <v>14</v>
      </c>
      <c r="U41" s="9">
        <f>SUM(U36:U40)</f>
        <v>2</v>
      </c>
      <c r="V41" s="9">
        <f>SUM(V36:V40)</f>
        <v>4</v>
      </c>
      <c r="W41" s="9">
        <f>SUM(W36:W40)</f>
        <v>17</v>
      </c>
      <c r="X41" s="29">
        <f>SUM(X36:X40)</f>
        <v>24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123" t="s">
        <v>363</v>
      </c>
      <c r="B42" s="8" t="s">
        <v>295</v>
      </c>
      <c r="C42" s="8">
        <v>4</v>
      </c>
      <c r="D42" s="8">
        <v>0</v>
      </c>
      <c r="E42" s="8">
        <v>0</v>
      </c>
      <c r="F42" s="8">
        <v>4</v>
      </c>
      <c r="G42" s="124">
        <v>5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84" t="s">
        <v>28</v>
      </c>
      <c r="R42" s="61" t="s">
        <v>7</v>
      </c>
      <c r="S42" s="61" t="s">
        <v>55</v>
      </c>
      <c r="T42" s="63">
        <v>2</v>
      </c>
      <c r="U42" s="63">
        <v>0</v>
      </c>
      <c r="V42" s="63">
        <v>0</v>
      </c>
      <c r="W42" s="63">
        <v>2</v>
      </c>
      <c r="X42" s="62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90"/>
      <c r="B43" s="85"/>
      <c r="C43" s="259"/>
      <c r="D43" s="259"/>
      <c r="E43" s="259"/>
      <c r="F43" s="259"/>
      <c r="G43" s="89"/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84" t="s">
        <v>28</v>
      </c>
      <c r="R43" s="61" t="s">
        <v>8</v>
      </c>
      <c r="S43" s="61" t="s">
        <v>70</v>
      </c>
      <c r="T43" s="63">
        <v>2</v>
      </c>
      <c r="U43" s="63">
        <v>0</v>
      </c>
      <c r="V43" s="63">
        <v>0</v>
      </c>
      <c r="W43" s="63">
        <v>2</v>
      </c>
      <c r="X43" s="62">
        <v>3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365" t="s">
        <v>169</v>
      </c>
      <c r="B44" s="366"/>
      <c r="C44" s="6">
        <f>SUM(C36:C42)</f>
        <v>19</v>
      </c>
      <c r="D44" s="6">
        <f>SUM(D36:D42)</f>
        <v>0</v>
      </c>
      <c r="E44" s="6">
        <f>SUM(E36:E42)</f>
        <v>6</v>
      </c>
      <c r="F44" s="6">
        <f>SUM(F36:F42)</f>
        <v>22</v>
      </c>
      <c r="G44" s="7">
        <f>SUM(G36:G42)</f>
        <v>33</v>
      </c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SUM(T42:T43)</f>
        <v>4</v>
      </c>
      <c r="U44" s="6">
        <f>SUM(U42:U43)</f>
        <v>0</v>
      </c>
      <c r="V44" s="6">
        <f>SUM(V42:V43)</f>
        <v>0</v>
      </c>
      <c r="W44" s="6">
        <f>SUM(W42:W43)</f>
        <v>4</v>
      </c>
      <c r="X44" s="7">
        <f>SUM(X42:X43)</f>
        <v>6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262"/>
      <c r="B45" s="263"/>
      <c r="C45" s="260"/>
      <c r="D45" s="260"/>
      <c r="E45" s="260"/>
      <c r="F45" s="260"/>
      <c r="G45" s="261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SUM(T41:T43)</f>
        <v>18</v>
      </c>
      <c r="U45" s="6">
        <f>SUM(U41:U43)</f>
        <v>2</v>
      </c>
      <c r="V45" s="6">
        <f>SUM(V41:V43)</f>
        <v>4</v>
      </c>
      <c r="W45" s="6">
        <f>SUM(W41:W43)</f>
        <v>21</v>
      </c>
      <c r="X45" s="7">
        <f>SUM(X41:X43)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262"/>
      <c r="B46" s="263"/>
      <c r="C46" s="260"/>
      <c r="D46" s="260"/>
      <c r="E46" s="260"/>
      <c r="F46" s="260"/>
      <c r="G46" s="261"/>
      <c r="I46" s="262"/>
      <c r="J46" s="263"/>
      <c r="K46" s="260"/>
      <c r="L46" s="260"/>
      <c r="M46" s="260"/>
      <c r="N46" s="260"/>
      <c r="O46" s="261"/>
      <c r="Q46" s="10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14" t="s">
        <v>14</v>
      </c>
      <c r="B47" s="315"/>
      <c r="C47" s="315"/>
      <c r="D47" s="315"/>
      <c r="E47" s="315"/>
      <c r="F47" s="315"/>
      <c r="G47" s="316"/>
      <c r="I47" s="314" t="s">
        <v>14</v>
      </c>
      <c r="J47" s="315"/>
      <c r="K47" s="315"/>
      <c r="L47" s="315"/>
      <c r="M47" s="315"/>
      <c r="N47" s="315"/>
      <c r="O47" s="316"/>
      <c r="Q47" s="37"/>
      <c r="R47" s="319" t="s">
        <v>14</v>
      </c>
      <c r="S47" s="319"/>
      <c r="T47" s="319"/>
      <c r="U47" s="319"/>
      <c r="V47" s="319"/>
      <c r="W47" s="319"/>
      <c r="X47" s="320"/>
      <c r="Z47" s="314" t="s">
        <v>14</v>
      </c>
      <c r="AA47" s="315"/>
      <c r="AB47" s="315"/>
      <c r="AC47" s="315"/>
      <c r="AD47" s="315"/>
      <c r="AE47" s="315"/>
      <c r="AF47" s="316"/>
    </row>
    <row r="48" spans="1:32" ht="15.75" customHeight="1">
      <c r="A48" s="14" t="s">
        <v>1</v>
      </c>
      <c r="B48" s="15" t="s">
        <v>2</v>
      </c>
      <c r="C48" s="16" t="s">
        <v>0</v>
      </c>
      <c r="D48" s="16" t="s">
        <v>3</v>
      </c>
      <c r="E48" s="16" t="s">
        <v>4</v>
      </c>
      <c r="F48" s="16" t="s">
        <v>5</v>
      </c>
      <c r="G48" s="17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123" t="s">
        <v>296</v>
      </c>
      <c r="B49" s="5" t="s">
        <v>297</v>
      </c>
      <c r="C49" s="259">
        <v>3</v>
      </c>
      <c r="D49" s="259">
        <v>0</v>
      </c>
      <c r="E49" s="259">
        <v>0</v>
      </c>
      <c r="F49" s="259">
        <v>3</v>
      </c>
      <c r="G49" s="91">
        <v>5</v>
      </c>
      <c r="I49" s="279" t="s">
        <v>505</v>
      </c>
      <c r="J49" s="145" t="s">
        <v>117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505</v>
      </c>
      <c r="S49" s="5" t="s">
        <v>117</v>
      </c>
      <c r="T49" s="271">
        <v>3</v>
      </c>
      <c r="U49" s="271">
        <v>0</v>
      </c>
      <c r="V49" s="271">
        <v>2</v>
      </c>
      <c r="W49" s="271">
        <v>4</v>
      </c>
      <c r="X49" s="89">
        <v>5</v>
      </c>
      <c r="Z49" s="279" t="s">
        <v>509</v>
      </c>
      <c r="AA49" s="143" t="s">
        <v>74</v>
      </c>
      <c r="AB49" s="144">
        <v>2</v>
      </c>
      <c r="AC49" s="144">
        <v>2</v>
      </c>
      <c r="AD49" s="144">
        <v>0</v>
      </c>
      <c r="AE49" s="144">
        <v>3</v>
      </c>
      <c r="AF49" s="23">
        <v>5</v>
      </c>
    </row>
    <row r="50" spans="1:32" ht="15.75" customHeight="1">
      <c r="A50" s="123" t="s">
        <v>298</v>
      </c>
      <c r="B50" s="5" t="s">
        <v>299</v>
      </c>
      <c r="C50" s="259">
        <v>3</v>
      </c>
      <c r="D50" s="259">
        <v>0</v>
      </c>
      <c r="E50" s="259">
        <v>2</v>
      </c>
      <c r="F50" s="259">
        <v>4</v>
      </c>
      <c r="G50" s="91">
        <v>6</v>
      </c>
      <c r="I50" s="279" t="s">
        <v>506</v>
      </c>
      <c r="J50" s="145" t="s">
        <v>118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143" t="s">
        <v>506</v>
      </c>
      <c r="S50" s="143" t="s">
        <v>118</v>
      </c>
      <c r="T50" s="144">
        <v>3</v>
      </c>
      <c r="U50" s="144">
        <v>0</v>
      </c>
      <c r="V50" s="144">
        <v>0</v>
      </c>
      <c r="W50" s="144">
        <v>3</v>
      </c>
      <c r="X50" s="4">
        <v>5</v>
      </c>
      <c r="Z50" s="279" t="s">
        <v>506</v>
      </c>
      <c r="AA50" s="145" t="s">
        <v>118</v>
      </c>
      <c r="AB50" s="144">
        <v>3</v>
      </c>
      <c r="AC50" s="144">
        <v>0</v>
      </c>
      <c r="AD50" s="144">
        <v>0</v>
      </c>
      <c r="AE50" s="144">
        <v>3</v>
      </c>
      <c r="AF50" s="92">
        <v>5</v>
      </c>
    </row>
    <row r="51" spans="1:32" ht="15.75" customHeight="1">
      <c r="A51" s="123" t="s">
        <v>492</v>
      </c>
      <c r="B51" s="5" t="s">
        <v>364</v>
      </c>
      <c r="C51" s="259">
        <v>3</v>
      </c>
      <c r="D51" s="259">
        <v>0</v>
      </c>
      <c r="E51" s="259">
        <v>2</v>
      </c>
      <c r="F51" s="259">
        <v>4</v>
      </c>
      <c r="G51" s="96">
        <v>6</v>
      </c>
      <c r="I51" s="279" t="s">
        <v>507</v>
      </c>
      <c r="J51" s="143" t="s">
        <v>508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95" t="s">
        <v>507</v>
      </c>
      <c r="S51" s="5" t="s">
        <v>508</v>
      </c>
      <c r="T51" s="271">
        <v>3</v>
      </c>
      <c r="U51" s="271">
        <v>0</v>
      </c>
      <c r="V51" s="271">
        <v>0</v>
      </c>
      <c r="W51" s="271">
        <v>3</v>
      </c>
      <c r="X51" s="89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123" t="s">
        <v>365</v>
      </c>
      <c r="B52" s="5" t="s">
        <v>366</v>
      </c>
      <c r="C52" s="259">
        <v>2</v>
      </c>
      <c r="D52" s="259">
        <v>2</v>
      </c>
      <c r="E52" s="259">
        <v>0</v>
      </c>
      <c r="F52" s="259">
        <v>3</v>
      </c>
      <c r="G52" s="96">
        <v>4</v>
      </c>
      <c r="I52" s="279" t="s">
        <v>509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 t="s">
        <v>27</v>
      </c>
      <c r="R52" s="143" t="s">
        <v>509</v>
      </c>
      <c r="S52" s="143" t="s">
        <v>74</v>
      </c>
      <c r="T52" s="144">
        <v>2</v>
      </c>
      <c r="U52" s="144">
        <v>2</v>
      </c>
      <c r="V52" s="144">
        <v>0</v>
      </c>
      <c r="W52" s="144">
        <v>3</v>
      </c>
      <c r="X52" s="23">
        <v>5</v>
      </c>
      <c r="Z52" s="90"/>
      <c r="AA52" s="8"/>
      <c r="AB52" s="259"/>
      <c r="AC52" s="259"/>
      <c r="AD52" s="259"/>
      <c r="AE52" s="259"/>
      <c r="AF52" s="89"/>
    </row>
    <row r="53" spans="1:32" ht="17.25" customHeight="1">
      <c r="A53" s="285" t="s">
        <v>367</v>
      </c>
      <c r="B53" s="5" t="s">
        <v>300</v>
      </c>
      <c r="C53" s="271">
        <v>3</v>
      </c>
      <c r="D53" s="271">
        <v>0</v>
      </c>
      <c r="E53" s="271">
        <v>0</v>
      </c>
      <c r="F53" s="271">
        <v>3</v>
      </c>
      <c r="G53" s="96">
        <v>4</v>
      </c>
      <c r="I53" s="279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39" t="s">
        <v>27</v>
      </c>
      <c r="R53" s="95" t="s">
        <v>510</v>
      </c>
      <c r="S53" s="95" t="s">
        <v>77</v>
      </c>
      <c r="T53" s="271">
        <v>0</v>
      </c>
      <c r="U53" s="271">
        <v>0</v>
      </c>
      <c r="V53" s="271">
        <v>0</v>
      </c>
      <c r="W53" s="271">
        <v>0</v>
      </c>
      <c r="X53" s="96">
        <v>4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285" t="s">
        <v>301</v>
      </c>
      <c r="B54" s="5" t="s">
        <v>368</v>
      </c>
      <c r="C54" s="255">
        <v>2</v>
      </c>
      <c r="D54" s="255">
        <v>0</v>
      </c>
      <c r="E54" s="255">
        <v>0</v>
      </c>
      <c r="F54" s="255">
        <v>2</v>
      </c>
      <c r="G54" s="286">
        <v>3</v>
      </c>
      <c r="I54" s="279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39"/>
      <c r="R54" s="331" t="s">
        <v>29</v>
      </c>
      <c r="S54" s="331"/>
      <c r="T54" s="9">
        <f>SUM(T49:T53)</f>
        <v>11</v>
      </c>
      <c r="U54" s="9">
        <f>SUM(U49:U53)</f>
        <v>2</v>
      </c>
      <c r="V54" s="9">
        <f>SUM(V49:V53)</f>
        <v>2</v>
      </c>
      <c r="W54" s="9">
        <f>SUM(W49:W53)</f>
        <v>13</v>
      </c>
      <c r="X54" s="29">
        <f>SUM(X49:X53)</f>
        <v>24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78" t="s">
        <v>313</v>
      </c>
      <c r="B55" s="256" t="s">
        <v>315</v>
      </c>
      <c r="C55" s="271">
        <v>2</v>
      </c>
      <c r="D55" s="271">
        <v>0</v>
      </c>
      <c r="E55" s="271">
        <v>2</v>
      </c>
      <c r="F55" s="271">
        <v>3</v>
      </c>
      <c r="G55" s="96">
        <v>5</v>
      </c>
      <c r="I55" s="279" t="s">
        <v>510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280">
        <v>4</v>
      </c>
      <c r="Q55" s="84" t="s">
        <v>28</v>
      </c>
      <c r="R55" s="61" t="s">
        <v>11</v>
      </c>
      <c r="S55" s="61" t="s">
        <v>62</v>
      </c>
      <c r="T55" s="63">
        <v>2</v>
      </c>
      <c r="U55" s="63">
        <v>0</v>
      </c>
      <c r="V55" s="63">
        <v>0</v>
      </c>
      <c r="W55" s="63">
        <v>2</v>
      </c>
      <c r="X55" s="62">
        <v>3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365" t="s">
        <v>169</v>
      </c>
      <c r="B56" s="366"/>
      <c r="C56" s="6">
        <f>SUM(C49:C55)</f>
        <v>18</v>
      </c>
      <c r="D56" s="6">
        <f>SUM(D49:D55)</f>
        <v>2</v>
      </c>
      <c r="E56" s="6">
        <f>SUM(E49:E55)</f>
        <v>6</v>
      </c>
      <c r="F56" s="6">
        <f>SUM(F49:F55)</f>
        <v>22</v>
      </c>
      <c r="G56" s="7">
        <f>SUM(G49:G55)</f>
        <v>33</v>
      </c>
      <c r="I56" s="327" t="s">
        <v>126</v>
      </c>
      <c r="J56" s="328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84" t="s">
        <v>28</v>
      </c>
      <c r="R56" s="61" t="s">
        <v>12</v>
      </c>
      <c r="S56" s="61" t="s">
        <v>78</v>
      </c>
      <c r="T56" s="63">
        <v>2</v>
      </c>
      <c r="U56" s="63">
        <v>0</v>
      </c>
      <c r="V56" s="63">
        <v>0</v>
      </c>
      <c r="W56" s="63">
        <v>2</v>
      </c>
      <c r="X56" s="62">
        <v>3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332"/>
      <c r="J57" s="333"/>
      <c r="K57" s="272"/>
      <c r="L57" s="272"/>
      <c r="M57" s="272"/>
      <c r="N57" s="272"/>
      <c r="O57" s="273"/>
      <c r="Q57" s="10"/>
      <c r="R57" s="321" t="s">
        <v>127</v>
      </c>
      <c r="S57" s="321"/>
      <c r="T57" s="9">
        <f>SUM(T55:T56)</f>
        <v>4</v>
      </c>
      <c r="U57" s="9">
        <f>SUM(U55:U56)</f>
        <v>0</v>
      </c>
      <c r="V57" s="9">
        <f>SUM(V55:V56)</f>
        <v>0</v>
      </c>
      <c r="W57" s="9">
        <f>SUM(W55:W56)</f>
        <v>4</v>
      </c>
      <c r="X57" s="29">
        <f>SUM(X55:X56)</f>
        <v>6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2"/>
      <c r="J58" s="263"/>
      <c r="K58" s="272"/>
      <c r="L58" s="272"/>
      <c r="M58" s="272"/>
      <c r="N58" s="272"/>
      <c r="O58" s="273"/>
      <c r="Q58" s="10"/>
      <c r="R58" s="322" t="s">
        <v>126</v>
      </c>
      <c r="S58" s="322"/>
      <c r="T58" s="9">
        <f>SUM(T54:T56)</f>
        <v>15</v>
      </c>
      <c r="U58" s="9">
        <f>SUM(U54:U56)</f>
        <v>2</v>
      </c>
      <c r="V58" s="9">
        <f>SUM(V54:V56)</f>
        <v>2</v>
      </c>
      <c r="W58" s="9">
        <f>SUM(W54:W56)</f>
        <v>17</v>
      </c>
      <c r="X58" s="29">
        <f>SUM(X54:X56)</f>
        <v>30</v>
      </c>
      <c r="Z58" s="90" t="s">
        <v>30</v>
      </c>
      <c r="AA58" s="8"/>
      <c r="AB58" s="259">
        <f>SUM(AB49:AB56)</f>
        <v>5</v>
      </c>
      <c r="AC58" s="259">
        <f>SUM(AC49:AC56)</f>
        <v>2</v>
      </c>
      <c r="AD58" s="259">
        <f>SUM(AD49:AD56)</f>
        <v>0</v>
      </c>
      <c r="AE58" s="259">
        <f>SUM(AE49:AE56)</f>
        <v>6</v>
      </c>
      <c r="AF58" s="91">
        <f>SUM(AF49:AF56)</f>
        <v>10</v>
      </c>
    </row>
    <row r="59" spans="1:32" ht="15.75" customHeight="1">
      <c r="A59" s="262"/>
      <c r="B59" s="263"/>
      <c r="C59" s="272"/>
      <c r="D59" s="272"/>
      <c r="E59" s="272"/>
      <c r="F59" s="272"/>
      <c r="G59" s="273"/>
      <c r="I59" s="262"/>
      <c r="J59" s="263"/>
      <c r="K59" s="272"/>
      <c r="L59" s="272"/>
      <c r="M59" s="272"/>
      <c r="N59" s="272"/>
      <c r="O59" s="273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14" t="s">
        <v>15</v>
      </c>
      <c r="B60" s="315"/>
      <c r="C60" s="315"/>
      <c r="D60" s="315"/>
      <c r="E60" s="315"/>
      <c r="F60" s="315"/>
      <c r="G60" s="316"/>
      <c r="I60" s="262"/>
      <c r="J60" s="263"/>
      <c r="K60" s="272"/>
      <c r="L60" s="272"/>
      <c r="M60" s="272"/>
      <c r="N60" s="272"/>
      <c r="O60" s="273"/>
      <c r="Q60" s="10"/>
      <c r="R60" s="319" t="s">
        <v>15</v>
      </c>
      <c r="S60" s="319"/>
      <c r="T60" s="319"/>
      <c r="U60" s="319"/>
      <c r="V60" s="319"/>
      <c r="W60" s="319"/>
      <c r="X60" s="320"/>
      <c r="Z60" s="314" t="s">
        <v>15</v>
      </c>
      <c r="AA60" s="315"/>
      <c r="AB60" s="315"/>
      <c r="AC60" s="315"/>
      <c r="AD60" s="315"/>
      <c r="AE60" s="315"/>
      <c r="AF60" s="316"/>
    </row>
    <row r="61" spans="1:32" s="36" customFormat="1" ht="15.75" customHeight="1">
      <c r="A61" s="14" t="s">
        <v>1</v>
      </c>
      <c r="B61" s="15" t="s">
        <v>2</v>
      </c>
      <c r="C61" s="16" t="s">
        <v>0</v>
      </c>
      <c r="D61" s="16" t="s">
        <v>3</v>
      </c>
      <c r="E61" s="16" t="s">
        <v>4</v>
      </c>
      <c r="F61" s="16" t="s">
        <v>5</v>
      </c>
      <c r="G61" s="17" t="s">
        <v>6</v>
      </c>
      <c r="I61" s="314" t="s">
        <v>15</v>
      </c>
      <c r="J61" s="315"/>
      <c r="K61" s="315"/>
      <c r="L61" s="315"/>
      <c r="M61" s="315"/>
      <c r="N61" s="315"/>
      <c r="O61" s="316"/>
      <c r="Q61" s="37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123" t="s">
        <v>302</v>
      </c>
      <c r="B62" s="5" t="s">
        <v>303</v>
      </c>
      <c r="C62" s="259">
        <v>3</v>
      </c>
      <c r="D62" s="259">
        <v>0</v>
      </c>
      <c r="E62" s="259">
        <v>0</v>
      </c>
      <c r="F62" s="259">
        <v>3</v>
      </c>
      <c r="G62" s="91">
        <v>4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511</v>
      </c>
      <c r="S62" s="143" t="s">
        <v>119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511</v>
      </c>
      <c r="AA62" s="95" t="s">
        <v>119</v>
      </c>
      <c r="AB62" s="271">
        <v>3</v>
      </c>
      <c r="AC62" s="271">
        <v>0</v>
      </c>
      <c r="AD62" s="271">
        <v>2</v>
      </c>
      <c r="AE62" s="271">
        <v>4</v>
      </c>
      <c r="AF62" s="89">
        <v>6</v>
      </c>
    </row>
    <row r="63" spans="1:32" ht="15.75" customHeight="1">
      <c r="A63" s="285" t="s">
        <v>304</v>
      </c>
      <c r="B63" s="5" t="s">
        <v>305</v>
      </c>
      <c r="C63" s="271">
        <v>3</v>
      </c>
      <c r="D63" s="271">
        <v>0</v>
      </c>
      <c r="E63" s="271">
        <v>0</v>
      </c>
      <c r="F63" s="271">
        <v>3</v>
      </c>
      <c r="G63" s="287">
        <v>4</v>
      </c>
      <c r="I63" s="279" t="s">
        <v>511</v>
      </c>
      <c r="J63" s="143" t="s">
        <v>119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512</v>
      </c>
      <c r="S63" s="95" t="s">
        <v>120</v>
      </c>
      <c r="T63" s="271">
        <v>3</v>
      </c>
      <c r="U63" s="271">
        <v>0</v>
      </c>
      <c r="V63" s="271">
        <v>2</v>
      </c>
      <c r="W63" s="271">
        <v>4</v>
      </c>
      <c r="X63" s="4">
        <v>6</v>
      </c>
      <c r="Z63" s="88" t="s">
        <v>512</v>
      </c>
      <c r="AA63" s="95" t="s">
        <v>120</v>
      </c>
      <c r="AB63" s="271">
        <v>3</v>
      </c>
      <c r="AC63" s="271">
        <v>0</v>
      </c>
      <c r="AD63" s="271">
        <v>2</v>
      </c>
      <c r="AE63" s="271">
        <v>4</v>
      </c>
      <c r="AF63" s="23">
        <v>6</v>
      </c>
    </row>
    <row r="64" spans="1:32" ht="15.75" customHeight="1">
      <c r="A64" s="285" t="s">
        <v>307</v>
      </c>
      <c r="B64" s="5" t="s">
        <v>308</v>
      </c>
      <c r="C64" s="271">
        <v>3</v>
      </c>
      <c r="D64" s="271">
        <v>0</v>
      </c>
      <c r="E64" s="271">
        <v>2</v>
      </c>
      <c r="F64" s="271">
        <v>4</v>
      </c>
      <c r="G64" s="96">
        <v>6</v>
      </c>
      <c r="I64" s="279" t="s">
        <v>512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23">
        <v>6</v>
      </c>
      <c r="Q64" s="39" t="s">
        <v>27</v>
      </c>
      <c r="R64" s="95" t="s">
        <v>513</v>
      </c>
      <c r="S64" s="95" t="s">
        <v>414</v>
      </c>
      <c r="T64" s="271">
        <v>2</v>
      </c>
      <c r="U64" s="271">
        <v>0</v>
      </c>
      <c r="V64" s="271">
        <v>2</v>
      </c>
      <c r="W64" s="271">
        <v>3</v>
      </c>
      <c r="X64" s="89">
        <v>5</v>
      </c>
      <c r="Z64" s="90"/>
      <c r="AA64" s="8"/>
      <c r="AB64" s="259"/>
      <c r="AC64" s="259"/>
      <c r="AD64" s="259"/>
      <c r="AE64" s="259"/>
      <c r="AF64" s="89"/>
    </row>
    <row r="65" spans="1:32" ht="15.75" customHeight="1">
      <c r="A65" s="285" t="s">
        <v>313</v>
      </c>
      <c r="B65" s="5" t="s">
        <v>320</v>
      </c>
      <c r="C65" s="271">
        <v>2</v>
      </c>
      <c r="D65" s="271">
        <v>0</v>
      </c>
      <c r="E65" s="271">
        <v>2</v>
      </c>
      <c r="F65" s="271">
        <v>3</v>
      </c>
      <c r="G65" s="96">
        <v>5</v>
      </c>
      <c r="I65" s="279" t="s">
        <v>513</v>
      </c>
      <c r="J65" s="145" t="s">
        <v>414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514</v>
      </c>
      <c r="S65" s="145" t="s">
        <v>125</v>
      </c>
      <c r="T65" s="144">
        <v>3</v>
      </c>
      <c r="U65" s="144">
        <v>0</v>
      </c>
      <c r="V65" s="144">
        <v>0</v>
      </c>
      <c r="W65" s="144">
        <v>3</v>
      </c>
      <c r="X65" s="92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285" t="s">
        <v>313</v>
      </c>
      <c r="B66" s="5" t="s">
        <v>321</v>
      </c>
      <c r="C66" s="271">
        <v>2</v>
      </c>
      <c r="D66" s="271">
        <v>0</v>
      </c>
      <c r="E66" s="271">
        <v>2</v>
      </c>
      <c r="F66" s="271">
        <v>3</v>
      </c>
      <c r="G66" s="96">
        <v>5</v>
      </c>
      <c r="I66" s="279" t="s">
        <v>514</v>
      </c>
      <c r="J66" s="143" t="s">
        <v>125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39"/>
      <c r="R66" s="331" t="s">
        <v>29</v>
      </c>
      <c r="S66" s="331"/>
      <c r="T66" s="9">
        <f>SUM(T62:T65)</f>
        <v>11</v>
      </c>
      <c r="U66" s="9">
        <f>SUM(U62:U65)</f>
        <v>0</v>
      </c>
      <c r="V66" s="9">
        <f>SUM(V62:V65)</f>
        <v>6</v>
      </c>
      <c r="W66" s="9">
        <f>SUM(W62:W65)</f>
        <v>14</v>
      </c>
      <c r="X66" s="29">
        <f>SUM(X62:X65)</f>
        <v>22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285" t="s">
        <v>17</v>
      </c>
      <c r="B67" s="5" t="s">
        <v>306</v>
      </c>
      <c r="C67" s="271">
        <v>3</v>
      </c>
      <c r="D67" s="271">
        <v>0</v>
      </c>
      <c r="E67" s="271">
        <v>0</v>
      </c>
      <c r="F67" s="271">
        <v>3</v>
      </c>
      <c r="G67" s="96">
        <v>5</v>
      </c>
      <c r="I67" s="279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58">
        <v>3</v>
      </c>
      <c r="Q67" s="84" t="s">
        <v>28</v>
      </c>
      <c r="R67" s="61" t="s">
        <v>42</v>
      </c>
      <c r="S67" s="61" t="s">
        <v>43</v>
      </c>
      <c r="T67" s="63">
        <v>2</v>
      </c>
      <c r="U67" s="63">
        <v>0</v>
      </c>
      <c r="V67" s="63">
        <v>0</v>
      </c>
      <c r="W67" s="63">
        <v>2</v>
      </c>
      <c r="X67" s="83">
        <v>3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123"/>
      <c r="B68" s="8"/>
      <c r="C68" s="8"/>
      <c r="D68" s="8"/>
      <c r="E68" s="8"/>
      <c r="F68" s="8"/>
      <c r="G68" s="124"/>
      <c r="I68" s="284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368" t="s">
        <v>126</v>
      </c>
      <c r="B69" s="369"/>
      <c r="C69" s="6">
        <f>SUM(C62:C67)</f>
        <v>16</v>
      </c>
      <c r="D69" s="6">
        <f>SUM(D62:D67)</f>
        <v>0</v>
      </c>
      <c r="E69" s="6">
        <f>SUM(E62:E67)</f>
        <v>6</v>
      </c>
      <c r="F69" s="6">
        <f>SUM(F62:F67)</f>
        <v>19</v>
      </c>
      <c r="G69" s="7">
        <f>SUM(G62:G67)</f>
        <v>29</v>
      </c>
      <c r="I69" s="327" t="s">
        <v>126</v>
      </c>
      <c r="J69" s="328"/>
      <c r="K69" s="6">
        <f>SUM(K63:K68)</f>
        <v>16</v>
      </c>
      <c r="L69" s="6">
        <f>SUM(L63:L68)</f>
        <v>0</v>
      </c>
      <c r="M69" s="6">
        <f>SUM(M63:M68)</f>
        <v>6</v>
      </c>
      <c r="N69" s="6">
        <f>SUM(N63:N68)</f>
        <v>19</v>
      </c>
      <c r="O69" s="7">
        <f>SUM(O63:O68)</f>
        <v>30</v>
      </c>
      <c r="Q69" s="10"/>
      <c r="R69" s="321" t="s">
        <v>127</v>
      </c>
      <c r="S69" s="32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262"/>
      <c r="B70" s="263"/>
      <c r="C70" s="260"/>
      <c r="D70" s="260"/>
      <c r="E70" s="260"/>
      <c r="F70" s="260"/>
      <c r="G70" s="261"/>
      <c r="I70" s="334"/>
      <c r="J70" s="322"/>
      <c r="K70" s="6"/>
      <c r="L70" s="6"/>
      <c r="M70" s="6"/>
      <c r="N70" s="6"/>
      <c r="O70" s="7"/>
      <c r="Q70" s="10"/>
      <c r="R70" s="322" t="s">
        <v>126</v>
      </c>
      <c r="S70" s="322"/>
      <c r="T70" s="6">
        <f>SUM(T66:T68)</f>
        <v>16</v>
      </c>
      <c r="U70" s="6">
        <f>SUM(U66:U68)</f>
        <v>0</v>
      </c>
      <c r="V70" s="6">
        <f>SUM(V66:V68)</f>
        <v>6</v>
      </c>
      <c r="W70" s="6">
        <f>SUM(W66:W68)</f>
        <v>19</v>
      </c>
      <c r="X70" s="7">
        <f>SUM(X66:X68)</f>
        <v>30</v>
      </c>
      <c r="Z70" s="90" t="s">
        <v>30</v>
      </c>
      <c r="AA70" s="8"/>
      <c r="AB70" s="259">
        <f>SUM(AB62:AB68)</f>
        <v>6</v>
      </c>
      <c r="AC70" s="259">
        <f>SUM(AC62:AC68)</f>
        <v>0</v>
      </c>
      <c r="AD70" s="259">
        <f>SUM(AD62:AD68)</f>
        <v>4</v>
      </c>
      <c r="AE70" s="259">
        <f>SUM(AE62:AE68)</f>
        <v>8</v>
      </c>
      <c r="AF70" s="91">
        <f>SUM(AF62:AF68)</f>
        <v>12</v>
      </c>
    </row>
    <row r="71" spans="1:33" ht="15.75" customHeight="1">
      <c r="A71" s="262"/>
      <c r="B71" s="263"/>
      <c r="C71" s="260"/>
      <c r="D71" s="260"/>
      <c r="E71" s="260"/>
      <c r="F71" s="260"/>
      <c r="G71" s="261"/>
      <c r="I71" s="334"/>
      <c r="J71" s="322"/>
      <c r="K71" s="6"/>
      <c r="L71" s="6"/>
      <c r="M71" s="6"/>
      <c r="N71" s="6"/>
      <c r="O71" s="7"/>
      <c r="Q71" s="10"/>
      <c r="R71" s="263"/>
      <c r="S71" s="263"/>
      <c r="T71" s="260"/>
      <c r="U71" s="260"/>
      <c r="V71" s="260"/>
      <c r="W71" s="260"/>
      <c r="X71" s="261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14" t="s">
        <v>16</v>
      </c>
      <c r="B72" s="315"/>
      <c r="C72" s="315"/>
      <c r="D72" s="315"/>
      <c r="E72" s="315"/>
      <c r="F72" s="315"/>
      <c r="G72" s="316"/>
      <c r="H72" s="36"/>
      <c r="I72" s="262"/>
      <c r="J72" s="263"/>
      <c r="K72" s="260"/>
      <c r="L72" s="260"/>
      <c r="M72" s="260"/>
      <c r="N72" s="260"/>
      <c r="O72" s="261"/>
      <c r="P72" s="36"/>
      <c r="Q72" s="37"/>
      <c r="R72" s="319" t="s">
        <v>16</v>
      </c>
      <c r="S72" s="319"/>
      <c r="T72" s="319"/>
      <c r="U72" s="319"/>
      <c r="V72" s="319"/>
      <c r="W72" s="319"/>
      <c r="X72" s="320"/>
      <c r="Z72" s="314" t="s">
        <v>16</v>
      </c>
      <c r="AA72" s="315"/>
      <c r="AB72" s="315"/>
      <c r="AC72" s="315"/>
      <c r="AD72" s="315"/>
      <c r="AE72" s="315"/>
      <c r="AF72" s="316"/>
      <c r="AG72" s="41"/>
    </row>
    <row r="73" spans="1:33" s="36" customFormat="1" ht="15.75" customHeight="1">
      <c r="A73" s="14" t="s">
        <v>1</v>
      </c>
      <c r="B73" s="15" t="s">
        <v>2</v>
      </c>
      <c r="C73" s="16" t="s">
        <v>0</v>
      </c>
      <c r="D73" s="16" t="s">
        <v>3</v>
      </c>
      <c r="E73" s="16" t="s">
        <v>4</v>
      </c>
      <c r="F73" s="16" t="s">
        <v>5</v>
      </c>
      <c r="G73" s="17" t="s">
        <v>6</v>
      </c>
      <c r="H73" s="38"/>
      <c r="I73" s="314" t="s">
        <v>16</v>
      </c>
      <c r="J73" s="315"/>
      <c r="K73" s="315"/>
      <c r="L73" s="315"/>
      <c r="M73" s="315"/>
      <c r="N73" s="315"/>
      <c r="O73" s="316"/>
      <c r="P73" s="38"/>
      <c r="Q73" s="10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285" t="s">
        <v>309</v>
      </c>
      <c r="B74" s="5" t="s">
        <v>310</v>
      </c>
      <c r="C74" s="271">
        <v>3</v>
      </c>
      <c r="D74" s="271">
        <v>0</v>
      </c>
      <c r="E74" s="271">
        <v>0</v>
      </c>
      <c r="F74" s="271">
        <v>3</v>
      </c>
      <c r="G74" s="96">
        <v>4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515</v>
      </c>
      <c r="S74" s="143" t="s">
        <v>121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516</v>
      </c>
      <c r="AA74" s="5" t="s">
        <v>122</v>
      </c>
      <c r="AB74" s="271">
        <v>3</v>
      </c>
      <c r="AC74" s="271">
        <v>0</v>
      </c>
      <c r="AD74" s="271">
        <v>0</v>
      </c>
      <c r="AE74" s="271">
        <v>3</v>
      </c>
      <c r="AF74" s="92">
        <v>5</v>
      </c>
      <c r="AG74" s="41"/>
    </row>
    <row r="75" spans="1:33" ht="15.75" customHeight="1">
      <c r="A75" s="285" t="s">
        <v>369</v>
      </c>
      <c r="B75" s="5" t="s">
        <v>312</v>
      </c>
      <c r="C75" s="271">
        <v>3</v>
      </c>
      <c r="D75" s="271">
        <v>0</v>
      </c>
      <c r="E75" s="271">
        <v>2</v>
      </c>
      <c r="F75" s="271">
        <v>4</v>
      </c>
      <c r="G75" s="96">
        <v>6</v>
      </c>
      <c r="I75" s="279" t="s">
        <v>515</v>
      </c>
      <c r="J75" s="143" t="s">
        <v>121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516</v>
      </c>
      <c r="S75" s="5" t="s">
        <v>122</v>
      </c>
      <c r="T75" s="271">
        <v>3</v>
      </c>
      <c r="U75" s="271">
        <v>0</v>
      </c>
      <c r="V75" s="271">
        <v>0</v>
      </c>
      <c r="W75" s="271">
        <v>3</v>
      </c>
      <c r="X75" s="89">
        <v>5</v>
      </c>
      <c r="Z75" s="90"/>
      <c r="AA75" s="8"/>
      <c r="AB75" s="259"/>
      <c r="AC75" s="259"/>
      <c r="AD75" s="259"/>
      <c r="AE75" s="259"/>
      <c r="AF75" s="89"/>
      <c r="AG75" s="41"/>
    </row>
    <row r="76" spans="1:33" ht="15.75" customHeight="1">
      <c r="A76" s="285" t="s">
        <v>313</v>
      </c>
      <c r="B76" s="5" t="s">
        <v>323</v>
      </c>
      <c r="C76" s="271">
        <v>2</v>
      </c>
      <c r="D76" s="271">
        <v>0</v>
      </c>
      <c r="E76" s="271">
        <v>2</v>
      </c>
      <c r="F76" s="271">
        <v>3</v>
      </c>
      <c r="G76" s="96">
        <v>5</v>
      </c>
      <c r="I76" s="279" t="s">
        <v>516</v>
      </c>
      <c r="J76" s="145" t="s">
        <v>122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517</v>
      </c>
      <c r="S76" s="95" t="s">
        <v>86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285" t="s">
        <v>313</v>
      </c>
      <c r="B77" s="5" t="s">
        <v>370</v>
      </c>
      <c r="C77" s="271">
        <v>2</v>
      </c>
      <c r="D77" s="271">
        <v>0</v>
      </c>
      <c r="E77" s="271">
        <v>2</v>
      </c>
      <c r="F77" s="271">
        <v>3</v>
      </c>
      <c r="G77" s="96">
        <v>5</v>
      </c>
      <c r="I77" s="279" t="s">
        <v>517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517</v>
      </c>
      <c r="S77" s="95" t="s">
        <v>87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123" t="s">
        <v>17</v>
      </c>
      <c r="B78" s="8" t="s">
        <v>371</v>
      </c>
      <c r="C78" s="259">
        <v>3</v>
      </c>
      <c r="D78" s="259">
        <v>0</v>
      </c>
      <c r="E78" s="259">
        <v>0</v>
      </c>
      <c r="F78" s="259">
        <v>3</v>
      </c>
      <c r="G78" s="91">
        <v>5</v>
      </c>
      <c r="I78" s="279" t="s">
        <v>517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39" t="s">
        <v>27</v>
      </c>
      <c r="R78" s="95" t="s">
        <v>518</v>
      </c>
      <c r="S78" s="95" t="s">
        <v>92</v>
      </c>
      <c r="T78" s="271">
        <v>0</v>
      </c>
      <c r="U78" s="271">
        <v>0</v>
      </c>
      <c r="V78" s="271">
        <v>0</v>
      </c>
      <c r="W78" s="271">
        <v>0</v>
      </c>
      <c r="X78" s="96">
        <v>4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285" t="s">
        <v>372</v>
      </c>
      <c r="B79" s="5" t="s">
        <v>373</v>
      </c>
      <c r="C79" s="271">
        <v>2</v>
      </c>
      <c r="D79" s="271">
        <v>0</v>
      </c>
      <c r="E79" s="271">
        <v>0</v>
      </c>
      <c r="F79" s="271">
        <v>2</v>
      </c>
      <c r="G79" s="96">
        <v>3</v>
      </c>
      <c r="I79" s="279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/>
      <c r="R79" s="321" t="s">
        <v>29</v>
      </c>
      <c r="S79" s="321"/>
      <c r="T79" s="11">
        <f>SUM(T74:T78)</f>
        <v>12</v>
      </c>
      <c r="U79" s="11">
        <f>SUM(U74:U78)</f>
        <v>0</v>
      </c>
      <c r="V79" s="11">
        <f>SUM(V74:V78)</f>
        <v>2</v>
      </c>
      <c r="W79" s="11">
        <f>SUM(W74:W78)</f>
        <v>13</v>
      </c>
      <c r="X79" s="24">
        <f>SUM(X74:X78)</f>
        <v>25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285" t="s">
        <v>311</v>
      </c>
      <c r="B80" s="5" t="s">
        <v>374</v>
      </c>
      <c r="C80" s="271">
        <v>2</v>
      </c>
      <c r="D80" s="271">
        <v>0</v>
      </c>
      <c r="E80" s="271">
        <v>0</v>
      </c>
      <c r="F80" s="271">
        <v>2</v>
      </c>
      <c r="G80" s="96">
        <v>3</v>
      </c>
      <c r="I80" s="279" t="s">
        <v>518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280">
        <v>4</v>
      </c>
      <c r="Q80" s="10" t="s">
        <v>28</v>
      </c>
      <c r="R80" s="95" t="s">
        <v>17</v>
      </c>
      <c r="S80" s="5" t="s">
        <v>98</v>
      </c>
      <c r="T80" s="271">
        <v>3</v>
      </c>
      <c r="U80" s="271">
        <v>0</v>
      </c>
      <c r="V80" s="271">
        <v>0</v>
      </c>
      <c r="W80" s="271">
        <v>3</v>
      </c>
      <c r="X80" s="89">
        <v>5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368" t="s">
        <v>126</v>
      </c>
      <c r="B81" s="369"/>
      <c r="C81" s="6">
        <f>SUM(C74:C80)</f>
        <v>17</v>
      </c>
      <c r="D81" s="6">
        <f>SUM(D74:D80)</f>
        <v>0</v>
      </c>
      <c r="E81" s="6">
        <f>SUM(E74:E80)</f>
        <v>6</v>
      </c>
      <c r="F81" s="6">
        <f>SUM(F74:F80)</f>
        <v>20</v>
      </c>
      <c r="G81" s="7">
        <f>SUM(G74:G80)</f>
        <v>31</v>
      </c>
      <c r="H81" s="36"/>
      <c r="I81" s="327" t="s">
        <v>126</v>
      </c>
      <c r="J81" s="328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37"/>
      <c r="R81" s="321" t="s">
        <v>127</v>
      </c>
      <c r="S81" s="321"/>
      <c r="T81" s="11">
        <f>SUM(T80:T80)</f>
        <v>3</v>
      </c>
      <c r="U81" s="11">
        <f>SUM(U80:U80)</f>
        <v>0</v>
      </c>
      <c r="V81" s="11">
        <f>SUM(V80:V80)</f>
        <v>0</v>
      </c>
      <c r="W81" s="11">
        <f>SUM(W80:W80)</f>
        <v>3</v>
      </c>
      <c r="X81" s="24">
        <f>SUM(X80:X80)</f>
        <v>5</v>
      </c>
      <c r="Z81" s="90"/>
      <c r="AA81" s="8"/>
      <c r="AB81" s="259"/>
      <c r="AC81" s="259"/>
      <c r="AD81" s="259"/>
      <c r="AE81" s="259"/>
      <c r="AF81" s="89"/>
      <c r="AG81" s="41"/>
    </row>
    <row r="82" spans="1:33" s="36" customFormat="1" ht="15.75" customHeight="1">
      <c r="A82" s="37"/>
      <c r="B82" s="48"/>
      <c r="C82" s="48"/>
      <c r="D82" s="48"/>
      <c r="E82" s="48"/>
      <c r="F82" s="48"/>
      <c r="G82" s="120"/>
      <c r="H82" s="38"/>
      <c r="I82" s="334"/>
      <c r="J82" s="322"/>
      <c r="K82" s="9"/>
      <c r="L82" s="9"/>
      <c r="M82" s="9"/>
      <c r="N82" s="9"/>
      <c r="O82" s="29"/>
      <c r="P82" s="38"/>
      <c r="Q82" s="10"/>
      <c r="R82" s="322" t="s">
        <v>126</v>
      </c>
      <c r="S82" s="322"/>
      <c r="T82" s="11">
        <f>SUM(T79:T80)</f>
        <v>15</v>
      </c>
      <c r="U82" s="11">
        <f>SUM(U79:U80)</f>
        <v>0</v>
      </c>
      <c r="V82" s="11">
        <f>SUM(V79:V80)</f>
        <v>2</v>
      </c>
      <c r="W82" s="11">
        <f>SUM(W79:W80)</f>
        <v>16</v>
      </c>
      <c r="X82" s="24">
        <f>SUM(X79:X80)</f>
        <v>30</v>
      </c>
      <c r="Z82" s="90" t="s">
        <v>30</v>
      </c>
      <c r="AA82" s="8"/>
      <c r="AB82" s="259">
        <f>SUM(AB74:AB80)</f>
        <v>3</v>
      </c>
      <c r="AC82" s="259">
        <f>SUM(AC74:AC80)</f>
        <v>0</v>
      </c>
      <c r="AD82" s="259">
        <f>SUM(AD74:AD80)</f>
        <v>0</v>
      </c>
      <c r="AE82" s="259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334"/>
      <c r="J83" s="322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14" t="s">
        <v>18</v>
      </c>
      <c r="B84" s="315"/>
      <c r="C84" s="315"/>
      <c r="D84" s="315"/>
      <c r="E84" s="315"/>
      <c r="F84" s="315"/>
      <c r="G84" s="316"/>
      <c r="I84" s="332"/>
      <c r="J84" s="333"/>
      <c r="K84" s="272"/>
      <c r="L84" s="272"/>
      <c r="M84" s="272"/>
      <c r="N84" s="272"/>
      <c r="O84" s="273"/>
      <c r="Q84" s="10"/>
      <c r="R84" s="319" t="s">
        <v>18</v>
      </c>
      <c r="S84" s="319"/>
      <c r="T84" s="319"/>
      <c r="U84" s="319"/>
      <c r="V84" s="319"/>
      <c r="W84" s="319"/>
      <c r="X84" s="320"/>
      <c r="Z84" s="314" t="s">
        <v>18</v>
      </c>
      <c r="AA84" s="315"/>
      <c r="AB84" s="315"/>
      <c r="AC84" s="315"/>
      <c r="AD84" s="315"/>
      <c r="AE84" s="315"/>
      <c r="AF84" s="316"/>
      <c r="AG84" s="41"/>
    </row>
    <row r="85" spans="1:33" ht="15.75" customHeight="1">
      <c r="A85" s="14" t="s">
        <v>1</v>
      </c>
      <c r="B85" s="15" t="s">
        <v>2</v>
      </c>
      <c r="C85" s="16" t="s">
        <v>0</v>
      </c>
      <c r="D85" s="16" t="s">
        <v>3</v>
      </c>
      <c r="E85" s="16" t="s">
        <v>4</v>
      </c>
      <c r="F85" s="16" t="s">
        <v>5</v>
      </c>
      <c r="G85" s="17" t="s">
        <v>6</v>
      </c>
      <c r="I85" s="314" t="s">
        <v>18</v>
      </c>
      <c r="J85" s="315"/>
      <c r="K85" s="315"/>
      <c r="L85" s="315"/>
      <c r="M85" s="315"/>
      <c r="N85" s="315"/>
      <c r="O85" s="316"/>
      <c r="Q85" s="10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285" t="s">
        <v>314</v>
      </c>
      <c r="B86" s="5" t="s">
        <v>493</v>
      </c>
      <c r="C86" s="271">
        <v>0</v>
      </c>
      <c r="D86" s="271">
        <v>4</v>
      </c>
      <c r="E86" s="271">
        <v>0</v>
      </c>
      <c r="F86" s="271">
        <v>2</v>
      </c>
      <c r="G86" s="96">
        <v>5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519</v>
      </c>
      <c r="S86" s="5" t="s">
        <v>46</v>
      </c>
      <c r="T86" s="271">
        <v>2</v>
      </c>
      <c r="U86" s="271">
        <v>0</v>
      </c>
      <c r="V86" s="271">
        <v>0</v>
      </c>
      <c r="W86" s="271">
        <v>2</v>
      </c>
      <c r="X86" s="89">
        <v>8</v>
      </c>
      <c r="Z86" s="88"/>
      <c r="AA86" s="95"/>
      <c r="AB86" s="271"/>
      <c r="AC86" s="271"/>
      <c r="AD86" s="271"/>
      <c r="AE86" s="271"/>
      <c r="AF86" s="92"/>
      <c r="AG86" s="41"/>
    </row>
    <row r="87" spans="1:33" ht="15.75" customHeight="1">
      <c r="A87" s="285" t="s">
        <v>316</v>
      </c>
      <c r="B87" s="5" t="s">
        <v>317</v>
      </c>
      <c r="C87" s="271">
        <v>0</v>
      </c>
      <c r="D87" s="271">
        <v>4</v>
      </c>
      <c r="E87" s="271">
        <v>0</v>
      </c>
      <c r="F87" s="271">
        <v>2</v>
      </c>
      <c r="G87" s="96">
        <v>4</v>
      </c>
      <c r="I87" s="279" t="s">
        <v>519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520</v>
      </c>
      <c r="S87" s="95" t="s">
        <v>44</v>
      </c>
      <c r="T87" s="271">
        <v>3</v>
      </c>
      <c r="U87" s="271">
        <v>0</v>
      </c>
      <c r="V87" s="271">
        <v>0</v>
      </c>
      <c r="W87" s="271">
        <v>3</v>
      </c>
      <c r="X87" s="89">
        <v>5</v>
      </c>
      <c r="Z87" s="90"/>
      <c r="AA87" s="31"/>
      <c r="AB87" s="259"/>
      <c r="AC87" s="259"/>
      <c r="AD87" s="259"/>
      <c r="AE87" s="259"/>
      <c r="AF87" s="89"/>
      <c r="AG87" s="41"/>
    </row>
    <row r="88" spans="1:33" ht="15.75" customHeight="1">
      <c r="A88" s="285" t="s">
        <v>318</v>
      </c>
      <c r="B88" s="5" t="s">
        <v>319</v>
      </c>
      <c r="C88" s="271">
        <v>0</v>
      </c>
      <c r="D88" s="271">
        <v>6</v>
      </c>
      <c r="E88" s="271">
        <v>0</v>
      </c>
      <c r="F88" s="271">
        <v>3</v>
      </c>
      <c r="G88" s="96">
        <v>7</v>
      </c>
      <c r="I88" s="279" t="s">
        <v>520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520</v>
      </c>
      <c r="S88" s="95" t="s">
        <v>47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123" t="s">
        <v>313</v>
      </c>
      <c r="B89" s="8" t="s">
        <v>375</v>
      </c>
      <c r="C89" s="259">
        <v>2</v>
      </c>
      <c r="D89" s="259">
        <v>0</v>
      </c>
      <c r="E89" s="259">
        <v>2</v>
      </c>
      <c r="F89" s="259">
        <v>3</v>
      </c>
      <c r="G89" s="91">
        <v>5</v>
      </c>
      <c r="I89" s="279" t="s">
        <v>520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39"/>
      <c r="R89" s="321" t="s">
        <v>29</v>
      </c>
      <c r="S89" s="32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123" t="s">
        <v>313</v>
      </c>
      <c r="B90" s="8" t="s">
        <v>376</v>
      </c>
      <c r="C90" s="259">
        <v>2</v>
      </c>
      <c r="D90" s="259">
        <v>0</v>
      </c>
      <c r="E90" s="259">
        <v>2</v>
      </c>
      <c r="F90" s="259">
        <v>3</v>
      </c>
      <c r="G90" s="91">
        <v>5</v>
      </c>
      <c r="I90" s="279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123"/>
      <c r="B91" s="8"/>
      <c r="C91" s="8"/>
      <c r="D91" s="8"/>
      <c r="E91" s="8"/>
      <c r="F91" s="8"/>
      <c r="G91" s="124"/>
      <c r="H91" s="36"/>
      <c r="I91" s="279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1">
        <v>2</v>
      </c>
      <c r="U91" s="271">
        <v>0</v>
      </c>
      <c r="V91" s="271">
        <v>0</v>
      </c>
      <c r="W91" s="271">
        <v>2</v>
      </c>
      <c r="X91" s="4">
        <v>2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123"/>
      <c r="B92" s="8"/>
      <c r="C92" s="8"/>
      <c r="D92" s="8"/>
      <c r="E92" s="8"/>
      <c r="F92" s="8"/>
      <c r="G92" s="124"/>
      <c r="I92" s="279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368" t="s">
        <v>126</v>
      </c>
      <c r="B93" s="369"/>
      <c r="C93" s="6">
        <f>SUM(C86:C90)</f>
        <v>4</v>
      </c>
      <c r="D93" s="257">
        <f>SUM(D86:D90)</f>
        <v>14</v>
      </c>
      <c r="E93" s="6">
        <f>SUM(E86:E90)</f>
        <v>4</v>
      </c>
      <c r="F93" s="6">
        <f>SUM(F86:F90)</f>
        <v>13</v>
      </c>
      <c r="G93" s="7">
        <f>SUM(G86:G90)</f>
        <v>26</v>
      </c>
      <c r="I93" s="327" t="s">
        <v>126</v>
      </c>
      <c r="J93" s="328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321" t="s">
        <v>127</v>
      </c>
      <c r="S93" s="32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4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262"/>
      <c r="B94" s="263"/>
      <c r="C94" s="260"/>
      <c r="D94" s="260"/>
      <c r="E94" s="260"/>
      <c r="F94" s="260"/>
      <c r="G94" s="261"/>
      <c r="I94" s="332"/>
      <c r="J94" s="333"/>
      <c r="K94" s="260"/>
      <c r="L94" s="260"/>
      <c r="M94" s="260"/>
      <c r="N94" s="260"/>
      <c r="O94" s="261"/>
      <c r="Q94" s="10"/>
      <c r="R94" s="322" t="s">
        <v>126</v>
      </c>
      <c r="S94" s="322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262"/>
      <c r="B95" s="263"/>
      <c r="C95" s="260"/>
      <c r="D95" s="260"/>
      <c r="E95" s="260"/>
      <c r="F95" s="260"/>
      <c r="G95" s="261"/>
      <c r="I95" s="262"/>
      <c r="J95" s="263"/>
      <c r="K95" s="260"/>
      <c r="L95" s="260"/>
      <c r="M95" s="260"/>
      <c r="N95" s="260"/>
      <c r="O95" s="261"/>
      <c r="Q95" s="10"/>
      <c r="R95" s="263"/>
      <c r="S95" s="263"/>
      <c r="T95" s="260"/>
      <c r="U95" s="260"/>
      <c r="V95" s="260"/>
      <c r="W95" s="260"/>
      <c r="X95" s="261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14" t="s">
        <v>19</v>
      </c>
      <c r="B96" s="315"/>
      <c r="C96" s="315"/>
      <c r="D96" s="315"/>
      <c r="E96" s="315"/>
      <c r="F96" s="315"/>
      <c r="G96" s="316"/>
      <c r="I96" s="262"/>
      <c r="J96" s="263"/>
      <c r="K96" s="260"/>
      <c r="L96" s="260"/>
      <c r="M96" s="260"/>
      <c r="N96" s="260"/>
      <c r="O96" s="261"/>
      <c r="Q96" s="10"/>
      <c r="R96" s="319" t="s">
        <v>19</v>
      </c>
      <c r="S96" s="319"/>
      <c r="T96" s="319"/>
      <c r="U96" s="319"/>
      <c r="V96" s="319"/>
      <c r="W96" s="319"/>
      <c r="X96" s="320"/>
      <c r="Z96" s="314" t="s">
        <v>19</v>
      </c>
      <c r="AA96" s="315"/>
      <c r="AB96" s="315"/>
      <c r="AC96" s="315"/>
      <c r="AD96" s="315"/>
      <c r="AE96" s="315"/>
      <c r="AF96" s="316"/>
      <c r="AG96" s="41"/>
    </row>
    <row r="97" spans="1:33" ht="15.75" customHeight="1">
      <c r="A97" s="14" t="s">
        <v>1</v>
      </c>
      <c r="B97" s="15" t="s">
        <v>2</v>
      </c>
      <c r="C97" s="16" t="s">
        <v>0</v>
      </c>
      <c r="D97" s="16" t="s">
        <v>3</v>
      </c>
      <c r="E97" s="16" t="s">
        <v>4</v>
      </c>
      <c r="F97" s="16" t="s">
        <v>5</v>
      </c>
      <c r="G97" s="17" t="s">
        <v>6</v>
      </c>
      <c r="I97" s="314" t="s">
        <v>19</v>
      </c>
      <c r="J97" s="315"/>
      <c r="K97" s="315"/>
      <c r="L97" s="315"/>
      <c r="M97" s="315"/>
      <c r="N97" s="315"/>
      <c r="O97" s="316"/>
      <c r="Q97" s="10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123" t="s">
        <v>322</v>
      </c>
      <c r="B98" s="5" t="s">
        <v>494</v>
      </c>
      <c r="C98" s="271">
        <v>0</v>
      </c>
      <c r="D98" s="271">
        <v>4</v>
      </c>
      <c r="E98" s="271">
        <v>0</v>
      </c>
      <c r="F98" s="271">
        <v>2</v>
      </c>
      <c r="G98" s="96">
        <v>5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521</v>
      </c>
      <c r="S98" s="95" t="s">
        <v>48</v>
      </c>
      <c r="T98" s="271">
        <v>0</v>
      </c>
      <c r="U98" s="271">
        <v>4</v>
      </c>
      <c r="V98" s="271">
        <v>0</v>
      </c>
      <c r="W98" s="271">
        <v>2</v>
      </c>
      <c r="X98" s="89">
        <v>8</v>
      </c>
      <c r="Z98" s="90"/>
      <c r="AA98" s="31"/>
      <c r="AB98" s="259"/>
      <c r="AC98" s="259"/>
      <c r="AD98" s="259"/>
      <c r="AE98" s="259"/>
      <c r="AF98" s="89"/>
      <c r="AG98" s="41"/>
    </row>
    <row r="99" spans="1:33" ht="15.75" customHeight="1">
      <c r="A99" s="123" t="s">
        <v>313</v>
      </c>
      <c r="B99" s="5" t="s">
        <v>377</v>
      </c>
      <c r="C99" s="271">
        <v>2</v>
      </c>
      <c r="D99" s="271">
        <v>0</v>
      </c>
      <c r="E99" s="271">
        <v>2</v>
      </c>
      <c r="F99" s="271">
        <v>3</v>
      </c>
      <c r="G99" s="96">
        <v>5</v>
      </c>
      <c r="I99" s="279" t="s">
        <v>521</v>
      </c>
      <c r="J99" s="143" t="s">
        <v>48</v>
      </c>
      <c r="K99" s="144">
        <v>0</v>
      </c>
      <c r="L99" s="144">
        <v>4</v>
      </c>
      <c r="M99" s="144">
        <v>0</v>
      </c>
      <c r="N99" s="144">
        <v>2</v>
      </c>
      <c r="O99" s="89">
        <v>8</v>
      </c>
      <c r="Q99" s="39" t="s">
        <v>27</v>
      </c>
      <c r="R99" s="95" t="s">
        <v>520</v>
      </c>
      <c r="S99" s="95" t="s">
        <v>95</v>
      </c>
      <c r="T99" s="271">
        <v>3</v>
      </c>
      <c r="U99" s="271">
        <v>0</v>
      </c>
      <c r="V99" s="271">
        <v>0</v>
      </c>
      <c r="W99" s="271">
        <v>3</v>
      </c>
      <c r="X99" s="89">
        <v>5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285" t="s">
        <v>378</v>
      </c>
      <c r="B100" s="5" t="s">
        <v>324</v>
      </c>
      <c r="C100" s="271">
        <v>0</v>
      </c>
      <c r="D100" s="271">
        <v>6</v>
      </c>
      <c r="E100" s="271">
        <v>0</v>
      </c>
      <c r="F100" s="271">
        <v>3</v>
      </c>
      <c r="G100" s="96">
        <v>7</v>
      </c>
      <c r="I100" s="279" t="s">
        <v>520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520</v>
      </c>
      <c r="S100" s="95" t="s">
        <v>96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123" t="s">
        <v>313</v>
      </c>
      <c r="B101" s="8" t="s">
        <v>325</v>
      </c>
      <c r="C101" s="259">
        <v>3</v>
      </c>
      <c r="D101" s="259">
        <v>0</v>
      </c>
      <c r="E101" s="259">
        <v>0</v>
      </c>
      <c r="F101" s="259">
        <v>3</v>
      </c>
      <c r="G101" s="91">
        <v>5</v>
      </c>
      <c r="I101" s="279" t="s">
        <v>520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39"/>
      <c r="R101" s="321" t="s">
        <v>29</v>
      </c>
      <c r="S101" s="321"/>
      <c r="T101" s="11">
        <f>SUM(T98:T100)</f>
        <v>6</v>
      </c>
      <c r="U101" s="11">
        <f>SUM(U98:U100)</f>
        <v>4</v>
      </c>
      <c r="V101" s="11">
        <f>SUM(V98:V100)</f>
        <v>0</v>
      </c>
      <c r="W101" s="11">
        <f>SUM(W98:W100)</f>
        <v>8</v>
      </c>
      <c r="X101" s="24">
        <f>SUM(X98:X100)</f>
        <v>18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s="36" customFormat="1" ht="15.75" customHeight="1">
      <c r="A102" s="123" t="s">
        <v>326</v>
      </c>
      <c r="B102" s="8" t="s">
        <v>327</v>
      </c>
      <c r="C102" s="259">
        <v>3</v>
      </c>
      <c r="D102" s="259">
        <v>0</v>
      </c>
      <c r="E102" s="259">
        <v>0</v>
      </c>
      <c r="F102" s="259">
        <v>3</v>
      </c>
      <c r="G102" s="91">
        <v>5</v>
      </c>
      <c r="H102" s="38"/>
      <c r="I102" s="279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8"/>
    </row>
    <row r="103" spans="1:33" ht="15.75" customHeight="1">
      <c r="A103" s="123"/>
      <c r="B103" s="8"/>
      <c r="C103" s="8"/>
      <c r="D103" s="8"/>
      <c r="E103" s="8"/>
      <c r="F103" s="8"/>
      <c r="G103" s="124"/>
      <c r="I103" s="279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1">
        <v>2</v>
      </c>
      <c r="U103" s="271">
        <v>0</v>
      </c>
      <c r="V103" s="271">
        <v>0</v>
      </c>
      <c r="W103" s="271">
        <v>2</v>
      </c>
      <c r="X103" s="4">
        <v>2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ht="15.75" customHeight="1">
      <c r="A104" s="368" t="s">
        <v>126</v>
      </c>
      <c r="B104" s="369"/>
      <c r="C104" s="6">
        <f>SUM(C97:C103)</f>
        <v>8</v>
      </c>
      <c r="D104" s="6">
        <f>SUM(D97:D103)</f>
        <v>10</v>
      </c>
      <c r="E104" s="6">
        <f>SUM(E97:E103)</f>
        <v>2</v>
      </c>
      <c r="F104" s="6">
        <f>SUM(F97:F103)</f>
        <v>14</v>
      </c>
      <c r="G104" s="7">
        <f>SUM(G97:G103)</f>
        <v>27</v>
      </c>
      <c r="I104" s="279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1"/>
    </row>
    <row r="105" spans="1:33" ht="15.75" customHeight="1">
      <c r="A105" s="121"/>
      <c r="B105" s="122"/>
      <c r="C105" s="260"/>
      <c r="D105" s="260"/>
      <c r="E105" s="260"/>
      <c r="F105" s="260"/>
      <c r="G105" s="261"/>
      <c r="I105" s="327" t="s">
        <v>126</v>
      </c>
      <c r="J105" s="328"/>
      <c r="K105" s="9">
        <f>SUM(K99:K104)</f>
        <v>14</v>
      </c>
      <c r="L105" s="9">
        <f>SUM(L99:L104)</f>
        <v>4</v>
      </c>
      <c r="M105" s="9">
        <f>SUM(M99:M104)</f>
        <v>0</v>
      </c>
      <c r="N105" s="9">
        <f>SUM(N99:N104)</f>
        <v>16</v>
      </c>
      <c r="O105" s="29">
        <f>SUM(O99:O104)</f>
        <v>30</v>
      </c>
      <c r="Q105" s="37"/>
      <c r="R105" s="321" t="s">
        <v>127</v>
      </c>
      <c r="S105" s="32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10"/>
      <c r="B106" s="41"/>
      <c r="C106" s="41"/>
      <c r="D106" s="41"/>
      <c r="E106" s="41"/>
      <c r="F106" s="41"/>
      <c r="G106" s="44"/>
      <c r="H106" s="36"/>
      <c r="I106" s="268"/>
      <c r="J106" s="41"/>
      <c r="K106" s="41"/>
      <c r="L106" s="41"/>
      <c r="M106" s="41"/>
      <c r="N106" s="41"/>
      <c r="O106" s="44"/>
      <c r="P106" s="36"/>
      <c r="Q106" s="37"/>
      <c r="R106" s="322" t="s">
        <v>126</v>
      </c>
      <c r="S106" s="322"/>
      <c r="T106" s="9">
        <f>SUM(T101:T104)</f>
        <v>14</v>
      </c>
      <c r="U106" s="9">
        <f>SUM(U101:U104)</f>
        <v>4</v>
      </c>
      <c r="V106" s="9">
        <v>4</v>
      </c>
      <c r="W106" s="9">
        <v>16</v>
      </c>
      <c r="X106" s="29">
        <v>30</v>
      </c>
      <c r="Z106" s="264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268"/>
      <c r="B107" s="41"/>
      <c r="C107" s="41"/>
      <c r="D107" s="41"/>
      <c r="E107" s="41"/>
      <c r="F107" s="41"/>
      <c r="G107" s="44"/>
      <c r="H107" s="36"/>
      <c r="I107" s="268"/>
      <c r="J107" s="41"/>
      <c r="K107" s="41"/>
      <c r="L107" s="41"/>
      <c r="M107" s="41"/>
      <c r="N107" s="41"/>
      <c r="O107" s="44"/>
      <c r="P107" s="36"/>
      <c r="Q107" s="10"/>
      <c r="R107" s="263"/>
      <c r="S107" s="263"/>
      <c r="T107" s="260"/>
      <c r="U107" s="260"/>
      <c r="V107" s="260"/>
      <c r="W107" s="260"/>
      <c r="X107" s="261"/>
      <c r="Z107" s="262"/>
      <c r="AA107" s="33"/>
      <c r="AB107" s="260"/>
      <c r="AC107" s="260"/>
      <c r="AD107" s="260"/>
      <c r="AE107" s="260"/>
      <c r="AF107" s="34"/>
      <c r="AG107" s="41"/>
    </row>
    <row r="108" spans="1:33" ht="21.75" customHeight="1">
      <c r="A108" s="268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P108" s="36"/>
      <c r="Q108" s="10"/>
      <c r="R108" s="263"/>
      <c r="S108" s="35" t="s">
        <v>128</v>
      </c>
      <c r="T108" s="323">
        <f>SUM(W11,W27,W54,W66,W79,W89,W101,W41)</f>
        <v>88</v>
      </c>
      <c r="U108" s="324"/>
      <c r="V108" s="324"/>
      <c r="W108" s="325"/>
      <c r="X108" s="261"/>
      <c r="Z108" s="268"/>
      <c r="AA108" s="47"/>
      <c r="AB108" s="48"/>
      <c r="AC108" s="269"/>
      <c r="AD108" s="269"/>
      <c r="AE108" s="269"/>
      <c r="AF108" s="270"/>
      <c r="AG108" s="41"/>
    </row>
    <row r="109" spans="1:33" ht="15" customHeight="1">
      <c r="A109" s="10"/>
      <c r="B109" s="35" t="s">
        <v>20</v>
      </c>
      <c r="C109" s="323">
        <f>F104+F93+F81+F69+F56+F44+F31+F18</f>
        <v>154</v>
      </c>
      <c r="D109" s="324"/>
      <c r="E109" s="324"/>
      <c r="F109" s="325"/>
      <c r="G109" s="270"/>
      <c r="I109" s="10"/>
      <c r="J109" s="35" t="s">
        <v>20</v>
      </c>
      <c r="K109" s="318">
        <v>146</v>
      </c>
      <c r="L109" s="318"/>
      <c r="M109" s="318"/>
      <c r="N109" s="318"/>
      <c r="O109" s="270"/>
      <c r="Q109" s="10"/>
      <c r="R109" s="263"/>
      <c r="S109" s="54" t="s">
        <v>129</v>
      </c>
      <c r="T109" s="323">
        <f>SUM(X11,X27,X41,X54,X66,X79,X101,X89)</f>
        <v>154</v>
      </c>
      <c r="U109" s="324"/>
      <c r="V109" s="324"/>
      <c r="W109" s="325"/>
      <c r="X109" s="43"/>
      <c r="Z109" s="39"/>
      <c r="AA109" s="35" t="s">
        <v>130</v>
      </c>
      <c r="AB109" s="317">
        <f>AE19+AE32+AE44+AE58+AE70+AE82+AE93+AE106</f>
        <v>24</v>
      </c>
      <c r="AC109" s="318"/>
      <c r="AD109" s="318"/>
      <c r="AE109" s="318"/>
      <c r="AF109" s="43"/>
      <c r="AG109" s="41"/>
    </row>
    <row r="110" spans="1:33" ht="15" customHeight="1">
      <c r="A110" s="39"/>
      <c r="B110" s="116" t="s">
        <v>6</v>
      </c>
      <c r="C110" s="370">
        <f>G104+G93+G81+G69+G56+G44+G31+G18</f>
        <v>240</v>
      </c>
      <c r="D110" s="371"/>
      <c r="E110" s="371"/>
      <c r="F110" s="372"/>
      <c r="G110" s="43"/>
      <c r="I110" s="39"/>
      <c r="J110" s="54" t="s">
        <v>6</v>
      </c>
      <c r="K110" s="318">
        <v>240</v>
      </c>
      <c r="L110" s="318"/>
      <c r="M110" s="318"/>
      <c r="N110" s="318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131</v>
      </c>
      <c r="AB110" s="317">
        <f>AF19+AF32+AF44+AF58+AF70+AF82+AF93+AF106</f>
        <v>36</v>
      </c>
      <c r="AC110" s="318"/>
      <c r="AD110" s="318"/>
      <c r="AE110" s="318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8">
    <mergeCell ref="A5:G5"/>
    <mergeCell ref="Z8:AF8"/>
    <mergeCell ref="A1:AF1"/>
    <mergeCell ref="I3:O3"/>
    <mergeCell ref="I4:O4"/>
    <mergeCell ref="I5:O5"/>
    <mergeCell ref="R5:X6"/>
    <mergeCell ref="Z5:AF6"/>
    <mergeCell ref="A3:G3"/>
    <mergeCell ref="A4:G4"/>
    <mergeCell ref="I17:J17"/>
    <mergeCell ref="R18:S18"/>
    <mergeCell ref="R19:S19"/>
    <mergeCell ref="I21:O21"/>
    <mergeCell ref="R21:X21"/>
    <mergeCell ref="I6:O6"/>
    <mergeCell ref="I8:O8"/>
    <mergeCell ref="R8:X8"/>
    <mergeCell ref="R11:S11"/>
    <mergeCell ref="Z34:AF34"/>
    <mergeCell ref="R41:S41"/>
    <mergeCell ref="A31:B31"/>
    <mergeCell ref="Z21:AF21"/>
    <mergeCell ref="R27:S27"/>
    <mergeCell ref="I30:J30"/>
    <mergeCell ref="R31:S31"/>
    <mergeCell ref="I43:J43"/>
    <mergeCell ref="R44:S44"/>
    <mergeCell ref="R45:S45"/>
    <mergeCell ref="I47:O47"/>
    <mergeCell ref="R47:X47"/>
    <mergeCell ref="R32:S32"/>
    <mergeCell ref="I34:O34"/>
    <mergeCell ref="R34:X34"/>
    <mergeCell ref="R58:S58"/>
    <mergeCell ref="R60:X60"/>
    <mergeCell ref="Z60:AF60"/>
    <mergeCell ref="Z47:AF47"/>
    <mergeCell ref="R54:S54"/>
    <mergeCell ref="I56:J56"/>
    <mergeCell ref="I57:J57"/>
    <mergeCell ref="R57:S57"/>
    <mergeCell ref="R72:X72"/>
    <mergeCell ref="Z72:AF72"/>
    <mergeCell ref="R66:S66"/>
    <mergeCell ref="I69:J69"/>
    <mergeCell ref="R69:S69"/>
    <mergeCell ref="I70:J70"/>
    <mergeCell ref="R70:S70"/>
    <mergeCell ref="A81:B81"/>
    <mergeCell ref="A84:G84"/>
    <mergeCell ref="R79:S79"/>
    <mergeCell ref="I81:J81"/>
    <mergeCell ref="R81:S81"/>
    <mergeCell ref="I82:J82"/>
    <mergeCell ref="R82:S82"/>
    <mergeCell ref="R94:S94"/>
    <mergeCell ref="R96:X96"/>
    <mergeCell ref="I83:J83"/>
    <mergeCell ref="R84:X84"/>
    <mergeCell ref="Z84:AF84"/>
    <mergeCell ref="R89:S89"/>
    <mergeCell ref="T108:W108"/>
    <mergeCell ref="K109:N109"/>
    <mergeCell ref="T109:W109"/>
    <mergeCell ref="AB109:AE109"/>
    <mergeCell ref="A104:B104"/>
    <mergeCell ref="Z96:AF96"/>
    <mergeCell ref="R101:S101"/>
    <mergeCell ref="I105:J105"/>
    <mergeCell ref="R105:S105"/>
    <mergeCell ref="C109:F109"/>
    <mergeCell ref="A47:G47"/>
    <mergeCell ref="A56:B56"/>
    <mergeCell ref="A60:G60"/>
    <mergeCell ref="A69:B69"/>
    <mergeCell ref="A72:G72"/>
    <mergeCell ref="R106:S106"/>
    <mergeCell ref="A93:B93"/>
    <mergeCell ref="A96:G96"/>
    <mergeCell ref="I93:J93"/>
    <mergeCell ref="R93:S93"/>
    <mergeCell ref="C110:F110"/>
    <mergeCell ref="K110:N110"/>
    <mergeCell ref="AB110:AE110"/>
    <mergeCell ref="A6:G6"/>
    <mergeCell ref="A21:G21"/>
    <mergeCell ref="A8:G8"/>
    <mergeCell ref="A18:B18"/>
    <mergeCell ref="A34:G34"/>
    <mergeCell ref="A44:B44"/>
    <mergeCell ref="I97:O97"/>
    <mergeCell ref="I61:O61"/>
    <mergeCell ref="I71:J71"/>
    <mergeCell ref="I73:O73"/>
    <mergeCell ref="I84:J84"/>
    <mergeCell ref="I85:O85"/>
    <mergeCell ref="I94:J9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34"/>
  <sheetViews>
    <sheetView zoomScale="70" zoomScaleNormal="70" zoomScalePageLayoutView="0" workbookViewId="0" topLeftCell="A1">
      <selection activeCell="J39" sqref="J39"/>
    </sheetView>
  </sheetViews>
  <sheetFormatPr defaultColWidth="9.140625" defaultRowHeight="12.75"/>
  <cols>
    <col min="1" max="1" width="10.57421875" style="38" customWidth="1"/>
    <col min="2" max="2" width="50.7109375" style="38" customWidth="1"/>
    <col min="3" max="6" width="3.00390625" style="38" customWidth="1"/>
    <col min="7" max="7" width="5.7109375" style="38" customWidth="1"/>
    <col min="8" max="8" width="5.28125" style="38" customWidth="1"/>
    <col min="9" max="9" width="13.00390625" style="38" customWidth="1"/>
    <col min="10" max="10" width="49.57421875" style="38" customWidth="1"/>
    <col min="11" max="14" width="3.00390625" style="38" customWidth="1"/>
    <col min="15" max="15" width="5.7109375" style="38" customWidth="1"/>
    <col min="16" max="16" width="5.140625" style="38" customWidth="1"/>
    <col min="17" max="17" width="9.7109375" style="38" customWidth="1"/>
    <col min="18" max="18" width="12.28125" style="38" customWidth="1"/>
    <col min="19" max="19" width="49.7109375" style="38" customWidth="1"/>
    <col min="20" max="23" width="3.00390625" style="38" customWidth="1"/>
    <col min="24" max="24" width="5.7109375" style="187" customWidth="1"/>
    <col min="25" max="25" width="3.8515625" style="38" customWidth="1"/>
    <col min="26" max="26" width="10.00390625" style="38" customWidth="1"/>
    <col min="27" max="27" width="48.140625" style="38" customWidth="1"/>
    <col min="28" max="31" width="3.00390625" style="38" customWidth="1"/>
    <col min="32" max="32" width="5.7109375" style="38" customWidth="1"/>
    <col min="33" max="16384" width="9.140625" style="38" customWidth="1"/>
  </cols>
  <sheetData>
    <row r="1" spans="1:32" ht="45" customHeight="1">
      <c r="A1" s="339" t="s">
        <v>527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</row>
    <row r="2" spans="1:32" ht="33.7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  <c r="Y2" s="134"/>
      <c r="Z2" s="134"/>
      <c r="AA2" s="134"/>
      <c r="AB2" s="134"/>
      <c r="AC2" s="134"/>
      <c r="AD2" s="134"/>
      <c r="AE2" s="134"/>
      <c r="AF2" s="134"/>
    </row>
    <row r="3" spans="1:32" s="36" customFormat="1" ht="19.5" customHeight="1">
      <c r="A3" s="362" t="s">
        <v>21</v>
      </c>
      <c r="B3" s="363"/>
      <c r="C3" s="363"/>
      <c r="D3" s="363"/>
      <c r="E3" s="363"/>
      <c r="F3" s="363"/>
      <c r="G3" s="364"/>
      <c r="I3" s="345" t="s">
        <v>21</v>
      </c>
      <c r="J3" s="346"/>
      <c r="K3" s="346"/>
      <c r="L3" s="346"/>
      <c r="M3" s="346"/>
      <c r="N3" s="346"/>
      <c r="O3" s="347"/>
      <c r="Q3" s="136"/>
      <c r="R3" s="137"/>
      <c r="S3" s="137"/>
      <c r="T3" s="137"/>
      <c r="U3" s="137"/>
      <c r="V3" s="137"/>
      <c r="W3" s="137"/>
      <c r="X3" s="138"/>
      <c r="Z3" s="136"/>
      <c r="AA3" s="137"/>
      <c r="AB3" s="137"/>
      <c r="AC3" s="137"/>
      <c r="AD3" s="137"/>
      <c r="AE3" s="137"/>
      <c r="AF3" s="139"/>
    </row>
    <row r="4" spans="1:32" s="36" customFormat="1" ht="19.5" customHeight="1">
      <c r="A4" s="359" t="s">
        <v>22</v>
      </c>
      <c r="B4" s="360"/>
      <c r="C4" s="360"/>
      <c r="D4" s="360"/>
      <c r="E4" s="360"/>
      <c r="F4" s="360"/>
      <c r="G4" s="361"/>
      <c r="I4" s="336" t="s">
        <v>22</v>
      </c>
      <c r="J4" s="337"/>
      <c r="K4" s="337"/>
      <c r="L4" s="337"/>
      <c r="M4" s="337"/>
      <c r="N4" s="337"/>
      <c r="O4" s="338"/>
      <c r="Q4" s="37"/>
      <c r="R4" s="48"/>
      <c r="S4" s="48"/>
      <c r="T4" s="48"/>
      <c r="U4" s="48"/>
      <c r="V4" s="48"/>
      <c r="W4" s="48"/>
      <c r="X4" s="140"/>
      <c r="Z4" s="37"/>
      <c r="AA4" s="48"/>
      <c r="AB4" s="48"/>
      <c r="AC4" s="48"/>
      <c r="AD4" s="48"/>
      <c r="AE4" s="48"/>
      <c r="AF4" s="120"/>
    </row>
    <row r="5" spans="1:32" s="36" customFormat="1" ht="19.5" customHeight="1">
      <c r="A5" s="359" t="s">
        <v>328</v>
      </c>
      <c r="B5" s="360"/>
      <c r="C5" s="360"/>
      <c r="D5" s="360"/>
      <c r="E5" s="360"/>
      <c r="F5" s="360"/>
      <c r="G5" s="361"/>
      <c r="I5" s="336" t="s">
        <v>496</v>
      </c>
      <c r="J5" s="337"/>
      <c r="K5" s="337"/>
      <c r="L5" s="337"/>
      <c r="M5" s="337"/>
      <c r="N5" s="337"/>
      <c r="O5" s="338"/>
      <c r="Q5" s="37"/>
      <c r="R5" s="344" t="s">
        <v>25</v>
      </c>
      <c r="S5" s="341"/>
      <c r="T5" s="341"/>
      <c r="U5" s="341"/>
      <c r="V5" s="341"/>
      <c r="W5" s="341"/>
      <c r="X5" s="342"/>
      <c r="Z5" s="340" t="s">
        <v>26</v>
      </c>
      <c r="AA5" s="341"/>
      <c r="AB5" s="341"/>
      <c r="AC5" s="341"/>
      <c r="AD5" s="341"/>
      <c r="AE5" s="341"/>
      <c r="AF5" s="342"/>
    </row>
    <row r="6" spans="1:32" s="36" customFormat="1" ht="19.5" customHeight="1">
      <c r="A6" s="359" t="s">
        <v>23</v>
      </c>
      <c r="B6" s="360"/>
      <c r="C6" s="360"/>
      <c r="D6" s="360"/>
      <c r="E6" s="360"/>
      <c r="F6" s="360"/>
      <c r="G6" s="361"/>
      <c r="I6" s="336" t="s">
        <v>23</v>
      </c>
      <c r="J6" s="337"/>
      <c r="K6" s="337"/>
      <c r="L6" s="337"/>
      <c r="M6" s="337"/>
      <c r="N6" s="337"/>
      <c r="O6" s="338"/>
      <c r="Q6" s="37"/>
      <c r="R6" s="341"/>
      <c r="S6" s="341"/>
      <c r="T6" s="341"/>
      <c r="U6" s="341"/>
      <c r="V6" s="341"/>
      <c r="W6" s="341"/>
      <c r="X6" s="342"/>
      <c r="Z6" s="343"/>
      <c r="AA6" s="341"/>
      <c r="AB6" s="341"/>
      <c r="AC6" s="341"/>
      <c r="AD6" s="341"/>
      <c r="AE6" s="341"/>
      <c r="AF6" s="342"/>
    </row>
    <row r="7" spans="1:32" s="36" customFormat="1" ht="11.25" customHeight="1">
      <c r="A7" s="253"/>
      <c r="B7" s="254"/>
      <c r="C7" s="254"/>
      <c r="D7" s="254"/>
      <c r="E7" s="254"/>
      <c r="F7" s="254"/>
      <c r="G7" s="120"/>
      <c r="I7" s="37"/>
      <c r="J7" s="48"/>
      <c r="K7" s="48"/>
      <c r="L7" s="48"/>
      <c r="M7" s="48"/>
      <c r="N7" s="48"/>
      <c r="O7" s="120"/>
      <c r="Q7" s="37"/>
      <c r="R7" s="48"/>
      <c r="S7" s="48"/>
      <c r="T7" s="48"/>
      <c r="U7" s="48"/>
      <c r="V7" s="48"/>
      <c r="W7" s="48"/>
      <c r="X7" s="140"/>
      <c r="Z7" s="37"/>
      <c r="AA7" s="48"/>
      <c r="AB7" s="48"/>
      <c r="AC7" s="48"/>
      <c r="AD7" s="48"/>
      <c r="AE7" s="48"/>
      <c r="AF7" s="120"/>
    </row>
    <row r="8" spans="1:32" s="36" customFormat="1" ht="19.5" customHeight="1">
      <c r="A8" s="356" t="s">
        <v>9</v>
      </c>
      <c r="B8" s="357"/>
      <c r="C8" s="357"/>
      <c r="D8" s="357"/>
      <c r="E8" s="357"/>
      <c r="F8" s="357"/>
      <c r="G8" s="358"/>
      <c r="I8" s="326" t="s">
        <v>9</v>
      </c>
      <c r="J8" s="319"/>
      <c r="K8" s="319"/>
      <c r="L8" s="319"/>
      <c r="M8" s="319"/>
      <c r="N8" s="319"/>
      <c r="O8" s="320"/>
      <c r="Q8" s="37"/>
      <c r="R8" s="319" t="s">
        <v>9</v>
      </c>
      <c r="S8" s="319"/>
      <c r="T8" s="319"/>
      <c r="U8" s="319"/>
      <c r="V8" s="319"/>
      <c r="W8" s="319"/>
      <c r="X8" s="320"/>
      <c r="Z8" s="326" t="s">
        <v>9</v>
      </c>
      <c r="AA8" s="319"/>
      <c r="AB8" s="319"/>
      <c r="AC8" s="319"/>
      <c r="AD8" s="319"/>
      <c r="AE8" s="319"/>
      <c r="AF8" s="320"/>
    </row>
    <row r="9" spans="1:32" s="36" customFormat="1" ht="15.75" customHeight="1">
      <c r="A9" s="198" t="s">
        <v>1</v>
      </c>
      <c r="B9" s="199" t="s">
        <v>2</v>
      </c>
      <c r="C9" s="200" t="s">
        <v>0</v>
      </c>
      <c r="D9" s="200" t="s">
        <v>3</v>
      </c>
      <c r="E9" s="200" t="s">
        <v>4</v>
      </c>
      <c r="F9" s="200" t="s">
        <v>5</v>
      </c>
      <c r="G9" s="201" t="s">
        <v>6</v>
      </c>
      <c r="I9" s="14" t="s">
        <v>1</v>
      </c>
      <c r="J9" s="15" t="s">
        <v>2</v>
      </c>
      <c r="K9" s="16" t="s">
        <v>0</v>
      </c>
      <c r="L9" s="16" t="s">
        <v>3</v>
      </c>
      <c r="M9" s="16" t="s">
        <v>4</v>
      </c>
      <c r="N9" s="16" t="s">
        <v>5</v>
      </c>
      <c r="O9" s="17" t="s">
        <v>6</v>
      </c>
      <c r="Q9" s="37"/>
      <c r="R9" s="15" t="s">
        <v>1</v>
      </c>
      <c r="S9" s="15" t="s">
        <v>2</v>
      </c>
      <c r="T9" s="16" t="s">
        <v>0</v>
      </c>
      <c r="U9" s="16" t="s">
        <v>3</v>
      </c>
      <c r="V9" s="16" t="s">
        <v>4</v>
      </c>
      <c r="W9" s="16" t="s">
        <v>5</v>
      </c>
      <c r="X9" s="17" t="s">
        <v>6</v>
      </c>
      <c r="Z9" s="14" t="s">
        <v>1</v>
      </c>
      <c r="AA9" s="15" t="s">
        <v>2</v>
      </c>
      <c r="AB9" s="16" t="s">
        <v>0</v>
      </c>
      <c r="AC9" s="16" t="s">
        <v>3</v>
      </c>
      <c r="AD9" s="16" t="s">
        <v>4</v>
      </c>
      <c r="AE9" s="16" t="s">
        <v>5</v>
      </c>
      <c r="AF9" s="17" t="s">
        <v>6</v>
      </c>
    </row>
    <row r="10" spans="1:32" ht="15.75" customHeight="1">
      <c r="A10" s="88" t="s">
        <v>329</v>
      </c>
      <c r="B10" s="3" t="s">
        <v>330</v>
      </c>
      <c r="C10" s="127">
        <v>2</v>
      </c>
      <c r="D10" s="127">
        <v>2</v>
      </c>
      <c r="E10" s="127">
        <v>0</v>
      </c>
      <c r="F10" s="127">
        <v>3</v>
      </c>
      <c r="G10" s="4">
        <v>4</v>
      </c>
      <c r="I10" s="312" t="s">
        <v>33</v>
      </c>
      <c r="J10" s="197" t="s">
        <v>52</v>
      </c>
      <c r="K10" s="197">
        <v>3</v>
      </c>
      <c r="L10" s="197">
        <v>2</v>
      </c>
      <c r="M10" s="197">
        <v>0</v>
      </c>
      <c r="N10" s="197">
        <v>4</v>
      </c>
      <c r="O10" s="313">
        <v>6</v>
      </c>
      <c r="Q10" s="58" t="s">
        <v>27</v>
      </c>
      <c r="R10" s="143" t="s">
        <v>497</v>
      </c>
      <c r="S10" s="145" t="s">
        <v>498</v>
      </c>
      <c r="T10" s="144">
        <v>2</v>
      </c>
      <c r="U10" s="144">
        <v>0</v>
      </c>
      <c r="V10" s="144">
        <v>0</v>
      </c>
      <c r="W10" s="144">
        <v>2</v>
      </c>
      <c r="X10" s="280">
        <v>3</v>
      </c>
      <c r="Z10" s="90"/>
      <c r="AA10" s="8"/>
      <c r="AB10" s="259"/>
      <c r="AC10" s="259"/>
      <c r="AD10" s="259"/>
      <c r="AE10" s="259"/>
      <c r="AF10" s="89"/>
    </row>
    <row r="11" spans="1:32" ht="15.75" customHeight="1">
      <c r="A11" s="88" t="s">
        <v>33</v>
      </c>
      <c r="B11" s="95" t="s">
        <v>52</v>
      </c>
      <c r="C11" s="127">
        <v>3</v>
      </c>
      <c r="D11" s="127">
        <v>2</v>
      </c>
      <c r="E11" s="127">
        <v>0</v>
      </c>
      <c r="F11" s="127">
        <v>4</v>
      </c>
      <c r="G11" s="4">
        <v>6</v>
      </c>
      <c r="I11" s="312" t="s">
        <v>34</v>
      </c>
      <c r="J11" s="197" t="s">
        <v>53</v>
      </c>
      <c r="K11" s="197">
        <v>3</v>
      </c>
      <c r="L11" s="197">
        <v>0</v>
      </c>
      <c r="M11" s="197">
        <v>2</v>
      </c>
      <c r="N11" s="197">
        <v>4</v>
      </c>
      <c r="O11" s="313">
        <v>6</v>
      </c>
      <c r="Q11" s="39"/>
      <c r="R11" s="321" t="s">
        <v>29</v>
      </c>
      <c r="S11" s="321"/>
      <c r="T11" s="9">
        <f>SUM(T10)</f>
        <v>2</v>
      </c>
      <c r="U11" s="9">
        <f>SUM(U10)</f>
        <v>0</v>
      </c>
      <c r="V11" s="9">
        <f>SUM(V10)</f>
        <v>0</v>
      </c>
      <c r="W11" s="9">
        <f>SUM(W10)</f>
        <v>2</v>
      </c>
      <c r="X11" s="29">
        <f>SUM(X10)</f>
        <v>3</v>
      </c>
      <c r="Z11" s="90"/>
      <c r="AA11" s="8"/>
      <c r="AB11" s="259"/>
      <c r="AC11" s="259"/>
      <c r="AD11" s="259"/>
      <c r="AE11" s="259"/>
      <c r="AF11" s="89"/>
    </row>
    <row r="12" spans="1:32" ht="15.75" customHeight="1">
      <c r="A12" s="88" t="s">
        <v>34</v>
      </c>
      <c r="B12" s="95" t="s">
        <v>53</v>
      </c>
      <c r="C12" s="127">
        <v>3</v>
      </c>
      <c r="D12" s="127">
        <v>0</v>
      </c>
      <c r="E12" s="127">
        <v>2</v>
      </c>
      <c r="F12" s="127">
        <v>4</v>
      </c>
      <c r="G12" s="4">
        <v>6</v>
      </c>
      <c r="I12" s="312" t="s">
        <v>35</v>
      </c>
      <c r="J12" s="197" t="s">
        <v>136</v>
      </c>
      <c r="K12" s="197">
        <v>3</v>
      </c>
      <c r="L12" s="197">
        <v>0</v>
      </c>
      <c r="M12" s="197">
        <v>2</v>
      </c>
      <c r="N12" s="197">
        <v>4</v>
      </c>
      <c r="O12" s="313">
        <v>6</v>
      </c>
      <c r="Q12" s="84" t="s">
        <v>28</v>
      </c>
      <c r="R12" s="61" t="s">
        <v>33</v>
      </c>
      <c r="S12" s="61" t="s">
        <v>52</v>
      </c>
      <c r="T12" s="63">
        <v>3</v>
      </c>
      <c r="U12" s="63">
        <v>2</v>
      </c>
      <c r="V12" s="63">
        <v>0</v>
      </c>
      <c r="W12" s="63">
        <v>4</v>
      </c>
      <c r="X12" s="83">
        <v>6</v>
      </c>
      <c r="Z12" s="90"/>
      <c r="AA12" s="8"/>
      <c r="AB12" s="259"/>
      <c r="AC12" s="259"/>
      <c r="AD12" s="259"/>
      <c r="AE12" s="259"/>
      <c r="AF12" s="89"/>
    </row>
    <row r="13" spans="1:32" ht="15.75" customHeight="1">
      <c r="A13" s="88" t="s">
        <v>35</v>
      </c>
      <c r="B13" s="5" t="s">
        <v>495</v>
      </c>
      <c r="C13" s="127">
        <v>3</v>
      </c>
      <c r="D13" s="127">
        <v>0</v>
      </c>
      <c r="E13" s="127">
        <v>2</v>
      </c>
      <c r="F13" s="127">
        <v>4</v>
      </c>
      <c r="G13" s="4">
        <v>6</v>
      </c>
      <c r="I13" s="312" t="s">
        <v>497</v>
      </c>
      <c r="J13" s="197" t="s">
        <v>498</v>
      </c>
      <c r="K13" s="197">
        <v>2</v>
      </c>
      <c r="L13" s="197">
        <v>0</v>
      </c>
      <c r="M13" s="197">
        <v>0</v>
      </c>
      <c r="N13" s="197">
        <v>2</v>
      </c>
      <c r="O13" s="313">
        <v>3</v>
      </c>
      <c r="Q13" s="84" t="s">
        <v>28</v>
      </c>
      <c r="R13" s="61" t="s">
        <v>34</v>
      </c>
      <c r="S13" s="61" t="s">
        <v>53</v>
      </c>
      <c r="T13" s="63">
        <v>3</v>
      </c>
      <c r="U13" s="63">
        <v>0</v>
      </c>
      <c r="V13" s="63">
        <v>2</v>
      </c>
      <c r="W13" s="63">
        <v>4</v>
      </c>
      <c r="X13" s="83">
        <v>6</v>
      </c>
      <c r="Z13" s="90"/>
      <c r="AA13" s="8"/>
      <c r="AB13" s="259"/>
      <c r="AC13" s="259"/>
      <c r="AD13" s="259"/>
      <c r="AE13" s="259"/>
      <c r="AF13" s="89"/>
    </row>
    <row r="14" spans="1:32" ht="15.75" customHeight="1">
      <c r="A14" s="88" t="s">
        <v>99</v>
      </c>
      <c r="B14" s="5" t="s">
        <v>31</v>
      </c>
      <c r="C14" s="127">
        <v>3</v>
      </c>
      <c r="D14" s="127">
        <v>0</v>
      </c>
      <c r="E14" s="127">
        <v>0</v>
      </c>
      <c r="F14" s="127">
        <v>3</v>
      </c>
      <c r="G14" s="4">
        <v>3</v>
      </c>
      <c r="I14" s="312" t="s">
        <v>196</v>
      </c>
      <c r="J14" s="197" t="s">
        <v>31</v>
      </c>
      <c r="K14" s="197">
        <v>3</v>
      </c>
      <c r="L14" s="197">
        <v>0</v>
      </c>
      <c r="M14" s="197">
        <v>0</v>
      </c>
      <c r="N14" s="197">
        <v>3</v>
      </c>
      <c r="O14" s="313">
        <v>3</v>
      </c>
      <c r="Q14" s="84" t="s">
        <v>28</v>
      </c>
      <c r="R14" s="61" t="s">
        <v>35</v>
      </c>
      <c r="S14" s="82" t="s">
        <v>136</v>
      </c>
      <c r="T14" s="63">
        <v>3</v>
      </c>
      <c r="U14" s="63">
        <v>0</v>
      </c>
      <c r="V14" s="63">
        <v>2</v>
      </c>
      <c r="W14" s="63">
        <v>4</v>
      </c>
      <c r="X14" s="83">
        <v>6</v>
      </c>
      <c r="Z14" s="90"/>
      <c r="AA14" s="8"/>
      <c r="AB14" s="259"/>
      <c r="AC14" s="259"/>
      <c r="AD14" s="259"/>
      <c r="AE14" s="259"/>
      <c r="AF14" s="89"/>
    </row>
    <row r="15" spans="1:32" ht="15.75" customHeight="1">
      <c r="A15" s="74" t="s">
        <v>37</v>
      </c>
      <c r="B15" s="66" t="s">
        <v>56</v>
      </c>
      <c r="C15" s="125">
        <v>3</v>
      </c>
      <c r="D15" s="125">
        <v>0</v>
      </c>
      <c r="E15" s="125">
        <v>0</v>
      </c>
      <c r="F15" s="125">
        <v>3</v>
      </c>
      <c r="G15" s="91">
        <v>5</v>
      </c>
      <c r="I15" s="312" t="s">
        <v>37</v>
      </c>
      <c r="J15" s="197" t="s">
        <v>56</v>
      </c>
      <c r="K15" s="197">
        <v>3</v>
      </c>
      <c r="L15" s="197">
        <v>0</v>
      </c>
      <c r="M15" s="197">
        <v>0</v>
      </c>
      <c r="N15" s="197">
        <v>3</v>
      </c>
      <c r="O15" s="313">
        <v>5</v>
      </c>
      <c r="Q15" s="10" t="s">
        <v>28</v>
      </c>
      <c r="R15" s="95" t="s">
        <v>196</v>
      </c>
      <c r="S15" s="40" t="s">
        <v>31</v>
      </c>
      <c r="T15" s="271">
        <v>3</v>
      </c>
      <c r="U15" s="271">
        <v>0</v>
      </c>
      <c r="V15" s="271">
        <v>0</v>
      </c>
      <c r="W15" s="271">
        <v>3</v>
      </c>
      <c r="X15" s="4">
        <v>3</v>
      </c>
      <c r="Z15" s="90"/>
      <c r="AA15" s="8"/>
      <c r="AB15" s="259"/>
      <c r="AC15" s="259"/>
      <c r="AD15" s="259"/>
      <c r="AE15" s="259"/>
      <c r="AF15" s="89"/>
    </row>
    <row r="16" spans="1:32" ht="15.75" customHeight="1">
      <c r="A16" s="88" t="s">
        <v>36</v>
      </c>
      <c r="B16" s="5" t="s">
        <v>100</v>
      </c>
      <c r="C16" s="127">
        <v>0</v>
      </c>
      <c r="D16" s="127">
        <v>2</v>
      </c>
      <c r="E16" s="127">
        <v>0</v>
      </c>
      <c r="F16" s="127">
        <v>1</v>
      </c>
      <c r="G16" s="4">
        <v>1</v>
      </c>
      <c r="I16" s="312" t="s">
        <v>36</v>
      </c>
      <c r="J16" s="197" t="s">
        <v>100</v>
      </c>
      <c r="K16" s="197">
        <v>0</v>
      </c>
      <c r="L16" s="197">
        <v>2</v>
      </c>
      <c r="M16" s="197">
        <v>0</v>
      </c>
      <c r="N16" s="197">
        <v>1</v>
      </c>
      <c r="O16" s="313">
        <v>1</v>
      </c>
      <c r="Q16" s="10" t="s">
        <v>28</v>
      </c>
      <c r="R16" s="95" t="s">
        <v>37</v>
      </c>
      <c r="S16" s="5" t="s">
        <v>56</v>
      </c>
      <c r="T16" s="271">
        <v>3</v>
      </c>
      <c r="U16" s="271">
        <v>0</v>
      </c>
      <c r="V16" s="271">
        <v>0</v>
      </c>
      <c r="W16" s="271">
        <v>3</v>
      </c>
      <c r="X16" s="4">
        <v>5</v>
      </c>
      <c r="Z16" s="90"/>
      <c r="AA16" s="8"/>
      <c r="AB16" s="259"/>
      <c r="AC16" s="259"/>
      <c r="AD16" s="259"/>
      <c r="AE16" s="259"/>
      <c r="AF16" s="89"/>
    </row>
    <row r="17" spans="1:32" ht="15.75" customHeight="1">
      <c r="A17" s="354" t="s">
        <v>169</v>
      </c>
      <c r="B17" s="355"/>
      <c r="C17" s="216">
        <f>SUM(C10:C16)</f>
        <v>17</v>
      </c>
      <c r="D17" s="216">
        <f>SUM(D10:D16)</f>
        <v>6</v>
      </c>
      <c r="E17" s="216">
        <f>SUM(E10:E16)</f>
        <v>4</v>
      </c>
      <c r="F17" s="216">
        <f>SUM(F10:F16)</f>
        <v>22</v>
      </c>
      <c r="G17" s="216">
        <f>SUM(G10:G16)</f>
        <v>31</v>
      </c>
      <c r="I17" s="327" t="s">
        <v>126</v>
      </c>
      <c r="J17" s="328"/>
      <c r="K17" s="6">
        <f>SUM(K10:K16)</f>
        <v>17</v>
      </c>
      <c r="L17" s="6">
        <f>SUM(L10:L16)</f>
        <v>4</v>
      </c>
      <c r="M17" s="6">
        <f>SUM(M10:M16)</f>
        <v>4</v>
      </c>
      <c r="N17" s="6">
        <f>SUM(N10:N16)</f>
        <v>21</v>
      </c>
      <c r="O17" s="7">
        <f>SUM(O10:O16)</f>
        <v>30</v>
      </c>
      <c r="Q17" s="10" t="s">
        <v>28</v>
      </c>
      <c r="R17" s="95" t="s">
        <v>36</v>
      </c>
      <c r="S17" s="5" t="s">
        <v>100</v>
      </c>
      <c r="T17" s="271">
        <v>0</v>
      </c>
      <c r="U17" s="271">
        <v>2</v>
      </c>
      <c r="V17" s="271">
        <v>0</v>
      </c>
      <c r="W17" s="271">
        <v>1</v>
      </c>
      <c r="X17" s="4">
        <v>1</v>
      </c>
      <c r="Z17" s="90"/>
      <c r="AA17" s="8"/>
      <c r="AB17" s="259"/>
      <c r="AC17" s="259"/>
      <c r="AD17" s="259"/>
      <c r="AE17" s="259"/>
      <c r="AF17" s="89"/>
    </row>
    <row r="18" spans="1:32" ht="15.75" customHeight="1">
      <c r="A18" s="352"/>
      <c r="B18" s="353"/>
      <c r="C18" s="217"/>
      <c r="D18" s="217"/>
      <c r="E18" s="217"/>
      <c r="F18" s="217"/>
      <c r="G18" s="218"/>
      <c r="I18" s="262"/>
      <c r="J18" s="263"/>
      <c r="K18" s="260"/>
      <c r="L18" s="260"/>
      <c r="M18" s="260"/>
      <c r="N18" s="260"/>
      <c r="O18" s="261"/>
      <c r="Q18" s="10"/>
      <c r="R18" s="321" t="s">
        <v>127</v>
      </c>
      <c r="S18" s="321"/>
      <c r="T18" s="11">
        <f>SUM(T12:T17)</f>
        <v>15</v>
      </c>
      <c r="U18" s="11">
        <f>SUM(U12:U17)</f>
        <v>4</v>
      </c>
      <c r="V18" s="11">
        <f>SUM(V12:V17)</f>
        <v>4</v>
      </c>
      <c r="W18" s="11">
        <f>SUM(W12:W17)</f>
        <v>19</v>
      </c>
      <c r="X18" s="24">
        <f>SUM(X12:X17)</f>
        <v>27</v>
      </c>
      <c r="Z18" s="90"/>
      <c r="AA18" s="8"/>
      <c r="AB18" s="259"/>
      <c r="AC18" s="259"/>
      <c r="AD18" s="259"/>
      <c r="AE18" s="259"/>
      <c r="AF18" s="89"/>
    </row>
    <row r="19" spans="1:32" ht="15.75" customHeight="1">
      <c r="A19" s="58"/>
      <c r="B19" s="219"/>
      <c r="C19" s="128"/>
      <c r="D19" s="128"/>
      <c r="E19" s="128"/>
      <c r="F19" s="128"/>
      <c r="G19" s="129"/>
      <c r="I19" s="262"/>
      <c r="J19" s="263"/>
      <c r="K19" s="260"/>
      <c r="L19" s="260"/>
      <c r="M19" s="260"/>
      <c r="N19" s="260"/>
      <c r="O19" s="261"/>
      <c r="Q19" s="10"/>
      <c r="R19" s="322" t="s">
        <v>126</v>
      </c>
      <c r="S19" s="322"/>
      <c r="T19" s="6">
        <f>SUM(T11:T17)</f>
        <v>17</v>
      </c>
      <c r="U19" s="6">
        <f>SUM(U11:U17)</f>
        <v>4</v>
      </c>
      <c r="V19" s="6">
        <f>SUM(V11:V17)</f>
        <v>4</v>
      </c>
      <c r="W19" s="6">
        <f>SUM(W11:W17)</f>
        <v>21</v>
      </c>
      <c r="X19" s="7">
        <f>SUM(X11:X17)</f>
        <v>30</v>
      </c>
      <c r="Z19" s="90" t="s">
        <v>30</v>
      </c>
      <c r="AA19" s="85"/>
      <c r="AB19" s="259">
        <f>SUM(AB10:AB17)</f>
        <v>0</v>
      </c>
      <c r="AC19" s="259">
        <f>SUM(AC10:AC17)</f>
        <v>0</v>
      </c>
      <c r="AD19" s="259">
        <f>SUM(AD10:AD17)</f>
        <v>0</v>
      </c>
      <c r="AE19" s="259">
        <f>SUM(AE10:AE17)</f>
        <v>0</v>
      </c>
      <c r="AF19" s="91">
        <f>SUM(AF10:AF17)</f>
        <v>0</v>
      </c>
    </row>
    <row r="20" spans="1:32" ht="15.75" customHeight="1">
      <c r="A20" s="58"/>
      <c r="B20" s="219"/>
      <c r="C20" s="128"/>
      <c r="D20" s="128"/>
      <c r="E20" s="128"/>
      <c r="F20" s="128"/>
      <c r="G20" s="129"/>
      <c r="I20" s="262"/>
      <c r="J20" s="263"/>
      <c r="K20" s="260"/>
      <c r="L20" s="260"/>
      <c r="M20" s="260"/>
      <c r="N20" s="260"/>
      <c r="O20" s="261"/>
      <c r="Q20" s="10"/>
      <c r="R20" s="20"/>
      <c r="S20" s="20"/>
      <c r="T20" s="21"/>
      <c r="U20" s="21"/>
      <c r="V20" s="21"/>
      <c r="W20" s="21"/>
      <c r="X20" s="22"/>
      <c r="Z20" s="10"/>
      <c r="AA20" s="41"/>
      <c r="AB20" s="41"/>
      <c r="AC20" s="42"/>
      <c r="AD20" s="42"/>
      <c r="AE20" s="42"/>
      <c r="AF20" s="43"/>
    </row>
    <row r="21" spans="1:32" ht="19.5" customHeight="1">
      <c r="A21" s="349" t="s">
        <v>10</v>
      </c>
      <c r="B21" s="350"/>
      <c r="C21" s="350"/>
      <c r="D21" s="350"/>
      <c r="E21" s="350"/>
      <c r="F21" s="350"/>
      <c r="G21" s="351"/>
      <c r="I21" s="314" t="s">
        <v>10</v>
      </c>
      <c r="J21" s="315"/>
      <c r="K21" s="315"/>
      <c r="L21" s="315"/>
      <c r="M21" s="315"/>
      <c r="N21" s="315"/>
      <c r="O21" s="316"/>
      <c r="Q21" s="10"/>
      <c r="R21" s="319" t="s">
        <v>10</v>
      </c>
      <c r="S21" s="319"/>
      <c r="T21" s="319"/>
      <c r="U21" s="319"/>
      <c r="V21" s="319"/>
      <c r="W21" s="319"/>
      <c r="X21" s="320"/>
      <c r="Z21" s="314" t="s">
        <v>10</v>
      </c>
      <c r="AA21" s="315"/>
      <c r="AB21" s="315"/>
      <c r="AC21" s="315"/>
      <c r="AD21" s="315"/>
      <c r="AE21" s="315"/>
      <c r="AF21" s="316"/>
    </row>
    <row r="22" spans="1:32" s="36" customFormat="1" ht="15.75" customHeight="1">
      <c r="A22" s="198" t="s">
        <v>1</v>
      </c>
      <c r="B22" s="199" t="s">
        <v>2</v>
      </c>
      <c r="C22" s="200" t="s">
        <v>0</v>
      </c>
      <c r="D22" s="200" t="s">
        <v>3</v>
      </c>
      <c r="E22" s="200" t="s">
        <v>4</v>
      </c>
      <c r="F22" s="200" t="s">
        <v>5</v>
      </c>
      <c r="G22" s="201" t="s">
        <v>6</v>
      </c>
      <c r="I22" s="14" t="s">
        <v>1</v>
      </c>
      <c r="J22" s="15" t="s">
        <v>2</v>
      </c>
      <c r="K22" s="16" t="s">
        <v>0</v>
      </c>
      <c r="L22" s="16" t="s">
        <v>3</v>
      </c>
      <c r="M22" s="16" t="s">
        <v>4</v>
      </c>
      <c r="N22" s="16" t="s">
        <v>5</v>
      </c>
      <c r="O22" s="17" t="s">
        <v>6</v>
      </c>
      <c r="Q22" s="37"/>
      <c r="R22" s="15" t="s">
        <v>1</v>
      </c>
      <c r="S22" s="15" t="s">
        <v>2</v>
      </c>
      <c r="T22" s="16" t="s">
        <v>0</v>
      </c>
      <c r="U22" s="16" t="s">
        <v>3</v>
      </c>
      <c r="V22" s="16" t="s">
        <v>4</v>
      </c>
      <c r="W22" s="16" t="s">
        <v>5</v>
      </c>
      <c r="X22" s="17" t="s">
        <v>6</v>
      </c>
      <c r="Z22" s="14" t="s">
        <v>1</v>
      </c>
      <c r="AA22" s="15" t="s">
        <v>2</v>
      </c>
      <c r="AB22" s="16" t="s">
        <v>0</v>
      </c>
      <c r="AC22" s="16" t="s">
        <v>3</v>
      </c>
      <c r="AD22" s="16" t="s">
        <v>4</v>
      </c>
      <c r="AE22" s="16" t="s">
        <v>5</v>
      </c>
      <c r="AF22" s="17" t="s">
        <v>6</v>
      </c>
    </row>
    <row r="23" spans="1:32" ht="15.75" customHeight="1">
      <c r="A23" s="88" t="s">
        <v>57</v>
      </c>
      <c r="B23" s="95" t="s">
        <v>101</v>
      </c>
      <c r="C23" s="127">
        <v>2</v>
      </c>
      <c r="D23" s="127">
        <v>0</v>
      </c>
      <c r="E23" s="127">
        <v>2</v>
      </c>
      <c r="F23" s="127">
        <v>3</v>
      </c>
      <c r="G23" s="4">
        <v>4</v>
      </c>
      <c r="I23" s="312" t="s">
        <v>57</v>
      </c>
      <c r="J23" s="197" t="s">
        <v>101</v>
      </c>
      <c r="K23" s="197">
        <v>2</v>
      </c>
      <c r="L23" s="197">
        <v>0</v>
      </c>
      <c r="M23" s="197">
        <v>2</v>
      </c>
      <c r="N23" s="197">
        <v>3</v>
      </c>
      <c r="O23" s="313">
        <v>4</v>
      </c>
      <c r="Q23" s="39" t="s">
        <v>27</v>
      </c>
      <c r="R23" s="143" t="s">
        <v>499</v>
      </c>
      <c r="S23" s="143" t="s">
        <v>412</v>
      </c>
      <c r="T23" s="144">
        <v>3</v>
      </c>
      <c r="U23" s="144">
        <v>0</v>
      </c>
      <c r="V23" s="144">
        <v>0</v>
      </c>
      <c r="W23" s="144">
        <v>3</v>
      </c>
      <c r="X23" s="4">
        <v>5</v>
      </c>
      <c r="Z23" s="90"/>
      <c r="AA23" s="8"/>
      <c r="AB23" s="259"/>
      <c r="AC23" s="259"/>
      <c r="AD23" s="259"/>
      <c r="AE23" s="259"/>
      <c r="AF23" s="89"/>
    </row>
    <row r="24" spans="1:32" ht="15.75" customHeight="1">
      <c r="A24" s="88" t="s">
        <v>58</v>
      </c>
      <c r="B24" s="95" t="s">
        <v>59</v>
      </c>
      <c r="C24" s="127">
        <v>3</v>
      </c>
      <c r="D24" s="127">
        <v>0</v>
      </c>
      <c r="E24" s="127">
        <v>0</v>
      </c>
      <c r="F24" s="127">
        <v>3</v>
      </c>
      <c r="G24" s="4">
        <v>4</v>
      </c>
      <c r="I24" s="312" t="s">
        <v>499</v>
      </c>
      <c r="J24" s="197" t="s">
        <v>412</v>
      </c>
      <c r="K24" s="197">
        <v>3</v>
      </c>
      <c r="L24" s="197">
        <v>0</v>
      </c>
      <c r="M24" s="197">
        <v>0</v>
      </c>
      <c r="N24" s="197">
        <v>3</v>
      </c>
      <c r="O24" s="313">
        <v>5</v>
      </c>
      <c r="Q24" s="39"/>
      <c r="R24" s="321" t="s">
        <v>29</v>
      </c>
      <c r="S24" s="321"/>
      <c r="T24" s="9">
        <v>3</v>
      </c>
      <c r="U24" s="9">
        <v>0</v>
      </c>
      <c r="V24" s="9">
        <v>0</v>
      </c>
      <c r="W24" s="9">
        <v>3</v>
      </c>
      <c r="X24" s="59">
        <v>5</v>
      </c>
      <c r="Z24" s="90"/>
      <c r="AA24" s="8"/>
      <c r="AB24" s="259"/>
      <c r="AC24" s="259"/>
      <c r="AD24" s="259"/>
      <c r="AE24" s="259"/>
      <c r="AF24" s="89"/>
    </row>
    <row r="25" spans="1:32" ht="15.75" customHeight="1">
      <c r="A25" s="88" t="s">
        <v>38</v>
      </c>
      <c r="B25" s="95" t="s">
        <v>60</v>
      </c>
      <c r="C25" s="127">
        <v>3</v>
      </c>
      <c r="D25" s="127">
        <v>2</v>
      </c>
      <c r="E25" s="127">
        <v>0</v>
      </c>
      <c r="F25" s="127">
        <v>4</v>
      </c>
      <c r="G25" s="4">
        <v>6</v>
      </c>
      <c r="I25" s="312" t="s">
        <v>38</v>
      </c>
      <c r="J25" s="197" t="s">
        <v>60</v>
      </c>
      <c r="K25" s="197">
        <v>3</v>
      </c>
      <c r="L25" s="197">
        <v>2</v>
      </c>
      <c r="M25" s="197">
        <v>0</v>
      </c>
      <c r="N25" s="197">
        <v>4</v>
      </c>
      <c r="O25" s="313">
        <v>6</v>
      </c>
      <c r="Q25" s="10" t="s">
        <v>28</v>
      </c>
      <c r="R25" s="95" t="s">
        <v>57</v>
      </c>
      <c r="S25" s="95" t="s">
        <v>101</v>
      </c>
      <c r="T25" s="271">
        <v>2</v>
      </c>
      <c r="U25" s="271">
        <v>0</v>
      </c>
      <c r="V25" s="271">
        <v>2</v>
      </c>
      <c r="W25" s="271">
        <v>3</v>
      </c>
      <c r="X25" s="4">
        <v>4</v>
      </c>
      <c r="Z25" s="90"/>
      <c r="AA25" s="8"/>
      <c r="AB25" s="259"/>
      <c r="AC25" s="259"/>
      <c r="AD25" s="259"/>
      <c r="AE25" s="259"/>
      <c r="AF25" s="89"/>
    </row>
    <row r="26" spans="1:32" ht="15.75" customHeight="1">
      <c r="A26" s="88" t="s">
        <v>39</v>
      </c>
      <c r="B26" s="95" t="s">
        <v>61</v>
      </c>
      <c r="C26" s="127">
        <v>3</v>
      </c>
      <c r="D26" s="127">
        <v>0</v>
      </c>
      <c r="E26" s="127">
        <v>2</v>
      </c>
      <c r="F26" s="127">
        <v>4</v>
      </c>
      <c r="G26" s="4">
        <v>6</v>
      </c>
      <c r="I26" s="312" t="s">
        <v>123</v>
      </c>
      <c r="J26" s="197" t="s">
        <v>124</v>
      </c>
      <c r="K26" s="197">
        <v>2</v>
      </c>
      <c r="L26" s="197">
        <v>2</v>
      </c>
      <c r="M26" s="197">
        <v>0</v>
      </c>
      <c r="N26" s="197">
        <v>3</v>
      </c>
      <c r="O26" s="313">
        <v>5</v>
      </c>
      <c r="Q26" s="10" t="s">
        <v>28</v>
      </c>
      <c r="R26" s="95" t="s">
        <v>38</v>
      </c>
      <c r="S26" s="95" t="s">
        <v>60</v>
      </c>
      <c r="T26" s="271">
        <v>3</v>
      </c>
      <c r="U26" s="271">
        <v>2</v>
      </c>
      <c r="V26" s="271">
        <v>0</v>
      </c>
      <c r="W26" s="271">
        <v>4</v>
      </c>
      <c r="X26" s="4">
        <v>6</v>
      </c>
      <c r="Z26" s="90"/>
      <c r="AA26" s="8"/>
      <c r="AB26" s="259"/>
      <c r="AC26" s="259"/>
      <c r="AD26" s="259"/>
      <c r="AE26" s="259"/>
      <c r="AF26" s="89"/>
    </row>
    <row r="27" spans="1:32" ht="15.75" customHeight="1">
      <c r="A27" s="88" t="s">
        <v>102</v>
      </c>
      <c r="B27" s="5" t="s">
        <v>32</v>
      </c>
      <c r="C27" s="127">
        <v>3</v>
      </c>
      <c r="D27" s="127">
        <v>0</v>
      </c>
      <c r="E27" s="127">
        <v>0</v>
      </c>
      <c r="F27" s="127">
        <v>3</v>
      </c>
      <c r="G27" s="4">
        <v>3</v>
      </c>
      <c r="I27" s="312" t="s">
        <v>39</v>
      </c>
      <c r="J27" s="197" t="s">
        <v>61</v>
      </c>
      <c r="K27" s="197">
        <v>3</v>
      </c>
      <c r="L27" s="197">
        <v>0</v>
      </c>
      <c r="M27" s="197">
        <v>2</v>
      </c>
      <c r="N27" s="197">
        <v>4</v>
      </c>
      <c r="O27" s="313">
        <v>6</v>
      </c>
      <c r="Q27" s="10" t="s">
        <v>28</v>
      </c>
      <c r="R27" s="95" t="s">
        <v>123</v>
      </c>
      <c r="S27" s="95" t="s">
        <v>124</v>
      </c>
      <c r="T27" s="271">
        <v>2</v>
      </c>
      <c r="U27" s="271">
        <v>2</v>
      </c>
      <c r="V27" s="271">
        <v>0</v>
      </c>
      <c r="W27" s="271">
        <v>3</v>
      </c>
      <c r="X27" s="4">
        <v>5</v>
      </c>
      <c r="Z27" s="90"/>
      <c r="AA27" s="8"/>
      <c r="AB27" s="259"/>
      <c r="AC27" s="259"/>
      <c r="AD27" s="259"/>
      <c r="AE27" s="259"/>
      <c r="AF27" s="89"/>
    </row>
    <row r="28" spans="1:32" ht="15.75" customHeight="1">
      <c r="A28" s="88" t="s">
        <v>123</v>
      </c>
      <c r="B28" s="95" t="s">
        <v>124</v>
      </c>
      <c r="C28" s="127">
        <v>2</v>
      </c>
      <c r="D28" s="127">
        <v>0</v>
      </c>
      <c r="E28" s="127">
        <v>2</v>
      </c>
      <c r="F28" s="127">
        <v>3</v>
      </c>
      <c r="G28" s="4">
        <v>5</v>
      </c>
      <c r="I28" s="312" t="s">
        <v>199</v>
      </c>
      <c r="J28" s="197" t="s">
        <v>32</v>
      </c>
      <c r="K28" s="197">
        <v>3</v>
      </c>
      <c r="L28" s="197">
        <v>0</v>
      </c>
      <c r="M28" s="197">
        <v>0</v>
      </c>
      <c r="N28" s="197">
        <v>3</v>
      </c>
      <c r="O28" s="313">
        <v>3</v>
      </c>
      <c r="Q28" s="10" t="s">
        <v>28</v>
      </c>
      <c r="R28" s="95" t="s">
        <v>39</v>
      </c>
      <c r="S28" s="95" t="s">
        <v>61</v>
      </c>
      <c r="T28" s="271">
        <v>3</v>
      </c>
      <c r="U28" s="271">
        <v>0</v>
      </c>
      <c r="V28" s="271">
        <v>2</v>
      </c>
      <c r="W28" s="271">
        <v>4</v>
      </c>
      <c r="X28" s="4">
        <v>6</v>
      </c>
      <c r="Z28" s="90"/>
      <c r="AA28" s="8"/>
      <c r="AB28" s="259"/>
      <c r="AC28" s="259"/>
      <c r="AD28" s="259"/>
      <c r="AE28" s="259"/>
      <c r="AF28" s="89"/>
    </row>
    <row r="29" spans="1:32" ht="15.75" customHeight="1">
      <c r="A29" s="88" t="s">
        <v>40</v>
      </c>
      <c r="B29" s="5" t="s">
        <v>103</v>
      </c>
      <c r="C29" s="127">
        <v>0</v>
      </c>
      <c r="D29" s="127">
        <v>2</v>
      </c>
      <c r="E29" s="127">
        <v>0</v>
      </c>
      <c r="F29" s="127">
        <v>1</v>
      </c>
      <c r="G29" s="4">
        <v>1</v>
      </c>
      <c r="I29" s="312" t="s">
        <v>40</v>
      </c>
      <c r="J29" s="197" t="s">
        <v>103</v>
      </c>
      <c r="K29" s="197">
        <v>0</v>
      </c>
      <c r="L29" s="197">
        <v>2</v>
      </c>
      <c r="M29" s="197">
        <v>0</v>
      </c>
      <c r="N29" s="197">
        <v>1</v>
      </c>
      <c r="O29" s="313">
        <v>1</v>
      </c>
      <c r="Q29" s="10" t="s">
        <v>28</v>
      </c>
      <c r="R29" s="95" t="s">
        <v>199</v>
      </c>
      <c r="S29" s="5" t="s">
        <v>32</v>
      </c>
      <c r="T29" s="271">
        <v>3</v>
      </c>
      <c r="U29" s="271">
        <v>0</v>
      </c>
      <c r="V29" s="271">
        <v>0</v>
      </c>
      <c r="W29" s="271">
        <v>3</v>
      </c>
      <c r="X29" s="4">
        <v>3</v>
      </c>
      <c r="Z29" s="90"/>
      <c r="AA29" s="8"/>
      <c r="AB29" s="259"/>
      <c r="AC29" s="259"/>
      <c r="AD29" s="259"/>
      <c r="AE29" s="259"/>
      <c r="AF29" s="89"/>
    </row>
    <row r="30" spans="1:32" ht="15.75" customHeight="1">
      <c r="A30" s="354" t="s">
        <v>169</v>
      </c>
      <c r="B30" s="355"/>
      <c r="C30" s="216">
        <f>SUM(C23:C29)</f>
        <v>16</v>
      </c>
      <c r="D30" s="216">
        <f>SUM(D23:D29)</f>
        <v>4</v>
      </c>
      <c r="E30" s="216">
        <f>SUM(E23:E29)</f>
        <v>6</v>
      </c>
      <c r="F30" s="216">
        <f>SUM(F23:F29)</f>
        <v>21</v>
      </c>
      <c r="G30" s="216">
        <f>SUM(G23:G29)</f>
        <v>29</v>
      </c>
      <c r="I30" s="327" t="s">
        <v>126</v>
      </c>
      <c r="J30" s="328"/>
      <c r="K30" s="6">
        <f>SUM(K23:K29)</f>
        <v>16</v>
      </c>
      <c r="L30" s="6">
        <f>SUM(L23:L29)</f>
        <v>6</v>
      </c>
      <c r="M30" s="6">
        <f>SUM(M23:M29)</f>
        <v>4</v>
      </c>
      <c r="N30" s="6">
        <f>SUM(N23:N29)</f>
        <v>21</v>
      </c>
      <c r="O30" s="7">
        <f>SUM(O23:O29)</f>
        <v>30</v>
      </c>
      <c r="Q30" s="10" t="s">
        <v>28</v>
      </c>
      <c r="R30" s="95" t="s">
        <v>40</v>
      </c>
      <c r="S30" s="5" t="s">
        <v>103</v>
      </c>
      <c r="T30" s="271">
        <v>0</v>
      </c>
      <c r="U30" s="271">
        <v>2</v>
      </c>
      <c r="V30" s="271">
        <v>0</v>
      </c>
      <c r="W30" s="271">
        <v>1</v>
      </c>
      <c r="X30" s="4">
        <v>1</v>
      </c>
      <c r="Z30" s="90"/>
      <c r="AA30" s="8"/>
      <c r="AB30" s="259"/>
      <c r="AC30" s="259"/>
      <c r="AD30" s="259"/>
      <c r="AE30" s="259"/>
      <c r="AF30" s="89"/>
    </row>
    <row r="31" spans="1:32" ht="15.75" customHeight="1">
      <c r="A31" s="58"/>
      <c r="B31" s="219"/>
      <c r="C31" s="128"/>
      <c r="D31" s="128"/>
      <c r="E31" s="128"/>
      <c r="F31" s="128"/>
      <c r="G31" s="129"/>
      <c r="I31" s="262"/>
      <c r="J31" s="263"/>
      <c r="K31" s="260"/>
      <c r="L31" s="260"/>
      <c r="M31" s="260"/>
      <c r="N31" s="260"/>
      <c r="O31" s="261"/>
      <c r="Q31" s="10"/>
      <c r="R31" s="321" t="s">
        <v>127</v>
      </c>
      <c r="S31" s="321"/>
      <c r="T31" s="9">
        <f>SUM(T25:T30)</f>
        <v>13</v>
      </c>
      <c r="U31" s="9">
        <f>SUM(U25:U30)</f>
        <v>6</v>
      </c>
      <c r="V31" s="9">
        <f>SUM(V25:V30)</f>
        <v>4</v>
      </c>
      <c r="W31" s="9">
        <f>SUM(W25:W30)</f>
        <v>18</v>
      </c>
      <c r="X31" s="29">
        <f>SUM(X25:X30)</f>
        <v>25</v>
      </c>
      <c r="Z31" s="90"/>
      <c r="AA31" s="8"/>
      <c r="AB31" s="259"/>
      <c r="AC31" s="259"/>
      <c r="AD31" s="259"/>
      <c r="AE31" s="259"/>
      <c r="AF31" s="89"/>
    </row>
    <row r="32" spans="1:32" ht="15.75" customHeight="1">
      <c r="A32" s="58"/>
      <c r="B32" s="219"/>
      <c r="C32" s="128"/>
      <c r="D32" s="128"/>
      <c r="E32" s="128"/>
      <c r="F32" s="128"/>
      <c r="G32" s="129"/>
      <c r="I32" s="262"/>
      <c r="J32" s="263"/>
      <c r="K32" s="260"/>
      <c r="L32" s="260"/>
      <c r="M32" s="260"/>
      <c r="N32" s="260"/>
      <c r="O32" s="261"/>
      <c r="Q32" s="10"/>
      <c r="R32" s="322" t="s">
        <v>126</v>
      </c>
      <c r="S32" s="322"/>
      <c r="T32" s="9">
        <f>SUM(T24:T30)</f>
        <v>16</v>
      </c>
      <c r="U32" s="9">
        <f>SUM(U24:U30)</f>
        <v>6</v>
      </c>
      <c r="V32" s="9">
        <f>SUM(V24:V30)</f>
        <v>4</v>
      </c>
      <c r="W32" s="9">
        <f>SUM(W24:W30)</f>
        <v>21</v>
      </c>
      <c r="X32" s="29">
        <f>SUM(X24:X30)</f>
        <v>30</v>
      </c>
      <c r="Z32" s="90" t="s">
        <v>30</v>
      </c>
      <c r="AA32" s="85"/>
      <c r="AB32" s="259">
        <f>SUM(AB23:AB29)</f>
        <v>0</v>
      </c>
      <c r="AC32" s="259">
        <f>SUM(AC23:AC29)</f>
        <v>0</v>
      </c>
      <c r="AD32" s="259">
        <f>SUM(AD23:AD29)</f>
        <v>0</v>
      </c>
      <c r="AE32" s="259">
        <f>SUM(AE23:AE29)</f>
        <v>0</v>
      </c>
      <c r="AF32" s="91">
        <f>SUM(AF23:AF29)</f>
        <v>0</v>
      </c>
    </row>
    <row r="33" spans="1:32" ht="15.75" customHeight="1">
      <c r="A33" s="58"/>
      <c r="B33" s="219"/>
      <c r="C33" s="128"/>
      <c r="D33" s="128"/>
      <c r="E33" s="128"/>
      <c r="F33" s="128"/>
      <c r="G33" s="129"/>
      <c r="I33" s="262"/>
      <c r="J33" s="263"/>
      <c r="K33" s="260"/>
      <c r="L33" s="260"/>
      <c r="M33" s="260"/>
      <c r="N33" s="260"/>
      <c r="O33" s="261"/>
      <c r="Q33" s="10"/>
      <c r="R33" s="41"/>
      <c r="S33" s="41"/>
      <c r="T33" s="41"/>
      <c r="U33" s="41"/>
      <c r="V33" s="41"/>
      <c r="W33" s="41"/>
      <c r="X33" s="43"/>
      <c r="Z33" s="10"/>
      <c r="AA33" s="41"/>
      <c r="AB33" s="41"/>
      <c r="AC33" s="42"/>
      <c r="AD33" s="42"/>
      <c r="AE33" s="42"/>
      <c r="AF33" s="43"/>
    </row>
    <row r="34" spans="1:32" ht="19.5" customHeight="1">
      <c r="A34" s="349" t="s">
        <v>13</v>
      </c>
      <c r="B34" s="350"/>
      <c r="C34" s="350"/>
      <c r="D34" s="350"/>
      <c r="E34" s="350"/>
      <c r="F34" s="350"/>
      <c r="G34" s="351"/>
      <c r="I34" s="314" t="s">
        <v>13</v>
      </c>
      <c r="J34" s="315"/>
      <c r="K34" s="315"/>
      <c r="L34" s="315"/>
      <c r="M34" s="315"/>
      <c r="N34" s="315"/>
      <c r="O34" s="316"/>
      <c r="Q34" s="10"/>
      <c r="R34" s="319" t="s">
        <v>13</v>
      </c>
      <c r="S34" s="319"/>
      <c r="T34" s="319"/>
      <c r="U34" s="319"/>
      <c r="V34" s="319"/>
      <c r="W34" s="319"/>
      <c r="X34" s="320"/>
      <c r="Z34" s="314" t="s">
        <v>13</v>
      </c>
      <c r="AA34" s="315"/>
      <c r="AB34" s="315"/>
      <c r="AC34" s="315"/>
      <c r="AD34" s="315"/>
      <c r="AE34" s="315"/>
      <c r="AF34" s="316"/>
    </row>
    <row r="35" spans="1:32" s="36" customFormat="1" ht="15.75" customHeight="1">
      <c r="A35" s="198" t="s">
        <v>1</v>
      </c>
      <c r="B35" s="199" t="s">
        <v>2</v>
      </c>
      <c r="C35" s="200" t="s">
        <v>0</v>
      </c>
      <c r="D35" s="200" t="s">
        <v>3</v>
      </c>
      <c r="E35" s="200" t="s">
        <v>4</v>
      </c>
      <c r="F35" s="200" t="s">
        <v>5</v>
      </c>
      <c r="G35" s="201" t="s">
        <v>6</v>
      </c>
      <c r="I35" s="14" t="s">
        <v>1</v>
      </c>
      <c r="J35" s="15" t="s">
        <v>2</v>
      </c>
      <c r="K35" s="16" t="s">
        <v>0</v>
      </c>
      <c r="L35" s="16" t="s">
        <v>3</v>
      </c>
      <c r="M35" s="16" t="s">
        <v>4</v>
      </c>
      <c r="N35" s="16" t="s">
        <v>5</v>
      </c>
      <c r="O35" s="17" t="s">
        <v>6</v>
      </c>
      <c r="Q35" s="37"/>
      <c r="R35" s="15" t="s">
        <v>1</v>
      </c>
      <c r="S35" s="15" t="s">
        <v>2</v>
      </c>
      <c r="T35" s="16" t="s">
        <v>0</v>
      </c>
      <c r="U35" s="16" t="s">
        <v>3</v>
      </c>
      <c r="V35" s="16" t="s">
        <v>4</v>
      </c>
      <c r="W35" s="16" t="s">
        <v>5</v>
      </c>
      <c r="X35" s="17" t="s">
        <v>6</v>
      </c>
      <c r="Z35" s="14" t="s">
        <v>1</v>
      </c>
      <c r="AA35" s="15" t="s">
        <v>2</v>
      </c>
      <c r="AB35" s="16" t="s">
        <v>0</v>
      </c>
      <c r="AC35" s="16" t="s">
        <v>3</v>
      </c>
      <c r="AD35" s="16" t="s">
        <v>4</v>
      </c>
      <c r="AE35" s="16" t="s">
        <v>5</v>
      </c>
      <c r="AF35" s="17" t="s">
        <v>6</v>
      </c>
    </row>
    <row r="36" spans="1:32" ht="15.75" customHeight="1">
      <c r="A36" s="88" t="s">
        <v>331</v>
      </c>
      <c r="B36" s="95" t="s">
        <v>332</v>
      </c>
      <c r="C36" s="127">
        <v>3</v>
      </c>
      <c r="D36" s="127">
        <v>0</v>
      </c>
      <c r="E36" s="127">
        <v>0</v>
      </c>
      <c r="F36" s="127">
        <v>3</v>
      </c>
      <c r="G36" s="4">
        <v>6</v>
      </c>
      <c r="I36" s="279" t="s">
        <v>500</v>
      </c>
      <c r="J36" s="145" t="s">
        <v>115</v>
      </c>
      <c r="K36" s="144">
        <v>3</v>
      </c>
      <c r="L36" s="144">
        <v>0</v>
      </c>
      <c r="M36" s="144">
        <v>2</v>
      </c>
      <c r="N36" s="144">
        <v>4</v>
      </c>
      <c r="O36" s="89">
        <v>5</v>
      </c>
      <c r="Q36" s="39" t="s">
        <v>27</v>
      </c>
      <c r="R36" s="95" t="s">
        <v>500</v>
      </c>
      <c r="S36" s="5" t="s">
        <v>115</v>
      </c>
      <c r="T36" s="271">
        <v>3</v>
      </c>
      <c r="U36" s="271">
        <v>0</v>
      </c>
      <c r="V36" s="271">
        <v>2</v>
      </c>
      <c r="W36" s="271">
        <v>4</v>
      </c>
      <c r="X36" s="89">
        <v>5</v>
      </c>
      <c r="Z36" s="88" t="s">
        <v>500</v>
      </c>
      <c r="AA36" s="5" t="s">
        <v>115</v>
      </c>
      <c r="AB36" s="271">
        <v>3</v>
      </c>
      <c r="AC36" s="271">
        <v>0</v>
      </c>
      <c r="AD36" s="271">
        <v>2</v>
      </c>
      <c r="AE36" s="271">
        <v>4</v>
      </c>
      <c r="AF36" s="89">
        <v>5</v>
      </c>
    </row>
    <row r="37" spans="1:32" ht="15.75" customHeight="1">
      <c r="A37" s="88" t="s">
        <v>63</v>
      </c>
      <c r="B37" s="95" t="s">
        <v>64</v>
      </c>
      <c r="C37" s="127">
        <v>2</v>
      </c>
      <c r="D37" s="127">
        <v>0</v>
      </c>
      <c r="E37" s="127">
        <v>2</v>
      </c>
      <c r="F37" s="127">
        <v>3</v>
      </c>
      <c r="G37" s="4">
        <v>4</v>
      </c>
      <c r="I37" s="279" t="s">
        <v>501</v>
      </c>
      <c r="J37" s="145" t="s">
        <v>502</v>
      </c>
      <c r="K37" s="144">
        <v>3</v>
      </c>
      <c r="L37" s="144">
        <v>0</v>
      </c>
      <c r="M37" s="144">
        <v>0</v>
      </c>
      <c r="N37" s="144">
        <v>3</v>
      </c>
      <c r="O37" s="92">
        <v>4</v>
      </c>
      <c r="Q37" s="39" t="s">
        <v>27</v>
      </c>
      <c r="R37" s="95" t="s">
        <v>501</v>
      </c>
      <c r="S37" s="5" t="s">
        <v>502</v>
      </c>
      <c r="T37" s="271">
        <v>3</v>
      </c>
      <c r="U37" s="271">
        <v>0</v>
      </c>
      <c r="V37" s="271">
        <v>0</v>
      </c>
      <c r="W37" s="271">
        <v>3</v>
      </c>
      <c r="X37" s="89">
        <v>4</v>
      </c>
      <c r="Z37" s="88" t="s">
        <v>501</v>
      </c>
      <c r="AA37" s="5" t="s">
        <v>502</v>
      </c>
      <c r="AB37" s="271">
        <v>3</v>
      </c>
      <c r="AC37" s="271">
        <v>0</v>
      </c>
      <c r="AD37" s="271">
        <v>0</v>
      </c>
      <c r="AE37" s="271">
        <v>3</v>
      </c>
      <c r="AF37" s="89">
        <v>4</v>
      </c>
    </row>
    <row r="38" spans="1:32" ht="15.75" customHeight="1">
      <c r="A38" s="88" t="s">
        <v>66</v>
      </c>
      <c r="B38" s="95" t="s">
        <v>67</v>
      </c>
      <c r="C38" s="127">
        <v>2</v>
      </c>
      <c r="D38" s="127">
        <v>0</v>
      </c>
      <c r="E38" s="127">
        <v>2</v>
      </c>
      <c r="F38" s="127">
        <v>3</v>
      </c>
      <c r="G38" s="4">
        <v>5</v>
      </c>
      <c r="I38" s="279" t="s">
        <v>503</v>
      </c>
      <c r="J38" s="143" t="s">
        <v>413</v>
      </c>
      <c r="K38" s="144">
        <v>3</v>
      </c>
      <c r="L38" s="144">
        <v>0</v>
      </c>
      <c r="M38" s="144">
        <v>2</v>
      </c>
      <c r="N38" s="144">
        <v>4</v>
      </c>
      <c r="O38" s="4">
        <v>6</v>
      </c>
      <c r="Q38" s="39" t="s">
        <v>27</v>
      </c>
      <c r="R38" s="165" t="s">
        <v>503</v>
      </c>
      <c r="S38" s="165" t="s">
        <v>413</v>
      </c>
      <c r="T38" s="166">
        <v>3</v>
      </c>
      <c r="U38" s="166">
        <v>0</v>
      </c>
      <c r="V38" s="166">
        <v>2</v>
      </c>
      <c r="W38" s="166">
        <v>4</v>
      </c>
      <c r="X38" s="94">
        <v>6</v>
      </c>
      <c r="Z38" s="88"/>
      <c r="AA38" s="95"/>
      <c r="AB38" s="271"/>
      <c r="AC38" s="271"/>
      <c r="AD38" s="271"/>
      <c r="AE38" s="271"/>
      <c r="AF38" s="4"/>
    </row>
    <row r="39" spans="1:32" ht="15.75" customHeight="1">
      <c r="A39" s="88" t="s">
        <v>104</v>
      </c>
      <c r="B39" s="95" t="s">
        <v>73</v>
      </c>
      <c r="C39" s="127">
        <v>3</v>
      </c>
      <c r="D39" s="127">
        <v>0</v>
      </c>
      <c r="E39" s="127">
        <v>0</v>
      </c>
      <c r="F39" s="127">
        <v>3</v>
      </c>
      <c r="G39" s="23">
        <v>4</v>
      </c>
      <c r="I39" s="283" t="s">
        <v>504</v>
      </c>
      <c r="J39" s="165" t="s">
        <v>116</v>
      </c>
      <c r="K39" s="166">
        <v>3</v>
      </c>
      <c r="L39" s="166">
        <v>0</v>
      </c>
      <c r="M39" s="166">
        <v>0</v>
      </c>
      <c r="N39" s="166">
        <v>3</v>
      </c>
      <c r="O39" s="94">
        <v>4</v>
      </c>
      <c r="Q39" s="39" t="s">
        <v>27</v>
      </c>
      <c r="R39" s="143" t="s">
        <v>504</v>
      </c>
      <c r="S39" s="143" t="s">
        <v>116</v>
      </c>
      <c r="T39" s="144">
        <v>3</v>
      </c>
      <c r="U39" s="144">
        <v>0</v>
      </c>
      <c r="V39" s="144">
        <v>0</v>
      </c>
      <c r="W39" s="144">
        <v>3</v>
      </c>
      <c r="X39" s="4">
        <v>4</v>
      </c>
      <c r="Z39" s="88"/>
      <c r="AA39" s="95"/>
      <c r="AB39" s="271"/>
      <c r="AC39" s="271"/>
      <c r="AD39" s="271"/>
      <c r="AE39" s="271"/>
      <c r="AF39" s="23"/>
    </row>
    <row r="40" spans="1:32" ht="15.75" customHeight="1">
      <c r="A40" s="88" t="s">
        <v>68</v>
      </c>
      <c r="B40" s="95" t="s">
        <v>69</v>
      </c>
      <c r="C40" s="127">
        <v>2</v>
      </c>
      <c r="D40" s="127">
        <v>2</v>
      </c>
      <c r="E40" s="127">
        <v>0</v>
      </c>
      <c r="F40" s="127">
        <v>3</v>
      </c>
      <c r="G40" s="4">
        <v>5</v>
      </c>
      <c r="I40" s="279" t="s">
        <v>7</v>
      </c>
      <c r="J40" s="143" t="s">
        <v>55</v>
      </c>
      <c r="K40" s="144">
        <v>2</v>
      </c>
      <c r="L40" s="144">
        <v>0</v>
      </c>
      <c r="M40" s="144">
        <v>0</v>
      </c>
      <c r="N40" s="144">
        <v>2</v>
      </c>
      <c r="O40" s="89">
        <v>3</v>
      </c>
      <c r="Q40" s="39"/>
      <c r="R40" s="331" t="s">
        <v>29</v>
      </c>
      <c r="S40" s="331"/>
      <c r="T40" s="9">
        <f>SUM(T36:T39)</f>
        <v>12</v>
      </c>
      <c r="U40" s="9">
        <f>SUM(U36:U39)</f>
        <v>0</v>
      </c>
      <c r="V40" s="9">
        <f>SUM(V36:V39)</f>
        <v>4</v>
      </c>
      <c r="W40" s="9">
        <f>SUM(W36:W39)</f>
        <v>14</v>
      </c>
      <c r="X40" s="29">
        <f>SUM(X36:X39)</f>
        <v>19</v>
      </c>
      <c r="Z40" s="90"/>
      <c r="AA40" s="8"/>
      <c r="AB40" s="259"/>
      <c r="AC40" s="259"/>
      <c r="AD40" s="259"/>
      <c r="AE40" s="259"/>
      <c r="AF40" s="89"/>
    </row>
    <row r="41" spans="1:32" ht="15.75" customHeight="1">
      <c r="A41" s="88" t="s">
        <v>7</v>
      </c>
      <c r="B41" s="95" t="s">
        <v>55</v>
      </c>
      <c r="C41" s="127">
        <v>2</v>
      </c>
      <c r="D41" s="127">
        <v>0</v>
      </c>
      <c r="E41" s="127">
        <v>0</v>
      </c>
      <c r="F41" s="127">
        <v>2</v>
      </c>
      <c r="G41" s="4">
        <v>3</v>
      </c>
      <c r="I41" s="279" t="s">
        <v>8</v>
      </c>
      <c r="J41" s="143" t="s">
        <v>70</v>
      </c>
      <c r="K41" s="144">
        <v>2</v>
      </c>
      <c r="L41" s="144">
        <v>0</v>
      </c>
      <c r="M41" s="144">
        <v>0</v>
      </c>
      <c r="N41" s="144">
        <v>2</v>
      </c>
      <c r="O41" s="89">
        <v>3</v>
      </c>
      <c r="Q41" s="10" t="s">
        <v>28</v>
      </c>
      <c r="R41" s="61" t="s">
        <v>7</v>
      </c>
      <c r="S41" s="82" t="s">
        <v>55</v>
      </c>
      <c r="T41" s="63">
        <v>2</v>
      </c>
      <c r="U41" s="63">
        <v>0</v>
      </c>
      <c r="V41" s="63">
        <v>0</v>
      </c>
      <c r="W41" s="63">
        <v>2</v>
      </c>
      <c r="X41" s="62">
        <v>3</v>
      </c>
      <c r="Z41" s="90"/>
      <c r="AA41" s="8"/>
      <c r="AB41" s="259"/>
      <c r="AC41" s="259"/>
      <c r="AD41" s="259"/>
      <c r="AE41" s="259"/>
      <c r="AF41" s="89"/>
    </row>
    <row r="42" spans="1:32" ht="15.75" customHeight="1">
      <c r="A42" s="88" t="s">
        <v>8</v>
      </c>
      <c r="B42" s="95" t="s">
        <v>70</v>
      </c>
      <c r="C42" s="127">
        <v>2</v>
      </c>
      <c r="D42" s="127">
        <v>0</v>
      </c>
      <c r="E42" s="127">
        <v>0</v>
      </c>
      <c r="F42" s="127">
        <v>2</v>
      </c>
      <c r="G42" s="4">
        <v>3</v>
      </c>
      <c r="I42" s="279" t="s">
        <v>68</v>
      </c>
      <c r="J42" s="145" t="s">
        <v>69</v>
      </c>
      <c r="K42" s="144">
        <v>2</v>
      </c>
      <c r="L42" s="144">
        <v>2</v>
      </c>
      <c r="M42" s="144">
        <v>0</v>
      </c>
      <c r="N42" s="144">
        <v>3</v>
      </c>
      <c r="O42" s="89">
        <v>5</v>
      </c>
      <c r="Q42" s="10" t="s">
        <v>28</v>
      </c>
      <c r="R42" s="95" t="s">
        <v>8</v>
      </c>
      <c r="S42" s="95" t="s">
        <v>70</v>
      </c>
      <c r="T42" s="271">
        <v>2</v>
      </c>
      <c r="U42" s="271">
        <v>0</v>
      </c>
      <c r="V42" s="271">
        <v>0</v>
      </c>
      <c r="W42" s="271">
        <v>2</v>
      </c>
      <c r="X42" s="89">
        <v>3</v>
      </c>
      <c r="Z42" s="90"/>
      <c r="AA42" s="8"/>
      <c r="AB42" s="259"/>
      <c r="AC42" s="259"/>
      <c r="AD42" s="259"/>
      <c r="AE42" s="259"/>
      <c r="AF42" s="89"/>
    </row>
    <row r="43" spans="1:32" ht="15.75" customHeight="1">
      <c r="A43" s="354" t="s">
        <v>169</v>
      </c>
      <c r="B43" s="355"/>
      <c r="C43" s="216">
        <f>SUM(C36:C42)</f>
        <v>16</v>
      </c>
      <c r="D43" s="216">
        <f>SUM(D36:D42)</f>
        <v>2</v>
      </c>
      <c r="E43" s="216">
        <f>SUM(E36:E42)</f>
        <v>4</v>
      </c>
      <c r="F43" s="216">
        <f>SUM(F36:F42)</f>
        <v>19</v>
      </c>
      <c r="G43" s="216">
        <f>SUM(G36:G42)</f>
        <v>30</v>
      </c>
      <c r="I43" s="327" t="s">
        <v>126</v>
      </c>
      <c r="J43" s="328"/>
      <c r="K43" s="6">
        <f>SUM(K36:K42)</f>
        <v>18</v>
      </c>
      <c r="L43" s="6">
        <f>SUM(L36:L42)</f>
        <v>2</v>
      </c>
      <c r="M43" s="6">
        <f>SUM(M36:M42)</f>
        <v>4</v>
      </c>
      <c r="N43" s="6">
        <f>SUM(N36:N42)</f>
        <v>21</v>
      </c>
      <c r="O43" s="7">
        <f>SUM(O36:O42)</f>
        <v>30</v>
      </c>
      <c r="Q43" s="10" t="s">
        <v>28</v>
      </c>
      <c r="R43" s="95" t="s">
        <v>68</v>
      </c>
      <c r="S43" s="95" t="s">
        <v>69</v>
      </c>
      <c r="T43" s="271">
        <v>2</v>
      </c>
      <c r="U43" s="271">
        <v>2</v>
      </c>
      <c r="V43" s="271">
        <v>0</v>
      </c>
      <c r="W43" s="271">
        <v>3</v>
      </c>
      <c r="X43" s="89">
        <v>5</v>
      </c>
      <c r="Z43" s="90"/>
      <c r="AA43" s="8"/>
      <c r="AB43" s="259"/>
      <c r="AC43" s="259"/>
      <c r="AD43" s="259"/>
      <c r="AE43" s="259"/>
      <c r="AF43" s="89"/>
    </row>
    <row r="44" spans="1:32" ht="15.75" customHeight="1">
      <c r="A44" s="58"/>
      <c r="B44" s="219"/>
      <c r="C44" s="128"/>
      <c r="D44" s="128"/>
      <c r="E44" s="128"/>
      <c r="F44" s="128"/>
      <c r="G44" s="129"/>
      <c r="I44" s="262"/>
      <c r="J44" s="263"/>
      <c r="K44" s="260"/>
      <c r="L44" s="260"/>
      <c r="M44" s="260"/>
      <c r="N44" s="260"/>
      <c r="O44" s="261"/>
      <c r="Q44" s="10"/>
      <c r="R44" s="321" t="s">
        <v>127</v>
      </c>
      <c r="S44" s="321"/>
      <c r="T44" s="6">
        <f>SUM(T41:T43)</f>
        <v>6</v>
      </c>
      <c r="U44" s="6">
        <f>SUM(U41:U43)</f>
        <v>2</v>
      </c>
      <c r="V44" s="6">
        <f>SUM(V41:V43)</f>
        <v>0</v>
      </c>
      <c r="W44" s="6">
        <f>SUM(W41:W43)</f>
        <v>7</v>
      </c>
      <c r="X44" s="7">
        <f>SUM(X41:X43)</f>
        <v>11</v>
      </c>
      <c r="Z44" s="90" t="s">
        <v>30</v>
      </c>
      <c r="AA44" s="8"/>
      <c r="AB44" s="259">
        <f>SUM(AB36:AB42)</f>
        <v>6</v>
      </c>
      <c r="AC44" s="259">
        <f>SUM(AC36:AC42)</f>
        <v>0</v>
      </c>
      <c r="AD44" s="259">
        <f>SUM(AD36:AD42)</f>
        <v>2</v>
      </c>
      <c r="AE44" s="259">
        <f>SUM(AE36:AE42)</f>
        <v>7</v>
      </c>
      <c r="AF44" s="91">
        <f>SUM(AF36:AF42)</f>
        <v>9</v>
      </c>
    </row>
    <row r="45" spans="1:32" ht="15.75" customHeight="1">
      <c r="A45" s="58"/>
      <c r="B45" s="219"/>
      <c r="C45" s="128"/>
      <c r="D45" s="128"/>
      <c r="E45" s="128"/>
      <c r="F45" s="128"/>
      <c r="G45" s="129"/>
      <c r="I45" s="262"/>
      <c r="J45" s="263"/>
      <c r="K45" s="260"/>
      <c r="L45" s="260"/>
      <c r="M45" s="260"/>
      <c r="N45" s="260"/>
      <c r="O45" s="261"/>
      <c r="Q45" s="10"/>
      <c r="R45" s="322" t="s">
        <v>126</v>
      </c>
      <c r="S45" s="322"/>
      <c r="T45" s="6">
        <f>SUM(T40:T43)</f>
        <v>18</v>
      </c>
      <c r="U45" s="6">
        <f>SUM(U40:U43)</f>
        <v>2</v>
      </c>
      <c r="V45" s="6">
        <f>SUM(V40:V43)</f>
        <v>4</v>
      </c>
      <c r="W45" s="6">
        <f>SUM(W40:W43)</f>
        <v>21</v>
      </c>
      <c r="X45" s="7">
        <f>SUM(X40:X43)</f>
        <v>30</v>
      </c>
      <c r="Z45" s="25"/>
      <c r="AA45" s="26"/>
      <c r="AB45" s="27"/>
      <c r="AC45" s="27"/>
      <c r="AD45" s="27"/>
      <c r="AE45" s="27"/>
      <c r="AF45" s="28"/>
    </row>
    <row r="46" spans="1:32" ht="15.75" customHeight="1">
      <c r="A46" s="58"/>
      <c r="B46" s="219"/>
      <c r="C46" s="128"/>
      <c r="D46" s="128"/>
      <c r="E46" s="128"/>
      <c r="F46" s="128"/>
      <c r="G46" s="129"/>
      <c r="I46" s="262"/>
      <c r="J46" s="263"/>
      <c r="K46" s="260"/>
      <c r="L46" s="260"/>
      <c r="M46" s="260"/>
      <c r="N46" s="260"/>
      <c r="O46" s="261"/>
      <c r="Q46" s="10"/>
      <c r="R46" s="263"/>
      <c r="S46" s="263"/>
      <c r="T46" s="260"/>
      <c r="U46" s="260"/>
      <c r="V46" s="260"/>
      <c r="W46" s="260"/>
      <c r="X46" s="261"/>
      <c r="Z46" s="25"/>
      <c r="AA46" s="26"/>
      <c r="AB46" s="27"/>
      <c r="AC46" s="27"/>
      <c r="AD46" s="27"/>
      <c r="AE46" s="27"/>
      <c r="AF46" s="28"/>
    </row>
    <row r="47" spans="1:32" s="36" customFormat="1" ht="19.5" customHeight="1">
      <c r="A47" s="349" t="s">
        <v>14</v>
      </c>
      <c r="B47" s="350"/>
      <c r="C47" s="350"/>
      <c r="D47" s="350"/>
      <c r="E47" s="350"/>
      <c r="F47" s="350"/>
      <c r="G47" s="351"/>
      <c r="I47" s="314" t="s">
        <v>14</v>
      </c>
      <c r="J47" s="315"/>
      <c r="K47" s="315"/>
      <c r="L47" s="315"/>
      <c r="M47" s="315"/>
      <c r="N47" s="315"/>
      <c r="O47" s="316"/>
      <c r="Q47" s="37"/>
      <c r="R47" s="319" t="s">
        <v>14</v>
      </c>
      <c r="S47" s="319"/>
      <c r="T47" s="319"/>
      <c r="U47" s="319"/>
      <c r="V47" s="319"/>
      <c r="W47" s="319"/>
      <c r="X47" s="320"/>
      <c r="Z47" s="314" t="s">
        <v>14</v>
      </c>
      <c r="AA47" s="315"/>
      <c r="AB47" s="315"/>
      <c r="AC47" s="315"/>
      <c r="AD47" s="315"/>
      <c r="AE47" s="315"/>
      <c r="AF47" s="316"/>
    </row>
    <row r="48" spans="1:32" ht="15.75" customHeight="1">
      <c r="A48" s="198" t="s">
        <v>1</v>
      </c>
      <c r="B48" s="199" t="s">
        <v>2</v>
      </c>
      <c r="C48" s="200" t="s">
        <v>0</v>
      </c>
      <c r="D48" s="200" t="s">
        <v>3</v>
      </c>
      <c r="E48" s="200" t="s">
        <v>4</v>
      </c>
      <c r="F48" s="200" t="s">
        <v>5</v>
      </c>
      <c r="G48" s="201" t="s">
        <v>6</v>
      </c>
      <c r="I48" s="14" t="s">
        <v>1</v>
      </c>
      <c r="J48" s="15" t="s">
        <v>2</v>
      </c>
      <c r="K48" s="16" t="s">
        <v>0</v>
      </c>
      <c r="L48" s="16" t="s">
        <v>3</v>
      </c>
      <c r="M48" s="16" t="s">
        <v>4</v>
      </c>
      <c r="N48" s="16" t="s">
        <v>5</v>
      </c>
      <c r="O48" s="17" t="s">
        <v>6</v>
      </c>
      <c r="Q48" s="10"/>
      <c r="R48" s="15" t="s">
        <v>1</v>
      </c>
      <c r="S48" s="15" t="s">
        <v>2</v>
      </c>
      <c r="T48" s="16" t="s">
        <v>0</v>
      </c>
      <c r="U48" s="16" t="s">
        <v>3</v>
      </c>
      <c r="V48" s="16" t="s">
        <v>4</v>
      </c>
      <c r="W48" s="16" t="s">
        <v>5</v>
      </c>
      <c r="X48" s="17" t="s">
        <v>6</v>
      </c>
      <c r="Z48" s="14" t="s">
        <v>1</v>
      </c>
      <c r="AA48" s="15" t="s">
        <v>2</v>
      </c>
      <c r="AB48" s="16" t="s">
        <v>0</v>
      </c>
      <c r="AC48" s="16" t="s">
        <v>3</v>
      </c>
      <c r="AD48" s="16" t="s">
        <v>4</v>
      </c>
      <c r="AE48" s="16" t="s">
        <v>5</v>
      </c>
      <c r="AF48" s="17" t="s">
        <v>6</v>
      </c>
    </row>
    <row r="49" spans="1:32" ht="15.75" customHeight="1">
      <c r="A49" s="88" t="s">
        <v>333</v>
      </c>
      <c r="B49" s="95" t="s">
        <v>334</v>
      </c>
      <c r="C49" s="127">
        <v>3</v>
      </c>
      <c r="D49" s="127">
        <v>0</v>
      </c>
      <c r="E49" s="127">
        <v>0</v>
      </c>
      <c r="F49" s="127">
        <v>3</v>
      </c>
      <c r="G49" s="23">
        <v>6</v>
      </c>
      <c r="I49" s="279" t="s">
        <v>505</v>
      </c>
      <c r="J49" s="145" t="s">
        <v>117</v>
      </c>
      <c r="K49" s="144">
        <v>3</v>
      </c>
      <c r="L49" s="144">
        <v>0</v>
      </c>
      <c r="M49" s="144">
        <v>2</v>
      </c>
      <c r="N49" s="144">
        <v>4</v>
      </c>
      <c r="O49" s="89">
        <v>5</v>
      </c>
      <c r="Q49" s="39" t="s">
        <v>27</v>
      </c>
      <c r="R49" s="95" t="s">
        <v>505</v>
      </c>
      <c r="S49" s="5" t="s">
        <v>117</v>
      </c>
      <c r="T49" s="271">
        <v>3</v>
      </c>
      <c r="U49" s="271">
        <v>0</v>
      </c>
      <c r="V49" s="271">
        <v>2</v>
      </c>
      <c r="W49" s="271">
        <v>4</v>
      </c>
      <c r="X49" s="89">
        <v>5</v>
      </c>
      <c r="Z49" s="279" t="s">
        <v>506</v>
      </c>
      <c r="AA49" s="143" t="s">
        <v>118</v>
      </c>
      <c r="AB49" s="144">
        <v>3</v>
      </c>
      <c r="AC49" s="144">
        <v>0</v>
      </c>
      <c r="AD49" s="144">
        <v>0</v>
      </c>
      <c r="AE49" s="144">
        <v>3</v>
      </c>
      <c r="AF49" s="23">
        <v>5</v>
      </c>
    </row>
    <row r="50" spans="1:32" ht="15.75" customHeight="1">
      <c r="A50" s="88" t="s">
        <v>335</v>
      </c>
      <c r="B50" s="95" t="s">
        <v>336</v>
      </c>
      <c r="C50" s="127">
        <v>2</v>
      </c>
      <c r="D50" s="127">
        <v>0</v>
      </c>
      <c r="E50" s="127">
        <v>2</v>
      </c>
      <c r="F50" s="127">
        <v>3</v>
      </c>
      <c r="G50" s="23">
        <v>5</v>
      </c>
      <c r="I50" s="279" t="s">
        <v>506</v>
      </c>
      <c r="J50" s="145" t="s">
        <v>118</v>
      </c>
      <c r="K50" s="144">
        <v>3</v>
      </c>
      <c r="L50" s="144">
        <v>0</v>
      </c>
      <c r="M50" s="144">
        <v>0</v>
      </c>
      <c r="N50" s="144">
        <v>3</v>
      </c>
      <c r="O50" s="92">
        <v>5</v>
      </c>
      <c r="Q50" s="39" t="s">
        <v>27</v>
      </c>
      <c r="R50" s="95" t="s">
        <v>506</v>
      </c>
      <c r="S50" s="5" t="s">
        <v>118</v>
      </c>
      <c r="T50" s="271">
        <v>3</v>
      </c>
      <c r="U50" s="271">
        <v>0</v>
      </c>
      <c r="V50" s="271">
        <v>0</v>
      </c>
      <c r="W50" s="271">
        <v>3</v>
      </c>
      <c r="X50" s="89">
        <v>5</v>
      </c>
      <c r="Z50" s="279" t="s">
        <v>509</v>
      </c>
      <c r="AA50" s="145" t="s">
        <v>74</v>
      </c>
      <c r="AB50" s="144">
        <v>2</v>
      </c>
      <c r="AC50" s="144">
        <v>2</v>
      </c>
      <c r="AD50" s="144">
        <v>0</v>
      </c>
      <c r="AE50" s="144">
        <v>3</v>
      </c>
      <c r="AF50" s="92">
        <v>5</v>
      </c>
    </row>
    <row r="51" spans="1:32" ht="15.75" customHeight="1">
      <c r="A51" s="88" t="s">
        <v>71</v>
      </c>
      <c r="B51" s="95" t="s">
        <v>72</v>
      </c>
      <c r="C51" s="127">
        <v>2</v>
      </c>
      <c r="D51" s="127">
        <v>0</v>
      </c>
      <c r="E51" s="127">
        <v>2</v>
      </c>
      <c r="F51" s="127">
        <v>3</v>
      </c>
      <c r="G51" s="4">
        <v>4</v>
      </c>
      <c r="I51" s="279" t="s">
        <v>507</v>
      </c>
      <c r="J51" s="143" t="s">
        <v>508</v>
      </c>
      <c r="K51" s="144">
        <v>3</v>
      </c>
      <c r="L51" s="144">
        <v>0</v>
      </c>
      <c r="M51" s="144">
        <v>0</v>
      </c>
      <c r="N51" s="144">
        <v>3</v>
      </c>
      <c r="O51" s="4">
        <v>5</v>
      </c>
      <c r="Q51" s="39" t="s">
        <v>27</v>
      </c>
      <c r="R51" s="143" t="s">
        <v>509</v>
      </c>
      <c r="S51" s="143" t="s">
        <v>74</v>
      </c>
      <c r="T51" s="144">
        <v>2</v>
      </c>
      <c r="U51" s="144">
        <v>2</v>
      </c>
      <c r="V51" s="144">
        <v>0</v>
      </c>
      <c r="W51" s="144">
        <v>3</v>
      </c>
      <c r="X51" s="23">
        <v>5</v>
      </c>
      <c r="Z51" s="90"/>
      <c r="AA51" s="8"/>
      <c r="AB51" s="259"/>
      <c r="AC51" s="259"/>
      <c r="AD51" s="259"/>
      <c r="AE51" s="259"/>
      <c r="AF51" s="89"/>
    </row>
    <row r="52" spans="1:32" ht="15.75" customHeight="1">
      <c r="A52" s="88" t="s">
        <v>105</v>
      </c>
      <c r="B52" s="95" t="s">
        <v>106</v>
      </c>
      <c r="C52" s="127">
        <v>3</v>
      </c>
      <c r="D52" s="127">
        <v>0</v>
      </c>
      <c r="E52" s="127">
        <v>0</v>
      </c>
      <c r="F52" s="127">
        <v>3</v>
      </c>
      <c r="G52" s="23">
        <v>5</v>
      </c>
      <c r="I52" s="279" t="s">
        <v>509</v>
      </c>
      <c r="J52" s="143" t="s">
        <v>74</v>
      </c>
      <c r="K52" s="144">
        <v>2</v>
      </c>
      <c r="L52" s="144">
        <v>2</v>
      </c>
      <c r="M52" s="144">
        <v>0</v>
      </c>
      <c r="N52" s="144">
        <v>3</v>
      </c>
      <c r="O52" s="23">
        <v>5</v>
      </c>
      <c r="Q52" s="39"/>
      <c r="R52" s="331" t="s">
        <v>29</v>
      </c>
      <c r="S52" s="331"/>
      <c r="T52" s="9">
        <f>SUM(T49:T51)</f>
        <v>8</v>
      </c>
      <c r="U52" s="9">
        <f>SUM(U49:U51)</f>
        <v>2</v>
      </c>
      <c r="V52" s="9">
        <f>SUM(V49:V51)</f>
        <v>2</v>
      </c>
      <c r="W52" s="9">
        <f>SUM(W49:W51)</f>
        <v>10</v>
      </c>
      <c r="X52" s="29">
        <f>SUM(X49:X51)</f>
        <v>15</v>
      </c>
      <c r="Z52" s="90"/>
      <c r="AA52" s="8"/>
      <c r="AB52" s="259"/>
      <c r="AC52" s="259"/>
      <c r="AD52" s="259"/>
      <c r="AE52" s="259"/>
      <c r="AF52" s="89"/>
    </row>
    <row r="53" spans="1:32" ht="15.75" customHeight="1">
      <c r="A53" s="88" t="s">
        <v>11</v>
      </c>
      <c r="B53" s="95" t="s">
        <v>62</v>
      </c>
      <c r="C53" s="127">
        <v>2</v>
      </c>
      <c r="D53" s="127">
        <v>0</v>
      </c>
      <c r="E53" s="127">
        <v>0</v>
      </c>
      <c r="F53" s="127">
        <v>2</v>
      </c>
      <c r="G53" s="4">
        <v>3</v>
      </c>
      <c r="I53" s="279" t="s">
        <v>11</v>
      </c>
      <c r="J53" s="143" t="s">
        <v>62</v>
      </c>
      <c r="K53" s="144">
        <v>2</v>
      </c>
      <c r="L53" s="144">
        <v>0</v>
      </c>
      <c r="M53" s="144">
        <v>0</v>
      </c>
      <c r="N53" s="144">
        <v>2</v>
      </c>
      <c r="O53" s="89">
        <v>3</v>
      </c>
      <c r="Q53" s="10" t="s">
        <v>28</v>
      </c>
      <c r="R53" s="143" t="s">
        <v>507</v>
      </c>
      <c r="S53" s="143" t="s">
        <v>508</v>
      </c>
      <c r="T53" s="144">
        <v>3</v>
      </c>
      <c r="U53" s="144">
        <v>0</v>
      </c>
      <c r="V53" s="144">
        <v>0</v>
      </c>
      <c r="W53" s="144">
        <v>3</v>
      </c>
      <c r="X53" s="4">
        <v>5</v>
      </c>
      <c r="Z53" s="90"/>
      <c r="AA53" s="8"/>
      <c r="AB53" s="259"/>
      <c r="AC53" s="259"/>
      <c r="AD53" s="259"/>
      <c r="AE53" s="259"/>
      <c r="AF53" s="89"/>
    </row>
    <row r="54" spans="1:32" ht="15.75" customHeight="1">
      <c r="A54" s="88" t="s">
        <v>12</v>
      </c>
      <c r="B54" s="95" t="s">
        <v>78</v>
      </c>
      <c r="C54" s="127">
        <v>2</v>
      </c>
      <c r="D54" s="127">
        <v>0</v>
      </c>
      <c r="E54" s="127">
        <v>0</v>
      </c>
      <c r="F54" s="127">
        <v>2</v>
      </c>
      <c r="G54" s="4">
        <v>3</v>
      </c>
      <c r="I54" s="279" t="s">
        <v>12</v>
      </c>
      <c r="J54" s="143" t="s">
        <v>78</v>
      </c>
      <c r="K54" s="144">
        <v>2</v>
      </c>
      <c r="L54" s="144">
        <v>0</v>
      </c>
      <c r="M54" s="144">
        <v>0</v>
      </c>
      <c r="N54" s="144">
        <v>2</v>
      </c>
      <c r="O54" s="89">
        <v>3</v>
      </c>
      <c r="Q54" s="10" t="s">
        <v>28</v>
      </c>
      <c r="R54" s="95" t="s">
        <v>11</v>
      </c>
      <c r="S54" s="95" t="s">
        <v>62</v>
      </c>
      <c r="T54" s="271">
        <v>2</v>
      </c>
      <c r="U54" s="271">
        <v>0</v>
      </c>
      <c r="V54" s="271">
        <v>0</v>
      </c>
      <c r="W54" s="271">
        <v>2</v>
      </c>
      <c r="X54" s="89">
        <v>3</v>
      </c>
      <c r="Z54" s="90"/>
      <c r="AA54" s="8"/>
      <c r="AB54" s="259"/>
      <c r="AC54" s="259"/>
      <c r="AD54" s="259"/>
      <c r="AE54" s="259"/>
      <c r="AF54" s="89"/>
    </row>
    <row r="55" spans="1:32" ht="15.75" customHeight="1">
      <c r="A55" s="88" t="s">
        <v>337</v>
      </c>
      <c r="B55" s="95" t="s">
        <v>77</v>
      </c>
      <c r="C55" s="127">
        <v>0</v>
      </c>
      <c r="D55" s="127">
        <v>0</v>
      </c>
      <c r="E55" s="127">
        <v>0</v>
      </c>
      <c r="F55" s="127">
        <v>0</v>
      </c>
      <c r="G55" s="96">
        <v>4</v>
      </c>
      <c r="I55" s="279" t="s">
        <v>510</v>
      </c>
      <c r="J55" s="143" t="s">
        <v>77</v>
      </c>
      <c r="K55" s="144">
        <v>0</v>
      </c>
      <c r="L55" s="144">
        <v>0</v>
      </c>
      <c r="M55" s="144">
        <v>0</v>
      </c>
      <c r="N55" s="144">
        <v>0</v>
      </c>
      <c r="O55" s="280">
        <v>4</v>
      </c>
      <c r="Q55" s="10" t="s">
        <v>28</v>
      </c>
      <c r="R55" s="95" t="s">
        <v>12</v>
      </c>
      <c r="S55" s="95" t="s">
        <v>78</v>
      </c>
      <c r="T55" s="271">
        <v>2</v>
      </c>
      <c r="U55" s="271">
        <v>0</v>
      </c>
      <c r="V55" s="271">
        <v>0</v>
      </c>
      <c r="W55" s="271">
        <v>2</v>
      </c>
      <c r="X55" s="96">
        <v>3</v>
      </c>
      <c r="Z55" s="90"/>
      <c r="AA55" s="8"/>
      <c r="AB55" s="259"/>
      <c r="AC55" s="259"/>
      <c r="AD55" s="259"/>
      <c r="AE55" s="259"/>
      <c r="AF55" s="89"/>
    </row>
    <row r="56" spans="1:32" ht="15.75" customHeight="1">
      <c r="A56" s="354" t="s">
        <v>169</v>
      </c>
      <c r="B56" s="355"/>
      <c r="C56" s="217">
        <f>SUM(C49:C55)</f>
        <v>14</v>
      </c>
      <c r="D56" s="217">
        <f>SUM(D49:D55)</f>
        <v>0</v>
      </c>
      <c r="E56" s="217">
        <f>SUM(E49:E55)</f>
        <v>4</v>
      </c>
      <c r="F56" s="217">
        <f>SUM(F49:F55)</f>
        <v>16</v>
      </c>
      <c r="G56" s="217">
        <f>SUM(G49:G55)</f>
        <v>30</v>
      </c>
      <c r="I56" s="327" t="s">
        <v>126</v>
      </c>
      <c r="J56" s="328"/>
      <c r="K56" s="9">
        <f>SUM(K49:K55)</f>
        <v>15</v>
      </c>
      <c r="L56" s="9">
        <f>SUM(L49:L55)</f>
        <v>2</v>
      </c>
      <c r="M56" s="9">
        <f>SUM(M49:M55)</f>
        <v>2</v>
      </c>
      <c r="N56" s="9">
        <f>SUM(N49:N55)</f>
        <v>17</v>
      </c>
      <c r="O56" s="29">
        <f>SUM(O49:O55)</f>
        <v>30</v>
      </c>
      <c r="Q56" s="10" t="s">
        <v>28</v>
      </c>
      <c r="R56" s="95" t="s">
        <v>510</v>
      </c>
      <c r="S56" s="95" t="s">
        <v>77</v>
      </c>
      <c r="T56" s="271">
        <v>0</v>
      </c>
      <c r="U56" s="271">
        <v>0</v>
      </c>
      <c r="V56" s="271">
        <v>0</v>
      </c>
      <c r="W56" s="271">
        <v>0</v>
      </c>
      <c r="X56" s="89">
        <v>4</v>
      </c>
      <c r="Z56" s="90"/>
      <c r="AA56" s="8"/>
      <c r="AB56" s="259"/>
      <c r="AC56" s="259"/>
      <c r="AD56" s="259"/>
      <c r="AE56" s="259"/>
      <c r="AF56" s="89"/>
    </row>
    <row r="57" spans="1:32" ht="15.75" customHeight="1">
      <c r="A57" s="10"/>
      <c r="B57" s="41"/>
      <c r="C57" s="41"/>
      <c r="D57" s="41"/>
      <c r="E57" s="41"/>
      <c r="F57" s="41"/>
      <c r="G57" s="44"/>
      <c r="I57" s="332"/>
      <c r="J57" s="333"/>
      <c r="K57" s="272"/>
      <c r="L57" s="272"/>
      <c r="M57" s="272"/>
      <c r="N57" s="272"/>
      <c r="O57" s="273"/>
      <c r="Q57" s="10"/>
      <c r="R57" s="321" t="s">
        <v>127</v>
      </c>
      <c r="S57" s="321"/>
      <c r="T57" s="9">
        <f>SUM(T54:T56)</f>
        <v>4</v>
      </c>
      <c r="U57" s="9">
        <f>SUM(U54:U56)</f>
        <v>0</v>
      </c>
      <c r="V57" s="9">
        <f>SUM(V54:V56)</f>
        <v>0</v>
      </c>
      <c r="W57" s="9">
        <f>SUM(W54:W56)</f>
        <v>4</v>
      </c>
      <c r="X57" s="29">
        <f>SUM(X54:X56)</f>
        <v>10</v>
      </c>
      <c r="Z57" s="90"/>
      <c r="AA57" s="8"/>
      <c r="AB57" s="259"/>
      <c r="AC57" s="259"/>
      <c r="AD57" s="259"/>
      <c r="AE57" s="259"/>
      <c r="AF57" s="89"/>
    </row>
    <row r="58" spans="1:32" ht="15.75" customHeight="1">
      <c r="A58" s="10"/>
      <c r="B58" s="41"/>
      <c r="C58" s="41"/>
      <c r="D58" s="41"/>
      <c r="E58" s="41"/>
      <c r="F58" s="41"/>
      <c r="G58" s="44"/>
      <c r="I58" s="262"/>
      <c r="J58" s="263"/>
      <c r="K58" s="272"/>
      <c r="L58" s="272"/>
      <c r="M58" s="272"/>
      <c r="N58" s="272"/>
      <c r="O58" s="273"/>
      <c r="Q58" s="10"/>
      <c r="R58" s="322" t="s">
        <v>126</v>
      </c>
      <c r="S58" s="322"/>
      <c r="T58" s="9">
        <f>SUM(T52:T56)</f>
        <v>15</v>
      </c>
      <c r="U58" s="9">
        <f>SUM(U52:U56)</f>
        <v>2</v>
      </c>
      <c r="V58" s="9">
        <f>SUM(V52:V56)</f>
        <v>2</v>
      </c>
      <c r="W58" s="9">
        <f>SUM(W52:W56)</f>
        <v>17</v>
      </c>
      <c r="X58" s="29">
        <f>SUM(X52:X56)</f>
        <v>30</v>
      </c>
      <c r="Z58" s="90" t="s">
        <v>30</v>
      </c>
      <c r="AA58" s="8"/>
      <c r="AB58" s="259">
        <f>SUM(AB49:AB56)</f>
        <v>5</v>
      </c>
      <c r="AC58" s="259">
        <f>SUM(AC49:AC56)</f>
        <v>2</v>
      </c>
      <c r="AD58" s="259">
        <f>SUM(AD49:AD56)</f>
        <v>0</v>
      </c>
      <c r="AE58" s="259">
        <f>SUM(AE49:AE56)</f>
        <v>6</v>
      </c>
      <c r="AF58" s="91">
        <f>SUM(AF49:AF56)</f>
        <v>10</v>
      </c>
    </row>
    <row r="59" spans="1:32" ht="15.75" customHeight="1">
      <c r="A59" s="58"/>
      <c r="B59" s="219"/>
      <c r="C59" s="128"/>
      <c r="D59" s="128"/>
      <c r="E59" s="128"/>
      <c r="F59" s="128"/>
      <c r="G59" s="129"/>
      <c r="I59" s="262"/>
      <c r="J59" s="263"/>
      <c r="K59" s="272"/>
      <c r="L59" s="272"/>
      <c r="M59" s="272"/>
      <c r="N59" s="272"/>
      <c r="O59" s="273"/>
      <c r="Q59" s="10"/>
      <c r="R59" s="56"/>
      <c r="S59" s="56"/>
      <c r="T59" s="57"/>
      <c r="U59" s="57"/>
      <c r="V59" s="57"/>
      <c r="W59" s="57"/>
      <c r="X59" s="60"/>
      <c r="Z59" s="25"/>
      <c r="AA59" s="26"/>
      <c r="AB59" s="27"/>
      <c r="AC59" s="27"/>
      <c r="AD59" s="27"/>
      <c r="AE59" s="27"/>
      <c r="AF59" s="28"/>
    </row>
    <row r="60" spans="1:32" ht="19.5" customHeight="1">
      <c r="A60" s="349" t="s">
        <v>15</v>
      </c>
      <c r="B60" s="350"/>
      <c r="C60" s="350"/>
      <c r="D60" s="350"/>
      <c r="E60" s="350"/>
      <c r="F60" s="350"/>
      <c r="G60" s="351"/>
      <c r="I60" s="262"/>
      <c r="J60" s="263"/>
      <c r="K60" s="272"/>
      <c r="L60" s="272"/>
      <c r="M60" s="272"/>
      <c r="N60" s="272"/>
      <c r="O60" s="273"/>
      <c r="Q60" s="37"/>
      <c r="R60" s="319" t="s">
        <v>15</v>
      </c>
      <c r="S60" s="319"/>
      <c r="T60" s="319"/>
      <c r="U60" s="319"/>
      <c r="V60" s="319"/>
      <c r="W60" s="319"/>
      <c r="X60" s="320"/>
      <c r="Z60" s="314" t="s">
        <v>15</v>
      </c>
      <c r="AA60" s="315"/>
      <c r="AB60" s="315"/>
      <c r="AC60" s="315"/>
      <c r="AD60" s="315"/>
      <c r="AE60" s="315"/>
      <c r="AF60" s="316"/>
    </row>
    <row r="61" spans="1:32" s="36" customFormat="1" ht="15.75" customHeight="1">
      <c r="A61" s="198" t="s">
        <v>1</v>
      </c>
      <c r="B61" s="199" t="s">
        <v>2</v>
      </c>
      <c r="C61" s="200" t="s">
        <v>0</v>
      </c>
      <c r="D61" s="200" t="s">
        <v>3</v>
      </c>
      <c r="E61" s="200" t="s">
        <v>4</v>
      </c>
      <c r="F61" s="200" t="s">
        <v>5</v>
      </c>
      <c r="G61" s="201" t="s">
        <v>6</v>
      </c>
      <c r="I61" s="314" t="s">
        <v>15</v>
      </c>
      <c r="J61" s="315"/>
      <c r="K61" s="315"/>
      <c r="L61" s="315"/>
      <c r="M61" s="315"/>
      <c r="N61" s="315"/>
      <c r="O61" s="316"/>
      <c r="Q61" s="39"/>
      <c r="R61" s="15" t="s">
        <v>1</v>
      </c>
      <c r="S61" s="15" t="s">
        <v>2</v>
      </c>
      <c r="T61" s="16" t="s">
        <v>0</v>
      </c>
      <c r="U61" s="16" t="s">
        <v>3</v>
      </c>
      <c r="V61" s="16" t="s">
        <v>4</v>
      </c>
      <c r="W61" s="16" t="s">
        <v>5</v>
      </c>
      <c r="X61" s="17" t="s">
        <v>6</v>
      </c>
      <c r="Z61" s="14" t="s">
        <v>1</v>
      </c>
      <c r="AA61" s="15" t="s">
        <v>2</v>
      </c>
      <c r="AB61" s="16" t="s">
        <v>0</v>
      </c>
      <c r="AC61" s="16" t="s">
        <v>3</v>
      </c>
      <c r="AD61" s="16" t="s">
        <v>4</v>
      </c>
      <c r="AE61" s="16" t="s">
        <v>5</v>
      </c>
      <c r="AF61" s="17" t="s">
        <v>6</v>
      </c>
    </row>
    <row r="62" spans="1:32" ht="15.75" customHeight="1">
      <c r="A62" s="88" t="s">
        <v>338</v>
      </c>
      <c r="B62" s="95" t="s">
        <v>339</v>
      </c>
      <c r="C62" s="127">
        <v>2</v>
      </c>
      <c r="D62" s="127">
        <v>0</v>
      </c>
      <c r="E62" s="127">
        <v>2</v>
      </c>
      <c r="F62" s="127">
        <v>3</v>
      </c>
      <c r="G62" s="23">
        <v>5</v>
      </c>
      <c r="I62" s="14" t="s">
        <v>1</v>
      </c>
      <c r="J62" s="15" t="s">
        <v>2</v>
      </c>
      <c r="K62" s="16" t="s">
        <v>0</v>
      </c>
      <c r="L62" s="16" t="s">
        <v>3</v>
      </c>
      <c r="M62" s="16" t="s">
        <v>4</v>
      </c>
      <c r="N62" s="16" t="s">
        <v>5</v>
      </c>
      <c r="O62" s="17" t="s">
        <v>6</v>
      </c>
      <c r="Q62" s="39" t="s">
        <v>27</v>
      </c>
      <c r="R62" s="143" t="s">
        <v>511</v>
      </c>
      <c r="S62" s="143" t="s">
        <v>119</v>
      </c>
      <c r="T62" s="144">
        <v>3</v>
      </c>
      <c r="U62" s="144">
        <v>0</v>
      </c>
      <c r="V62" s="144">
        <v>2</v>
      </c>
      <c r="W62" s="144">
        <v>4</v>
      </c>
      <c r="X62" s="89">
        <v>6</v>
      </c>
      <c r="Z62" s="88" t="s">
        <v>511</v>
      </c>
      <c r="AA62" s="95" t="s">
        <v>119</v>
      </c>
      <c r="AB62" s="271">
        <v>3</v>
      </c>
      <c r="AC62" s="271">
        <v>0</v>
      </c>
      <c r="AD62" s="271">
        <v>2</v>
      </c>
      <c r="AE62" s="271">
        <v>4</v>
      </c>
      <c r="AF62" s="89">
        <v>6</v>
      </c>
    </row>
    <row r="63" spans="1:32" ht="15.75" customHeight="1">
      <c r="A63" s="88" t="s">
        <v>79</v>
      </c>
      <c r="B63" s="5" t="s">
        <v>80</v>
      </c>
      <c r="C63" s="127">
        <v>2</v>
      </c>
      <c r="D63" s="127">
        <v>0</v>
      </c>
      <c r="E63" s="127">
        <v>2</v>
      </c>
      <c r="F63" s="127">
        <v>3</v>
      </c>
      <c r="G63" s="23">
        <v>5</v>
      </c>
      <c r="I63" s="279" t="s">
        <v>511</v>
      </c>
      <c r="J63" s="143" t="s">
        <v>119</v>
      </c>
      <c r="K63" s="144">
        <v>3</v>
      </c>
      <c r="L63" s="144">
        <v>0</v>
      </c>
      <c r="M63" s="144">
        <v>2</v>
      </c>
      <c r="N63" s="144">
        <v>4</v>
      </c>
      <c r="O63" s="89">
        <v>6</v>
      </c>
      <c r="Q63" s="39" t="s">
        <v>27</v>
      </c>
      <c r="R63" s="95" t="s">
        <v>512</v>
      </c>
      <c r="S63" s="95" t="s">
        <v>120</v>
      </c>
      <c r="T63" s="271">
        <v>3</v>
      </c>
      <c r="U63" s="271">
        <v>0</v>
      </c>
      <c r="V63" s="271">
        <v>2</v>
      </c>
      <c r="W63" s="271">
        <v>4</v>
      </c>
      <c r="X63" s="4">
        <v>6</v>
      </c>
      <c r="Z63" s="88" t="s">
        <v>512</v>
      </c>
      <c r="AA63" s="95" t="s">
        <v>120</v>
      </c>
      <c r="AB63" s="271">
        <v>3</v>
      </c>
      <c r="AC63" s="271">
        <v>0</v>
      </c>
      <c r="AD63" s="271">
        <v>2</v>
      </c>
      <c r="AE63" s="271">
        <v>4</v>
      </c>
      <c r="AF63" s="23">
        <v>6</v>
      </c>
    </row>
    <row r="64" spans="1:32" ht="15.75" customHeight="1">
      <c r="A64" s="88" t="s">
        <v>83</v>
      </c>
      <c r="B64" s="95" t="s">
        <v>84</v>
      </c>
      <c r="C64" s="127">
        <v>2</v>
      </c>
      <c r="D64" s="127">
        <v>0</v>
      </c>
      <c r="E64" s="127">
        <v>2</v>
      </c>
      <c r="F64" s="127">
        <v>3</v>
      </c>
      <c r="G64" s="23">
        <v>4</v>
      </c>
      <c r="I64" s="279" t="s">
        <v>512</v>
      </c>
      <c r="J64" s="143" t="s">
        <v>120</v>
      </c>
      <c r="K64" s="144">
        <v>3</v>
      </c>
      <c r="L64" s="144">
        <v>0</v>
      </c>
      <c r="M64" s="144">
        <v>2</v>
      </c>
      <c r="N64" s="144">
        <v>4</v>
      </c>
      <c r="O64" s="23">
        <v>6</v>
      </c>
      <c r="Q64" s="39" t="s">
        <v>27</v>
      </c>
      <c r="R64" s="95" t="s">
        <v>513</v>
      </c>
      <c r="S64" s="95" t="s">
        <v>414</v>
      </c>
      <c r="T64" s="271">
        <v>2</v>
      </c>
      <c r="U64" s="271">
        <v>0</v>
      </c>
      <c r="V64" s="271">
        <v>2</v>
      </c>
      <c r="W64" s="271">
        <v>3</v>
      </c>
      <c r="X64" s="89">
        <v>5</v>
      </c>
      <c r="Z64" s="90"/>
      <c r="AA64" s="8"/>
      <c r="AB64" s="259"/>
      <c r="AC64" s="259"/>
      <c r="AD64" s="259"/>
      <c r="AE64" s="259"/>
      <c r="AF64" s="89"/>
    </row>
    <row r="65" spans="1:32" ht="15.75" customHeight="1">
      <c r="A65" s="88" t="s">
        <v>340</v>
      </c>
      <c r="B65" s="95" t="s">
        <v>86</v>
      </c>
      <c r="C65" s="127">
        <v>3</v>
      </c>
      <c r="D65" s="127">
        <v>0</v>
      </c>
      <c r="E65" s="127">
        <v>0</v>
      </c>
      <c r="F65" s="127">
        <v>3</v>
      </c>
      <c r="G65" s="23">
        <v>5</v>
      </c>
      <c r="I65" s="279" t="s">
        <v>513</v>
      </c>
      <c r="J65" s="145" t="s">
        <v>414</v>
      </c>
      <c r="K65" s="144">
        <v>2</v>
      </c>
      <c r="L65" s="144">
        <v>0</v>
      </c>
      <c r="M65" s="144">
        <v>2</v>
      </c>
      <c r="N65" s="144">
        <v>3</v>
      </c>
      <c r="O65" s="92">
        <v>5</v>
      </c>
      <c r="Q65" s="39" t="s">
        <v>27</v>
      </c>
      <c r="R65" s="143" t="s">
        <v>514</v>
      </c>
      <c r="S65" s="145" t="s">
        <v>125</v>
      </c>
      <c r="T65" s="144">
        <v>3</v>
      </c>
      <c r="U65" s="144">
        <v>0</v>
      </c>
      <c r="V65" s="144">
        <v>0</v>
      </c>
      <c r="W65" s="144">
        <v>3</v>
      </c>
      <c r="X65" s="92">
        <v>5</v>
      </c>
      <c r="Z65" s="90"/>
      <c r="AA65" s="8"/>
      <c r="AB65" s="259"/>
      <c r="AC65" s="259"/>
      <c r="AD65" s="259"/>
      <c r="AE65" s="259"/>
      <c r="AF65" s="89"/>
    </row>
    <row r="66" spans="1:32" ht="15.75" customHeight="1">
      <c r="A66" s="88" t="s">
        <v>17</v>
      </c>
      <c r="B66" s="95" t="s">
        <v>41</v>
      </c>
      <c r="C66" s="127">
        <v>3</v>
      </c>
      <c r="D66" s="127">
        <v>0</v>
      </c>
      <c r="E66" s="127">
        <v>0</v>
      </c>
      <c r="F66" s="127">
        <v>3</v>
      </c>
      <c r="G66" s="23">
        <v>5</v>
      </c>
      <c r="I66" s="279" t="s">
        <v>514</v>
      </c>
      <c r="J66" s="143" t="s">
        <v>125</v>
      </c>
      <c r="K66" s="144">
        <v>3</v>
      </c>
      <c r="L66" s="144">
        <v>0</v>
      </c>
      <c r="M66" s="144">
        <v>0</v>
      </c>
      <c r="N66" s="144">
        <v>3</v>
      </c>
      <c r="O66" s="89">
        <v>5</v>
      </c>
      <c r="Q66" s="10"/>
      <c r="R66" s="331" t="s">
        <v>29</v>
      </c>
      <c r="S66" s="331"/>
      <c r="T66" s="9">
        <f>SUM(T62:T65)</f>
        <v>11</v>
      </c>
      <c r="U66" s="9">
        <f>SUM(U62:U65)</f>
        <v>0</v>
      </c>
      <c r="V66" s="9">
        <f>SUM(V62:V65)</f>
        <v>6</v>
      </c>
      <c r="W66" s="9">
        <f>SUM(W62:W65)</f>
        <v>14</v>
      </c>
      <c r="X66" s="29">
        <f>SUM(X62:X65)</f>
        <v>22</v>
      </c>
      <c r="Z66" s="90"/>
      <c r="AA66" s="8"/>
      <c r="AB66" s="259"/>
      <c r="AC66" s="259"/>
      <c r="AD66" s="259"/>
      <c r="AE66" s="259"/>
      <c r="AF66" s="89"/>
    </row>
    <row r="67" spans="1:32" ht="15.75" customHeight="1">
      <c r="A67" s="88" t="s">
        <v>42</v>
      </c>
      <c r="B67" s="95" t="s">
        <v>43</v>
      </c>
      <c r="C67" s="127">
        <v>2</v>
      </c>
      <c r="D67" s="127">
        <v>0</v>
      </c>
      <c r="E67" s="127">
        <v>0</v>
      </c>
      <c r="F67" s="127">
        <v>2</v>
      </c>
      <c r="G67" s="258">
        <v>3</v>
      </c>
      <c r="I67" s="279" t="s">
        <v>42</v>
      </c>
      <c r="J67" s="143" t="s">
        <v>43</v>
      </c>
      <c r="K67" s="144">
        <v>2</v>
      </c>
      <c r="L67" s="144">
        <v>0</v>
      </c>
      <c r="M67" s="144">
        <v>0</v>
      </c>
      <c r="N67" s="144">
        <v>2</v>
      </c>
      <c r="O67" s="258">
        <v>3</v>
      </c>
      <c r="Q67" s="10" t="s">
        <v>28</v>
      </c>
      <c r="R67" s="95" t="s">
        <v>42</v>
      </c>
      <c r="S67" s="95" t="s">
        <v>43</v>
      </c>
      <c r="T67" s="271">
        <v>2</v>
      </c>
      <c r="U67" s="271">
        <v>0</v>
      </c>
      <c r="V67" s="271">
        <v>0</v>
      </c>
      <c r="W67" s="271">
        <v>2</v>
      </c>
      <c r="X67" s="4">
        <v>3</v>
      </c>
      <c r="Z67" s="90"/>
      <c r="AA67" s="8"/>
      <c r="AB67" s="259"/>
      <c r="AC67" s="259"/>
      <c r="AD67" s="259"/>
      <c r="AE67" s="259"/>
      <c r="AF67" s="89"/>
    </row>
    <row r="68" spans="1:32" ht="15.75" customHeight="1">
      <c r="A68" s="30" t="s">
        <v>17</v>
      </c>
      <c r="B68" s="95" t="s">
        <v>97</v>
      </c>
      <c r="C68" s="2">
        <v>3</v>
      </c>
      <c r="D68" s="2">
        <v>0</v>
      </c>
      <c r="E68" s="2">
        <v>0</v>
      </c>
      <c r="F68" s="2">
        <v>3</v>
      </c>
      <c r="G68" s="96">
        <v>5</v>
      </c>
      <c r="I68" s="284" t="s">
        <v>17</v>
      </c>
      <c r="J68" s="143" t="s">
        <v>97</v>
      </c>
      <c r="K68" s="180">
        <v>3</v>
      </c>
      <c r="L68" s="180">
        <v>0</v>
      </c>
      <c r="M68" s="180">
        <v>0</v>
      </c>
      <c r="N68" s="180">
        <v>3</v>
      </c>
      <c r="O68" s="89">
        <v>5</v>
      </c>
      <c r="Q68" s="10" t="s">
        <v>28</v>
      </c>
      <c r="R68" s="1" t="s">
        <v>17</v>
      </c>
      <c r="S68" s="95" t="s">
        <v>97</v>
      </c>
      <c r="T68" s="2">
        <v>3</v>
      </c>
      <c r="U68" s="2">
        <v>0</v>
      </c>
      <c r="V68" s="2">
        <v>0</v>
      </c>
      <c r="W68" s="2">
        <v>3</v>
      </c>
      <c r="X68" s="96">
        <v>5</v>
      </c>
      <c r="Z68" s="90"/>
      <c r="AA68" s="8"/>
      <c r="AB68" s="259"/>
      <c r="AC68" s="259"/>
      <c r="AD68" s="259"/>
      <c r="AE68" s="259"/>
      <c r="AF68" s="89"/>
    </row>
    <row r="69" spans="1:32" ht="15.75" customHeight="1">
      <c r="A69" s="352" t="s">
        <v>169</v>
      </c>
      <c r="B69" s="353"/>
      <c r="C69" s="217">
        <f>SUM(C62:C68)</f>
        <v>17</v>
      </c>
      <c r="D69" s="217">
        <f>SUM(D62:D68)</f>
        <v>0</v>
      </c>
      <c r="E69" s="217">
        <f>SUM(E62:E68)</f>
        <v>6</v>
      </c>
      <c r="F69" s="217">
        <f>SUM(F62:F68)</f>
        <v>20</v>
      </c>
      <c r="G69" s="217">
        <f>SUM(G62:G68)</f>
        <v>32</v>
      </c>
      <c r="I69" s="327" t="s">
        <v>126</v>
      </c>
      <c r="J69" s="328"/>
      <c r="K69" s="6">
        <f>SUM(K63:K68)</f>
        <v>16</v>
      </c>
      <c r="L69" s="6">
        <f>SUM(L63:L68)</f>
        <v>0</v>
      </c>
      <c r="M69" s="6">
        <f>SUM(M63:M68)</f>
        <v>6</v>
      </c>
      <c r="N69" s="6">
        <f>SUM(N63:N68)</f>
        <v>19</v>
      </c>
      <c r="O69" s="7">
        <f>SUM(O63:O68)</f>
        <v>30</v>
      </c>
      <c r="Q69" s="10"/>
      <c r="R69" s="321" t="s">
        <v>127</v>
      </c>
      <c r="S69" s="321"/>
      <c r="T69" s="11">
        <f>SUM(T67:T68)</f>
        <v>5</v>
      </c>
      <c r="U69" s="11">
        <f>SUM(U67:U68)</f>
        <v>0</v>
      </c>
      <c r="V69" s="11">
        <f>SUM(V67:V68)</f>
        <v>0</v>
      </c>
      <c r="W69" s="11">
        <f>SUM(W67:W68)</f>
        <v>5</v>
      </c>
      <c r="X69" s="24">
        <f>SUM(X67:X68)</f>
        <v>8</v>
      </c>
      <c r="Z69" s="90"/>
      <c r="AA69" s="8"/>
      <c r="AB69" s="259"/>
      <c r="AC69" s="259"/>
      <c r="AD69" s="259"/>
      <c r="AE69" s="259"/>
      <c r="AF69" s="89"/>
    </row>
    <row r="70" spans="1:32" ht="15.75" customHeight="1">
      <c r="A70" s="58"/>
      <c r="B70" s="219"/>
      <c r="C70" s="128"/>
      <c r="D70" s="128"/>
      <c r="E70" s="128"/>
      <c r="F70" s="128"/>
      <c r="G70" s="129"/>
      <c r="I70" s="334"/>
      <c r="J70" s="322"/>
      <c r="K70" s="6"/>
      <c r="L70" s="6"/>
      <c r="M70" s="6"/>
      <c r="N70" s="6"/>
      <c r="O70" s="7"/>
      <c r="Q70" s="10"/>
      <c r="R70" s="322" t="s">
        <v>126</v>
      </c>
      <c r="S70" s="322"/>
      <c r="T70" s="6">
        <f>SUM(T66:T68)</f>
        <v>16</v>
      </c>
      <c r="U70" s="6">
        <f>SUM(U66:U68)</f>
        <v>0</v>
      </c>
      <c r="V70" s="6">
        <f>SUM(V66:V68)</f>
        <v>6</v>
      </c>
      <c r="W70" s="6">
        <f>SUM(W66:W68)</f>
        <v>19</v>
      </c>
      <c r="X70" s="7">
        <f>SUM(X66:X68)</f>
        <v>30</v>
      </c>
      <c r="Z70" s="90" t="s">
        <v>30</v>
      </c>
      <c r="AA70" s="8"/>
      <c r="AB70" s="259">
        <f>SUM(AB62:AB68)</f>
        <v>6</v>
      </c>
      <c r="AC70" s="259">
        <f>SUM(AC62:AC68)</f>
        <v>0</v>
      </c>
      <c r="AD70" s="259">
        <f>SUM(AD62:AD68)</f>
        <v>4</v>
      </c>
      <c r="AE70" s="259">
        <f>SUM(AE62:AE68)</f>
        <v>8</v>
      </c>
      <c r="AF70" s="91">
        <f>SUM(AF62:AF68)</f>
        <v>12</v>
      </c>
    </row>
    <row r="71" spans="1:33" ht="15.75" customHeight="1">
      <c r="A71" s="58"/>
      <c r="B71" s="219"/>
      <c r="C71" s="128"/>
      <c r="D71" s="128"/>
      <c r="E71" s="128"/>
      <c r="F71" s="128"/>
      <c r="G71" s="129"/>
      <c r="I71" s="334"/>
      <c r="J71" s="322"/>
      <c r="K71" s="6"/>
      <c r="L71" s="6"/>
      <c r="M71" s="6"/>
      <c r="N71" s="6"/>
      <c r="O71" s="7"/>
      <c r="Q71" s="37"/>
      <c r="R71" s="263"/>
      <c r="S71" s="263"/>
      <c r="T71" s="260"/>
      <c r="U71" s="260"/>
      <c r="V71" s="260"/>
      <c r="W71" s="260"/>
      <c r="X71" s="261"/>
      <c r="Z71" s="10"/>
      <c r="AA71" s="41"/>
      <c r="AB71" s="41"/>
      <c r="AC71" s="42"/>
      <c r="AD71" s="42"/>
      <c r="AE71" s="42"/>
      <c r="AF71" s="43"/>
      <c r="AG71" s="41"/>
    </row>
    <row r="72" spans="1:33" ht="19.5" customHeight="1">
      <c r="A72" s="349" t="s">
        <v>16</v>
      </c>
      <c r="B72" s="350"/>
      <c r="C72" s="350"/>
      <c r="D72" s="350"/>
      <c r="E72" s="350"/>
      <c r="F72" s="350"/>
      <c r="G72" s="351"/>
      <c r="H72" s="36"/>
      <c r="I72" s="262"/>
      <c r="J72" s="263"/>
      <c r="K72" s="260"/>
      <c r="L72" s="260"/>
      <c r="M72" s="260"/>
      <c r="N72" s="260"/>
      <c r="O72" s="261"/>
      <c r="P72" s="36"/>
      <c r="Q72" s="10"/>
      <c r="R72" s="319" t="s">
        <v>16</v>
      </c>
      <c r="S72" s="319"/>
      <c r="T72" s="319"/>
      <c r="U72" s="319"/>
      <c r="V72" s="319"/>
      <c r="W72" s="319"/>
      <c r="X72" s="320"/>
      <c r="Z72" s="314" t="s">
        <v>16</v>
      </c>
      <c r="AA72" s="315"/>
      <c r="AB72" s="315"/>
      <c r="AC72" s="315"/>
      <c r="AD72" s="315"/>
      <c r="AE72" s="315"/>
      <c r="AF72" s="316"/>
      <c r="AG72" s="41"/>
    </row>
    <row r="73" spans="1:33" s="36" customFormat="1" ht="15.75" customHeight="1">
      <c r="A73" s="198" t="s">
        <v>1</v>
      </c>
      <c r="B73" s="199" t="s">
        <v>2</v>
      </c>
      <c r="C73" s="200" t="s">
        <v>0</v>
      </c>
      <c r="D73" s="200" t="s">
        <v>3</v>
      </c>
      <c r="E73" s="200" t="s">
        <v>4</v>
      </c>
      <c r="F73" s="200" t="s">
        <v>5</v>
      </c>
      <c r="G73" s="201" t="s">
        <v>6</v>
      </c>
      <c r="H73" s="38"/>
      <c r="I73" s="314" t="s">
        <v>16</v>
      </c>
      <c r="J73" s="315"/>
      <c r="K73" s="315"/>
      <c r="L73" s="315"/>
      <c r="M73" s="315"/>
      <c r="N73" s="315"/>
      <c r="O73" s="316"/>
      <c r="P73" s="38"/>
      <c r="Q73" s="39"/>
      <c r="R73" s="15" t="s">
        <v>1</v>
      </c>
      <c r="S73" s="15" t="s">
        <v>2</v>
      </c>
      <c r="T73" s="16" t="s">
        <v>0</v>
      </c>
      <c r="U73" s="16" t="s">
        <v>3</v>
      </c>
      <c r="V73" s="16" t="s">
        <v>4</v>
      </c>
      <c r="W73" s="16" t="s">
        <v>5</v>
      </c>
      <c r="X73" s="17" t="s">
        <v>6</v>
      </c>
      <c r="Z73" s="14" t="s">
        <v>1</v>
      </c>
      <c r="AA73" s="15" t="s">
        <v>2</v>
      </c>
      <c r="AB73" s="16" t="s">
        <v>0</v>
      </c>
      <c r="AC73" s="16" t="s">
        <v>3</v>
      </c>
      <c r="AD73" s="16" t="s">
        <v>4</v>
      </c>
      <c r="AE73" s="16" t="s">
        <v>5</v>
      </c>
      <c r="AF73" s="17" t="s">
        <v>6</v>
      </c>
      <c r="AG73" s="48"/>
    </row>
    <row r="74" spans="1:33" ht="15.75" customHeight="1">
      <c r="A74" s="78" t="s">
        <v>341</v>
      </c>
      <c r="B74" s="71" t="s">
        <v>342</v>
      </c>
      <c r="C74" s="127">
        <v>2</v>
      </c>
      <c r="D74" s="127">
        <v>0</v>
      </c>
      <c r="E74" s="127">
        <v>2</v>
      </c>
      <c r="F74" s="127">
        <v>3</v>
      </c>
      <c r="G74" s="4">
        <v>5</v>
      </c>
      <c r="I74" s="14" t="s">
        <v>1</v>
      </c>
      <c r="J74" s="15" t="s">
        <v>2</v>
      </c>
      <c r="K74" s="16" t="s">
        <v>0</v>
      </c>
      <c r="L74" s="16" t="s">
        <v>3</v>
      </c>
      <c r="M74" s="16" t="s">
        <v>4</v>
      </c>
      <c r="N74" s="16" t="s">
        <v>5</v>
      </c>
      <c r="O74" s="17" t="s">
        <v>6</v>
      </c>
      <c r="Q74" s="39" t="s">
        <v>27</v>
      </c>
      <c r="R74" s="143" t="s">
        <v>515</v>
      </c>
      <c r="S74" s="143" t="s">
        <v>121</v>
      </c>
      <c r="T74" s="144">
        <v>3</v>
      </c>
      <c r="U74" s="144">
        <v>0</v>
      </c>
      <c r="V74" s="144">
        <v>2</v>
      </c>
      <c r="W74" s="144">
        <v>4</v>
      </c>
      <c r="X74" s="89">
        <v>6</v>
      </c>
      <c r="Z74" s="88" t="s">
        <v>516</v>
      </c>
      <c r="AA74" s="5" t="s">
        <v>122</v>
      </c>
      <c r="AB74" s="271">
        <v>3</v>
      </c>
      <c r="AC74" s="271">
        <v>0</v>
      </c>
      <c r="AD74" s="271">
        <v>0</v>
      </c>
      <c r="AE74" s="271">
        <v>3</v>
      </c>
      <c r="AF74" s="92">
        <v>5</v>
      </c>
      <c r="AG74" s="41"/>
    </row>
    <row r="75" spans="1:33" ht="15.75" customHeight="1">
      <c r="A75" s="88" t="s">
        <v>340</v>
      </c>
      <c r="B75" s="95" t="s">
        <v>87</v>
      </c>
      <c r="C75" s="127">
        <v>3</v>
      </c>
      <c r="D75" s="127">
        <v>0</v>
      </c>
      <c r="E75" s="127">
        <v>0</v>
      </c>
      <c r="F75" s="127">
        <v>3</v>
      </c>
      <c r="G75" s="4">
        <v>5</v>
      </c>
      <c r="I75" s="279" t="s">
        <v>515</v>
      </c>
      <c r="J75" s="143" t="s">
        <v>121</v>
      </c>
      <c r="K75" s="144">
        <v>3</v>
      </c>
      <c r="L75" s="144">
        <v>0</v>
      </c>
      <c r="M75" s="144">
        <v>2</v>
      </c>
      <c r="N75" s="144">
        <v>4</v>
      </c>
      <c r="O75" s="89">
        <v>6</v>
      </c>
      <c r="Q75" s="39" t="s">
        <v>27</v>
      </c>
      <c r="R75" s="95" t="s">
        <v>516</v>
      </c>
      <c r="S75" s="5" t="s">
        <v>122</v>
      </c>
      <c r="T75" s="271">
        <v>3</v>
      </c>
      <c r="U75" s="271">
        <v>0</v>
      </c>
      <c r="V75" s="271">
        <v>0</v>
      </c>
      <c r="W75" s="271">
        <v>3</v>
      </c>
      <c r="X75" s="89">
        <v>5</v>
      </c>
      <c r="Z75" s="90"/>
      <c r="AA75" s="8"/>
      <c r="AB75" s="259"/>
      <c r="AC75" s="259"/>
      <c r="AD75" s="259"/>
      <c r="AE75" s="259"/>
      <c r="AF75" s="89"/>
      <c r="AG75" s="41"/>
    </row>
    <row r="76" spans="1:33" ht="15.75" customHeight="1">
      <c r="A76" s="88" t="s">
        <v>88</v>
      </c>
      <c r="B76" s="5" t="s">
        <v>89</v>
      </c>
      <c r="C76" s="127">
        <v>3</v>
      </c>
      <c r="D76" s="127">
        <v>0</v>
      </c>
      <c r="E76" s="127">
        <v>0</v>
      </c>
      <c r="F76" s="127">
        <v>3</v>
      </c>
      <c r="G76" s="4">
        <v>6</v>
      </c>
      <c r="I76" s="279" t="s">
        <v>516</v>
      </c>
      <c r="J76" s="145" t="s">
        <v>122</v>
      </c>
      <c r="K76" s="144">
        <v>3</v>
      </c>
      <c r="L76" s="144">
        <v>0</v>
      </c>
      <c r="M76" s="144">
        <v>0</v>
      </c>
      <c r="N76" s="144">
        <v>3</v>
      </c>
      <c r="O76" s="92">
        <v>5</v>
      </c>
      <c r="Q76" s="39" t="s">
        <v>27</v>
      </c>
      <c r="R76" s="95" t="s">
        <v>517</v>
      </c>
      <c r="S76" s="95" t="s">
        <v>86</v>
      </c>
      <c r="T76" s="271">
        <v>3</v>
      </c>
      <c r="U76" s="271">
        <v>0</v>
      </c>
      <c r="V76" s="271">
        <v>0</v>
      </c>
      <c r="W76" s="271">
        <v>3</v>
      </c>
      <c r="X76" s="89">
        <v>5</v>
      </c>
      <c r="Z76" s="90"/>
      <c r="AA76" s="8"/>
      <c r="AB76" s="259"/>
      <c r="AC76" s="259"/>
      <c r="AD76" s="259"/>
      <c r="AE76" s="259"/>
      <c r="AF76" s="89"/>
      <c r="AG76" s="41"/>
    </row>
    <row r="77" spans="1:33" ht="15.75" customHeight="1">
      <c r="A77" s="88" t="s">
        <v>17</v>
      </c>
      <c r="B77" s="95" t="s">
        <v>90</v>
      </c>
      <c r="C77" s="127">
        <v>3</v>
      </c>
      <c r="D77" s="127">
        <v>0</v>
      </c>
      <c r="E77" s="127">
        <v>0</v>
      </c>
      <c r="F77" s="127">
        <v>3</v>
      </c>
      <c r="G77" s="4">
        <v>5</v>
      </c>
      <c r="I77" s="279" t="s">
        <v>517</v>
      </c>
      <c r="J77" s="143" t="s">
        <v>86</v>
      </c>
      <c r="K77" s="144">
        <v>3</v>
      </c>
      <c r="L77" s="144">
        <v>0</v>
      </c>
      <c r="M77" s="144">
        <v>0</v>
      </c>
      <c r="N77" s="144">
        <v>3</v>
      </c>
      <c r="O77" s="89">
        <v>5</v>
      </c>
      <c r="Q77" s="39" t="s">
        <v>27</v>
      </c>
      <c r="R77" s="95" t="s">
        <v>517</v>
      </c>
      <c r="S77" s="95" t="s">
        <v>87</v>
      </c>
      <c r="T77" s="271">
        <v>3</v>
      </c>
      <c r="U77" s="271">
        <v>0</v>
      </c>
      <c r="V77" s="271">
        <v>0</v>
      </c>
      <c r="W77" s="271">
        <v>3</v>
      </c>
      <c r="X77" s="89">
        <v>5</v>
      </c>
      <c r="Z77" s="90"/>
      <c r="AA77" s="8"/>
      <c r="AB77" s="259"/>
      <c r="AC77" s="259"/>
      <c r="AD77" s="259"/>
      <c r="AE77" s="259"/>
      <c r="AF77" s="89"/>
      <c r="AG77" s="41"/>
    </row>
    <row r="78" spans="1:33" ht="15.75" customHeight="1">
      <c r="A78" s="88" t="s">
        <v>17</v>
      </c>
      <c r="B78" s="95" t="s">
        <v>49</v>
      </c>
      <c r="C78" s="127">
        <v>3</v>
      </c>
      <c r="D78" s="127">
        <v>0</v>
      </c>
      <c r="E78" s="127">
        <v>0</v>
      </c>
      <c r="F78" s="127">
        <v>3</v>
      </c>
      <c r="G78" s="23">
        <v>5</v>
      </c>
      <c r="I78" s="279" t="s">
        <v>517</v>
      </c>
      <c r="J78" s="143" t="s">
        <v>87</v>
      </c>
      <c r="K78" s="144">
        <v>3</v>
      </c>
      <c r="L78" s="144">
        <v>0</v>
      </c>
      <c r="M78" s="144">
        <v>0</v>
      </c>
      <c r="N78" s="144">
        <v>3</v>
      </c>
      <c r="O78" s="89">
        <v>5</v>
      </c>
      <c r="Q78" s="10"/>
      <c r="R78" s="321" t="s">
        <v>29</v>
      </c>
      <c r="S78" s="321"/>
      <c r="T78" s="11">
        <f>SUM(T74:T77)</f>
        <v>12</v>
      </c>
      <c r="U78" s="11">
        <f>SUM(U74:U77)</f>
        <v>0</v>
      </c>
      <c r="V78" s="11">
        <f>SUM(V74:V77)</f>
        <v>2</v>
      </c>
      <c r="W78" s="11">
        <f>SUM(W74:W77)</f>
        <v>13</v>
      </c>
      <c r="X78" s="24">
        <f>SUM(X74:X77)</f>
        <v>21</v>
      </c>
      <c r="Z78" s="90"/>
      <c r="AA78" s="8"/>
      <c r="AB78" s="259"/>
      <c r="AC78" s="259"/>
      <c r="AD78" s="259"/>
      <c r="AE78" s="259"/>
      <c r="AF78" s="89"/>
      <c r="AG78" s="41"/>
    </row>
    <row r="79" spans="1:33" ht="15.75" customHeight="1">
      <c r="A79" s="88" t="s">
        <v>343</v>
      </c>
      <c r="B79" s="95" t="s">
        <v>92</v>
      </c>
      <c r="C79" s="127">
        <v>0</v>
      </c>
      <c r="D79" s="127">
        <v>0</v>
      </c>
      <c r="E79" s="127">
        <v>0</v>
      </c>
      <c r="F79" s="127">
        <v>0</v>
      </c>
      <c r="G79" s="96">
        <v>4</v>
      </c>
      <c r="I79" s="279" t="s">
        <v>17</v>
      </c>
      <c r="J79" s="145" t="s">
        <v>98</v>
      </c>
      <c r="K79" s="144">
        <v>3</v>
      </c>
      <c r="L79" s="144">
        <v>0</v>
      </c>
      <c r="M79" s="144">
        <v>0</v>
      </c>
      <c r="N79" s="144">
        <v>3</v>
      </c>
      <c r="O79" s="92">
        <v>5</v>
      </c>
      <c r="Q79" s="10" t="s">
        <v>28</v>
      </c>
      <c r="R79" s="95" t="s">
        <v>17</v>
      </c>
      <c r="S79" s="95" t="s">
        <v>98</v>
      </c>
      <c r="T79" s="271">
        <v>3</v>
      </c>
      <c r="U79" s="271">
        <v>0</v>
      </c>
      <c r="V79" s="271">
        <v>0</v>
      </c>
      <c r="W79" s="271">
        <v>3</v>
      </c>
      <c r="X79" s="96">
        <v>5</v>
      </c>
      <c r="Z79" s="90"/>
      <c r="AA79" s="8"/>
      <c r="AB79" s="259"/>
      <c r="AC79" s="259"/>
      <c r="AD79" s="259"/>
      <c r="AE79" s="259"/>
      <c r="AF79" s="89"/>
      <c r="AG79" s="41"/>
    </row>
    <row r="80" spans="1:33" ht="15.75" customHeight="1">
      <c r="A80" s="206"/>
      <c r="B80" s="207"/>
      <c r="C80" s="213"/>
      <c r="D80" s="213"/>
      <c r="E80" s="213"/>
      <c r="F80" s="213"/>
      <c r="G80" s="209"/>
      <c r="I80" s="279" t="s">
        <v>518</v>
      </c>
      <c r="J80" s="143" t="s">
        <v>92</v>
      </c>
      <c r="K80" s="144">
        <v>0</v>
      </c>
      <c r="L80" s="144">
        <v>0</v>
      </c>
      <c r="M80" s="144">
        <v>0</v>
      </c>
      <c r="N80" s="144">
        <v>0</v>
      </c>
      <c r="O80" s="280">
        <v>4</v>
      </c>
      <c r="Q80" s="10" t="s">
        <v>28</v>
      </c>
      <c r="R80" s="95" t="s">
        <v>518</v>
      </c>
      <c r="S80" s="5" t="s">
        <v>92</v>
      </c>
      <c r="T80" s="271">
        <v>0</v>
      </c>
      <c r="U80" s="271">
        <v>0</v>
      </c>
      <c r="V80" s="271">
        <v>0</v>
      </c>
      <c r="W80" s="271">
        <v>0</v>
      </c>
      <c r="X80" s="89">
        <v>4</v>
      </c>
      <c r="Z80" s="90"/>
      <c r="AA80" s="8"/>
      <c r="AB80" s="259"/>
      <c r="AC80" s="259"/>
      <c r="AD80" s="259"/>
      <c r="AE80" s="259"/>
      <c r="AF80" s="89"/>
      <c r="AG80" s="41"/>
    </row>
    <row r="81" spans="1:33" ht="15.75" customHeight="1">
      <c r="A81" s="352" t="s">
        <v>169</v>
      </c>
      <c r="B81" s="353"/>
      <c r="C81" s="217">
        <f>SUM(C74:C79)</f>
        <v>14</v>
      </c>
      <c r="D81" s="217">
        <f>SUM(D74:D79)</f>
        <v>0</v>
      </c>
      <c r="E81" s="217">
        <f>SUM(E74:E79)</f>
        <v>2</v>
      </c>
      <c r="F81" s="217">
        <f>SUM(F74:F79)</f>
        <v>15</v>
      </c>
      <c r="G81" s="217">
        <f>SUM(G74:G79)</f>
        <v>30</v>
      </c>
      <c r="H81" s="36"/>
      <c r="I81" s="327" t="s">
        <v>126</v>
      </c>
      <c r="J81" s="328"/>
      <c r="K81" s="9">
        <f>SUM(K75:K80)</f>
        <v>15</v>
      </c>
      <c r="L81" s="9">
        <f>SUM(L75:L80)</f>
        <v>0</v>
      </c>
      <c r="M81" s="9">
        <f>SUM(M75:M80)</f>
        <v>2</v>
      </c>
      <c r="N81" s="9">
        <f>SUM(N75:N80)</f>
        <v>16</v>
      </c>
      <c r="O81" s="29">
        <f>SUM(O75:O80)</f>
        <v>30</v>
      </c>
      <c r="P81" s="36"/>
      <c r="Q81" s="10"/>
      <c r="R81" s="321" t="s">
        <v>127</v>
      </c>
      <c r="S81" s="321"/>
      <c r="T81" s="11">
        <f>SUM(T80:T80)</f>
        <v>0</v>
      </c>
      <c r="U81" s="11">
        <f>SUM(U80:U80)</f>
        <v>0</v>
      </c>
      <c r="V81" s="11">
        <f>SUM(V80:V80)</f>
        <v>0</v>
      </c>
      <c r="W81" s="11">
        <f>SUM(W80:W80)</f>
        <v>0</v>
      </c>
      <c r="X81" s="24">
        <f>SUM(X80:X80)</f>
        <v>4</v>
      </c>
      <c r="Z81" s="90"/>
      <c r="AA81" s="8"/>
      <c r="AB81" s="259"/>
      <c r="AC81" s="259"/>
      <c r="AD81" s="259"/>
      <c r="AE81" s="259"/>
      <c r="AF81" s="89"/>
      <c r="AG81" s="41"/>
    </row>
    <row r="82" spans="1:33" s="36" customFormat="1" ht="15.75" customHeight="1">
      <c r="A82" s="10"/>
      <c r="B82" s="41"/>
      <c r="C82" s="41"/>
      <c r="D82" s="41"/>
      <c r="E82" s="41"/>
      <c r="F82" s="41"/>
      <c r="G82" s="44"/>
      <c r="H82" s="38"/>
      <c r="I82" s="334"/>
      <c r="J82" s="322"/>
      <c r="K82" s="9"/>
      <c r="L82" s="9"/>
      <c r="M82" s="9"/>
      <c r="N82" s="9"/>
      <c r="O82" s="29"/>
      <c r="P82" s="38"/>
      <c r="Q82" s="10"/>
      <c r="R82" s="322" t="s">
        <v>126</v>
      </c>
      <c r="S82" s="322"/>
      <c r="T82" s="11">
        <f>SUM(T78:T80)</f>
        <v>15</v>
      </c>
      <c r="U82" s="11">
        <f>SUM(U78:U80)</f>
        <v>0</v>
      </c>
      <c r="V82" s="11">
        <f>SUM(V78:V80)</f>
        <v>2</v>
      </c>
      <c r="W82" s="11">
        <f>SUM(W78:W80)</f>
        <v>16</v>
      </c>
      <c r="X82" s="24">
        <f>SUM(X78:X80)</f>
        <v>30</v>
      </c>
      <c r="Z82" s="90" t="s">
        <v>30</v>
      </c>
      <c r="AA82" s="8"/>
      <c r="AB82" s="259">
        <f>SUM(AB74:AB80)</f>
        <v>3</v>
      </c>
      <c r="AC82" s="259">
        <f>SUM(AC74:AC80)</f>
        <v>0</v>
      </c>
      <c r="AD82" s="259">
        <f>SUM(AD74:AD80)</f>
        <v>0</v>
      </c>
      <c r="AE82" s="259">
        <f>SUM(AE74:AE80)</f>
        <v>3</v>
      </c>
      <c r="AF82" s="91">
        <f>SUM(AF74:AF80)</f>
        <v>5</v>
      </c>
      <c r="AG82" s="48"/>
    </row>
    <row r="83" spans="1:33" ht="15.75" customHeight="1">
      <c r="A83" s="10"/>
      <c r="B83" s="41"/>
      <c r="C83" s="41"/>
      <c r="D83" s="41"/>
      <c r="E83" s="41"/>
      <c r="F83" s="41"/>
      <c r="G83" s="44"/>
      <c r="I83" s="334"/>
      <c r="J83" s="322"/>
      <c r="K83" s="9"/>
      <c r="L83" s="9"/>
      <c r="M83" s="9"/>
      <c r="N83" s="9"/>
      <c r="O83" s="29"/>
      <c r="Q83" s="10"/>
      <c r="R83" s="41"/>
      <c r="S83" s="41"/>
      <c r="T83" s="41"/>
      <c r="U83" s="41"/>
      <c r="V83" s="41"/>
      <c r="W83" s="41"/>
      <c r="X83" s="45"/>
      <c r="Z83" s="10"/>
      <c r="AA83" s="41"/>
      <c r="AB83" s="41"/>
      <c r="AC83" s="41"/>
      <c r="AD83" s="41"/>
      <c r="AE83" s="41"/>
      <c r="AF83" s="44"/>
      <c r="AG83" s="41"/>
    </row>
    <row r="84" spans="1:33" ht="19.5" customHeight="1">
      <c r="A84" s="349" t="s">
        <v>18</v>
      </c>
      <c r="B84" s="350"/>
      <c r="C84" s="350"/>
      <c r="D84" s="350"/>
      <c r="E84" s="350"/>
      <c r="F84" s="350"/>
      <c r="G84" s="351"/>
      <c r="I84" s="332"/>
      <c r="J84" s="333"/>
      <c r="K84" s="272"/>
      <c r="L84" s="272"/>
      <c r="M84" s="272"/>
      <c r="N84" s="272"/>
      <c r="O84" s="273"/>
      <c r="Q84" s="10"/>
      <c r="R84" s="319" t="s">
        <v>18</v>
      </c>
      <c r="S84" s="319"/>
      <c r="T84" s="319"/>
      <c r="U84" s="319"/>
      <c r="V84" s="319"/>
      <c r="W84" s="319"/>
      <c r="X84" s="320"/>
      <c r="Z84" s="314" t="s">
        <v>18</v>
      </c>
      <c r="AA84" s="315"/>
      <c r="AB84" s="315"/>
      <c r="AC84" s="315"/>
      <c r="AD84" s="315"/>
      <c r="AE84" s="315"/>
      <c r="AF84" s="316"/>
      <c r="AG84" s="41"/>
    </row>
    <row r="85" spans="1:33" ht="15.75" customHeight="1">
      <c r="A85" s="198" t="s">
        <v>1</v>
      </c>
      <c r="B85" s="199" t="s">
        <v>2</v>
      </c>
      <c r="C85" s="200" t="s">
        <v>0</v>
      </c>
      <c r="D85" s="200" t="s">
        <v>3</v>
      </c>
      <c r="E85" s="200" t="s">
        <v>4</v>
      </c>
      <c r="F85" s="200" t="s">
        <v>5</v>
      </c>
      <c r="G85" s="201" t="s">
        <v>6</v>
      </c>
      <c r="I85" s="314" t="s">
        <v>18</v>
      </c>
      <c r="J85" s="315"/>
      <c r="K85" s="315"/>
      <c r="L85" s="315"/>
      <c r="M85" s="315"/>
      <c r="N85" s="315"/>
      <c r="O85" s="316"/>
      <c r="Q85" s="39"/>
      <c r="R85" s="15" t="s">
        <v>1</v>
      </c>
      <c r="S85" s="15" t="s">
        <v>2</v>
      </c>
      <c r="T85" s="16" t="s">
        <v>0</v>
      </c>
      <c r="U85" s="16" t="s">
        <v>3</v>
      </c>
      <c r="V85" s="16" t="s">
        <v>4</v>
      </c>
      <c r="W85" s="16" t="s">
        <v>5</v>
      </c>
      <c r="X85" s="17" t="s">
        <v>6</v>
      </c>
      <c r="Z85" s="14" t="s">
        <v>1</v>
      </c>
      <c r="AA85" s="15" t="s">
        <v>2</v>
      </c>
      <c r="AB85" s="16" t="s">
        <v>0</v>
      </c>
      <c r="AC85" s="16" t="s">
        <v>3</v>
      </c>
      <c r="AD85" s="16" t="s">
        <v>4</v>
      </c>
      <c r="AE85" s="16" t="s">
        <v>5</v>
      </c>
      <c r="AF85" s="17" t="s">
        <v>6</v>
      </c>
      <c r="AG85" s="41"/>
    </row>
    <row r="86" spans="1:33" ht="15.75" customHeight="1">
      <c r="A86" s="88" t="s">
        <v>344</v>
      </c>
      <c r="B86" s="95" t="s">
        <v>46</v>
      </c>
      <c r="C86" s="127">
        <v>2</v>
      </c>
      <c r="D86" s="127">
        <v>0</v>
      </c>
      <c r="E86" s="127">
        <v>0</v>
      </c>
      <c r="F86" s="127">
        <v>2</v>
      </c>
      <c r="G86" s="23">
        <v>8</v>
      </c>
      <c r="I86" s="14" t="s">
        <v>1</v>
      </c>
      <c r="J86" s="15" t="s">
        <v>2</v>
      </c>
      <c r="K86" s="16" t="s">
        <v>0</v>
      </c>
      <c r="L86" s="16" t="s">
        <v>3</v>
      </c>
      <c r="M86" s="16" t="s">
        <v>4</v>
      </c>
      <c r="N86" s="16" t="s">
        <v>5</v>
      </c>
      <c r="O86" s="17" t="s">
        <v>6</v>
      </c>
      <c r="Q86" s="39" t="s">
        <v>27</v>
      </c>
      <c r="R86" s="95" t="s">
        <v>519</v>
      </c>
      <c r="S86" s="5" t="s">
        <v>46</v>
      </c>
      <c r="T86" s="271">
        <v>2</v>
      </c>
      <c r="U86" s="271">
        <v>0</v>
      </c>
      <c r="V86" s="271">
        <v>0</v>
      </c>
      <c r="W86" s="271">
        <v>2</v>
      </c>
      <c r="X86" s="89">
        <v>8</v>
      </c>
      <c r="Z86" s="88"/>
      <c r="AA86" s="95"/>
      <c r="AB86" s="271"/>
      <c r="AC86" s="271"/>
      <c r="AD86" s="271"/>
      <c r="AE86" s="271"/>
      <c r="AF86" s="92"/>
      <c r="AG86" s="41"/>
    </row>
    <row r="87" spans="1:33" ht="15.75" customHeight="1">
      <c r="A87" s="88" t="s">
        <v>340</v>
      </c>
      <c r="B87" s="95" t="s">
        <v>44</v>
      </c>
      <c r="C87" s="127">
        <v>3</v>
      </c>
      <c r="D87" s="127">
        <v>0</v>
      </c>
      <c r="E87" s="127">
        <v>0</v>
      </c>
      <c r="F87" s="127">
        <v>3</v>
      </c>
      <c r="G87" s="23">
        <v>5</v>
      </c>
      <c r="I87" s="279" t="s">
        <v>519</v>
      </c>
      <c r="J87" s="145" t="s">
        <v>46</v>
      </c>
      <c r="K87" s="144">
        <v>2</v>
      </c>
      <c r="L87" s="144">
        <v>0</v>
      </c>
      <c r="M87" s="144">
        <v>0</v>
      </c>
      <c r="N87" s="144">
        <v>2</v>
      </c>
      <c r="O87" s="92">
        <v>8</v>
      </c>
      <c r="Q87" s="39" t="s">
        <v>27</v>
      </c>
      <c r="R87" s="95" t="s">
        <v>520</v>
      </c>
      <c r="S87" s="95" t="s">
        <v>44</v>
      </c>
      <c r="T87" s="271">
        <v>3</v>
      </c>
      <c r="U87" s="271">
        <v>0</v>
      </c>
      <c r="V87" s="271">
        <v>0</v>
      </c>
      <c r="W87" s="271">
        <v>3</v>
      </c>
      <c r="X87" s="89">
        <v>5</v>
      </c>
      <c r="Z87" s="90"/>
      <c r="AA87" s="31"/>
      <c r="AB87" s="259"/>
      <c r="AC87" s="259"/>
      <c r="AD87" s="259"/>
      <c r="AE87" s="259"/>
      <c r="AF87" s="89"/>
      <c r="AG87" s="41"/>
    </row>
    <row r="88" spans="1:33" ht="15.75" customHeight="1">
      <c r="A88" s="88" t="s">
        <v>340</v>
      </c>
      <c r="B88" s="95" t="s">
        <v>47</v>
      </c>
      <c r="C88" s="127">
        <v>3</v>
      </c>
      <c r="D88" s="127">
        <v>0</v>
      </c>
      <c r="E88" s="127">
        <v>0</v>
      </c>
      <c r="F88" s="127">
        <v>3</v>
      </c>
      <c r="G88" s="23">
        <v>5</v>
      </c>
      <c r="I88" s="279" t="s">
        <v>520</v>
      </c>
      <c r="J88" s="143" t="s">
        <v>44</v>
      </c>
      <c r="K88" s="144">
        <v>3</v>
      </c>
      <c r="L88" s="144">
        <v>0</v>
      </c>
      <c r="M88" s="144">
        <v>0</v>
      </c>
      <c r="N88" s="144">
        <v>3</v>
      </c>
      <c r="O88" s="92">
        <v>5</v>
      </c>
      <c r="Q88" s="39" t="s">
        <v>27</v>
      </c>
      <c r="R88" s="95" t="s">
        <v>520</v>
      </c>
      <c r="S88" s="95" t="s">
        <v>47</v>
      </c>
      <c r="T88" s="271">
        <v>3</v>
      </c>
      <c r="U88" s="271">
        <v>0</v>
      </c>
      <c r="V88" s="271">
        <v>0</v>
      </c>
      <c r="W88" s="271">
        <v>3</v>
      </c>
      <c r="X88" s="89">
        <v>5</v>
      </c>
      <c r="Z88" s="90"/>
      <c r="AA88" s="31"/>
      <c r="AB88" s="259"/>
      <c r="AC88" s="259"/>
      <c r="AD88" s="259"/>
      <c r="AE88" s="259"/>
      <c r="AF88" s="89"/>
      <c r="AG88" s="41"/>
    </row>
    <row r="89" spans="1:33" ht="15.75" customHeight="1">
      <c r="A89" s="88" t="s">
        <v>107</v>
      </c>
      <c r="B89" s="95" t="s">
        <v>82</v>
      </c>
      <c r="C89" s="127">
        <v>3</v>
      </c>
      <c r="D89" s="127">
        <v>0</v>
      </c>
      <c r="E89" s="127">
        <v>0</v>
      </c>
      <c r="F89" s="127">
        <v>3</v>
      </c>
      <c r="G89" s="23">
        <v>5</v>
      </c>
      <c r="I89" s="279" t="s">
        <v>520</v>
      </c>
      <c r="J89" s="143" t="s">
        <v>47</v>
      </c>
      <c r="K89" s="144">
        <v>3</v>
      </c>
      <c r="L89" s="144">
        <v>0</v>
      </c>
      <c r="M89" s="144">
        <v>0</v>
      </c>
      <c r="N89" s="144">
        <v>3</v>
      </c>
      <c r="O89" s="92">
        <v>5</v>
      </c>
      <c r="Q89" s="10"/>
      <c r="R89" s="321" t="s">
        <v>29</v>
      </c>
      <c r="S89" s="321"/>
      <c r="T89" s="11">
        <f>SUM(T86:T88)</f>
        <v>8</v>
      </c>
      <c r="U89" s="11">
        <f>SUM(U86:U88)</f>
        <v>0</v>
      </c>
      <c r="V89" s="11">
        <f>SUM(V86:V88)</f>
        <v>0</v>
      </c>
      <c r="W89" s="11">
        <f>SUM(W86:W88)</f>
        <v>8</v>
      </c>
      <c r="X89" s="24">
        <f>SUM(X86:X88)</f>
        <v>18</v>
      </c>
      <c r="Z89" s="90"/>
      <c r="AA89" s="31"/>
      <c r="AB89" s="259"/>
      <c r="AC89" s="259"/>
      <c r="AD89" s="259"/>
      <c r="AE89" s="259"/>
      <c r="AF89" s="89"/>
      <c r="AG89" s="41"/>
    </row>
    <row r="90" spans="1:33" ht="15.75" customHeight="1">
      <c r="A90" s="88" t="s">
        <v>17</v>
      </c>
      <c r="B90" s="95" t="s">
        <v>108</v>
      </c>
      <c r="C90" s="127">
        <v>3</v>
      </c>
      <c r="D90" s="127">
        <v>0</v>
      </c>
      <c r="E90" s="127">
        <v>0</v>
      </c>
      <c r="F90" s="127">
        <v>3</v>
      </c>
      <c r="G90" s="23">
        <v>5</v>
      </c>
      <c r="I90" s="279" t="s">
        <v>17</v>
      </c>
      <c r="J90" s="143" t="s">
        <v>41</v>
      </c>
      <c r="K90" s="144">
        <v>3</v>
      </c>
      <c r="L90" s="144">
        <v>0</v>
      </c>
      <c r="M90" s="144">
        <v>0</v>
      </c>
      <c r="N90" s="144">
        <v>3</v>
      </c>
      <c r="O90" s="92">
        <v>5</v>
      </c>
      <c r="Q90" s="10" t="s">
        <v>28</v>
      </c>
      <c r="R90" s="95" t="s">
        <v>17</v>
      </c>
      <c r="S90" s="95" t="s">
        <v>41</v>
      </c>
      <c r="T90" s="271">
        <v>3</v>
      </c>
      <c r="U90" s="271">
        <v>0</v>
      </c>
      <c r="V90" s="271">
        <v>0</v>
      </c>
      <c r="W90" s="271">
        <v>3</v>
      </c>
      <c r="X90" s="89">
        <v>5</v>
      </c>
      <c r="Z90" s="90"/>
      <c r="AA90" s="31"/>
      <c r="AB90" s="259"/>
      <c r="AC90" s="259"/>
      <c r="AD90" s="259"/>
      <c r="AE90" s="259"/>
      <c r="AF90" s="89"/>
      <c r="AG90" s="41"/>
    </row>
    <row r="91" spans="1:33" ht="15.75" customHeight="1">
      <c r="A91" s="88" t="s">
        <v>109</v>
      </c>
      <c r="B91" s="5" t="s">
        <v>110</v>
      </c>
      <c r="C91" s="127">
        <v>2</v>
      </c>
      <c r="D91" s="127">
        <v>0</v>
      </c>
      <c r="E91" s="127">
        <v>0</v>
      </c>
      <c r="F91" s="127">
        <v>2</v>
      </c>
      <c r="G91" s="23">
        <v>2</v>
      </c>
      <c r="H91" s="36"/>
      <c r="I91" s="279" t="s">
        <v>109</v>
      </c>
      <c r="J91" s="145" t="s">
        <v>110</v>
      </c>
      <c r="K91" s="144">
        <v>2</v>
      </c>
      <c r="L91" s="144">
        <v>0</v>
      </c>
      <c r="M91" s="144">
        <v>0</v>
      </c>
      <c r="N91" s="144">
        <v>2</v>
      </c>
      <c r="O91" s="23">
        <v>2</v>
      </c>
      <c r="P91" s="36"/>
      <c r="Q91" s="10" t="s">
        <v>28</v>
      </c>
      <c r="R91" s="95" t="s">
        <v>109</v>
      </c>
      <c r="S91" s="5" t="s">
        <v>110</v>
      </c>
      <c r="T91" s="271">
        <v>2</v>
      </c>
      <c r="U91" s="271">
        <v>0</v>
      </c>
      <c r="V91" s="271">
        <v>0</v>
      </c>
      <c r="W91" s="271">
        <v>2</v>
      </c>
      <c r="X91" s="4">
        <v>2</v>
      </c>
      <c r="Z91" s="90"/>
      <c r="AA91" s="31"/>
      <c r="AB91" s="259"/>
      <c r="AC91" s="259"/>
      <c r="AD91" s="259"/>
      <c r="AE91" s="259"/>
      <c r="AF91" s="89"/>
      <c r="AG91" s="41"/>
    </row>
    <row r="92" spans="1:33" ht="15.75" customHeight="1">
      <c r="A92" s="234"/>
      <c r="B92" s="210"/>
      <c r="C92" s="246"/>
      <c r="D92" s="246"/>
      <c r="E92" s="246"/>
      <c r="F92" s="246"/>
      <c r="G92" s="247"/>
      <c r="I92" s="279" t="s">
        <v>17</v>
      </c>
      <c r="J92" s="145" t="s">
        <v>114</v>
      </c>
      <c r="K92" s="144">
        <v>3</v>
      </c>
      <c r="L92" s="144">
        <v>0</v>
      </c>
      <c r="M92" s="144">
        <v>0</v>
      </c>
      <c r="N92" s="144">
        <v>3</v>
      </c>
      <c r="O92" s="89">
        <v>5</v>
      </c>
      <c r="Q92" s="10" t="s">
        <v>28</v>
      </c>
      <c r="R92" s="95" t="s">
        <v>17</v>
      </c>
      <c r="S92" s="5" t="s">
        <v>114</v>
      </c>
      <c r="T92" s="271">
        <v>3</v>
      </c>
      <c r="U92" s="271">
        <v>0</v>
      </c>
      <c r="V92" s="271">
        <v>0</v>
      </c>
      <c r="W92" s="271">
        <v>3</v>
      </c>
      <c r="X92" s="89">
        <v>5</v>
      </c>
      <c r="Z92" s="90"/>
      <c r="AA92" s="31"/>
      <c r="AB92" s="259"/>
      <c r="AC92" s="259"/>
      <c r="AD92" s="259"/>
      <c r="AE92" s="259"/>
      <c r="AF92" s="89"/>
      <c r="AG92" s="41"/>
    </row>
    <row r="93" spans="1:33" ht="15.75" customHeight="1">
      <c r="A93" s="352" t="s">
        <v>169</v>
      </c>
      <c r="B93" s="353"/>
      <c r="C93" s="217">
        <f>SUM(C86:C91)</f>
        <v>16</v>
      </c>
      <c r="D93" s="217">
        <f>SUM(D86:D91)</f>
        <v>0</v>
      </c>
      <c r="E93" s="217">
        <f>SUM(E86:E91)</f>
        <v>0</v>
      </c>
      <c r="F93" s="217">
        <f>SUM(F86:F91)</f>
        <v>16</v>
      </c>
      <c r="G93" s="217">
        <f>SUM(G86:G91)</f>
        <v>30</v>
      </c>
      <c r="I93" s="327" t="s">
        <v>126</v>
      </c>
      <c r="J93" s="328"/>
      <c r="K93" s="6">
        <f>SUM(K87:K92)</f>
        <v>16</v>
      </c>
      <c r="L93" s="6">
        <f>SUM(L87:L92)</f>
        <v>0</v>
      </c>
      <c r="M93" s="6">
        <f>SUM(M87:M92)</f>
        <v>0</v>
      </c>
      <c r="N93" s="6">
        <f>SUM(N87:N92)</f>
        <v>16</v>
      </c>
      <c r="O93" s="7">
        <f>SUM(O87:O92)</f>
        <v>30</v>
      </c>
      <c r="Q93" s="10"/>
      <c r="R93" s="321" t="s">
        <v>127</v>
      </c>
      <c r="S93" s="321"/>
      <c r="T93" s="11">
        <f>SUM(T90:T92)</f>
        <v>8</v>
      </c>
      <c r="U93" s="11">
        <f>SUM(U90:U92)</f>
        <v>0</v>
      </c>
      <c r="V93" s="11">
        <f>SUM(V90:V92)</f>
        <v>0</v>
      </c>
      <c r="W93" s="11">
        <f>SUM(W90:W92)</f>
        <v>8</v>
      </c>
      <c r="X93" s="24">
        <f>SUM(X90:X92)</f>
        <v>12</v>
      </c>
      <c r="Z93" s="264" t="s">
        <v>30</v>
      </c>
      <c r="AA93" s="32"/>
      <c r="AB93" s="6">
        <f>SUM(AB86:AB91)</f>
        <v>0</v>
      </c>
      <c r="AC93" s="6">
        <f>SUM(AC86:AC91)</f>
        <v>0</v>
      </c>
      <c r="AD93" s="6">
        <f>SUM(AD86:AD91)</f>
        <v>0</v>
      </c>
      <c r="AE93" s="6">
        <f>SUM(AE86:AE91)</f>
        <v>0</v>
      </c>
      <c r="AF93" s="7">
        <f>SUM(AF86:AF91)</f>
        <v>0</v>
      </c>
      <c r="AG93" s="41"/>
    </row>
    <row r="94" spans="1:33" ht="15.75" customHeight="1">
      <c r="A94" s="58"/>
      <c r="B94" s="219"/>
      <c r="C94" s="128"/>
      <c r="D94" s="128"/>
      <c r="E94" s="128"/>
      <c r="F94" s="128"/>
      <c r="G94" s="129"/>
      <c r="I94" s="332"/>
      <c r="J94" s="333"/>
      <c r="K94" s="260"/>
      <c r="L94" s="260"/>
      <c r="M94" s="260"/>
      <c r="N94" s="260"/>
      <c r="O94" s="261"/>
      <c r="Q94" s="10"/>
      <c r="R94" s="322" t="s">
        <v>126</v>
      </c>
      <c r="S94" s="322"/>
      <c r="T94" s="6">
        <f>SUM(T89:T92)</f>
        <v>16</v>
      </c>
      <c r="U94" s="6">
        <f>SUM(U89:U92)</f>
        <v>0</v>
      </c>
      <c r="V94" s="6">
        <f>SUM(V89:V92)</f>
        <v>0</v>
      </c>
      <c r="W94" s="6">
        <f>SUM(W89:W92)</f>
        <v>16</v>
      </c>
      <c r="X94" s="7">
        <f>SUM(X89:X92)</f>
        <v>30</v>
      </c>
      <c r="Z94" s="10"/>
      <c r="AA94" s="41"/>
      <c r="AB94" s="41"/>
      <c r="AC94" s="41"/>
      <c r="AD94" s="41"/>
      <c r="AE94" s="41"/>
      <c r="AF94" s="44"/>
      <c r="AG94" s="41"/>
    </row>
    <row r="95" spans="1:33" ht="15.75" customHeight="1">
      <c r="A95" s="58"/>
      <c r="B95" s="219"/>
      <c r="C95" s="128"/>
      <c r="D95" s="128"/>
      <c r="E95" s="128"/>
      <c r="F95" s="128"/>
      <c r="G95" s="129"/>
      <c r="I95" s="262"/>
      <c r="J95" s="263"/>
      <c r="K95" s="260"/>
      <c r="L95" s="260"/>
      <c r="M95" s="260"/>
      <c r="N95" s="260"/>
      <c r="O95" s="261"/>
      <c r="Q95" s="10"/>
      <c r="R95" s="263"/>
      <c r="S95" s="263"/>
      <c r="T95" s="260"/>
      <c r="U95" s="260"/>
      <c r="V95" s="260"/>
      <c r="W95" s="260"/>
      <c r="X95" s="261"/>
      <c r="Z95" s="10"/>
      <c r="AA95" s="41"/>
      <c r="AB95" s="41"/>
      <c r="AC95" s="41"/>
      <c r="AD95" s="41"/>
      <c r="AE95" s="41"/>
      <c r="AF95" s="44"/>
      <c r="AG95" s="41"/>
    </row>
    <row r="96" spans="1:33" ht="19.5" customHeight="1">
      <c r="A96" s="349" t="s">
        <v>19</v>
      </c>
      <c r="B96" s="350"/>
      <c r="C96" s="350"/>
      <c r="D96" s="350"/>
      <c r="E96" s="350"/>
      <c r="F96" s="350"/>
      <c r="G96" s="351"/>
      <c r="I96" s="262"/>
      <c r="J96" s="263"/>
      <c r="K96" s="260"/>
      <c r="L96" s="260"/>
      <c r="M96" s="260"/>
      <c r="N96" s="260"/>
      <c r="O96" s="261"/>
      <c r="Q96" s="10"/>
      <c r="R96" s="319" t="s">
        <v>19</v>
      </c>
      <c r="S96" s="319"/>
      <c r="T96" s="319"/>
      <c r="U96" s="319"/>
      <c r="V96" s="319"/>
      <c r="W96" s="319"/>
      <c r="X96" s="320"/>
      <c r="Z96" s="314" t="s">
        <v>19</v>
      </c>
      <c r="AA96" s="315"/>
      <c r="AB96" s="315"/>
      <c r="AC96" s="315"/>
      <c r="AD96" s="315"/>
      <c r="AE96" s="315"/>
      <c r="AF96" s="316"/>
      <c r="AG96" s="41"/>
    </row>
    <row r="97" spans="1:33" ht="15.75" customHeight="1">
      <c r="A97" s="198" t="s">
        <v>1</v>
      </c>
      <c r="B97" s="199" t="s">
        <v>2</v>
      </c>
      <c r="C97" s="200" t="s">
        <v>0</v>
      </c>
      <c r="D97" s="200" t="s">
        <v>3</v>
      </c>
      <c r="E97" s="200" t="s">
        <v>4</v>
      </c>
      <c r="F97" s="200" t="s">
        <v>5</v>
      </c>
      <c r="G97" s="201" t="s">
        <v>6</v>
      </c>
      <c r="I97" s="314" t="s">
        <v>19</v>
      </c>
      <c r="J97" s="315"/>
      <c r="K97" s="315"/>
      <c r="L97" s="315"/>
      <c r="M97" s="315"/>
      <c r="N97" s="315"/>
      <c r="O97" s="316"/>
      <c r="Q97" s="39"/>
      <c r="R97" s="15" t="s">
        <v>1</v>
      </c>
      <c r="S97" s="15" t="s">
        <v>2</v>
      </c>
      <c r="T97" s="16" t="s">
        <v>0</v>
      </c>
      <c r="U97" s="16" t="s">
        <v>3</v>
      </c>
      <c r="V97" s="16" t="s">
        <v>4</v>
      </c>
      <c r="W97" s="16" t="s">
        <v>5</v>
      </c>
      <c r="X97" s="17" t="s">
        <v>6</v>
      </c>
      <c r="Z97" s="55" t="s">
        <v>1</v>
      </c>
      <c r="AA97" s="18" t="s">
        <v>2</v>
      </c>
      <c r="AB97" s="16" t="s">
        <v>0</v>
      </c>
      <c r="AC97" s="19" t="s">
        <v>3</v>
      </c>
      <c r="AD97" s="19" t="s">
        <v>4</v>
      </c>
      <c r="AE97" s="19" t="s">
        <v>5</v>
      </c>
      <c r="AF97" s="17" t="s">
        <v>6</v>
      </c>
      <c r="AG97" s="41"/>
    </row>
    <row r="98" spans="1:33" ht="15.75" customHeight="1">
      <c r="A98" s="88" t="s">
        <v>345</v>
      </c>
      <c r="B98" s="95" t="s">
        <v>48</v>
      </c>
      <c r="C98" s="127">
        <v>0</v>
      </c>
      <c r="D98" s="127">
        <v>0</v>
      </c>
      <c r="E98" s="127">
        <v>4</v>
      </c>
      <c r="F98" s="127">
        <v>2</v>
      </c>
      <c r="G98" s="23">
        <v>8</v>
      </c>
      <c r="I98" s="55" t="s">
        <v>1</v>
      </c>
      <c r="J98" s="18" t="s">
        <v>2</v>
      </c>
      <c r="K98" s="16" t="s">
        <v>0</v>
      </c>
      <c r="L98" s="19" t="s">
        <v>3</v>
      </c>
      <c r="M98" s="19" t="s">
        <v>4</v>
      </c>
      <c r="N98" s="19" t="s">
        <v>5</v>
      </c>
      <c r="O98" s="17" t="s">
        <v>6</v>
      </c>
      <c r="Q98" s="39" t="s">
        <v>27</v>
      </c>
      <c r="R98" s="95" t="s">
        <v>521</v>
      </c>
      <c r="S98" s="95" t="s">
        <v>48</v>
      </c>
      <c r="T98" s="271">
        <v>0</v>
      </c>
      <c r="U98" s="271">
        <v>4</v>
      </c>
      <c r="V98" s="271">
        <v>0</v>
      </c>
      <c r="W98" s="271">
        <v>2</v>
      </c>
      <c r="X98" s="89">
        <v>8</v>
      </c>
      <c r="Z98" s="90"/>
      <c r="AA98" s="31"/>
      <c r="AB98" s="259"/>
      <c r="AC98" s="259"/>
      <c r="AD98" s="259"/>
      <c r="AE98" s="259"/>
      <c r="AF98" s="89"/>
      <c r="AG98" s="41"/>
    </row>
    <row r="99" spans="1:33" ht="15.75" customHeight="1">
      <c r="A99" s="88" t="s">
        <v>340</v>
      </c>
      <c r="B99" s="95" t="s">
        <v>95</v>
      </c>
      <c r="C99" s="127">
        <v>3</v>
      </c>
      <c r="D99" s="127">
        <v>0</v>
      </c>
      <c r="E99" s="127">
        <v>0</v>
      </c>
      <c r="F99" s="127">
        <v>3</v>
      </c>
      <c r="G99" s="23">
        <v>5</v>
      </c>
      <c r="I99" s="279" t="s">
        <v>521</v>
      </c>
      <c r="J99" s="143" t="s">
        <v>48</v>
      </c>
      <c r="K99" s="144">
        <v>0</v>
      </c>
      <c r="L99" s="144">
        <v>4</v>
      </c>
      <c r="M99" s="144">
        <v>0</v>
      </c>
      <c r="N99" s="144">
        <v>2</v>
      </c>
      <c r="O99" s="89">
        <v>8</v>
      </c>
      <c r="Q99" s="39" t="s">
        <v>27</v>
      </c>
      <c r="R99" s="95" t="s">
        <v>520</v>
      </c>
      <c r="S99" s="95" t="s">
        <v>95</v>
      </c>
      <c r="T99" s="271">
        <v>3</v>
      </c>
      <c r="U99" s="271">
        <v>0</v>
      </c>
      <c r="V99" s="271">
        <v>0</v>
      </c>
      <c r="W99" s="271">
        <v>3</v>
      </c>
      <c r="X99" s="89">
        <v>5</v>
      </c>
      <c r="Z99" s="90"/>
      <c r="AA99" s="31"/>
      <c r="AB99" s="259"/>
      <c r="AC99" s="259"/>
      <c r="AD99" s="259"/>
      <c r="AE99" s="259"/>
      <c r="AF99" s="89"/>
      <c r="AG99" s="41"/>
    </row>
    <row r="100" spans="1:33" ht="15.75" customHeight="1">
      <c r="A100" s="88" t="s">
        <v>340</v>
      </c>
      <c r="B100" s="95" t="s">
        <v>96</v>
      </c>
      <c r="C100" s="127">
        <v>3</v>
      </c>
      <c r="D100" s="127">
        <v>0</v>
      </c>
      <c r="E100" s="127">
        <v>0</v>
      </c>
      <c r="F100" s="127">
        <v>3</v>
      </c>
      <c r="G100" s="23">
        <v>5</v>
      </c>
      <c r="I100" s="279" t="s">
        <v>520</v>
      </c>
      <c r="J100" s="143" t="s">
        <v>95</v>
      </c>
      <c r="K100" s="144">
        <v>3</v>
      </c>
      <c r="L100" s="144">
        <v>0</v>
      </c>
      <c r="M100" s="144">
        <v>0</v>
      </c>
      <c r="N100" s="144">
        <v>3</v>
      </c>
      <c r="O100" s="92">
        <v>5</v>
      </c>
      <c r="Q100" s="39" t="s">
        <v>27</v>
      </c>
      <c r="R100" s="95" t="s">
        <v>520</v>
      </c>
      <c r="S100" s="95" t="s">
        <v>96</v>
      </c>
      <c r="T100" s="271">
        <v>3</v>
      </c>
      <c r="U100" s="271">
        <v>0</v>
      </c>
      <c r="V100" s="271">
        <v>0</v>
      </c>
      <c r="W100" s="271">
        <v>3</v>
      </c>
      <c r="X100" s="89">
        <v>5</v>
      </c>
      <c r="Z100" s="90"/>
      <c r="AA100" s="31"/>
      <c r="AB100" s="259"/>
      <c r="AC100" s="259"/>
      <c r="AD100" s="259"/>
      <c r="AE100" s="259"/>
      <c r="AF100" s="89"/>
      <c r="AG100" s="41"/>
    </row>
    <row r="101" spans="1:33" ht="15.75" customHeight="1">
      <c r="A101" s="88" t="s">
        <v>17</v>
      </c>
      <c r="B101" s="95" t="s">
        <v>111</v>
      </c>
      <c r="C101" s="127">
        <v>3</v>
      </c>
      <c r="D101" s="127">
        <v>0</v>
      </c>
      <c r="E101" s="127">
        <v>0</v>
      </c>
      <c r="F101" s="127">
        <v>3</v>
      </c>
      <c r="G101" s="23">
        <v>5</v>
      </c>
      <c r="I101" s="279" t="s">
        <v>520</v>
      </c>
      <c r="J101" s="143" t="s">
        <v>96</v>
      </c>
      <c r="K101" s="144">
        <v>3</v>
      </c>
      <c r="L101" s="144">
        <v>0</v>
      </c>
      <c r="M101" s="144">
        <v>0</v>
      </c>
      <c r="N101" s="144">
        <v>3</v>
      </c>
      <c r="O101" s="92">
        <v>5</v>
      </c>
      <c r="Q101" s="10"/>
      <c r="R101" s="321" t="s">
        <v>29</v>
      </c>
      <c r="S101" s="321"/>
      <c r="T101" s="11">
        <f>SUM(T98:T100)</f>
        <v>6</v>
      </c>
      <c r="U101" s="11">
        <f>SUM(U98:U100)</f>
        <v>4</v>
      </c>
      <c r="V101" s="11">
        <f>SUM(V98:V100)</f>
        <v>0</v>
      </c>
      <c r="W101" s="11">
        <f>SUM(W98:W100)</f>
        <v>8</v>
      </c>
      <c r="X101" s="24">
        <f>SUM(X98:X100)</f>
        <v>18</v>
      </c>
      <c r="Z101" s="90"/>
      <c r="AA101" s="31"/>
      <c r="AB101" s="259"/>
      <c r="AC101" s="259"/>
      <c r="AD101" s="259"/>
      <c r="AE101" s="259"/>
      <c r="AF101" s="89"/>
      <c r="AG101" s="41"/>
    </row>
    <row r="102" spans="1:33" s="36" customFormat="1" ht="15.75" customHeight="1">
      <c r="A102" s="88" t="s">
        <v>17</v>
      </c>
      <c r="B102" s="95" t="s">
        <v>45</v>
      </c>
      <c r="C102" s="127">
        <v>3</v>
      </c>
      <c r="D102" s="127">
        <v>0</v>
      </c>
      <c r="E102" s="127">
        <v>0</v>
      </c>
      <c r="F102" s="127">
        <v>3</v>
      </c>
      <c r="G102" s="23">
        <v>5</v>
      </c>
      <c r="H102" s="38"/>
      <c r="I102" s="279" t="s">
        <v>17</v>
      </c>
      <c r="J102" s="143" t="s">
        <v>49</v>
      </c>
      <c r="K102" s="144">
        <v>3</v>
      </c>
      <c r="L102" s="144">
        <v>0</v>
      </c>
      <c r="M102" s="144">
        <v>0</v>
      </c>
      <c r="N102" s="144">
        <v>3</v>
      </c>
      <c r="O102" s="92">
        <v>5</v>
      </c>
      <c r="P102" s="38"/>
      <c r="Q102" s="10" t="s">
        <v>28</v>
      </c>
      <c r="R102" s="95" t="s">
        <v>17</v>
      </c>
      <c r="S102" s="95" t="s">
        <v>49</v>
      </c>
      <c r="T102" s="271">
        <v>3</v>
      </c>
      <c r="U102" s="271">
        <v>0</v>
      </c>
      <c r="V102" s="271">
        <v>0</v>
      </c>
      <c r="W102" s="271">
        <v>3</v>
      </c>
      <c r="X102" s="89">
        <v>5</v>
      </c>
      <c r="Z102" s="90"/>
      <c r="AA102" s="31"/>
      <c r="AB102" s="259"/>
      <c r="AC102" s="259"/>
      <c r="AD102" s="259"/>
      <c r="AE102" s="259"/>
      <c r="AF102" s="89"/>
      <c r="AG102" s="48"/>
    </row>
    <row r="103" spans="1:33" ht="15.75" customHeight="1">
      <c r="A103" s="88" t="s">
        <v>112</v>
      </c>
      <c r="B103" s="5" t="s">
        <v>113</v>
      </c>
      <c r="C103" s="127">
        <v>2</v>
      </c>
      <c r="D103" s="127">
        <v>0</v>
      </c>
      <c r="E103" s="127">
        <v>0</v>
      </c>
      <c r="F103" s="127">
        <v>2</v>
      </c>
      <c r="G103" s="23">
        <v>2</v>
      </c>
      <c r="I103" s="279" t="s">
        <v>112</v>
      </c>
      <c r="J103" s="145" t="s">
        <v>113</v>
      </c>
      <c r="K103" s="144">
        <v>2</v>
      </c>
      <c r="L103" s="144">
        <v>0</v>
      </c>
      <c r="M103" s="144">
        <v>0</v>
      </c>
      <c r="N103" s="144">
        <v>2</v>
      </c>
      <c r="O103" s="23">
        <v>2</v>
      </c>
      <c r="Q103" s="10" t="s">
        <v>28</v>
      </c>
      <c r="R103" s="95" t="s">
        <v>112</v>
      </c>
      <c r="S103" s="5" t="s">
        <v>113</v>
      </c>
      <c r="T103" s="271">
        <v>2</v>
      </c>
      <c r="U103" s="271">
        <v>0</v>
      </c>
      <c r="V103" s="271">
        <v>0</v>
      </c>
      <c r="W103" s="271">
        <v>2</v>
      </c>
      <c r="X103" s="4">
        <v>2</v>
      </c>
      <c r="Z103" s="90"/>
      <c r="AA103" s="31"/>
      <c r="AB103" s="259"/>
      <c r="AC103" s="259"/>
      <c r="AD103" s="259"/>
      <c r="AE103" s="259"/>
      <c r="AF103" s="89"/>
      <c r="AG103" s="41"/>
    </row>
    <row r="104" spans="1:33" ht="15.75" customHeight="1">
      <c r="A104" s="250"/>
      <c r="B104" s="248"/>
      <c r="C104" s="251"/>
      <c r="D104" s="251"/>
      <c r="E104" s="251"/>
      <c r="F104" s="251"/>
      <c r="G104" s="252"/>
      <c r="I104" s="279" t="s">
        <v>17</v>
      </c>
      <c r="J104" s="143" t="s">
        <v>108</v>
      </c>
      <c r="K104" s="144">
        <v>3</v>
      </c>
      <c r="L104" s="144">
        <v>0</v>
      </c>
      <c r="M104" s="144">
        <v>0</v>
      </c>
      <c r="N104" s="144">
        <v>3</v>
      </c>
      <c r="O104" s="92">
        <v>5</v>
      </c>
      <c r="Q104" s="10" t="s">
        <v>28</v>
      </c>
      <c r="R104" s="95" t="s">
        <v>17</v>
      </c>
      <c r="S104" s="95" t="s">
        <v>108</v>
      </c>
      <c r="T104" s="271">
        <v>3</v>
      </c>
      <c r="U104" s="271">
        <v>0</v>
      </c>
      <c r="V104" s="271">
        <v>0</v>
      </c>
      <c r="W104" s="271">
        <v>3</v>
      </c>
      <c r="X104" s="89">
        <v>5</v>
      </c>
      <c r="Z104" s="90"/>
      <c r="AA104" s="31"/>
      <c r="AB104" s="259"/>
      <c r="AC104" s="259"/>
      <c r="AD104" s="259"/>
      <c r="AE104" s="259"/>
      <c r="AF104" s="89"/>
      <c r="AG104" s="41"/>
    </row>
    <row r="105" spans="1:33" ht="15.75" customHeight="1">
      <c r="A105" s="352" t="s">
        <v>169</v>
      </c>
      <c r="B105" s="353"/>
      <c r="C105" s="217">
        <f>SUM(C98:C103)</f>
        <v>14</v>
      </c>
      <c r="D105" s="217">
        <f>SUM(D98:D103)</f>
        <v>0</v>
      </c>
      <c r="E105" s="217">
        <f>SUM(E98:E103)</f>
        <v>4</v>
      </c>
      <c r="F105" s="217">
        <f>SUM(F98:F103)</f>
        <v>16</v>
      </c>
      <c r="G105" s="217">
        <f>SUM(G98:G103)</f>
        <v>30</v>
      </c>
      <c r="I105" s="327" t="s">
        <v>126</v>
      </c>
      <c r="J105" s="328"/>
      <c r="K105" s="9">
        <f>SUM(K99:K104)</f>
        <v>14</v>
      </c>
      <c r="L105" s="9">
        <f>SUM(L99:L104)</f>
        <v>4</v>
      </c>
      <c r="M105" s="9">
        <f>SUM(M99:M104)</f>
        <v>0</v>
      </c>
      <c r="N105" s="9">
        <f>SUM(N99:N104)</f>
        <v>16</v>
      </c>
      <c r="O105" s="29">
        <f>SUM(O99:O104)</f>
        <v>30</v>
      </c>
      <c r="Q105" s="37"/>
      <c r="R105" s="321" t="s">
        <v>127</v>
      </c>
      <c r="S105" s="321"/>
      <c r="T105" s="9">
        <f>SUM(T102:T104)</f>
        <v>8</v>
      </c>
      <c r="U105" s="9">
        <f>SUM(U102:U104)</f>
        <v>0</v>
      </c>
      <c r="V105" s="9">
        <v>0</v>
      </c>
      <c r="W105" s="9">
        <v>8</v>
      </c>
      <c r="X105" s="29">
        <v>12</v>
      </c>
      <c r="Z105" s="90"/>
      <c r="AA105" s="31"/>
      <c r="AB105" s="259"/>
      <c r="AC105" s="259"/>
      <c r="AD105" s="259"/>
      <c r="AE105" s="259"/>
      <c r="AF105" s="89"/>
      <c r="AG105" s="41"/>
    </row>
    <row r="106" spans="1:33" ht="15.75" customHeight="1">
      <c r="A106" s="46"/>
      <c r="B106" s="41"/>
      <c r="C106" s="41"/>
      <c r="D106" s="41"/>
      <c r="E106" s="41"/>
      <c r="F106" s="41"/>
      <c r="G106" s="44"/>
      <c r="H106" s="36"/>
      <c r="I106" s="268"/>
      <c r="J106" s="41"/>
      <c r="K106" s="41"/>
      <c r="L106" s="41"/>
      <c r="M106" s="41"/>
      <c r="N106" s="41"/>
      <c r="O106" s="44"/>
      <c r="P106" s="36"/>
      <c r="Q106" s="10"/>
      <c r="R106" s="322" t="s">
        <v>126</v>
      </c>
      <c r="S106" s="322"/>
      <c r="T106" s="9">
        <f>SUM(T101:T104)</f>
        <v>14</v>
      </c>
      <c r="U106" s="9">
        <f>SUM(U101:U104)</f>
        <v>4</v>
      </c>
      <c r="V106" s="9">
        <v>4</v>
      </c>
      <c r="W106" s="9">
        <v>16</v>
      </c>
      <c r="X106" s="29">
        <v>30</v>
      </c>
      <c r="Z106" s="264" t="s">
        <v>30</v>
      </c>
      <c r="AA106" s="32"/>
      <c r="AB106" s="6">
        <f>SUM(AB98:AB104)</f>
        <v>0</v>
      </c>
      <c r="AC106" s="6">
        <f>SUM(AC98:AC104)</f>
        <v>0</v>
      </c>
      <c r="AD106" s="6">
        <f>SUM(AD98:AD104)</f>
        <v>0</v>
      </c>
      <c r="AE106" s="6">
        <f>SUM(AE98:AE104)</f>
        <v>0</v>
      </c>
      <c r="AF106" s="7">
        <f>SUM(AF98:AF104)</f>
        <v>0</v>
      </c>
      <c r="AG106" s="41"/>
    </row>
    <row r="107" spans="1:33" ht="15.75" customHeight="1">
      <c r="A107" s="46"/>
      <c r="B107" s="41"/>
      <c r="C107" s="41"/>
      <c r="D107" s="41"/>
      <c r="E107" s="41"/>
      <c r="F107" s="41"/>
      <c r="G107" s="44"/>
      <c r="H107" s="36"/>
      <c r="I107" s="268"/>
      <c r="J107" s="41"/>
      <c r="K107" s="41"/>
      <c r="L107" s="41"/>
      <c r="M107" s="41"/>
      <c r="N107" s="41"/>
      <c r="O107" s="44"/>
      <c r="P107" s="36"/>
      <c r="Q107" s="10"/>
      <c r="R107" s="263"/>
      <c r="S107" s="263"/>
      <c r="T107" s="260"/>
      <c r="U107" s="260"/>
      <c r="V107" s="260"/>
      <c r="W107" s="260"/>
      <c r="X107" s="261"/>
      <c r="Z107" s="262"/>
      <c r="AA107" s="33"/>
      <c r="AB107" s="260"/>
      <c r="AC107" s="260"/>
      <c r="AD107" s="260"/>
      <c r="AE107" s="260"/>
      <c r="AF107" s="34"/>
      <c r="AG107" s="41"/>
    </row>
    <row r="108" spans="1:33" ht="21.75" customHeight="1">
      <c r="A108" s="46"/>
      <c r="B108" s="41"/>
      <c r="C108" s="41"/>
      <c r="D108" s="41"/>
      <c r="E108" s="41"/>
      <c r="F108" s="41"/>
      <c r="G108" s="44"/>
      <c r="H108" s="36"/>
      <c r="I108" s="268"/>
      <c r="J108" s="41"/>
      <c r="K108" s="41"/>
      <c r="L108" s="41"/>
      <c r="M108" s="41"/>
      <c r="N108" s="41"/>
      <c r="O108" s="44"/>
      <c r="P108" s="36"/>
      <c r="Q108" s="10"/>
      <c r="R108" s="263"/>
      <c r="S108" s="35" t="s">
        <v>128</v>
      </c>
      <c r="T108" s="323">
        <f>SUM(W11,W24,W52,W66,W78,W89,W101,W40)</f>
        <v>72</v>
      </c>
      <c r="U108" s="324"/>
      <c r="V108" s="324"/>
      <c r="W108" s="325"/>
      <c r="X108" s="261"/>
      <c r="Z108" s="268"/>
      <c r="AA108" s="47"/>
      <c r="AB108" s="48"/>
      <c r="AC108" s="269"/>
      <c r="AD108" s="269"/>
      <c r="AE108" s="269"/>
      <c r="AF108" s="270"/>
      <c r="AG108" s="41"/>
    </row>
    <row r="109" spans="1:33" ht="15" customHeight="1">
      <c r="A109" s="10"/>
      <c r="B109" s="35" t="s">
        <v>20</v>
      </c>
      <c r="C109" s="348">
        <f>F105+F93+F81+F69+F56+F43+F30+F17</f>
        <v>145</v>
      </c>
      <c r="D109" s="348"/>
      <c r="E109" s="348"/>
      <c r="F109" s="348"/>
      <c r="G109" s="49"/>
      <c r="I109" s="10"/>
      <c r="J109" s="35" t="s">
        <v>20</v>
      </c>
      <c r="K109" s="318">
        <v>146</v>
      </c>
      <c r="L109" s="318"/>
      <c r="M109" s="318"/>
      <c r="N109" s="318"/>
      <c r="O109" s="270"/>
      <c r="Q109" s="10"/>
      <c r="R109" s="263"/>
      <c r="S109" s="54" t="s">
        <v>129</v>
      </c>
      <c r="T109" s="323">
        <f>SUM(X11,X24,X52,X66,X78,X89,X101,X40)</f>
        <v>121</v>
      </c>
      <c r="U109" s="324"/>
      <c r="V109" s="324"/>
      <c r="W109" s="325"/>
      <c r="X109" s="43"/>
      <c r="Z109" s="39"/>
      <c r="AA109" s="35" t="s">
        <v>130</v>
      </c>
      <c r="AB109" s="317">
        <f>AE19+AE32+AE44+AE58+AE70+AE82+AE93+AE106</f>
        <v>24</v>
      </c>
      <c r="AC109" s="318"/>
      <c r="AD109" s="318"/>
      <c r="AE109" s="318"/>
      <c r="AF109" s="43"/>
      <c r="AG109" s="41"/>
    </row>
    <row r="110" spans="1:33" ht="15" customHeight="1">
      <c r="A110" s="39"/>
      <c r="B110" s="116" t="s">
        <v>6</v>
      </c>
      <c r="C110" s="335">
        <f>G105+G93+G81+G69+G56+G43+G30+G17</f>
        <v>242</v>
      </c>
      <c r="D110" s="335"/>
      <c r="E110" s="335"/>
      <c r="F110" s="335"/>
      <c r="G110" s="43"/>
      <c r="I110" s="39"/>
      <c r="J110" s="54" t="s">
        <v>6</v>
      </c>
      <c r="K110" s="318">
        <v>240</v>
      </c>
      <c r="L110" s="318"/>
      <c r="M110" s="318"/>
      <c r="N110" s="318"/>
      <c r="O110" s="43"/>
      <c r="Q110" s="10"/>
      <c r="R110" s="41"/>
      <c r="S110" s="41"/>
      <c r="T110" s="41"/>
      <c r="U110" s="41"/>
      <c r="V110" s="41"/>
      <c r="W110" s="41"/>
      <c r="X110" s="43"/>
      <c r="Z110" s="39"/>
      <c r="AA110" s="35" t="s">
        <v>131</v>
      </c>
      <c r="AB110" s="317">
        <f>AF19+AF32+AF44+AF58+AF70+AF82+AF93+AF106</f>
        <v>36</v>
      </c>
      <c r="AC110" s="318"/>
      <c r="AD110" s="318"/>
      <c r="AE110" s="318"/>
      <c r="AF110" s="43"/>
      <c r="AG110" s="41"/>
    </row>
    <row r="111" spans="1:33" ht="15" customHeight="1">
      <c r="A111" s="10"/>
      <c r="B111" s="41"/>
      <c r="C111" s="41"/>
      <c r="D111" s="41"/>
      <c r="E111" s="41"/>
      <c r="F111" s="41"/>
      <c r="G111" s="44"/>
      <c r="I111" s="10"/>
      <c r="J111" s="41"/>
      <c r="K111" s="41"/>
      <c r="L111" s="41"/>
      <c r="M111" s="41"/>
      <c r="N111" s="41"/>
      <c r="O111" s="44"/>
      <c r="Q111" s="10"/>
      <c r="R111" s="41"/>
      <c r="S111" s="41"/>
      <c r="T111" s="41"/>
      <c r="U111" s="41"/>
      <c r="V111" s="41"/>
      <c r="W111" s="41"/>
      <c r="X111" s="43"/>
      <c r="Z111" s="10"/>
      <c r="AA111" s="41"/>
      <c r="AB111" s="41"/>
      <c r="AC111" s="41"/>
      <c r="AD111" s="41"/>
      <c r="AE111" s="41"/>
      <c r="AF111" s="44"/>
      <c r="AG111" s="41"/>
    </row>
    <row r="112" spans="1:33" ht="15" customHeight="1" thickBot="1">
      <c r="A112" s="50"/>
      <c r="B112" s="51"/>
      <c r="C112" s="51"/>
      <c r="D112" s="51"/>
      <c r="E112" s="51"/>
      <c r="F112" s="51"/>
      <c r="G112" s="52"/>
      <c r="I112" s="50"/>
      <c r="J112" s="51"/>
      <c r="K112" s="51"/>
      <c r="L112" s="51"/>
      <c r="M112" s="51"/>
      <c r="N112" s="51"/>
      <c r="O112" s="52"/>
      <c r="Q112" s="50"/>
      <c r="R112" s="51"/>
      <c r="S112" s="51"/>
      <c r="T112" s="51"/>
      <c r="U112" s="51"/>
      <c r="V112" s="51"/>
      <c r="W112" s="51"/>
      <c r="X112" s="53"/>
      <c r="Z112" s="50"/>
      <c r="AA112" s="51"/>
      <c r="AB112" s="51"/>
      <c r="AC112" s="51"/>
      <c r="AD112" s="51"/>
      <c r="AE112" s="51"/>
      <c r="AF112" s="52"/>
      <c r="AG112" s="41"/>
    </row>
    <row r="113" ht="15" customHeight="1"/>
    <row r="114" ht="15" customHeight="1"/>
    <row r="120" spans="18:24" ht="15">
      <c r="R120" s="126"/>
      <c r="S120" s="126"/>
      <c r="T120" s="128"/>
      <c r="U120" s="128"/>
      <c r="V120" s="128"/>
      <c r="W120" s="128"/>
      <c r="X120" s="188"/>
    </row>
    <row r="121" spans="18:24" ht="15">
      <c r="R121" s="189"/>
      <c r="S121" s="41"/>
      <c r="T121" s="41"/>
      <c r="U121" s="41"/>
      <c r="V121" s="41"/>
      <c r="W121" s="41"/>
      <c r="X121" s="190"/>
    </row>
    <row r="122" spans="18:24" ht="15">
      <c r="R122" s="41"/>
      <c r="X122" s="191"/>
    </row>
    <row r="123" spans="18:24" ht="15">
      <c r="R123" s="21"/>
      <c r="X123" s="190"/>
    </row>
    <row r="134" spans="16:24" ht="15">
      <c r="P134" s="187"/>
      <c r="X134" s="38"/>
    </row>
  </sheetData>
  <sheetProtection/>
  <mergeCells count="99">
    <mergeCell ref="A1:AF1"/>
    <mergeCell ref="I3:O3"/>
    <mergeCell ref="I4:O4"/>
    <mergeCell ref="I5:O5"/>
    <mergeCell ref="R5:X6"/>
    <mergeCell ref="Z5:AF6"/>
    <mergeCell ref="A3:G3"/>
    <mergeCell ref="A4:G4"/>
    <mergeCell ref="A5:G5"/>
    <mergeCell ref="I6:O6"/>
    <mergeCell ref="I8:O8"/>
    <mergeCell ref="R8:X8"/>
    <mergeCell ref="Z8:AF8"/>
    <mergeCell ref="R11:S11"/>
    <mergeCell ref="A6:G6"/>
    <mergeCell ref="A8:G8"/>
    <mergeCell ref="I17:J17"/>
    <mergeCell ref="R18:S18"/>
    <mergeCell ref="R19:S19"/>
    <mergeCell ref="I21:O21"/>
    <mergeCell ref="R21:X21"/>
    <mergeCell ref="A17:B17"/>
    <mergeCell ref="A18:B18"/>
    <mergeCell ref="A47:G47"/>
    <mergeCell ref="Z21:AF21"/>
    <mergeCell ref="R24:S24"/>
    <mergeCell ref="I30:J30"/>
    <mergeCell ref="R31:S31"/>
    <mergeCell ref="R32:S32"/>
    <mergeCell ref="A21:G21"/>
    <mergeCell ref="A30:B30"/>
    <mergeCell ref="A43:B43"/>
    <mergeCell ref="I34:O34"/>
    <mergeCell ref="R34:X34"/>
    <mergeCell ref="Z34:AF34"/>
    <mergeCell ref="R40:S40"/>
    <mergeCell ref="I43:J43"/>
    <mergeCell ref="A34:G34"/>
    <mergeCell ref="R44:S44"/>
    <mergeCell ref="R45:S45"/>
    <mergeCell ref="I47:O47"/>
    <mergeCell ref="R47:X47"/>
    <mergeCell ref="R60:X60"/>
    <mergeCell ref="Z47:AF47"/>
    <mergeCell ref="Z60:AF60"/>
    <mergeCell ref="R66:S66"/>
    <mergeCell ref="A60:G60"/>
    <mergeCell ref="I61:O61"/>
    <mergeCell ref="R52:S52"/>
    <mergeCell ref="I56:J56"/>
    <mergeCell ref="I57:J57"/>
    <mergeCell ref="R57:S57"/>
    <mergeCell ref="R58:S58"/>
    <mergeCell ref="A56:B56"/>
    <mergeCell ref="A69:B69"/>
    <mergeCell ref="A72:G72"/>
    <mergeCell ref="I69:J69"/>
    <mergeCell ref="R69:S69"/>
    <mergeCell ref="I70:J70"/>
    <mergeCell ref="R70:S70"/>
    <mergeCell ref="R72:X72"/>
    <mergeCell ref="I71:J71"/>
    <mergeCell ref="I85:O85"/>
    <mergeCell ref="Z84:AF84"/>
    <mergeCell ref="Z72:AF72"/>
    <mergeCell ref="R78:S78"/>
    <mergeCell ref="I81:J81"/>
    <mergeCell ref="R81:S81"/>
    <mergeCell ref="I73:O73"/>
    <mergeCell ref="I84:J84"/>
    <mergeCell ref="A81:B81"/>
    <mergeCell ref="A84:G84"/>
    <mergeCell ref="I82:J82"/>
    <mergeCell ref="R82:S82"/>
    <mergeCell ref="I83:J83"/>
    <mergeCell ref="R84:X84"/>
    <mergeCell ref="A93:B93"/>
    <mergeCell ref="A96:G96"/>
    <mergeCell ref="I94:J94"/>
    <mergeCell ref="I97:O97"/>
    <mergeCell ref="R89:S89"/>
    <mergeCell ref="I93:J93"/>
    <mergeCell ref="R93:S93"/>
    <mergeCell ref="K109:N109"/>
    <mergeCell ref="T109:W109"/>
    <mergeCell ref="R94:S94"/>
    <mergeCell ref="R96:X96"/>
    <mergeCell ref="Z96:AF96"/>
    <mergeCell ref="R101:S101"/>
    <mergeCell ref="C110:F110"/>
    <mergeCell ref="A105:B105"/>
    <mergeCell ref="C109:F109"/>
    <mergeCell ref="AB109:AE109"/>
    <mergeCell ref="K110:N110"/>
    <mergeCell ref="AB110:AE110"/>
    <mergeCell ref="I105:J105"/>
    <mergeCell ref="R105:S105"/>
    <mergeCell ref="R106:S106"/>
    <mergeCell ref="T108:W108"/>
  </mergeCells>
  <hyperlinks>
    <hyperlink ref="B38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"Gökhan Apaydin"</dc:creator>
  <cp:keywords/>
  <dc:description/>
  <cp:lastModifiedBy>Gökhan Apaydın</cp:lastModifiedBy>
  <cp:lastPrinted>2019-07-10T09:34:57Z</cp:lastPrinted>
  <dcterms:created xsi:type="dcterms:W3CDTF">2009-10-21T06:43:23Z</dcterms:created>
  <dcterms:modified xsi:type="dcterms:W3CDTF">2020-07-09T10:59:22Z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0x0101003EF8B3F62A68B24EB5DB5760D8D8B303</vt:lpwstr>
  </property>
</Properties>
</file>