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5"/>
  </bookViews>
  <sheets>
    <sheet name="BEN-MBG (ENG)" sheetId="1" r:id="rId1"/>
    <sheet name="CBE - MBG (ENG)" sheetId="2" r:id="rId2"/>
    <sheet name="COME - MBG (ENG)" sheetId="3" r:id="rId3"/>
    <sheet name="AB - MBG (ENG)" sheetId="4" r:id="rId4"/>
    <sheet name="EE - MBG (ENG)" sheetId="5" r:id="rId5"/>
    <sheet name="SE - MBG (ENG)" sheetId="6" r:id="rId6"/>
    <sheet name="IE - MBG (ENG)" sheetId="7" r:id="rId7"/>
    <sheet name="Uyumluluk Raporu" sheetId="8" r:id="rId8"/>
  </sheets>
  <definedNames>
    <definedName name="_xlnm.Print_Area" localSheetId="3">'AB - MBG (ENG)'!$A$1:$AF$114</definedName>
    <definedName name="_xlnm.Print_Area" localSheetId="0">'BEN-MBG (ENG)'!$A$1:$AF$120</definedName>
    <definedName name="_xlnm.Print_Area" localSheetId="1">'CBE - MBG (ENG)'!$A$1:$AF$114</definedName>
    <definedName name="_xlnm.Print_Area" localSheetId="2">'COME - MBG (ENG)'!$A$1:$AF$114</definedName>
    <definedName name="_xlnm.Print_Area" localSheetId="4">'EE - MBG (ENG)'!$A$1:$AF$114</definedName>
    <definedName name="_xlnm.Print_Area" localSheetId="6">'IE - MBG (ENG)'!$A$1:$AF$114</definedName>
    <definedName name="_xlnm.Print_Area" localSheetId="5">'SE - MBG (ENG)'!$A$1:$AF$114</definedName>
  </definedNames>
  <calcPr fullCalcOnLoad="1"/>
</workbook>
</file>

<file path=xl/sharedStrings.xml><?xml version="1.0" encoding="utf-8"?>
<sst xmlns="http://schemas.openxmlformats.org/spreadsheetml/2006/main" count="4913" uniqueCount="542">
  <si>
    <t>T</t>
  </si>
  <si>
    <t>English-I</t>
  </si>
  <si>
    <t>Kod</t>
  </si>
  <si>
    <t>Ders Adı</t>
  </si>
  <si>
    <t>U</t>
  </si>
  <si>
    <t>L</t>
  </si>
  <si>
    <t>K</t>
  </si>
  <si>
    <t>AKTS</t>
  </si>
  <si>
    <t>CHEM 101</t>
  </si>
  <si>
    <t>Introduction to Bioengineering</t>
  </si>
  <si>
    <t>English - I</t>
  </si>
  <si>
    <t>TURK 101</t>
  </si>
  <si>
    <t>ATA 101</t>
  </si>
  <si>
    <t>1. Dönem</t>
  </si>
  <si>
    <t>2. Dönem</t>
  </si>
  <si>
    <t>General Biology</t>
  </si>
  <si>
    <t>English - II</t>
  </si>
  <si>
    <t>TURK 102</t>
  </si>
  <si>
    <t>ATA 102</t>
  </si>
  <si>
    <t>3. Dönem</t>
  </si>
  <si>
    <t>4. Dönem</t>
  </si>
  <si>
    <t>Physiology</t>
  </si>
  <si>
    <t>Fluid Mechanics</t>
  </si>
  <si>
    <t>5. Dönem</t>
  </si>
  <si>
    <t>Recombinant DNA Technology</t>
  </si>
  <si>
    <t>Stoichiometry</t>
  </si>
  <si>
    <t>6. Dönem</t>
  </si>
  <si>
    <t>XXXXXX</t>
  </si>
  <si>
    <t>7. Dönem</t>
  </si>
  <si>
    <t>Process Dynamics and Control</t>
  </si>
  <si>
    <t>8. Dönem</t>
  </si>
  <si>
    <t>Mezuniyet İçin Toplam Kredi</t>
  </si>
  <si>
    <t>ÜSKÜDAR ÜNİVERSİTESİ</t>
  </si>
  <si>
    <t>MÜHENDİSLİK VE DOĞA BİLİMLERİ FAKÜLTESİ</t>
  </si>
  <si>
    <t>BİYOMÜHENDİSLİK BÖLÜMÜ</t>
  </si>
  <si>
    <t>LİSANS 4 YILLIK DERS PLANI</t>
  </si>
  <si>
    <t>English-II</t>
  </si>
  <si>
    <t>Departmental Elective - II</t>
  </si>
  <si>
    <t>ÇİFT ANADAL DERSLERİ</t>
  </si>
  <si>
    <t>YANDAL DERSLERİ</t>
  </si>
  <si>
    <t>Zorunlu</t>
  </si>
  <si>
    <t>Eşdeğer</t>
  </si>
  <si>
    <t>Zorunlu Toplamı:</t>
  </si>
  <si>
    <t>Eşdeğer Toplamı:</t>
  </si>
  <si>
    <t>Toplam</t>
  </si>
  <si>
    <t>Toplam Zorunlu Kredi</t>
  </si>
  <si>
    <t xml:space="preserve">General Chemistry-I </t>
  </si>
  <si>
    <t>CHEM 102</t>
  </si>
  <si>
    <t>General Chemistry-II</t>
  </si>
  <si>
    <t>MBG 304</t>
  </si>
  <si>
    <t>Social Elective - II</t>
  </si>
  <si>
    <t>MBG XXX</t>
  </si>
  <si>
    <t>Introduction to Programming for Engineers</t>
  </si>
  <si>
    <t>BİLGİSAYAR MÜHENDİSLİĞİ BÖLÜMÜ</t>
  </si>
  <si>
    <t>Introduction to Computer Engineering</t>
  </si>
  <si>
    <t>COME 104</t>
  </si>
  <si>
    <t>COME 205</t>
  </si>
  <si>
    <t>Data Structures</t>
  </si>
  <si>
    <t>Computer Architecture</t>
  </si>
  <si>
    <t>COME 301</t>
  </si>
  <si>
    <t>Database Management Systems</t>
  </si>
  <si>
    <t>COME 307</t>
  </si>
  <si>
    <t>Operating Systems</t>
  </si>
  <si>
    <t>Departmental Elective - I</t>
  </si>
  <si>
    <t>Departmental Elective - III</t>
  </si>
  <si>
    <t>Departmental Elective - IV</t>
  </si>
  <si>
    <t>Departmental Elective - V</t>
  </si>
  <si>
    <t>Departmental Elective - VI</t>
  </si>
  <si>
    <t>MOLEKÜLER BİYOLOJİ VE GENETİK BÖLÜMÜ (İNGİLİZCE)</t>
  </si>
  <si>
    <t>MBG 101</t>
  </si>
  <si>
    <t xml:space="preserve">General Biology-I </t>
  </si>
  <si>
    <t>MATH 101</t>
  </si>
  <si>
    <t xml:space="preserve">Calculus-I </t>
  </si>
  <si>
    <t>PHYS 101</t>
  </si>
  <si>
    <t xml:space="preserve">Physics-I </t>
  </si>
  <si>
    <t>ENG 101</t>
  </si>
  <si>
    <t>ENG101</t>
  </si>
  <si>
    <t>ATA101</t>
  </si>
  <si>
    <t>Principles of Atatürk and History of Revolutions-I</t>
  </si>
  <si>
    <t>Total Credits</t>
  </si>
  <si>
    <t>TURK101</t>
  </si>
  <si>
    <t>Turkish Language-I</t>
  </si>
  <si>
    <t>RKUL101</t>
  </si>
  <si>
    <t>University Culture-I</t>
  </si>
  <si>
    <t>MBG 102</t>
  </si>
  <si>
    <t xml:space="preserve">General Biology-II </t>
  </si>
  <si>
    <t>Statistics</t>
  </si>
  <si>
    <t>MATH 102</t>
  </si>
  <si>
    <t xml:space="preserve">Calculus-II </t>
  </si>
  <si>
    <t>PHYS 102</t>
  </si>
  <si>
    <t xml:space="preserve">Physics-II </t>
  </si>
  <si>
    <t xml:space="preserve">General Chemistry-II </t>
  </si>
  <si>
    <t>ENG 102</t>
  </si>
  <si>
    <t>ENG102</t>
  </si>
  <si>
    <t>ATA102</t>
  </si>
  <si>
    <t>Principles of Atatürk and History of Revolutions-II</t>
  </si>
  <si>
    <t>Turkish Language-II</t>
  </si>
  <si>
    <t>University Culture-II</t>
  </si>
  <si>
    <t>Bioethics</t>
  </si>
  <si>
    <t>CHEM 104</t>
  </si>
  <si>
    <t>Organic Chemistry</t>
  </si>
  <si>
    <t>Entrepreneurship and Project Culture</t>
  </si>
  <si>
    <t>Microbiology</t>
  </si>
  <si>
    <t>Biochemistry-I</t>
  </si>
  <si>
    <t>Departmental Elective-I</t>
  </si>
  <si>
    <t>Social Elective - I</t>
  </si>
  <si>
    <t>Departmental Elective-II</t>
  </si>
  <si>
    <t>Biochemistry-II</t>
  </si>
  <si>
    <t>Biotechnology</t>
  </si>
  <si>
    <t>Departmental Elective-V</t>
  </si>
  <si>
    <t>Graduation Thesis</t>
  </si>
  <si>
    <t>General Biology-II</t>
  </si>
  <si>
    <t>RCUL 101</t>
  </si>
  <si>
    <t>RPSC 109</t>
  </si>
  <si>
    <t>RCUL 102</t>
  </si>
  <si>
    <t>MBG 211</t>
  </si>
  <si>
    <t>Genetics</t>
  </si>
  <si>
    <t>MBG 209</t>
  </si>
  <si>
    <t>Turkish Language - I</t>
  </si>
  <si>
    <t>Principles of Atatürk and History of Revolutions - I</t>
  </si>
  <si>
    <t>MBG 212</t>
  </si>
  <si>
    <t>Molecular Genetics</t>
  </si>
  <si>
    <t>MBG 204</t>
  </si>
  <si>
    <t>Introduction to Bioinformatics</t>
  </si>
  <si>
    <t>MBG 210</t>
  </si>
  <si>
    <t>Turkish Language - II</t>
  </si>
  <si>
    <t>Principles of Atatürk and History of Revolutions - II</t>
  </si>
  <si>
    <t>MBG 309</t>
  </si>
  <si>
    <t xml:space="preserve">Molecular Cell Biology </t>
  </si>
  <si>
    <t>Field Elective - I</t>
  </si>
  <si>
    <t>RPRE 104</t>
  </si>
  <si>
    <t>MBG 310</t>
  </si>
  <si>
    <t>MBG 382</t>
  </si>
  <si>
    <t>Summer Practice</t>
  </si>
  <si>
    <t>Graduation Project</t>
  </si>
  <si>
    <t>MBG 405</t>
  </si>
  <si>
    <t>Immunology</t>
  </si>
  <si>
    <t>Departmental Elective -VI</t>
  </si>
  <si>
    <t>Field Elective - II</t>
  </si>
  <si>
    <t>Elective (2.Foreign Language)</t>
  </si>
  <si>
    <t>Molecular Cell Biology</t>
  </si>
  <si>
    <t>Linear Algebra and Differential Equations</t>
  </si>
  <si>
    <t>Mathematical Modeling</t>
  </si>
  <si>
    <t>Heat and Mass Transfer</t>
  </si>
  <si>
    <t>Field Elective-I</t>
  </si>
  <si>
    <t>Social Elective-II</t>
  </si>
  <si>
    <t xml:space="preserve">Graduation Thesis </t>
  </si>
  <si>
    <t>Field Elective-II</t>
  </si>
  <si>
    <t>Field Elective-III</t>
  </si>
  <si>
    <t>Physics-I</t>
  </si>
  <si>
    <t>Calculus-I</t>
  </si>
  <si>
    <t>Positive Phychology and Communication Skills</t>
  </si>
  <si>
    <t>Physics-II</t>
  </si>
  <si>
    <t>Calculus-II</t>
  </si>
  <si>
    <t>BEN XXX</t>
  </si>
  <si>
    <t>Physicalchemistry</t>
  </si>
  <si>
    <t>Summer Practice-I</t>
  </si>
  <si>
    <t>Bioengineering Laboratory - I</t>
  </si>
  <si>
    <t>Social Elective-I</t>
  </si>
  <si>
    <t>Elective (2nd Foreign Language)</t>
  </si>
  <si>
    <t>Bioengineering Laboratory - II</t>
  </si>
  <si>
    <t>Summer Practice-II</t>
  </si>
  <si>
    <t>COME 101</t>
  </si>
  <si>
    <t>COME 102</t>
  </si>
  <si>
    <t>Introduction to Algorithms and Programming</t>
  </si>
  <si>
    <t>COME 201</t>
  </si>
  <si>
    <t>Object Oriented Programming-I</t>
  </si>
  <si>
    <t>COME 202</t>
  </si>
  <si>
    <t>Object Oriented Programming-II</t>
  </si>
  <si>
    <t>Computer Networks</t>
  </si>
  <si>
    <t>COME XXX</t>
  </si>
  <si>
    <t>MATH 302</t>
  </si>
  <si>
    <t>Numerical Analysis</t>
  </si>
  <si>
    <t>COME 491</t>
  </si>
  <si>
    <t>COME 492</t>
  </si>
  <si>
    <t xml:space="preserve">Discrete Mathematics </t>
  </si>
  <si>
    <t>Logic Circuits</t>
  </si>
  <si>
    <t>MATH 203</t>
  </si>
  <si>
    <t>Differential Equations</t>
  </si>
  <si>
    <t>Signals and Systems</t>
  </si>
  <si>
    <t>Electronic Circuits</t>
  </si>
  <si>
    <t>COME 282</t>
  </si>
  <si>
    <t>Microprocessors</t>
  </si>
  <si>
    <t>COME 382</t>
  </si>
  <si>
    <t>PHYS101</t>
  </si>
  <si>
    <t>MATH101</t>
  </si>
  <si>
    <t>CHEM101</t>
  </si>
  <si>
    <t>RPSC109</t>
  </si>
  <si>
    <t>RCUL101</t>
  </si>
  <si>
    <t>University Culture I</t>
  </si>
  <si>
    <t>Positive Psychology and Communcation Skills</t>
  </si>
  <si>
    <t>Total  Credits</t>
  </si>
  <si>
    <t>MBG 108</t>
  </si>
  <si>
    <t>Introduction to Programming</t>
  </si>
  <si>
    <t>University Culture II</t>
  </si>
  <si>
    <r>
      <t xml:space="preserve">MBG </t>
    </r>
    <r>
      <rPr>
        <sz val="11"/>
        <rFont val="Calibri"/>
        <family val="2"/>
      </rPr>
      <t>XXX</t>
    </r>
  </si>
  <si>
    <t>MBG 325</t>
  </si>
  <si>
    <t>MBG 331</t>
  </si>
  <si>
    <t>Current Developments in Molecular Biology</t>
  </si>
  <si>
    <t>MBG 314</t>
  </si>
  <si>
    <r>
      <t xml:space="preserve">MBG </t>
    </r>
    <r>
      <rPr>
        <sz val="11"/>
        <rFont val="Calibri"/>
        <family val="2"/>
      </rPr>
      <t>493</t>
    </r>
  </si>
  <si>
    <t>Field Elective - III</t>
  </si>
  <si>
    <t>OHS 401</t>
  </si>
  <si>
    <t>Occupational Health and Safety I</t>
  </si>
  <si>
    <t>MBG 408</t>
  </si>
  <si>
    <r>
      <t xml:space="preserve">MBG </t>
    </r>
    <r>
      <rPr>
        <sz val="11"/>
        <rFont val="Calibri"/>
        <family val="2"/>
      </rPr>
      <t>494</t>
    </r>
  </si>
  <si>
    <t>Field Elective - IV</t>
  </si>
  <si>
    <t>OHS 402</t>
  </si>
  <si>
    <t>Occupational Health and Safety</t>
  </si>
  <si>
    <t>PHYS102</t>
  </si>
  <si>
    <t>MATH102</t>
  </si>
  <si>
    <t>CHEM104</t>
  </si>
  <si>
    <t>TURK102</t>
  </si>
  <si>
    <t>BEN102</t>
  </si>
  <si>
    <t>MBG151</t>
  </si>
  <si>
    <t>RCUL102</t>
  </si>
  <si>
    <t>BEN205</t>
  </si>
  <si>
    <t>BENXXX</t>
  </si>
  <si>
    <t>CHEM203</t>
  </si>
  <si>
    <t>COME211</t>
  </si>
  <si>
    <t>MBG408</t>
  </si>
  <si>
    <t>MATH202</t>
  </si>
  <si>
    <t>BEN282</t>
  </si>
  <si>
    <t>RPRE104</t>
  </si>
  <si>
    <t>BEN304</t>
  </si>
  <si>
    <t>MBG304</t>
  </si>
  <si>
    <t>BEN382</t>
  </si>
  <si>
    <t>BEN491</t>
  </si>
  <si>
    <t>BEN401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</si>
  <si>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</si>
  <si>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</si>
  <si>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</si>
  <si>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</si>
  <si>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</si>
  <si>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</si>
  <si>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MATH 104</t>
  </si>
  <si>
    <t>Basic Linear Algebra</t>
  </si>
  <si>
    <t>COME 207</t>
  </si>
  <si>
    <t>MATH 204</t>
  </si>
  <si>
    <t>COME 413</t>
  </si>
  <si>
    <t>Occupational Health and Safety - I</t>
  </si>
  <si>
    <t>Occupational Health and Safety - II</t>
  </si>
  <si>
    <t xml:space="preserve"> </t>
  </si>
  <si>
    <t>S</t>
  </si>
  <si>
    <t>KİMYA ve BİYOLOJİ MÜHENDİSLİĞİ BÖLÜMÜ (İNGİLİZCE)</t>
  </si>
  <si>
    <t>MBG101</t>
  </si>
  <si>
    <t>General Biology-I</t>
  </si>
  <si>
    <t>CBE102</t>
  </si>
  <si>
    <t>Introduction to Chemical and Biological Engineering</t>
  </si>
  <si>
    <t>CHEM102</t>
  </si>
  <si>
    <t>MBG102</t>
  </si>
  <si>
    <t>CBE201</t>
  </si>
  <si>
    <t>Organic Chemistry-I</t>
  </si>
  <si>
    <t>CBE202</t>
  </si>
  <si>
    <t>Organic Chemistry-II</t>
  </si>
  <si>
    <t>CBE204</t>
  </si>
  <si>
    <t>Chemical Engineering Thermodynamics</t>
  </si>
  <si>
    <t>CBE282</t>
  </si>
  <si>
    <t>CBEXXX</t>
  </si>
  <si>
    <t>Toplam Kredi</t>
  </si>
  <si>
    <t>CBE304</t>
  </si>
  <si>
    <t>Chemical and Biological Reaction Engineering</t>
  </si>
  <si>
    <t>CBE382</t>
  </si>
  <si>
    <t>CBE491</t>
  </si>
  <si>
    <t>CBE XXX</t>
  </si>
  <si>
    <t>Occupational Health and Safety-I</t>
  </si>
  <si>
    <t>CBE492</t>
  </si>
  <si>
    <t>Occupational Health and Safety-II</t>
  </si>
  <si>
    <t>Introduction to Industrial Engineering</t>
  </si>
  <si>
    <t>COME102</t>
  </si>
  <si>
    <t xml:space="preserve">Introduction to Algorithms and Programming </t>
  </si>
  <si>
    <t xml:space="preserve">Basic Linear Algebra 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</si>
  <si>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</si>
  <si>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</si>
  <si>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</si>
  <si>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</si>
  <si>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</si>
  <si>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</si>
  <si>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>IE 282</t>
  </si>
  <si>
    <t xml:space="preserve">Entrepreneurship and Project Culture </t>
  </si>
  <si>
    <t>IE XXX</t>
  </si>
  <si>
    <t>IE 322</t>
  </si>
  <si>
    <t>Social Elective – II</t>
  </si>
  <si>
    <t>IE 491</t>
  </si>
  <si>
    <t>IE 413</t>
  </si>
  <si>
    <t>Statistical Quality Control</t>
  </si>
  <si>
    <t>XXXXX</t>
  </si>
  <si>
    <t>Elective (2nd Foreign Language Elective Course)</t>
  </si>
  <si>
    <t>IE 492</t>
  </si>
  <si>
    <t>Atatürk İlkeleri ve İnkılap Tarihi-I</t>
  </si>
  <si>
    <t xml:space="preserve">Türk Dili-I </t>
  </si>
  <si>
    <t>Üniversite Kültürü-I</t>
  </si>
  <si>
    <t>RPSI 109</t>
  </si>
  <si>
    <t>Pozitif Psikoloji ve İletişim Becerileri</t>
  </si>
  <si>
    <t>ING101</t>
  </si>
  <si>
    <t>İngilizce-I</t>
  </si>
  <si>
    <t>Türk Dili-II</t>
  </si>
  <si>
    <t>RKUL102</t>
  </si>
  <si>
    <t>Üniversite Kültürü-II</t>
  </si>
  <si>
    <t>ING102</t>
  </si>
  <si>
    <t>İngilizce-II</t>
  </si>
  <si>
    <t>Atatürk İlkeleri ve İnkilap Tarihi-II</t>
  </si>
  <si>
    <t>Anayasa Hukukunun Genel İlkeleri</t>
  </si>
  <si>
    <t>ABL201</t>
  </si>
  <si>
    <t>Adli Bilimlere Giriş-I</t>
  </si>
  <si>
    <t>ABL205</t>
  </si>
  <si>
    <t>Türk Ceza Hukukuna Giriş ve Ceza Yargılaması-I</t>
  </si>
  <si>
    <t>ABL211</t>
  </si>
  <si>
    <t>ABL108</t>
  </si>
  <si>
    <t>Türk Anayasa Hukuku</t>
  </si>
  <si>
    <t>ABL202</t>
  </si>
  <si>
    <t>Adli Bilimlere Giriş-II</t>
  </si>
  <si>
    <t>ABL204</t>
  </si>
  <si>
    <t>Adli Biyoloji</t>
  </si>
  <si>
    <t>ABL206</t>
  </si>
  <si>
    <t>Türk Ceza Hukukuna Giriş ve Ceza Yargılaması-II</t>
  </si>
  <si>
    <t>ABL212</t>
  </si>
  <si>
    <t>ABL301</t>
  </si>
  <si>
    <t>Kriminalistik-I</t>
  </si>
  <si>
    <t>ABL303</t>
  </si>
  <si>
    <t>Bilirkişilik ve Etik</t>
  </si>
  <si>
    <t>Seçmeli (2.Yabancı Dil)</t>
  </si>
  <si>
    <t>ABL311</t>
  </si>
  <si>
    <t>Olay Yeri İnceleme-I</t>
  </si>
  <si>
    <t>ABL302</t>
  </si>
  <si>
    <t>Kriminalistik-II</t>
  </si>
  <si>
    <t>ABL306</t>
  </si>
  <si>
    <t>Olay yeri İnceleme-II</t>
  </si>
  <si>
    <t>ABLXXX</t>
  </si>
  <si>
    <t>ABL401</t>
  </si>
  <si>
    <t>Adli Bilimler Laboratuvar Stajı-I</t>
  </si>
  <si>
    <t>Bölüm Seçmeli-III</t>
  </si>
  <si>
    <t>ABL407</t>
  </si>
  <si>
    <t>Klinik Çalışma</t>
  </si>
  <si>
    <t>ABL409</t>
  </si>
  <si>
    <t>Bitirme Projesi-I</t>
  </si>
  <si>
    <t>Bölüm Seçmeli-IV</t>
  </si>
  <si>
    <t>Bölüm Seçmeli-V</t>
  </si>
  <si>
    <t>ABL402</t>
  </si>
  <si>
    <t>Adli Bilimler Laboratuvar Stajı-II</t>
  </si>
  <si>
    <t>Bölüm Seçmeli-VI</t>
  </si>
  <si>
    <t>Bitirme Projesi-II</t>
  </si>
  <si>
    <t>Alan Seçmeli-I</t>
  </si>
  <si>
    <t>ABL408</t>
  </si>
  <si>
    <t>Adli Tıp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</si>
  <si>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</si>
  <si>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</si>
  <si>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</si>
  <si>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</si>
  <si>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</si>
  <si>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</si>
  <si>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</si>
  <si>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</si>
  <si>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</si>
  <si>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</si>
  <si>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</si>
  <si>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</si>
  <si>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</si>
  <si>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</si>
  <si>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</si>
  <si>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</si>
  <si>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</si>
  <si>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CHEM103</t>
  </si>
  <si>
    <t>Fundamentals of Chemistry</t>
  </si>
  <si>
    <t>MBG314</t>
  </si>
  <si>
    <t>MATH203</t>
  </si>
  <si>
    <t xml:space="preserve"> Differential Equations</t>
  </si>
  <si>
    <t>BEN202</t>
  </si>
  <si>
    <t xml:space="preserve"> Biochemistry</t>
  </si>
  <si>
    <t>BEN 204</t>
  </si>
  <si>
    <t>Statistics for Bioengineering</t>
  </si>
  <si>
    <t>BEN207</t>
  </si>
  <si>
    <t>BEN 210</t>
  </si>
  <si>
    <t>BEN 216</t>
  </si>
  <si>
    <t>Kinetics and Reactor Design</t>
  </si>
  <si>
    <t>BEN301</t>
  </si>
  <si>
    <t>BEN 303</t>
  </si>
  <si>
    <t>Introduction to Analysis of Algorithms</t>
  </si>
  <si>
    <t>BEN 329</t>
  </si>
  <si>
    <t>Human Physiology</t>
  </si>
  <si>
    <t>BEN 326</t>
  </si>
  <si>
    <t>Bioinformatics I</t>
  </si>
  <si>
    <t>BEN320</t>
  </si>
  <si>
    <t>BEN 328</t>
  </si>
  <si>
    <t>Genetic Engineering</t>
  </si>
  <si>
    <t>Bioprocess Dynamics and Control</t>
  </si>
  <si>
    <t>CBE313</t>
  </si>
  <si>
    <t>Structural Biology</t>
  </si>
  <si>
    <t>CBE321</t>
  </si>
  <si>
    <t xml:space="preserve">Fundamentals of Biochemistry </t>
  </si>
  <si>
    <t>CBE317</t>
  </si>
  <si>
    <t>Fluid Dynamics</t>
  </si>
  <si>
    <t>CBE326</t>
  </si>
  <si>
    <t>Chemical Engineering Laboratory</t>
  </si>
  <si>
    <t>CBE328</t>
  </si>
  <si>
    <t>Fundamentals of Heat and Mass Transfer</t>
  </si>
  <si>
    <t>General Chemistry- I</t>
  </si>
  <si>
    <t>mbgi-cap-yandal-2017-2018.xls için Uyumluluk Raporu</t>
  </si>
  <si>
    <t>Çalıştırma tarihi: 3.09.2019 18:58</t>
  </si>
  <si>
    <t>Çalışma kitabını önceki bir dosya biçiminde kaydettiğinizde veya önceki bir Microsoft Excel sürümünde açtığınızda aşağıdaki özellikler kullanılamaz.</t>
  </si>
  <si>
    <t>Önemsiz bir güvenilirlik kaybı</t>
  </si>
  <si>
    <t>Yinelenme sayısı</t>
  </si>
  <si>
    <t>Sürüm</t>
  </si>
  <si>
    <t>Bu çalışma kitabındaki bazı hücreler veya stiller, seçili dosya biçiminde desteklenmeyen biçimlendirmeler içeriyor. Bu biçimler kullanılabilen en yakın biçime dönüştürülecek.</t>
  </si>
  <si>
    <t>Excel 97-2003</t>
  </si>
  <si>
    <t>COME209</t>
  </si>
  <si>
    <t>Introduction to Signals and Systems</t>
  </si>
  <si>
    <t>COME 215</t>
  </si>
  <si>
    <t xml:space="preserve"> XXXXXXXX</t>
  </si>
  <si>
    <t>COME 204</t>
  </si>
  <si>
    <t>COME206</t>
  </si>
  <si>
    <t>Object Oriented Programming</t>
  </si>
  <si>
    <t>COME305</t>
  </si>
  <si>
    <t>Analysis of Algorithms</t>
  </si>
  <si>
    <t>COME315</t>
  </si>
  <si>
    <t>COME 302</t>
  </si>
  <si>
    <t>COME 322</t>
  </si>
  <si>
    <t>BİLGİSAYAR MÜHENDİSLİĞİ BÖLÜMÜ  ÖĞRENCİLERİNİN 
MOLEKÜLER BİYOLOJİ VE GENETİK (İNGİLİZCE) BÖLÜMÜ İÇİN ÇİFT ANADAL VE YANDAL DERSLERİ</t>
  </si>
  <si>
    <t>BİYOMÜHENDİSLİK BÖLÜMÜ  ÖĞRENCİLERİNİN 
MOLEKÜLER BİYOLOJİ VE GENETİK (İNGİLİZCE) BÖLÜMÜ İÇİN ÇİFT ANADAL VE YANDAL DERSLERİ</t>
  </si>
  <si>
    <t>ADLİ BİLİMLER BÖLÜMÜ  ÖĞRENCİLERİNİN 
MOLEKÜLER BİYOLOJİ VE GENETİK (İNGİLİZCE) BÖLÜMÜ İÇİN ÇİFT ANADAL VE YANDAL DERSLERİ</t>
  </si>
  <si>
    <t xml:space="preserve">Önemli Not </t>
  </si>
  <si>
    <t>Bu bölüm öğrencilerinin İngilizce Hazırlık okumuş olması gerekmektedir.</t>
  </si>
  <si>
    <t>ABL113</t>
  </si>
  <si>
    <t>Adli Biyolojiye Giriş-I</t>
  </si>
  <si>
    <t>ABL115</t>
  </si>
  <si>
    <t>Adli Kimyaya Giriş-I</t>
  </si>
  <si>
    <t>ABL117</t>
  </si>
  <si>
    <t>Adli Matematik-I</t>
  </si>
  <si>
    <t>ABL114</t>
  </si>
  <si>
    <t>Adli Biyolojiye Giriş-II</t>
  </si>
  <si>
    <t>ABL116</t>
  </si>
  <si>
    <t>Adli Kimyaya Giriş-II</t>
  </si>
  <si>
    <t>ABL118</t>
  </si>
  <si>
    <t>Adli Matematik-II</t>
  </si>
  <si>
    <t xml:space="preserve">Bölüm Seçmeli-I </t>
  </si>
  <si>
    <t>Adli Fiziğe Giriş-I</t>
  </si>
  <si>
    <t xml:space="preserve">Bölüm Seçmeli-II </t>
  </si>
  <si>
    <t>ABL217</t>
  </si>
  <si>
    <t>Adli Bilimlerde Mesleki İngilizce-I</t>
  </si>
  <si>
    <t>ABL219</t>
  </si>
  <si>
    <t>Adli Fiziğe Giriş-II</t>
  </si>
  <si>
    <t>ABL216</t>
  </si>
  <si>
    <t>Adli Bilimlerde İstatistik</t>
  </si>
  <si>
    <t>ABL218</t>
  </si>
  <si>
    <t>Adli Bilimlerde Mesleki İngilizce-II</t>
  </si>
  <si>
    <t>ABL312</t>
  </si>
  <si>
    <t>Bölüm Seçmeli-VII</t>
  </si>
  <si>
    <t>Sosyal Seçmeli-I</t>
  </si>
  <si>
    <t>RPRG 104</t>
  </si>
  <si>
    <t>Girişimcilik ve Proje Kültürü</t>
  </si>
  <si>
    <t>İletişim Becerileri Akademik Raporlama</t>
  </si>
  <si>
    <t>Bölüm Seçmeli-VIII</t>
  </si>
  <si>
    <t>Bölüm Seçmeli-IX</t>
  </si>
  <si>
    <t>Bölüm Seçmeli-X</t>
  </si>
  <si>
    <t>ABL410</t>
  </si>
  <si>
    <t>EE 101</t>
  </si>
  <si>
    <t>Orientation to Electronics Engineering</t>
  </si>
  <si>
    <t>EE 102</t>
  </si>
  <si>
    <t>Introduction to Digital Systems</t>
  </si>
  <si>
    <t>EE 201</t>
  </si>
  <si>
    <t>Circuit Theory-I</t>
  </si>
  <si>
    <t>EE 203</t>
  </si>
  <si>
    <t>Computer Tools for EE</t>
  </si>
  <si>
    <t>EE 205</t>
  </si>
  <si>
    <t>Digital Systems Design</t>
  </si>
  <si>
    <t>EE 207</t>
  </si>
  <si>
    <t>Probability and Random Variables</t>
  </si>
  <si>
    <t>EE 202</t>
  </si>
  <si>
    <t>Circuit Theory-II</t>
  </si>
  <si>
    <t>EE 204</t>
  </si>
  <si>
    <t>Electromagnetic Field Theory</t>
  </si>
  <si>
    <t>EE 206</t>
  </si>
  <si>
    <t>Numerical Methods for EE</t>
  </si>
  <si>
    <t>EE 208</t>
  </si>
  <si>
    <t>EE 282</t>
  </si>
  <si>
    <t>EE 301</t>
  </si>
  <si>
    <t>Electronics-I</t>
  </si>
  <si>
    <t>EE 303</t>
  </si>
  <si>
    <t>Communication Engineering</t>
  </si>
  <si>
    <t>EE 307</t>
  </si>
  <si>
    <t>Introduction to Microprocessors</t>
  </si>
  <si>
    <t>EE 305</t>
  </si>
  <si>
    <t>Electromagnetic Waves</t>
  </si>
  <si>
    <t>EE 302</t>
  </si>
  <si>
    <t>Electronics-II</t>
  </si>
  <si>
    <t>EE 304</t>
  </si>
  <si>
    <t>Control Systems</t>
  </si>
  <si>
    <t>EE 3XX</t>
  </si>
  <si>
    <t>EE 382</t>
  </si>
  <si>
    <t>EE 491</t>
  </si>
  <si>
    <t>EE 4XX</t>
  </si>
  <si>
    <t>EE 492</t>
  </si>
  <si>
    <t>Calculus I</t>
  </si>
  <si>
    <t>Physics I</t>
  </si>
  <si>
    <t>General Chemistry I</t>
  </si>
  <si>
    <t>English I</t>
  </si>
  <si>
    <t>Principles of Atatürk and History of Revolutions I</t>
  </si>
  <si>
    <t>Calculus II</t>
  </si>
  <si>
    <t>Physics II</t>
  </si>
  <si>
    <t>IE 110</t>
  </si>
  <si>
    <t>English II</t>
  </si>
  <si>
    <t>Principles of Atatürk and History of Revolutions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</si>
  <si>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</si>
  <si>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</si>
  <si>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</si>
  <si>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</si>
  <si>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</si>
  <si>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</si>
  <si>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</si>
  <si>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</si>
  <si>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</si>
  <si>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IE 248</t>
  </si>
  <si>
    <t>Decision  Making  Techniques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</si>
  <si>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</si>
  <si>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</si>
  <si>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</si>
  <si>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</si>
  <si>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</si>
  <si>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</si>
  <si>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</si>
  <si>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</si>
  <si>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</si>
  <si>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</si>
  <si>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</si>
  <si>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Introduction to Management Systems</t>
  </si>
  <si>
    <t>IE 346</t>
  </si>
  <si>
    <t>Management Information Systems</t>
  </si>
  <si>
    <t>Departmental Elective II</t>
  </si>
  <si>
    <t>Field Elective II</t>
  </si>
  <si>
    <t>Social Elective II</t>
  </si>
  <si>
    <t>IE 382</t>
  </si>
  <si>
    <t>Summer Practice II</t>
  </si>
  <si>
    <t>Departmental Elective III</t>
  </si>
  <si>
    <t>Departmental Elective IV</t>
  </si>
  <si>
    <t xml:space="preserve">Field Elective III </t>
  </si>
  <si>
    <t>IE 404</t>
  </si>
  <si>
    <t>Facility Planning and Design</t>
  </si>
  <si>
    <t>IE 408</t>
  </si>
  <si>
    <t>Supply Chain Management</t>
  </si>
  <si>
    <t>Departmental Elective V</t>
  </si>
  <si>
    <t>Departmental Elective VI</t>
  </si>
  <si>
    <t>Occupational Health and Safety II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</si>
</sst>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[$¥€-2]\ #,##0.00_);[Red]\([$€-2]\ #,##0.00\)"/>
    <numFmt numFmtId="201" formatCode="_-&quot;₺&quot;* #,##0_-;\-&quot;₺&quot;* #,##0_-;_-&quot;₺&quot;* &quot;-&quot;_-;_-@_-"/>
    <numFmt numFmtId="202" formatCode="_-* #,##0_-;\-* #,##0_-;_-* &quot;-&quot;_-;_-@_-"/>
    <numFmt numFmtId="203" formatCode="_-&quot;₺&quot;* #,##0.00_-;\-&quot;₺&quot;* #,##0.00_-;_-&quot;₺&quot;* &quot;-&quot;??_-;_-@_-"/>
    <numFmt numFmtId="204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85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33" fillId="22" borderId="8" applyNumberFormat="0" applyAlignment="0" applyProtection="0"/>
    <xf numFmtId="0" fontId="34" fillId="23" borderId="9" applyNumberFormat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41" fillId="28" borderId="0" applyNumberFormat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ill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21" fillId="0" borderId="12" xfId="69" applyFont="1" applyFill="1" applyBorder="1" applyAlignment="1">
      <alignment vertical="center"/>
      <protection/>
    </xf>
    <xf numFmtId="0" fontId="21" fillId="0" borderId="12" xfId="70" applyFont="1" applyFill="1" applyBorder="1">
      <alignment/>
      <protection/>
    </xf>
    <xf numFmtId="0" fontId="21" fillId="0" borderId="0" xfId="70" applyFont="1" applyFill="1">
      <alignment/>
      <protection/>
    </xf>
    <xf numFmtId="0" fontId="21" fillId="0" borderId="0" xfId="69" applyFont="1" applyFill="1" applyAlignment="1">
      <alignment vertical="center"/>
      <protection/>
    </xf>
    <xf numFmtId="0" fontId="21" fillId="0" borderId="13" xfId="69" applyFont="1" applyFill="1" applyBorder="1" applyAlignment="1">
      <alignment vertical="center"/>
      <protection/>
    </xf>
    <xf numFmtId="0" fontId="21" fillId="0" borderId="14" xfId="69" applyFont="1" applyFill="1" applyBorder="1" applyAlignment="1">
      <alignment vertical="center"/>
      <protection/>
    </xf>
    <xf numFmtId="0" fontId="21" fillId="0" borderId="15" xfId="69" applyFont="1" applyFill="1" applyBorder="1" applyAlignment="1">
      <alignment vertical="center"/>
      <protection/>
    </xf>
    <xf numFmtId="0" fontId="21" fillId="0" borderId="0" xfId="69" applyFont="1" applyFill="1" applyBorder="1" applyAlignment="1">
      <alignment vertical="center"/>
      <protection/>
    </xf>
    <xf numFmtId="0" fontId="21" fillId="0" borderId="16" xfId="69" applyFont="1" applyFill="1" applyBorder="1" applyAlignment="1">
      <alignment vertical="center"/>
      <protection/>
    </xf>
    <xf numFmtId="0" fontId="26" fillId="0" borderId="0" xfId="70" applyFont="1" applyFill="1" applyBorder="1">
      <alignment/>
      <protection/>
    </xf>
    <xf numFmtId="0" fontId="21" fillId="0" borderId="0" xfId="70" applyFont="1" applyFill="1" applyBorder="1">
      <alignment/>
      <protection/>
    </xf>
    <xf numFmtId="0" fontId="21" fillId="0" borderId="16" xfId="70" applyFont="1" applyFill="1" applyBorder="1">
      <alignment/>
      <protection/>
    </xf>
    <xf numFmtId="0" fontId="26" fillId="0" borderId="0" xfId="0" applyFont="1" applyFill="1" applyBorder="1" applyAlignment="1">
      <alignment horizontal="center" vertical="center" wrapText="1"/>
    </xf>
    <xf numFmtId="0" fontId="21" fillId="0" borderId="0" xfId="70" applyFont="1" applyFill="1" applyBorder="1" applyAlignment="1">
      <alignment horizontal="center"/>
      <protection/>
    </xf>
    <xf numFmtId="0" fontId="23" fillId="0" borderId="17" xfId="0" applyFont="1" applyBorder="1" applyAlignment="1">
      <alignment horizontal="left" vertical="center" wrapText="1"/>
    </xf>
    <xf numFmtId="0" fontId="23" fillId="0" borderId="18" xfId="70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6" xfId="69" applyFont="1" applyFill="1" applyBorder="1" applyAlignment="1">
      <alignment vertical="center"/>
      <protection/>
    </xf>
    <xf numFmtId="0" fontId="27" fillId="35" borderId="17" xfId="0" applyFont="1" applyFill="1" applyBorder="1" applyAlignment="1">
      <alignment vertical="center" wrapText="1"/>
    </xf>
    <xf numFmtId="0" fontId="27" fillId="35" borderId="19" xfId="0" applyFont="1" applyFill="1" applyBorder="1" applyAlignment="1">
      <alignment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27" fillId="35" borderId="18" xfId="69" applyFont="1" applyFill="1" applyBorder="1" applyAlignment="1">
      <alignment horizontal="center" vertical="center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12" xfId="70" applyFont="1" applyFill="1" applyBorder="1">
      <alignment/>
      <protection/>
    </xf>
    <xf numFmtId="0" fontId="0" fillId="0" borderId="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20" fillId="0" borderId="12" xfId="69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right" vertical="center"/>
    </xf>
    <xf numFmtId="0" fontId="20" fillId="0" borderId="16" xfId="69" applyFont="1" applyFill="1" applyBorder="1" applyAlignment="1">
      <alignment horizontal="center" vertical="center"/>
      <protection/>
    </xf>
    <xf numFmtId="0" fontId="20" fillId="0" borderId="12" xfId="70" applyFont="1" applyFill="1" applyBorder="1">
      <alignment/>
      <protection/>
    </xf>
    <xf numFmtId="0" fontId="23" fillId="0" borderId="19" xfId="70" applyFont="1" applyFill="1" applyBorder="1" applyAlignment="1">
      <alignment horizontal="right"/>
      <protection/>
    </xf>
    <xf numFmtId="0" fontId="0" fillId="0" borderId="16" xfId="70" applyFont="1" applyFill="1" applyBorder="1" applyAlignment="1">
      <alignment horizontal="center"/>
      <protection/>
    </xf>
    <xf numFmtId="0" fontId="0" fillId="0" borderId="20" xfId="70" applyFont="1" applyFill="1" applyBorder="1">
      <alignment/>
      <protection/>
    </xf>
    <xf numFmtId="0" fontId="0" fillId="0" borderId="21" xfId="70" applyFont="1" applyFill="1" applyBorder="1">
      <alignment/>
      <protection/>
    </xf>
    <xf numFmtId="0" fontId="0" fillId="0" borderId="22" xfId="70" applyFont="1" applyFill="1" applyBorder="1">
      <alignment/>
      <protection/>
    </xf>
    <xf numFmtId="0" fontId="23" fillId="0" borderId="19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justify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justify" vertical="center" wrapText="1"/>
    </xf>
    <xf numFmtId="0" fontId="23" fillId="36" borderId="19" xfId="0" applyFont="1" applyFill="1" applyBorder="1" applyAlignment="1">
      <alignment horizontal="left" vertical="center" wrapText="1"/>
    </xf>
    <xf numFmtId="0" fontId="23" fillId="0" borderId="0" xfId="70" applyFont="1" applyFill="1">
      <alignment/>
      <protection/>
    </xf>
    <xf numFmtId="0" fontId="23" fillId="0" borderId="12" xfId="70" applyFont="1" applyFill="1" applyBorder="1">
      <alignment/>
      <protection/>
    </xf>
    <xf numFmtId="0" fontId="23" fillId="0" borderId="0" xfId="70" applyFont="1" applyFill="1" applyBorder="1">
      <alignment/>
      <protection/>
    </xf>
    <xf numFmtId="0" fontId="23" fillId="0" borderId="16" xfId="70" applyFont="1" applyFill="1" applyBorder="1">
      <alignment/>
      <protection/>
    </xf>
    <xf numFmtId="0" fontId="23" fillId="0" borderId="0" xfId="69" applyFont="1" applyFill="1" applyAlignment="1">
      <alignment vertical="center"/>
      <protection/>
    </xf>
    <xf numFmtId="0" fontId="23" fillId="0" borderId="12" xfId="69" applyFont="1" applyFill="1" applyBorder="1" applyAlignment="1">
      <alignment vertical="center"/>
      <protection/>
    </xf>
    <xf numFmtId="0" fontId="27" fillId="0" borderId="12" xfId="70" applyFont="1" applyFill="1" applyBorder="1">
      <alignment/>
      <protection/>
    </xf>
    <xf numFmtId="0" fontId="27" fillId="0" borderId="18" xfId="70" applyFont="1" applyFill="1" applyBorder="1" applyAlignment="1">
      <alignment horizontal="center"/>
      <protection/>
    </xf>
    <xf numFmtId="1" fontId="27" fillId="0" borderId="18" xfId="0" applyNumberFormat="1" applyFont="1" applyBorder="1" applyAlignment="1">
      <alignment horizontal="center" vertical="center" wrapText="1"/>
    </xf>
    <xf numFmtId="0" fontId="27" fillId="0" borderId="0" xfId="70" applyFont="1" applyFill="1" applyBorder="1" applyAlignment="1">
      <alignment horizontal="center"/>
      <protection/>
    </xf>
    <xf numFmtId="0" fontId="27" fillId="0" borderId="16" xfId="70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justify" vertical="center" wrapText="1"/>
    </xf>
    <xf numFmtId="1" fontId="27" fillId="0" borderId="18" xfId="70" applyNumberFormat="1" applyFont="1" applyFill="1" applyBorder="1" applyAlignment="1">
      <alignment horizontal="center" vertical="center"/>
      <protection/>
    </xf>
    <xf numFmtId="0" fontId="23" fillId="0" borderId="16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/>
      <protection/>
    </xf>
    <xf numFmtId="0" fontId="23" fillId="0" borderId="16" xfId="70" applyFont="1" applyFill="1" applyBorder="1" applyAlignment="1">
      <alignment horizontal="center"/>
      <protection/>
    </xf>
    <xf numFmtId="0" fontId="23" fillId="0" borderId="0" xfId="69" applyFont="1" applyFill="1" applyBorder="1" applyAlignment="1">
      <alignment vertical="center"/>
      <protection/>
    </xf>
    <xf numFmtId="0" fontId="27" fillId="0" borderId="19" xfId="70" applyFont="1" applyFill="1" applyBorder="1">
      <alignment/>
      <protection/>
    </xf>
    <xf numFmtId="0" fontId="27" fillId="0" borderId="18" xfId="70" applyFont="1" applyFill="1" applyBorder="1">
      <alignment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vertical="center"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6" xfId="69" applyFont="1" applyFill="1" applyBorder="1" applyAlignment="1">
      <alignment horizontal="center" vertical="center"/>
      <protection/>
    </xf>
    <xf numFmtId="0" fontId="23" fillId="0" borderId="20" xfId="70" applyFont="1" applyFill="1" applyBorder="1">
      <alignment/>
      <protection/>
    </xf>
    <xf numFmtId="0" fontId="23" fillId="0" borderId="21" xfId="70" applyFont="1" applyFill="1" applyBorder="1">
      <alignment/>
      <protection/>
    </xf>
    <xf numFmtId="0" fontId="23" fillId="0" borderId="22" xfId="70" applyFont="1" applyFill="1" applyBorder="1">
      <alignment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36" borderId="17" xfId="0" applyFont="1" applyFill="1" applyBorder="1" applyAlignment="1">
      <alignment horizontal="left" vertical="center" wrapText="1"/>
    </xf>
    <xf numFmtId="0" fontId="0" fillId="0" borderId="12" xfId="69" applyFont="1" applyFill="1" applyBorder="1" applyAlignment="1">
      <alignment vertical="center"/>
      <protection/>
    </xf>
    <xf numFmtId="0" fontId="0" fillId="0" borderId="0" xfId="69" applyFont="1" applyFill="1" applyBorder="1" applyAlignment="1">
      <alignment vertical="center"/>
      <protection/>
    </xf>
    <xf numFmtId="0" fontId="27" fillId="0" borderId="0" xfId="0" applyFont="1" applyFill="1" applyBorder="1" applyAlignment="1">
      <alignment horizontal="right" vertical="center"/>
    </xf>
    <xf numFmtId="0" fontId="20" fillId="0" borderId="0" xfId="69" applyFont="1" applyFill="1" applyBorder="1" applyAlignment="1">
      <alignment horizontal="center" vertical="center"/>
      <protection/>
    </xf>
    <xf numFmtId="0" fontId="20" fillId="0" borderId="0" xfId="70" applyFont="1" applyFill="1" applyBorder="1">
      <alignment/>
      <protection/>
    </xf>
    <xf numFmtId="0" fontId="23" fillId="0" borderId="0" xfId="70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center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8" xfId="70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20" xfId="70" applyFont="1" applyFill="1" applyBorder="1">
      <alignment/>
      <protection/>
    </xf>
    <xf numFmtId="0" fontId="21" fillId="0" borderId="21" xfId="70" applyFont="1" applyFill="1" applyBorder="1">
      <alignment/>
      <protection/>
    </xf>
    <xf numFmtId="0" fontId="21" fillId="0" borderId="22" xfId="70" applyFont="1" applyFill="1" applyBorder="1">
      <alignment/>
      <protection/>
    </xf>
    <xf numFmtId="0" fontId="27" fillId="0" borderId="19" xfId="70" applyFont="1" applyFill="1" applyBorder="1" applyAlignment="1">
      <alignment horizontal="center"/>
      <protection/>
    </xf>
    <xf numFmtId="0" fontId="26" fillId="0" borderId="0" xfId="70" applyFont="1" applyFill="1" applyAlignment="1">
      <alignment horizontal="center" wrapText="1"/>
      <protection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6" fillId="0" borderId="0" xfId="70" applyFont="1" applyFill="1" applyAlignment="1">
      <alignment horizontal="center" wrapText="1"/>
      <protection/>
    </xf>
    <xf numFmtId="0" fontId="26" fillId="0" borderId="0" xfId="69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7" xfId="70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9" xfId="70" applyFont="1" applyFill="1" applyBorder="1" applyAlignment="1">
      <alignment vertical="center"/>
      <protection/>
    </xf>
    <xf numFmtId="0" fontId="22" fillId="0" borderId="29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vertical="center" wrapText="1"/>
    </xf>
    <xf numFmtId="0" fontId="27" fillId="0" borderId="18" xfId="69" applyFont="1" applyFill="1" applyBorder="1" applyAlignment="1">
      <alignment horizontal="center" vertical="center"/>
      <protection/>
    </xf>
    <xf numFmtId="0" fontId="27" fillId="0" borderId="17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/>
    </xf>
    <xf numFmtId="0" fontId="23" fillId="36" borderId="1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70" applyFont="1" applyFill="1" applyAlignment="1">
      <alignment horizont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70" applyFont="1" applyFill="1" applyBorder="1" applyAlignment="1">
      <alignment horizontal="center"/>
      <protection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3" fillId="36" borderId="18" xfId="70" applyFont="1" applyFill="1" applyBorder="1" applyAlignment="1">
      <alignment horizontal="center" vertical="center"/>
      <protection/>
    </xf>
    <xf numFmtId="0" fontId="23" fillId="36" borderId="0" xfId="70" applyFont="1" applyFill="1" applyBorder="1" applyAlignment="1">
      <alignment horizontal="center" vertical="center"/>
      <protection/>
    </xf>
    <xf numFmtId="0" fontId="23" fillId="0" borderId="0" xfId="70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2" fillId="0" borderId="0" xfId="70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2" fillId="36" borderId="0" xfId="70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8" xfId="70" applyFont="1" applyFill="1" applyBorder="1" applyAlignment="1">
      <alignment horizontal="center" vertical="center"/>
      <protection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2" fillId="0" borderId="23" xfId="70" applyFont="1" applyFill="1" applyBorder="1" applyAlignment="1">
      <alignment horizontal="center" vertical="center"/>
      <protection/>
    </xf>
    <xf numFmtId="0" fontId="31" fillId="0" borderId="3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32" xfId="70" applyFont="1" applyFill="1" applyBorder="1" applyAlignment="1">
      <alignment horizontal="center" vertical="center"/>
      <protection/>
    </xf>
    <xf numFmtId="0" fontId="22" fillId="0" borderId="31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2" fillId="0" borderId="17" xfId="70" applyFont="1" applyFill="1" applyBorder="1" applyAlignment="1">
      <alignment vertical="center"/>
      <protection/>
    </xf>
    <xf numFmtId="0" fontId="22" fillId="0" borderId="33" xfId="0" applyFont="1" applyFill="1" applyBorder="1" applyAlignment="1">
      <alignment horizontal="left" vertical="center" wrapText="1"/>
    </xf>
    <xf numFmtId="0" fontId="22" fillId="0" borderId="34" xfId="70" applyFont="1" applyFill="1" applyBorder="1" applyAlignment="1">
      <alignment horizontal="center" vertical="center"/>
      <protection/>
    </xf>
    <xf numFmtId="0" fontId="31" fillId="0" borderId="30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3" fillId="36" borderId="18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vertical="center"/>
    </xf>
    <xf numFmtId="0" fontId="20" fillId="0" borderId="0" xfId="69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 wrapText="1"/>
    </xf>
    <xf numFmtId="0" fontId="23" fillId="36" borderId="0" xfId="69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justify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9" xfId="70" applyFont="1" applyFill="1" applyBorder="1" applyAlignment="1">
      <alignment horizontal="center"/>
      <protection/>
    </xf>
    <xf numFmtId="0" fontId="21" fillId="0" borderId="19" xfId="0" applyFont="1" applyFill="1" applyBorder="1" applyAlignment="1">
      <alignment horizontal="justify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1" fillId="0" borderId="0" xfId="70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3" fillId="0" borderId="17" xfId="70" applyFont="1" applyFill="1" applyBorder="1" applyAlignment="1">
      <alignment horizontal="center"/>
      <protection/>
    </xf>
    <xf numFmtId="0" fontId="23" fillId="0" borderId="18" xfId="70" applyFont="1" applyFill="1" applyBorder="1" applyAlignment="1">
      <alignment horizontal="center"/>
      <protection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3" fillId="0" borderId="16" xfId="69" applyFont="1" applyFill="1" applyBorder="1" applyAlignment="1">
      <alignment vertical="center"/>
      <protection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70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70" applyFont="1" applyFill="1" applyBorder="1" applyAlignment="1">
      <alignment horizontal="center"/>
      <protection/>
    </xf>
    <xf numFmtId="0" fontId="27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0" xfId="70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6" fillId="0" borderId="0" xfId="70" applyFont="1" applyFill="1" applyAlignment="1">
      <alignment horizont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9" xfId="70" applyFont="1" applyFill="1" applyBorder="1" applyAlignment="1">
      <alignment horizontal="center"/>
      <protection/>
    </xf>
    <xf numFmtId="0" fontId="27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3" fillId="37" borderId="19" xfId="0" applyFont="1" applyFill="1" applyBorder="1" applyAlignment="1">
      <alignment horizontal="center" vertical="center" wrapText="1"/>
    </xf>
    <xf numFmtId="0" fontId="23" fillId="37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37" borderId="19" xfId="0" applyFont="1" applyFill="1" applyBorder="1" applyAlignment="1">
      <alignment vertical="center" wrapText="1"/>
    </xf>
    <xf numFmtId="0" fontId="43" fillId="0" borderId="19" xfId="0" applyFont="1" applyBorder="1" applyAlignment="1">
      <alignment horizontal="justify" vertical="center" wrapText="1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37" borderId="19" xfId="0" applyFont="1" applyFill="1" applyBorder="1" applyAlignment="1">
      <alignment vertical="center" wrapText="1"/>
    </xf>
    <xf numFmtId="0" fontId="43" fillId="37" borderId="19" xfId="0" applyFont="1" applyFill="1" applyBorder="1" applyAlignment="1">
      <alignment horizontal="center" vertical="center" wrapText="1"/>
    </xf>
    <xf numFmtId="0" fontId="43" fillId="37" borderId="19" xfId="0" applyFont="1" applyFill="1" applyBorder="1" applyAlignment="1">
      <alignment vertical="center"/>
    </xf>
    <xf numFmtId="0" fontId="37" fillId="0" borderId="19" xfId="57" applyBorder="1" applyAlignment="1" applyProtection="1">
      <alignment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7" fillId="0" borderId="31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5" xfId="69" applyFont="1" applyFill="1" applyBorder="1" applyAlignment="1">
      <alignment horizontal="center" vertical="center"/>
      <protection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/>
    </xf>
    <xf numFmtId="0" fontId="23" fillId="37" borderId="19" xfId="0" applyFont="1" applyFill="1" applyBorder="1" applyAlignment="1">
      <alignment vertical="center"/>
    </xf>
    <xf numFmtId="0" fontId="0" fillId="0" borderId="19" xfId="70" applyFont="1" applyFill="1" applyBorder="1">
      <alignment/>
      <protection/>
    </xf>
    <xf numFmtId="0" fontId="27" fillId="0" borderId="19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vertical="center" wrapText="1"/>
    </xf>
    <xf numFmtId="0" fontId="23" fillId="37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37" borderId="17" xfId="0" applyFont="1" applyFill="1" applyBorder="1" applyAlignment="1">
      <alignment vertical="center" wrapText="1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37" borderId="18" xfId="0" applyFont="1" applyFill="1" applyBorder="1" applyAlignment="1">
      <alignment horizontal="center" vertical="center"/>
    </xf>
    <xf numFmtId="0" fontId="43" fillId="37" borderId="17" xfId="0" applyFont="1" applyFill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0" fillId="0" borderId="17" xfId="70" applyFont="1" applyFill="1" applyBorder="1">
      <alignment/>
      <protection/>
    </xf>
    <xf numFmtId="0" fontId="0" fillId="0" borderId="18" xfId="70" applyFont="1" applyFill="1" applyBorder="1">
      <alignment/>
      <protection/>
    </xf>
    <xf numFmtId="0" fontId="27" fillId="0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vertical="center"/>
    </xf>
    <xf numFmtId="0" fontId="23" fillId="0" borderId="19" xfId="66" applyFont="1" applyFill="1" applyBorder="1" applyAlignment="1">
      <alignment horizontal="left" vertical="center" wrapText="1"/>
      <protection/>
    </xf>
    <xf numFmtId="0" fontId="23" fillId="36" borderId="19" xfId="66" applyFont="1" applyFill="1" applyBorder="1" applyAlignment="1">
      <alignment horizontal="center" vertical="center" wrapText="1"/>
      <protection/>
    </xf>
    <xf numFmtId="0" fontId="23" fillId="36" borderId="19" xfId="70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3" fillId="0" borderId="45" xfId="70" applyFont="1" applyFill="1" applyBorder="1" applyAlignment="1">
      <alignment horizontal="center"/>
      <protection/>
    </xf>
    <xf numFmtId="0" fontId="23" fillId="0" borderId="46" xfId="70" applyFont="1" applyFill="1" applyBorder="1" applyAlignment="1">
      <alignment horizontal="center"/>
      <protection/>
    </xf>
    <xf numFmtId="0" fontId="23" fillId="0" borderId="42" xfId="70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1" fontId="23" fillId="0" borderId="45" xfId="0" applyNumberFormat="1" applyFont="1" applyFill="1" applyBorder="1" applyAlignment="1">
      <alignment horizontal="center" vertical="center" wrapText="1"/>
    </xf>
    <xf numFmtId="1" fontId="23" fillId="0" borderId="46" xfId="0" applyNumberFormat="1" applyFont="1" applyFill="1" applyBorder="1" applyAlignment="1">
      <alignment horizontal="center" vertical="center" wrapText="1"/>
    </xf>
    <xf numFmtId="1" fontId="23" fillId="0" borderId="42" xfId="0" applyNumberFormat="1" applyFont="1" applyFill="1" applyBorder="1" applyAlignment="1">
      <alignment horizontal="center" vertical="center" wrapText="1"/>
    </xf>
    <xf numFmtId="0" fontId="23" fillId="0" borderId="19" xfId="70" applyFont="1" applyFill="1" applyBorder="1" applyAlignment="1">
      <alignment horizontal="center"/>
      <protection/>
    </xf>
    <xf numFmtId="0" fontId="23" fillId="0" borderId="0" xfId="70" applyFont="1" applyFill="1" applyBorder="1" applyAlignment="1">
      <alignment horizontal="center"/>
      <protection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9" xfId="70" applyFont="1" applyFill="1" applyBorder="1" applyAlignment="1">
      <alignment horizontal="right"/>
      <protection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45" xfId="70" applyFont="1" applyFill="1" applyBorder="1" applyAlignment="1">
      <alignment horizontal="center"/>
      <protection/>
    </xf>
    <xf numFmtId="0" fontId="27" fillId="0" borderId="46" xfId="70" applyFont="1" applyFill="1" applyBorder="1" applyAlignment="1">
      <alignment horizontal="center"/>
      <protection/>
    </xf>
    <xf numFmtId="0" fontId="27" fillId="0" borderId="42" xfId="70" applyFont="1" applyFill="1" applyBorder="1" applyAlignment="1">
      <alignment horizontal="center"/>
      <protection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9" xfId="70" applyFont="1" applyFill="1" applyBorder="1" applyAlignment="1">
      <alignment horizontal="center"/>
      <protection/>
    </xf>
    <xf numFmtId="0" fontId="27" fillId="0" borderId="19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0" xfId="70" applyFont="1" applyFill="1" applyAlignment="1">
      <alignment horizont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6" fillId="0" borderId="0" xfId="69" applyFont="1" applyFill="1" applyBorder="1" applyAlignment="1">
      <alignment horizontal="center" vertical="center" wrapText="1"/>
      <protection/>
    </xf>
    <xf numFmtId="0" fontId="26" fillId="0" borderId="16" xfId="69" applyFont="1" applyFill="1" applyBorder="1" applyAlignment="1">
      <alignment horizontal="center" vertical="center" wrapText="1"/>
      <protection/>
    </xf>
    <xf numFmtId="0" fontId="26" fillId="0" borderId="12" xfId="69" applyFont="1" applyFill="1" applyBorder="1" applyAlignment="1">
      <alignment horizontal="center" vertical="center" wrapText="1"/>
      <protection/>
    </xf>
    <xf numFmtId="0" fontId="26" fillId="0" borderId="0" xfId="69" applyFont="1" applyFill="1" applyBorder="1" applyAlignment="1">
      <alignment horizontal="center" vertical="center"/>
      <protection/>
    </xf>
    <xf numFmtId="0" fontId="26" fillId="0" borderId="16" xfId="69" applyFont="1" applyFill="1" applyBorder="1" applyAlignment="1">
      <alignment horizontal="center" vertical="center"/>
      <protection/>
    </xf>
    <xf numFmtId="0" fontId="26" fillId="0" borderId="12" xfId="69" applyFont="1" applyFill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41" xfId="63" applyFont="1" applyBorder="1" applyAlignment="1">
      <alignment horizontal="left" vertical="center" wrapText="1"/>
      <protection/>
    </xf>
    <xf numFmtId="0" fontId="27" fillId="0" borderId="42" xfId="63" applyFont="1" applyBorder="1" applyAlignment="1">
      <alignment horizontal="left" vertical="center" wrapText="1"/>
      <protection/>
    </xf>
    <xf numFmtId="1" fontId="23" fillId="0" borderId="45" xfId="0" applyNumberFormat="1" applyFont="1" applyBorder="1" applyAlignment="1">
      <alignment horizontal="center" vertical="center" wrapText="1"/>
    </xf>
    <xf numFmtId="1" fontId="23" fillId="0" borderId="46" xfId="0" applyNumberFormat="1" applyFont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1" fontId="23" fillId="0" borderId="45" xfId="70" applyNumberFormat="1" applyFont="1" applyFill="1" applyBorder="1" applyAlignment="1">
      <alignment horizontal="center"/>
      <protection/>
    </xf>
    <xf numFmtId="0" fontId="27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44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21" fillId="0" borderId="19" xfId="66" applyFont="1" applyFill="1" applyBorder="1" applyAlignment="1">
      <alignment horizontal="left" vertical="center" wrapText="1"/>
      <protection/>
    </xf>
    <xf numFmtId="0" fontId="21" fillId="0" borderId="19" xfId="66" applyFont="1" applyFill="1" applyBorder="1" applyAlignment="1">
      <alignment horizontal="justify" vertical="center" wrapText="1"/>
      <protection/>
    </xf>
    <xf numFmtId="0" fontId="21" fillId="0" borderId="19" xfId="66" applyFont="1" applyFill="1" applyBorder="1" applyAlignment="1">
      <alignment horizontal="center" vertical="center" wrapText="1"/>
      <protection/>
    </xf>
    <xf numFmtId="0" fontId="21" fillId="0" borderId="19" xfId="70" applyFont="1" applyFill="1" applyBorder="1" applyAlignment="1">
      <alignment horizontal="center" vertical="center" wrapText="1"/>
      <protection/>
    </xf>
    <xf numFmtId="0" fontId="21" fillId="0" borderId="19" xfId="66" applyFont="1" applyBorder="1" applyAlignment="1">
      <alignment vertical="center" wrapText="1"/>
      <protection/>
    </xf>
    <xf numFmtId="0" fontId="21" fillId="0" borderId="19" xfId="66" applyFont="1" applyBorder="1" applyAlignment="1">
      <alignment horizontal="center" vertical="center" wrapText="1"/>
      <protection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49" xfId="0" applyNumberFormat="1" applyBorder="1" applyAlignment="1">
      <alignment horizontal="center" vertical="top" wrapText="1"/>
    </xf>
    <xf numFmtId="0" fontId="21" fillId="0" borderId="28" xfId="66" applyFont="1" applyFill="1" applyBorder="1" applyAlignment="1">
      <alignment horizontal="left" vertical="center" wrapText="1"/>
      <protection/>
    </xf>
    <xf numFmtId="0" fontId="21" fillId="0" borderId="0" xfId="66" applyFont="1" applyAlignment="1">
      <alignment vertical="center" wrapText="1"/>
      <protection/>
    </xf>
    <xf numFmtId="0" fontId="21" fillId="0" borderId="28" xfId="66" applyFont="1" applyFill="1" applyBorder="1" applyAlignment="1">
      <alignment horizontal="center" vertical="center" wrapText="1"/>
      <protection/>
    </xf>
    <xf numFmtId="0" fontId="21" fillId="0" borderId="28" xfId="70" applyFont="1" applyFill="1" applyBorder="1" applyAlignment="1">
      <alignment horizontal="center" vertical="center" wrapText="1"/>
      <protection/>
    </xf>
    <xf numFmtId="0" fontId="21" fillId="0" borderId="50" xfId="70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vertical="center"/>
      <protection/>
    </xf>
    <xf numFmtId="0" fontId="21" fillId="36" borderId="19" xfId="66" applyFont="1" applyFill="1" applyBorder="1" applyAlignment="1">
      <alignment horizontal="left" vertical="center" wrapText="1"/>
      <protection/>
    </xf>
    <xf numFmtId="0" fontId="22" fillId="36" borderId="19" xfId="66" applyFont="1" applyFill="1" applyBorder="1" applyAlignment="1">
      <alignment horizontal="center" vertical="center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21" fillId="0" borderId="45" xfId="70" applyFont="1" applyFill="1" applyBorder="1" applyAlignment="1">
      <alignment horizontal="center" vertical="center" wrapText="1"/>
      <protection/>
    </xf>
    <xf numFmtId="0" fontId="21" fillId="36" borderId="19" xfId="66" applyFont="1" applyFill="1" applyBorder="1" applyAlignment="1">
      <alignment vertical="center" wrapText="1"/>
      <protection/>
    </xf>
    <xf numFmtId="0" fontId="21" fillId="0" borderId="45" xfId="66" applyFont="1" applyBorder="1" applyAlignment="1">
      <alignment horizontal="center" vertical="center" wrapText="1"/>
      <protection/>
    </xf>
    <xf numFmtId="0" fontId="21" fillId="36" borderId="29" xfId="66" applyFont="1" applyFill="1" applyBorder="1" applyAlignment="1">
      <alignment horizontal="left" vertical="center" wrapText="1"/>
      <protection/>
    </xf>
    <xf numFmtId="0" fontId="21" fillId="36" borderId="29" xfId="66" applyFont="1" applyFill="1" applyBorder="1" applyAlignment="1">
      <alignment horizontal="center" vertical="center" wrapText="1"/>
      <protection/>
    </xf>
    <xf numFmtId="0" fontId="21" fillId="36" borderId="51" xfId="70" applyFont="1" applyFill="1" applyBorder="1" applyAlignment="1">
      <alignment horizontal="center" vertical="center" wrapText="1"/>
      <protection/>
    </xf>
    <xf numFmtId="0" fontId="21" fillId="0" borderId="29" xfId="66" applyFont="1" applyFill="1" applyBorder="1" applyAlignment="1">
      <alignment horizontal="left" vertical="center" wrapText="1"/>
      <protection/>
    </xf>
    <xf numFmtId="0" fontId="21" fillId="0" borderId="29" xfId="66" applyFont="1" applyFill="1" applyBorder="1" applyAlignment="1">
      <alignment horizontal="center" vertical="center" wrapText="1"/>
      <protection/>
    </xf>
    <xf numFmtId="0" fontId="21" fillId="0" borderId="52" xfId="70" applyFont="1" applyFill="1" applyBorder="1" applyAlignment="1">
      <alignment horizontal="center" vertical="center" wrapText="1"/>
      <protection/>
    </xf>
    <xf numFmtId="0" fontId="21" fillId="0" borderId="27" xfId="70" applyFont="1" applyFill="1" applyBorder="1" applyAlignment="1">
      <alignment horizontal="center" vertical="center" wrapText="1"/>
      <protection/>
    </xf>
    <xf numFmtId="0" fontId="21" fillId="36" borderId="28" xfId="66" applyFont="1" applyFill="1" applyBorder="1" applyAlignment="1">
      <alignment horizontal="left" vertical="center" wrapText="1"/>
      <protection/>
    </xf>
    <xf numFmtId="0" fontId="21" fillId="36" borderId="28" xfId="66" applyFont="1" applyFill="1" applyBorder="1" applyAlignment="1">
      <alignment horizontal="center" vertical="center" wrapText="1"/>
      <protection/>
    </xf>
    <xf numFmtId="0" fontId="21" fillId="36" borderId="53" xfId="70" applyFont="1" applyFill="1" applyBorder="1" applyAlignment="1">
      <alignment horizontal="center" vertical="center" wrapText="1"/>
      <protection/>
    </xf>
    <xf numFmtId="0" fontId="21" fillId="36" borderId="19" xfId="66" applyFont="1" applyFill="1" applyBorder="1" applyAlignment="1">
      <alignment horizontal="center" vertical="center" wrapText="1"/>
      <protection/>
    </xf>
    <xf numFmtId="0" fontId="21" fillId="36" borderId="19" xfId="70" applyFont="1" applyFill="1" applyBorder="1" applyAlignment="1">
      <alignment horizontal="center" vertical="center" wrapText="1"/>
      <protection/>
    </xf>
    <xf numFmtId="0" fontId="21" fillId="36" borderId="52" xfId="70" applyFont="1" applyFill="1" applyBorder="1" applyAlignment="1">
      <alignment horizontal="center" vertical="center" wrapText="1"/>
      <protection/>
    </xf>
    <xf numFmtId="0" fontId="21" fillId="0" borderId="53" xfId="70" applyFont="1" applyFill="1" applyBorder="1" applyAlignment="1">
      <alignment horizontal="center" vertical="center" wrapText="1"/>
      <protection/>
    </xf>
    <xf numFmtId="0" fontId="21" fillId="36" borderId="27" xfId="70" applyFont="1" applyFill="1" applyBorder="1" applyAlignment="1">
      <alignment horizontal="center" vertical="center" wrapText="1"/>
      <protection/>
    </xf>
    <xf numFmtId="0" fontId="21" fillId="36" borderId="19" xfId="60" applyFont="1" applyFill="1" applyBorder="1" applyAlignment="1">
      <alignment horizontal="left" vertical="center" wrapText="1"/>
      <protection/>
    </xf>
    <xf numFmtId="0" fontId="21" fillId="36" borderId="19" xfId="60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>
      <alignment horizontal="left" vertical="center" wrapText="1"/>
      <protection/>
    </xf>
    <xf numFmtId="0" fontId="21" fillId="0" borderId="19" xfId="0" applyFont="1" applyBorder="1" applyAlignment="1">
      <alignment horizontal="justify" vertical="center" wrapText="1"/>
    </xf>
    <xf numFmtId="0" fontId="21" fillId="0" borderId="19" xfId="0" applyFont="1" applyFill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63" applyFont="1" applyFill="1" applyBorder="1" applyAlignment="1">
      <alignment horizontal="left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60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2" fillId="0" borderId="19" xfId="62" applyFont="1" applyFill="1" applyBorder="1" applyAlignment="1">
      <alignment vertical="center"/>
      <protection/>
    </xf>
    <xf numFmtId="0" fontId="21" fillId="0" borderId="19" xfId="62" applyFont="1" applyFill="1" applyBorder="1" applyAlignment="1">
      <alignment horizontal="justify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0" applyFont="1" applyFill="1" applyBorder="1" applyAlignment="1">
      <alignment horizontal="center" vertical="center" wrapText="1"/>
      <protection/>
    </xf>
    <xf numFmtId="0" fontId="21" fillId="0" borderId="19" xfId="61" applyFont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61" applyFont="1" applyBorder="1" applyAlignment="1">
      <alignment vertical="center" wrapText="1"/>
      <protection/>
    </xf>
    <xf numFmtId="0" fontId="21" fillId="0" borderId="19" xfId="62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0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0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70" applyFont="1" applyFill="1" applyBorder="1" applyAlignment="1">
      <alignment horizontal="center" vertical="center"/>
      <protection/>
    </xf>
    <xf numFmtId="0" fontId="21" fillId="0" borderId="27" xfId="70" applyFont="1" applyFill="1" applyBorder="1" applyAlignment="1">
      <alignment horizontal="center" vertical="center"/>
      <protection/>
    </xf>
    <xf numFmtId="0" fontId="21" fillId="0" borderId="29" xfId="61" applyFont="1" applyFill="1" applyBorder="1" applyAlignment="1">
      <alignment horizontal="center" vertical="center" wrapText="1"/>
      <protection/>
    </xf>
    <xf numFmtId="0" fontId="21" fillId="0" borderId="52" xfId="70" applyFont="1" applyFill="1" applyBorder="1" applyAlignment="1">
      <alignment horizontal="center" vertical="center"/>
      <protection/>
    </xf>
    <xf numFmtId="0" fontId="21" fillId="0" borderId="2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0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70" applyFont="1" applyFill="1" applyBorder="1" applyAlignment="1">
      <alignment horizontal="center" vertical="center"/>
      <protection/>
    </xf>
    <xf numFmtId="0" fontId="21" fillId="0" borderId="27" xfId="70" applyFont="1" applyFill="1" applyBorder="1" applyAlignment="1">
      <alignment horizontal="center" vertical="center"/>
      <protection/>
    </xf>
    <xf numFmtId="0" fontId="21" fillId="0" borderId="27" xfId="70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70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27" xfId="70" applyFont="1" applyFill="1" applyBorder="1" applyAlignment="1">
      <alignment horizontal="center" vertical="center" wrapText="1"/>
      <protection/>
    </xf>
    <xf numFmtId="0" fontId="21" fillId="0" borderId="27" xfId="70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vertical="center"/>
      <protection/>
    </xf>
    <xf numFmtId="0" fontId="21" fillId="0" borderId="0" xfId="70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70" applyFont="1" applyFill="1" applyBorder="1" applyAlignment="1">
      <alignment horizontal="center" vertical="center"/>
      <protection/>
    </xf>
    <xf numFmtId="0" fontId="21" fillId="0" borderId="27" xfId="70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70" applyFont="1" applyFill="1" applyBorder="1" applyAlignment="1">
      <alignment horizontal="center" vertical="center"/>
      <protection/>
    </xf>
    <xf numFmtId="0" fontId="21" fillId="0" borderId="27" xfId="70" applyFont="1" applyFill="1" applyBorder="1" applyAlignment="1">
      <alignment horizontal="center" vertical="center"/>
      <protection/>
    </xf>
    <xf numFmtId="0" fontId="21" fillId="0" borderId="27" xfId="70" applyFont="1" applyFill="1" applyBorder="1" applyAlignment="1">
      <alignment horizontal="center" vertical="center" wrapText="1"/>
      <protection/>
    </xf>
    <xf numFmtId="0" fontId="21" fillId="0" borderId="19" xfId="70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left" vertical="center" wrapText="1"/>
      <protection/>
    </xf>
    <xf numFmtId="0" fontId="21" fillId="0" borderId="19" xfId="61" applyFont="1" applyFill="1" applyBorder="1" applyAlignment="1">
      <alignment horizontal="center" vertical="center" wrapText="1"/>
      <protection/>
    </xf>
    <xf numFmtId="0" fontId="21" fillId="0" borderId="19" xfId="61" applyFont="1" applyFill="1" applyBorder="1" applyAlignment="1">
      <alignment horizontal="justify" vertical="center" wrapText="1"/>
      <protection/>
    </xf>
    <xf numFmtId="0" fontId="21" fillId="0" borderId="19" xfId="70" applyFont="1" applyFill="1" applyBorder="1" applyAlignment="1">
      <alignment horizontal="center" vertical="center"/>
      <protection/>
    </xf>
    <xf numFmtId="0" fontId="21" fillId="0" borderId="27" xfId="70" applyFont="1" applyFill="1" applyBorder="1" applyAlignment="1">
      <alignment horizontal="center" vertical="center"/>
      <protection/>
    </xf>
    <xf numFmtId="0" fontId="21" fillId="0" borderId="27" xfId="70" applyFont="1" applyFill="1" applyBorder="1" applyAlignment="1">
      <alignment horizontal="center" vertical="center" wrapText="1"/>
      <protection/>
    </xf>
    <xf numFmtId="0" fontId="21" fillId="0" borderId="0" xfId="70" applyFont="1" applyFill="1">
      <alignment/>
      <protection/>
    </xf>
    <xf numFmtId="0" fontId="21" fillId="0" borderId="0" xfId="69" applyFont="1" applyFill="1" applyAlignment="1">
      <alignment vertical="center"/>
      <protection/>
    </xf>
    <xf numFmtId="0" fontId="21" fillId="0" borderId="0" xfId="70" applyFont="1" applyFill="1" applyBorder="1">
      <alignment/>
      <protection/>
    </xf>
    <xf numFmtId="0" fontId="21" fillId="0" borderId="27" xfId="70" applyFont="1" applyFill="1" applyBorder="1" applyAlignment="1">
      <alignment horizontal="center" vertical="center" wrapText="1"/>
      <protection/>
    </xf>
    <xf numFmtId="0" fontId="21" fillId="0" borderId="0" xfId="70" applyFont="1" applyFill="1" applyBorder="1" applyAlignment="1">
      <alignment horizontal="center" vertical="center" wrapTex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19" xfId="62" applyFont="1" applyBorder="1" applyAlignment="1">
      <alignment vertical="center" wrapText="1"/>
      <protection/>
    </xf>
    <xf numFmtId="0" fontId="21" fillId="0" borderId="19" xfId="62" applyFont="1" applyFill="1" applyBorder="1" applyAlignment="1">
      <alignment horizontal="center" vertical="center" wrapText="1"/>
      <protection/>
    </xf>
    <xf numFmtId="0" fontId="45" fillId="0" borderId="19" xfId="62" applyFont="1" applyFill="1" applyBorder="1" applyAlignment="1">
      <alignment horizontal="justify" vertical="center" wrapText="1"/>
      <protection/>
    </xf>
    <xf numFmtId="0" fontId="23" fillId="38" borderId="54" xfId="64" applyFont="1" applyFill="1" applyBorder="1" applyAlignment="1">
      <alignment horizontal="left" vertical="center" wrapText="1"/>
      <protection/>
    </xf>
    <xf numFmtId="0" fontId="28" fillId="38" borderId="50" xfId="64" applyFont="1" applyFill="1" applyBorder="1" applyAlignment="1">
      <alignment vertical="center"/>
      <protection/>
    </xf>
    <xf numFmtId="0" fontId="23" fillId="38" borderId="27" xfId="64" applyFont="1" applyFill="1" applyBorder="1" applyAlignment="1">
      <alignment horizontal="center" vertical="center" wrapText="1"/>
      <protection/>
    </xf>
    <xf numFmtId="0" fontId="46" fillId="37" borderId="50" xfId="64" applyFont="1" applyFill="1" applyBorder="1" applyAlignment="1">
      <alignment vertical="center"/>
      <protection/>
    </xf>
    <xf numFmtId="0" fontId="23" fillId="0" borderId="54" xfId="64" applyFont="1" applyFill="1" applyBorder="1" applyAlignment="1">
      <alignment horizontal="left" vertical="center" wrapText="1"/>
      <protection/>
    </xf>
    <xf numFmtId="0" fontId="28" fillId="0" borderId="50" xfId="64" applyFont="1" applyFill="1" applyBorder="1" applyAlignment="1">
      <alignment vertical="center"/>
      <protection/>
    </xf>
    <xf numFmtId="0" fontId="23" fillId="0" borderId="27" xfId="64" applyFont="1" applyFill="1" applyBorder="1" applyAlignment="1">
      <alignment horizontal="center" vertical="center" wrapText="1"/>
      <protection/>
    </xf>
    <xf numFmtId="0" fontId="22" fillId="0" borderId="19" xfId="62" applyFont="1" applyFill="1" applyBorder="1" applyAlignment="1">
      <alignment horizontal="center" vertical="center"/>
      <protection/>
    </xf>
    <xf numFmtId="0" fontId="22" fillId="0" borderId="19" xfId="62" applyFont="1" applyFill="1" applyBorder="1" applyAlignment="1">
      <alignment horizontal="center" vertical="center" wrapText="1"/>
      <protection/>
    </xf>
    <xf numFmtId="0" fontId="21" fillId="0" borderId="19" xfId="62" applyFont="1" applyFill="1" applyBorder="1" applyAlignment="1">
      <alignment vertical="center" wrapText="1"/>
      <protection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çıklama Metni" xfId="39"/>
    <cellStyle name="Ana Başlık" xfId="40"/>
    <cellStyle name="Bad" xfId="41"/>
    <cellStyle name="Bağlı Hücre" xfId="42"/>
    <cellStyle name="Başlık 1" xfId="43"/>
    <cellStyle name="Başlık 2" xfId="44"/>
    <cellStyle name="Başlık 3" xfId="45"/>
    <cellStyle name="Başlık 4" xfId="46"/>
    <cellStyle name="Comma [0]" xfId="47"/>
    <cellStyle name="Calculation" xfId="48"/>
    <cellStyle name="Check Cell" xfId="49"/>
    <cellStyle name="Çıkış" xfId="50"/>
    <cellStyle name="Giriş" xfId="51"/>
    <cellStyle name="Good" xfId="52"/>
    <cellStyle name="Hesaplama" xfId="53"/>
    <cellStyle name="İşaretli Hücre" xfId="54"/>
    <cellStyle name="İyi" xfId="55"/>
    <cellStyle name="Followed Hyperlink" xfId="56"/>
    <cellStyle name="Hyperlink" xfId="57"/>
    <cellStyle name="Kötü" xfId="58"/>
    <cellStyle name="Neutral" xfId="59"/>
    <cellStyle name="Normal 2" xfId="60"/>
    <cellStyle name="Normal 2 2" xfId="61"/>
    <cellStyle name="Normal 2 3" xfId="62"/>
    <cellStyle name="Normal 3" xfId="63"/>
    <cellStyle name="Normal 3 2" xfId="64"/>
    <cellStyle name="Normal 3 3" xfId="65"/>
    <cellStyle name="Normal 4" xfId="66"/>
    <cellStyle name="Normal 5" xfId="67"/>
    <cellStyle name="Normal 6" xfId="68"/>
    <cellStyle name="Normal_EEE UNDERGRADUATE22062009" xfId="69"/>
    <cellStyle name="Normal_SON_AREL_CENG_UNDERGRADUATE_CURRICULUM_ENG_3" xfId="70"/>
    <cellStyle name="Not" xfId="71"/>
    <cellStyle name="Nötr" xfId="72"/>
    <cellStyle name="Currency" xfId="73"/>
    <cellStyle name="Currency [0]" xfId="74"/>
    <cellStyle name="Toplam" xfId="75"/>
    <cellStyle name="Uyarı Metni" xfId="76"/>
    <cellStyle name="Comma" xfId="77"/>
    <cellStyle name="Vurgu1" xfId="78"/>
    <cellStyle name="Vurgu2" xfId="79"/>
    <cellStyle name="Vurgu3" xfId="80"/>
    <cellStyle name="Vurgu4" xfId="81"/>
    <cellStyle name="Vurgu5" xfId="82"/>
    <cellStyle name="Vurgu6" xfId="83"/>
    <cellStyle name="Percent" xfId="84"/>
    <cellStyle name="Yüzde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5"/>
  <sheetViews>
    <sheetView zoomScale="90" zoomScaleNormal="90" zoomScalePageLayoutView="0" workbookViewId="0" topLeftCell="A91">
      <selection activeCell="T119" sqref="T119:W119"/>
    </sheetView>
  </sheetViews>
  <sheetFormatPr defaultColWidth="9.140625" defaultRowHeight="12.75"/>
  <cols>
    <col min="1" max="1" width="10.5742187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421875" style="3" bestFit="1" customWidth="1"/>
    <col min="10" max="10" width="48.421875" style="3" bestFit="1" customWidth="1"/>
    <col min="11" max="11" width="4.421875" style="3" customWidth="1"/>
    <col min="12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1.851562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378" t="s">
        <v>418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33.7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 s="4" customFormat="1" ht="19.5" customHeight="1">
      <c r="A3" s="379" t="s">
        <v>32</v>
      </c>
      <c r="B3" s="380"/>
      <c r="C3" s="380"/>
      <c r="D3" s="380"/>
      <c r="E3" s="380"/>
      <c r="F3" s="380"/>
      <c r="G3" s="381"/>
      <c r="H3" s="8"/>
      <c r="I3" s="379" t="s">
        <v>32</v>
      </c>
      <c r="J3" s="380"/>
      <c r="K3" s="380"/>
      <c r="L3" s="380"/>
      <c r="M3" s="380"/>
      <c r="N3" s="380"/>
      <c r="O3" s="381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371" t="s">
        <v>33</v>
      </c>
      <c r="B4" s="372"/>
      <c r="C4" s="372"/>
      <c r="D4" s="372"/>
      <c r="E4" s="372"/>
      <c r="F4" s="372"/>
      <c r="G4" s="373"/>
      <c r="H4" s="8"/>
      <c r="I4" s="371" t="s">
        <v>33</v>
      </c>
      <c r="J4" s="372"/>
      <c r="K4" s="372"/>
      <c r="L4" s="372"/>
      <c r="M4" s="372"/>
      <c r="N4" s="372"/>
      <c r="O4" s="373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371" t="s">
        <v>34</v>
      </c>
      <c r="B5" s="372"/>
      <c r="C5" s="372"/>
      <c r="D5" s="372"/>
      <c r="E5" s="372"/>
      <c r="F5" s="372"/>
      <c r="G5" s="373"/>
      <c r="H5" s="8"/>
      <c r="I5" s="371" t="s">
        <v>68</v>
      </c>
      <c r="J5" s="372"/>
      <c r="K5" s="372"/>
      <c r="L5" s="372"/>
      <c r="M5" s="372"/>
      <c r="N5" s="372"/>
      <c r="O5" s="373"/>
      <c r="Q5" s="1"/>
      <c r="R5" s="382" t="s">
        <v>38</v>
      </c>
      <c r="S5" s="382"/>
      <c r="T5" s="382"/>
      <c r="U5" s="382"/>
      <c r="V5" s="382"/>
      <c r="W5" s="382"/>
      <c r="X5" s="383"/>
      <c r="Z5" s="384" t="s">
        <v>39</v>
      </c>
      <c r="AA5" s="385"/>
      <c r="AB5" s="385"/>
      <c r="AC5" s="385"/>
      <c r="AD5" s="385"/>
      <c r="AE5" s="385"/>
      <c r="AF5" s="386"/>
    </row>
    <row r="6" spans="1:32" s="4" customFormat="1" ht="19.5" customHeight="1">
      <c r="A6" s="371" t="s">
        <v>35</v>
      </c>
      <c r="B6" s="372"/>
      <c r="C6" s="372"/>
      <c r="D6" s="372"/>
      <c r="E6" s="372"/>
      <c r="F6" s="372"/>
      <c r="G6" s="373"/>
      <c r="H6" s="8"/>
      <c r="I6" s="371" t="s">
        <v>35</v>
      </c>
      <c r="J6" s="372"/>
      <c r="K6" s="372"/>
      <c r="L6" s="372"/>
      <c r="M6" s="372"/>
      <c r="N6" s="372"/>
      <c r="O6" s="373"/>
      <c r="P6" s="8"/>
      <c r="Q6" s="1"/>
      <c r="R6" s="382"/>
      <c r="S6" s="382"/>
      <c r="T6" s="382"/>
      <c r="U6" s="382"/>
      <c r="V6" s="382"/>
      <c r="W6" s="382"/>
      <c r="X6" s="383"/>
      <c r="Z6" s="387"/>
      <c r="AA6" s="385"/>
      <c r="AB6" s="385"/>
      <c r="AC6" s="385"/>
      <c r="AD6" s="385"/>
      <c r="AE6" s="385"/>
      <c r="AF6" s="386"/>
    </row>
    <row r="7" spans="1:32" s="4" customFormat="1" ht="11.25" customHeight="1">
      <c r="A7" s="138"/>
      <c r="B7" s="139"/>
      <c r="C7" s="139"/>
      <c r="D7" s="139"/>
      <c r="E7" s="139"/>
      <c r="F7" s="139"/>
      <c r="G7" s="19"/>
      <c r="H7" s="8"/>
      <c r="I7" s="138"/>
      <c r="J7" s="139"/>
      <c r="K7" s="139"/>
      <c r="L7" s="139"/>
      <c r="M7" s="139"/>
      <c r="N7" s="139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374" t="s">
        <v>13</v>
      </c>
      <c r="B8" s="359"/>
      <c r="C8" s="359"/>
      <c r="D8" s="359"/>
      <c r="E8" s="359"/>
      <c r="F8" s="359"/>
      <c r="G8" s="360"/>
      <c r="H8" s="8"/>
      <c r="I8" s="374" t="s">
        <v>13</v>
      </c>
      <c r="J8" s="359"/>
      <c r="K8" s="359"/>
      <c r="L8" s="359"/>
      <c r="M8" s="359"/>
      <c r="N8" s="359"/>
      <c r="O8" s="360"/>
      <c r="P8" s="8"/>
      <c r="Q8" s="1"/>
      <c r="R8" s="375" t="s">
        <v>13</v>
      </c>
      <c r="S8" s="375"/>
      <c r="T8" s="375"/>
      <c r="U8" s="375"/>
      <c r="V8" s="375"/>
      <c r="W8" s="375"/>
      <c r="X8" s="376"/>
      <c r="Z8" s="377" t="s">
        <v>13</v>
      </c>
      <c r="AA8" s="375"/>
      <c r="AB8" s="375"/>
      <c r="AC8" s="375"/>
      <c r="AD8" s="375"/>
      <c r="AE8" s="375"/>
      <c r="AF8" s="376"/>
    </row>
    <row r="9" spans="1:33" s="4" customFormat="1" ht="22.5" customHeight="1">
      <c r="A9" s="124" t="s">
        <v>2</v>
      </c>
      <c r="B9" s="122" t="s">
        <v>3</v>
      </c>
      <c r="C9" s="248" t="s">
        <v>0</v>
      </c>
      <c r="D9" s="248" t="s">
        <v>4</v>
      </c>
      <c r="E9" s="248" t="s">
        <v>5</v>
      </c>
      <c r="F9" s="248" t="s">
        <v>6</v>
      </c>
      <c r="G9" s="123" t="s">
        <v>7</v>
      </c>
      <c r="H9" s="8"/>
      <c r="I9" s="124" t="s">
        <v>2</v>
      </c>
      <c r="J9" s="122" t="s">
        <v>3</v>
      </c>
      <c r="K9" s="248" t="s">
        <v>0</v>
      </c>
      <c r="L9" s="248" t="s">
        <v>4</v>
      </c>
      <c r="M9" s="248" t="s">
        <v>5</v>
      </c>
      <c r="N9" s="248" t="s">
        <v>6</v>
      </c>
      <c r="O9" s="123" t="s">
        <v>7</v>
      </c>
      <c r="P9" s="8"/>
      <c r="Q9" s="49"/>
      <c r="R9" s="122" t="s">
        <v>2</v>
      </c>
      <c r="S9" s="122" t="s">
        <v>3</v>
      </c>
      <c r="T9" s="248" t="s">
        <v>0</v>
      </c>
      <c r="U9" s="248" t="s">
        <v>4</v>
      </c>
      <c r="V9" s="248" t="s">
        <v>5</v>
      </c>
      <c r="W9" s="248" t="s">
        <v>6</v>
      </c>
      <c r="X9" s="123" t="s">
        <v>7</v>
      </c>
      <c r="Y9" s="48"/>
      <c r="Z9" s="124" t="s">
        <v>2</v>
      </c>
      <c r="AA9" s="122" t="s">
        <v>3</v>
      </c>
      <c r="AB9" s="248" t="s">
        <v>0</v>
      </c>
      <c r="AC9" s="248" t="s">
        <v>4</v>
      </c>
      <c r="AD9" s="248" t="s">
        <v>5</v>
      </c>
      <c r="AE9" s="248" t="s">
        <v>6</v>
      </c>
      <c r="AF9" s="123" t="s">
        <v>7</v>
      </c>
      <c r="AG9" s="48"/>
    </row>
    <row r="10" spans="1:33" ht="15" customHeight="1">
      <c r="A10" s="302" t="s">
        <v>184</v>
      </c>
      <c r="B10" s="277" t="s">
        <v>149</v>
      </c>
      <c r="C10" s="278">
        <v>3</v>
      </c>
      <c r="D10" s="278">
        <v>0</v>
      </c>
      <c r="E10" s="278">
        <v>2</v>
      </c>
      <c r="F10" s="278">
        <v>4</v>
      </c>
      <c r="G10" s="303">
        <v>6</v>
      </c>
      <c r="H10" s="174"/>
      <c r="I10" s="120" t="s">
        <v>69</v>
      </c>
      <c r="J10" s="107" t="s">
        <v>70</v>
      </c>
      <c r="K10" s="108">
        <v>3</v>
      </c>
      <c r="L10" s="108">
        <v>0</v>
      </c>
      <c r="M10" s="108">
        <v>2</v>
      </c>
      <c r="N10" s="108">
        <v>4</v>
      </c>
      <c r="O10" s="189">
        <v>7</v>
      </c>
      <c r="P10" s="183"/>
      <c r="Q10" s="50" t="s">
        <v>40</v>
      </c>
      <c r="R10" s="80" t="s">
        <v>69</v>
      </c>
      <c r="S10" s="80" t="s">
        <v>70</v>
      </c>
      <c r="T10" s="81">
        <v>3</v>
      </c>
      <c r="U10" s="81">
        <v>0</v>
      </c>
      <c r="V10" s="81">
        <v>2</v>
      </c>
      <c r="W10" s="81">
        <v>4</v>
      </c>
      <c r="X10" s="82">
        <v>7</v>
      </c>
      <c r="Y10" s="44"/>
      <c r="Z10" s="79" t="s">
        <v>69</v>
      </c>
      <c r="AA10" s="80" t="s">
        <v>70</v>
      </c>
      <c r="AB10" s="81">
        <v>3</v>
      </c>
      <c r="AC10" s="81">
        <v>0</v>
      </c>
      <c r="AD10" s="81">
        <v>2</v>
      </c>
      <c r="AE10" s="81">
        <v>4</v>
      </c>
      <c r="AF10" s="82">
        <v>7</v>
      </c>
      <c r="AG10" s="44"/>
    </row>
    <row r="11" spans="1:33" ht="15" customHeight="1">
      <c r="A11" s="302" t="s">
        <v>185</v>
      </c>
      <c r="B11" s="277" t="s">
        <v>150</v>
      </c>
      <c r="C11" s="278">
        <v>3</v>
      </c>
      <c r="D11" s="278">
        <v>2</v>
      </c>
      <c r="E11" s="278">
        <v>0</v>
      </c>
      <c r="F11" s="278">
        <v>4</v>
      </c>
      <c r="G11" s="303">
        <v>6</v>
      </c>
      <c r="H11" s="174"/>
      <c r="I11" s="190" t="s">
        <v>71</v>
      </c>
      <c r="J11" s="177" t="s">
        <v>72</v>
      </c>
      <c r="K11" s="178">
        <v>3</v>
      </c>
      <c r="L11" s="178">
        <v>2</v>
      </c>
      <c r="M11" s="178">
        <v>0</v>
      </c>
      <c r="N11" s="178">
        <v>4</v>
      </c>
      <c r="O11" s="191">
        <v>6</v>
      </c>
      <c r="P11" s="183"/>
      <c r="Q11" s="45" t="s">
        <v>40</v>
      </c>
      <c r="R11" s="105" t="s">
        <v>8</v>
      </c>
      <c r="S11" s="105" t="s">
        <v>46</v>
      </c>
      <c r="T11" s="106">
        <v>3</v>
      </c>
      <c r="U11" s="106">
        <v>0</v>
      </c>
      <c r="V11" s="106">
        <v>2</v>
      </c>
      <c r="W11" s="106">
        <v>4</v>
      </c>
      <c r="X11" s="189">
        <v>6</v>
      </c>
      <c r="Y11" s="44"/>
      <c r="Z11" s="70"/>
      <c r="AA11" s="40"/>
      <c r="AB11" s="242"/>
      <c r="AC11" s="242"/>
      <c r="AD11" s="242"/>
      <c r="AE11" s="242"/>
      <c r="AF11" s="16"/>
      <c r="AG11" s="44"/>
    </row>
    <row r="12" spans="1:33" ht="15" customHeight="1">
      <c r="A12" s="302" t="s">
        <v>362</v>
      </c>
      <c r="B12" s="277" t="s">
        <v>363</v>
      </c>
      <c r="C12" s="280">
        <v>3</v>
      </c>
      <c r="D12" s="280">
        <v>0</v>
      </c>
      <c r="E12" s="280">
        <v>2</v>
      </c>
      <c r="F12" s="280">
        <v>4</v>
      </c>
      <c r="G12" s="304">
        <v>6</v>
      </c>
      <c r="H12" s="175"/>
      <c r="I12" s="192" t="s">
        <v>73</v>
      </c>
      <c r="J12" s="105" t="s">
        <v>74</v>
      </c>
      <c r="K12" s="106">
        <v>3</v>
      </c>
      <c r="L12" s="106">
        <v>0</v>
      </c>
      <c r="M12" s="106">
        <v>2</v>
      </c>
      <c r="N12" s="106">
        <v>4</v>
      </c>
      <c r="O12" s="189">
        <v>6</v>
      </c>
      <c r="P12" s="183"/>
      <c r="Q12" s="2"/>
      <c r="R12" s="349" t="s">
        <v>42</v>
      </c>
      <c r="S12" s="349"/>
      <c r="T12" s="247">
        <f>SUM(T10:T11)</f>
        <v>6</v>
      </c>
      <c r="U12" s="247">
        <f>SUM(U10:U11)</f>
        <v>0</v>
      </c>
      <c r="V12" s="247">
        <f>SUM(V10:V11)</f>
        <v>4</v>
      </c>
      <c r="W12" s="247">
        <f>SUM(W10:W11)</f>
        <v>8</v>
      </c>
      <c r="X12" s="51">
        <f>SUM(X10:X11)</f>
        <v>13</v>
      </c>
      <c r="Y12" s="44"/>
      <c r="Z12" s="70"/>
      <c r="AA12" s="40"/>
      <c r="AB12" s="242"/>
      <c r="AC12" s="242"/>
      <c r="AD12" s="242"/>
      <c r="AE12" s="242"/>
      <c r="AF12" s="16"/>
      <c r="AG12" s="44"/>
    </row>
    <row r="13" spans="1:33" ht="15" customHeight="1">
      <c r="A13" s="302" t="s">
        <v>80</v>
      </c>
      <c r="B13" s="277" t="s">
        <v>81</v>
      </c>
      <c r="C13" s="280">
        <v>2</v>
      </c>
      <c r="D13" s="280">
        <v>0</v>
      </c>
      <c r="E13" s="280">
        <v>0</v>
      </c>
      <c r="F13" s="280">
        <v>2</v>
      </c>
      <c r="G13" s="304">
        <v>3</v>
      </c>
      <c r="H13" s="175"/>
      <c r="I13" s="192" t="s">
        <v>8</v>
      </c>
      <c r="J13" s="105" t="s">
        <v>46</v>
      </c>
      <c r="K13" s="106">
        <v>3</v>
      </c>
      <c r="L13" s="106">
        <v>0</v>
      </c>
      <c r="M13" s="106">
        <v>2</v>
      </c>
      <c r="N13" s="106">
        <v>4</v>
      </c>
      <c r="O13" s="189">
        <v>6</v>
      </c>
      <c r="P13" s="183"/>
      <c r="Q13" s="45" t="s">
        <v>41</v>
      </c>
      <c r="R13" s="177" t="s">
        <v>71</v>
      </c>
      <c r="S13" s="177" t="s">
        <v>72</v>
      </c>
      <c r="T13" s="178">
        <v>3</v>
      </c>
      <c r="U13" s="178">
        <v>2</v>
      </c>
      <c r="V13" s="178">
        <v>0</v>
      </c>
      <c r="W13" s="178">
        <v>4</v>
      </c>
      <c r="X13" s="191">
        <v>6</v>
      </c>
      <c r="Y13" s="44"/>
      <c r="Z13" s="70"/>
      <c r="AA13" s="40"/>
      <c r="AB13" s="242"/>
      <c r="AC13" s="242"/>
      <c r="AD13" s="242"/>
      <c r="AE13" s="242"/>
      <c r="AF13" s="16"/>
      <c r="AG13" s="44"/>
    </row>
    <row r="14" spans="1:33" ht="15" customHeight="1">
      <c r="A14" s="302" t="s">
        <v>187</v>
      </c>
      <c r="B14" s="277" t="s">
        <v>151</v>
      </c>
      <c r="C14" s="280">
        <v>3</v>
      </c>
      <c r="D14" s="280">
        <v>0</v>
      </c>
      <c r="E14" s="280">
        <v>0</v>
      </c>
      <c r="F14" s="280">
        <v>3</v>
      </c>
      <c r="G14" s="305">
        <v>5</v>
      </c>
      <c r="H14" s="175"/>
      <c r="I14" s="120" t="s">
        <v>112</v>
      </c>
      <c r="J14" s="107" t="s">
        <v>189</v>
      </c>
      <c r="K14" s="108">
        <v>0</v>
      </c>
      <c r="L14" s="108">
        <v>2</v>
      </c>
      <c r="M14" s="108">
        <v>0</v>
      </c>
      <c r="N14" s="108">
        <v>1</v>
      </c>
      <c r="O14" s="189">
        <v>1</v>
      </c>
      <c r="P14" s="183"/>
      <c r="Q14" s="45" t="s">
        <v>41</v>
      </c>
      <c r="R14" s="105" t="s">
        <v>73</v>
      </c>
      <c r="S14" s="105" t="s">
        <v>74</v>
      </c>
      <c r="T14" s="106">
        <v>3</v>
      </c>
      <c r="U14" s="106">
        <v>0</v>
      </c>
      <c r="V14" s="106">
        <v>2</v>
      </c>
      <c r="W14" s="106">
        <v>4</v>
      </c>
      <c r="X14" s="189">
        <v>6</v>
      </c>
      <c r="Y14" s="44"/>
      <c r="Z14" s="70"/>
      <c r="AA14" s="40"/>
      <c r="AB14" s="242"/>
      <c r="AC14" s="242"/>
      <c r="AD14" s="242"/>
      <c r="AE14" s="242"/>
      <c r="AF14" s="16"/>
      <c r="AG14" s="44"/>
    </row>
    <row r="15" spans="1:33" ht="15" customHeight="1">
      <c r="A15" s="306" t="s">
        <v>188</v>
      </c>
      <c r="B15" s="283" t="s">
        <v>83</v>
      </c>
      <c r="C15" s="278">
        <v>0</v>
      </c>
      <c r="D15" s="278">
        <v>2</v>
      </c>
      <c r="E15" s="278">
        <v>0</v>
      </c>
      <c r="F15" s="278">
        <v>1</v>
      </c>
      <c r="G15" s="303">
        <v>1</v>
      </c>
      <c r="H15" s="174"/>
      <c r="I15" s="193" t="s">
        <v>113</v>
      </c>
      <c r="J15" s="110" t="s">
        <v>190</v>
      </c>
      <c r="K15" s="106">
        <v>3</v>
      </c>
      <c r="L15" s="106">
        <v>0</v>
      </c>
      <c r="M15" s="106">
        <v>0</v>
      </c>
      <c r="N15" s="106">
        <v>3</v>
      </c>
      <c r="O15" s="194">
        <v>5</v>
      </c>
      <c r="P15" s="184"/>
      <c r="Q15" s="45" t="s">
        <v>41</v>
      </c>
      <c r="R15" s="107" t="s">
        <v>112</v>
      </c>
      <c r="S15" s="107" t="s">
        <v>189</v>
      </c>
      <c r="T15" s="108">
        <v>0</v>
      </c>
      <c r="U15" s="108">
        <v>2</v>
      </c>
      <c r="V15" s="108">
        <v>0</v>
      </c>
      <c r="W15" s="108">
        <v>1</v>
      </c>
      <c r="X15" s="189">
        <v>1</v>
      </c>
      <c r="Y15" s="44"/>
      <c r="Z15" s="70"/>
      <c r="AA15" s="40"/>
      <c r="AB15" s="242"/>
      <c r="AC15" s="242"/>
      <c r="AD15" s="242"/>
      <c r="AE15" s="242"/>
      <c r="AF15" s="16"/>
      <c r="AG15" s="44"/>
    </row>
    <row r="16" spans="1:33" ht="15" customHeight="1">
      <c r="A16" s="306" t="s">
        <v>76</v>
      </c>
      <c r="B16" s="282" t="s">
        <v>10</v>
      </c>
      <c r="C16" s="278">
        <v>3</v>
      </c>
      <c r="D16" s="278">
        <v>0</v>
      </c>
      <c r="E16" s="278">
        <v>0</v>
      </c>
      <c r="F16" s="278">
        <v>3</v>
      </c>
      <c r="G16" s="303">
        <v>3</v>
      </c>
      <c r="H16" s="150"/>
      <c r="I16" s="319" t="s">
        <v>191</v>
      </c>
      <c r="J16" s="320"/>
      <c r="K16" s="179">
        <f>SUM(K10:K16)</f>
        <v>15</v>
      </c>
      <c r="L16" s="179">
        <f>SUM(L10:L16)</f>
        <v>4</v>
      </c>
      <c r="M16" s="179">
        <f>SUM(M10:M16)</f>
        <v>6</v>
      </c>
      <c r="N16" s="179">
        <f>SUM(N10:N15)</f>
        <v>20</v>
      </c>
      <c r="O16" s="195">
        <f>SUM(O10:O15)</f>
        <v>31</v>
      </c>
      <c r="P16" s="185"/>
      <c r="Q16" s="45" t="s">
        <v>41</v>
      </c>
      <c r="R16" s="110" t="s">
        <v>113</v>
      </c>
      <c r="S16" s="110" t="s">
        <v>190</v>
      </c>
      <c r="T16" s="106">
        <v>3</v>
      </c>
      <c r="U16" s="106">
        <v>0</v>
      </c>
      <c r="V16" s="106">
        <v>0</v>
      </c>
      <c r="W16" s="106">
        <v>3</v>
      </c>
      <c r="X16" s="194">
        <v>5</v>
      </c>
      <c r="Y16" s="44"/>
      <c r="Z16" s="70"/>
      <c r="AA16" s="40"/>
      <c r="AB16" s="242"/>
      <c r="AC16" s="242"/>
      <c r="AD16" s="242"/>
      <c r="AE16" s="242"/>
      <c r="AF16" s="16"/>
      <c r="AG16" s="44"/>
    </row>
    <row r="17" spans="1:33" ht="15" customHeight="1">
      <c r="A17" s="327" t="s">
        <v>79</v>
      </c>
      <c r="B17" s="328"/>
      <c r="C17" s="171">
        <f>SUM(C10:C16)</f>
        <v>17</v>
      </c>
      <c r="D17" s="171">
        <f>SUM(D10:D16)</f>
        <v>4</v>
      </c>
      <c r="E17" s="171">
        <v>4</v>
      </c>
      <c r="F17" s="171">
        <f>SUM(F10:F16)</f>
        <v>21</v>
      </c>
      <c r="G17" s="24">
        <f>SUM(G10:G16)</f>
        <v>30</v>
      </c>
      <c r="H17" s="151"/>
      <c r="I17" s="331"/>
      <c r="J17" s="332"/>
      <c r="K17" s="249"/>
      <c r="L17" s="249"/>
      <c r="M17" s="249"/>
      <c r="N17" s="249"/>
      <c r="O17" s="250"/>
      <c r="P17" s="11"/>
      <c r="Q17" s="2"/>
      <c r="R17" s="361" t="s">
        <v>43</v>
      </c>
      <c r="S17" s="361"/>
      <c r="T17" s="247">
        <f>SUM(T13:T16)</f>
        <v>9</v>
      </c>
      <c r="U17" s="247">
        <f>SUM(U13:U16)</f>
        <v>4</v>
      </c>
      <c r="V17" s="247">
        <f>SUM(V13:V16)</f>
        <v>2</v>
      </c>
      <c r="W17" s="247">
        <f>SUM(W13:W16)</f>
        <v>12</v>
      </c>
      <c r="X17" s="51">
        <f>SUM(X13:X16)</f>
        <v>18</v>
      </c>
      <c r="Y17" s="44"/>
      <c r="Z17" s="70"/>
      <c r="AA17" s="40"/>
      <c r="AB17" s="242"/>
      <c r="AC17" s="242"/>
      <c r="AD17" s="242"/>
      <c r="AE17" s="242"/>
      <c r="AF17" s="16"/>
      <c r="AG17" s="44"/>
    </row>
    <row r="18" spans="1:33" ht="15" customHeight="1">
      <c r="A18" s="331"/>
      <c r="B18" s="332"/>
      <c r="C18" s="245"/>
      <c r="D18" s="245"/>
      <c r="E18" s="245"/>
      <c r="F18" s="245"/>
      <c r="G18" s="246"/>
      <c r="H18" s="11"/>
      <c r="I18" s="240"/>
      <c r="J18" s="241"/>
      <c r="K18" s="245"/>
      <c r="L18" s="245"/>
      <c r="M18" s="245"/>
      <c r="N18" s="245"/>
      <c r="O18" s="246"/>
      <c r="P18" s="11"/>
      <c r="Q18" s="45"/>
      <c r="R18" s="362" t="s">
        <v>44</v>
      </c>
      <c r="S18" s="362"/>
      <c r="T18" s="248">
        <f>SUM(T12,T17)</f>
        <v>15</v>
      </c>
      <c r="U18" s="248">
        <f>SUM(U12,U17)</f>
        <v>4</v>
      </c>
      <c r="V18" s="248">
        <f>SUM(V12,V17)</f>
        <v>6</v>
      </c>
      <c r="W18" s="248">
        <f>SUM(W12,W17)</f>
        <v>20</v>
      </c>
      <c r="X18" s="26">
        <f>SUM(X12,X17)</f>
        <v>31</v>
      </c>
      <c r="Y18" s="44"/>
      <c r="Z18" s="130" t="s">
        <v>44</v>
      </c>
      <c r="AA18" s="145"/>
      <c r="AB18" s="248">
        <f>SUM(AB10:AB17)</f>
        <v>3</v>
      </c>
      <c r="AC18" s="248">
        <f>SUM(AC10:AC17)</f>
        <v>0</v>
      </c>
      <c r="AD18" s="248">
        <f>SUM(AD10:AD17)</f>
        <v>2</v>
      </c>
      <c r="AE18" s="248">
        <f>SUM(AE10:AE17)</f>
        <v>4</v>
      </c>
      <c r="AF18" s="140">
        <f>SUM(AF10:AF17)</f>
        <v>7</v>
      </c>
      <c r="AG18" s="44"/>
    </row>
    <row r="19" spans="1:33" ht="15" customHeight="1">
      <c r="A19" s="240"/>
      <c r="B19" s="241"/>
      <c r="C19" s="245"/>
      <c r="D19" s="245"/>
      <c r="E19" s="245"/>
      <c r="F19" s="245"/>
      <c r="G19" s="246"/>
      <c r="H19" s="11"/>
      <c r="I19" s="240"/>
      <c r="J19" s="241"/>
      <c r="K19" s="245"/>
      <c r="L19" s="245"/>
      <c r="M19" s="245"/>
      <c r="N19" s="245"/>
      <c r="O19" s="246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251"/>
      <c r="AD19" s="251"/>
      <c r="AE19" s="251"/>
      <c r="AF19" s="54"/>
      <c r="AG19" s="44"/>
    </row>
    <row r="20" spans="1:33" ht="15" customHeight="1">
      <c r="A20" s="240"/>
      <c r="B20" s="241"/>
      <c r="C20" s="245"/>
      <c r="D20" s="245"/>
      <c r="E20" s="245"/>
      <c r="F20" s="245"/>
      <c r="G20" s="246"/>
      <c r="H20" s="11"/>
      <c r="I20" s="240"/>
      <c r="J20" s="11"/>
      <c r="K20" s="11"/>
      <c r="L20" s="11"/>
      <c r="M20" s="11"/>
      <c r="N20" s="11"/>
      <c r="O20" s="246"/>
      <c r="P20" s="11"/>
      <c r="Q20" s="50"/>
      <c r="R20" s="11"/>
      <c r="S20" s="11"/>
      <c r="T20" s="11"/>
      <c r="U20" s="11"/>
      <c r="V20" s="11"/>
      <c r="W20" s="11"/>
      <c r="X20" s="12"/>
      <c r="Y20" s="44"/>
      <c r="Z20" s="2"/>
      <c r="AA20" s="11"/>
      <c r="AB20" s="11"/>
      <c r="AC20" s="11"/>
      <c r="AD20" s="11"/>
      <c r="AE20" s="11"/>
      <c r="AF20" s="12"/>
      <c r="AG20" s="44"/>
    </row>
    <row r="21" spans="1:33" s="4" customFormat="1" ht="22.5" customHeight="1">
      <c r="A21" s="240"/>
      <c r="B21" s="241"/>
      <c r="C21" s="245"/>
      <c r="D21" s="245"/>
      <c r="E21" s="245"/>
      <c r="F21" s="245"/>
      <c r="G21" s="246"/>
      <c r="H21" s="8"/>
      <c r="I21" s="346" t="s">
        <v>14</v>
      </c>
      <c r="J21" s="347"/>
      <c r="K21" s="347"/>
      <c r="L21" s="347"/>
      <c r="M21" s="347"/>
      <c r="N21" s="347"/>
      <c r="O21" s="348"/>
      <c r="P21" s="8"/>
      <c r="Q21" s="1"/>
      <c r="R21" s="8"/>
      <c r="S21" s="8"/>
      <c r="T21" s="8"/>
      <c r="U21" s="8"/>
      <c r="V21" s="8"/>
      <c r="W21" s="8"/>
      <c r="X21" s="9"/>
      <c r="Y21" s="48"/>
      <c r="Z21" s="1"/>
      <c r="AA21" s="8"/>
      <c r="AB21" s="8"/>
      <c r="AC21" s="8"/>
      <c r="AD21" s="8"/>
      <c r="AE21" s="8"/>
      <c r="AF21" s="9"/>
      <c r="AG21" s="48"/>
    </row>
    <row r="22" spans="1:33" ht="15" customHeight="1">
      <c r="A22" s="346" t="s">
        <v>14</v>
      </c>
      <c r="B22" s="347"/>
      <c r="C22" s="347"/>
      <c r="D22" s="347"/>
      <c r="E22" s="347"/>
      <c r="F22" s="347"/>
      <c r="G22" s="348"/>
      <c r="H22" s="11"/>
      <c r="I22" s="124" t="s">
        <v>2</v>
      </c>
      <c r="J22" s="122" t="s">
        <v>3</v>
      </c>
      <c r="K22" s="248" t="s">
        <v>0</v>
      </c>
      <c r="L22" s="248" t="s">
        <v>4</v>
      </c>
      <c r="M22" s="248" t="s">
        <v>5</v>
      </c>
      <c r="N22" s="248" t="s">
        <v>6</v>
      </c>
      <c r="O22" s="123" t="s">
        <v>7</v>
      </c>
      <c r="P22" s="11"/>
      <c r="Q22" s="45"/>
      <c r="R22" s="347" t="s">
        <v>14</v>
      </c>
      <c r="S22" s="347"/>
      <c r="T22" s="347"/>
      <c r="U22" s="347"/>
      <c r="V22" s="347"/>
      <c r="W22" s="347"/>
      <c r="X22" s="348"/>
      <c r="Y22" s="44"/>
      <c r="Z22" s="346" t="s">
        <v>14</v>
      </c>
      <c r="AA22" s="347"/>
      <c r="AB22" s="347"/>
      <c r="AC22" s="347"/>
      <c r="AD22" s="347"/>
      <c r="AE22" s="347"/>
      <c r="AF22" s="348"/>
      <c r="AG22" s="44"/>
    </row>
    <row r="23" spans="1:33" ht="15" customHeight="1">
      <c r="A23" s="124" t="s">
        <v>2</v>
      </c>
      <c r="B23" s="122" t="s">
        <v>3</v>
      </c>
      <c r="C23" s="248" t="s">
        <v>0</v>
      </c>
      <c r="D23" s="248" t="s">
        <v>4</v>
      </c>
      <c r="E23" s="248" t="s">
        <v>5</v>
      </c>
      <c r="F23" s="248" t="s">
        <v>6</v>
      </c>
      <c r="G23" s="123" t="s">
        <v>7</v>
      </c>
      <c r="H23" s="11"/>
      <c r="I23" s="120" t="s">
        <v>84</v>
      </c>
      <c r="J23" s="107" t="s">
        <v>85</v>
      </c>
      <c r="K23" s="108">
        <v>3</v>
      </c>
      <c r="L23" s="108">
        <v>0</v>
      </c>
      <c r="M23" s="108">
        <v>2</v>
      </c>
      <c r="N23" s="108">
        <v>4</v>
      </c>
      <c r="O23" s="189">
        <v>7</v>
      </c>
      <c r="P23" s="183"/>
      <c r="Q23" s="49"/>
      <c r="R23" s="122" t="s">
        <v>2</v>
      </c>
      <c r="S23" s="122" t="s">
        <v>3</v>
      </c>
      <c r="T23" s="248" t="s">
        <v>0</v>
      </c>
      <c r="U23" s="248" t="s">
        <v>4</v>
      </c>
      <c r="V23" s="248" t="s">
        <v>5</v>
      </c>
      <c r="W23" s="248" t="s">
        <v>6</v>
      </c>
      <c r="X23" s="123" t="s">
        <v>7</v>
      </c>
      <c r="Y23" s="44"/>
      <c r="Z23" s="124" t="s">
        <v>2</v>
      </c>
      <c r="AA23" s="122" t="s">
        <v>3</v>
      </c>
      <c r="AB23" s="248" t="s">
        <v>0</v>
      </c>
      <c r="AC23" s="248" t="s">
        <v>4</v>
      </c>
      <c r="AD23" s="248" t="s">
        <v>5</v>
      </c>
      <c r="AE23" s="248" t="s">
        <v>6</v>
      </c>
      <c r="AF23" s="123" t="s">
        <v>7</v>
      </c>
      <c r="AG23" s="44"/>
    </row>
    <row r="24" spans="1:33" ht="15" customHeight="1">
      <c r="A24" s="302" t="s">
        <v>209</v>
      </c>
      <c r="B24" s="277" t="s">
        <v>152</v>
      </c>
      <c r="C24" s="278">
        <v>3</v>
      </c>
      <c r="D24" s="278">
        <v>0</v>
      </c>
      <c r="E24" s="278">
        <v>2</v>
      </c>
      <c r="F24" s="278">
        <v>4</v>
      </c>
      <c r="G24" s="303">
        <v>6</v>
      </c>
      <c r="H24" s="175"/>
      <c r="I24" s="193" t="s">
        <v>192</v>
      </c>
      <c r="J24" s="110" t="s">
        <v>193</v>
      </c>
      <c r="K24" s="106">
        <v>1</v>
      </c>
      <c r="L24" s="106">
        <v>0</v>
      </c>
      <c r="M24" s="106">
        <v>2</v>
      </c>
      <c r="N24" s="106">
        <v>2</v>
      </c>
      <c r="O24" s="194">
        <v>3</v>
      </c>
      <c r="P24" s="183"/>
      <c r="Q24" s="50" t="s">
        <v>40</v>
      </c>
      <c r="R24" s="80" t="s">
        <v>84</v>
      </c>
      <c r="S24" s="80" t="s">
        <v>85</v>
      </c>
      <c r="T24" s="81">
        <v>3</v>
      </c>
      <c r="U24" s="81">
        <v>0</v>
      </c>
      <c r="V24" s="81">
        <v>2</v>
      </c>
      <c r="W24" s="81">
        <v>4</v>
      </c>
      <c r="X24" s="82">
        <v>7</v>
      </c>
      <c r="Y24" s="44"/>
      <c r="Z24" s="79" t="s">
        <v>84</v>
      </c>
      <c r="AA24" s="80" t="s">
        <v>85</v>
      </c>
      <c r="AB24" s="81">
        <v>3</v>
      </c>
      <c r="AC24" s="81">
        <v>0</v>
      </c>
      <c r="AD24" s="81">
        <v>2</v>
      </c>
      <c r="AE24" s="81">
        <v>4</v>
      </c>
      <c r="AF24" s="82">
        <v>7</v>
      </c>
      <c r="AG24" s="44"/>
    </row>
    <row r="25" spans="1:33" ht="15" customHeight="1">
      <c r="A25" s="302" t="s">
        <v>210</v>
      </c>
      <c r="B25" s="277" t="s">
        <v>153</v>
      </c>
      <c r="C25" s="278">
        <v>3</v>
      </c>
      <c r="D25" s="278">
        <v>2</v>
      </c>
      <c r="E25" s="278">
        <v>0</v>
      </c>
      <c r="F25" s="278">
        <v>4</v>
      </c>
      <c r="G25" s="303">
        <v>6</v>
      </c>
      <c r="H25" s="174"/>
      <c r="I25" s="120" t="s">
        <v>87</v>
      </c>
      <c r="J25" s="107" t="s">
        <v>88</v>
      </c>
      <c r="K25" s="108">
        <v>3</v>
      </c>
      <c r="L25" s="108">
        <v>2</v>
      </c>
      <c r="M25" s="108">
        <v>0</v>
      </c>
      <c r="N25" s="108">
        <v>4</v>
      </c>
      <c r="O25" s="189">
        <v>6</v>
      </c>
      <c r="P25" s="183"/>
      <c r="Q25" s="50" t="s">
        <v>40</v>
      </c>
      <c r="R25" s="107" t="s">
        <v>47</v>
      </c>
      <c r="S25" s="107" t="s">
        <v>91</v>
      </c>
      <c r="T25" s="108">
        <v>3</v>
      </c>
      <c r="U25" s="108">
        <v>0</v>
      </c>
      <c r="V25" s="108">
        <v>2</v>
      </c>
      <c r="W25" s="108">
        <v>4</v>
      </c>
      <c r="X25" s="189">
        <v>6</v>
      </c>
      <c r="Y25" s="44"/>
      <c r="Z25" s="70"/>
      <c r="AA25" s="40"/>
      <c r="AB25" s="242"/>
      <c r="AC25" s="242"/>
      <c r="AD25" s="242"/>
      <c r="AE25" s="242"/>
      <c r="AF25" s="16"/>
      <c r="AG25" s="44"/>
    </row>
    <row r="26" spans="1:33" ht="15" customHeight="1">
      <c r="A26" s="307" t="s">
        <v>211</v>
      </c>
      <c r="B26" s="284" t="s">
        <v>100</v>
      </c>
      <c r="C26" s="285">
        <v>3</v>
      </c>
      <c r="D26" s="285">
        <v>0</v>
      </c>
      <c r="E26" s="285">
        <v>2</v>
      </c>
      <c r="F26" s="285">
        <v>4</v>
      </c>
      <c r="G26" s="308">
        <v>6</v>
      </c>
      <c r="H26" s="175"/>
      <c r="I26" s="120" t="s">
        <v>89</v>
      </c>
      <c r="J26" s="107" t="s">
        <v>90</v>
      </c>
      <c r="K26" s="108">
        <v>3</v>
      </c>
      <c r="L26" s="108">
        <v>0</v>
      </c>
      <c r="M26" s="108">
        <v>2</v>
      </c>
      <c r="N26" s="108">
        <v>4</v>
      </c>
      <c r="O26" s="189">
        <v>6</v>
      </c>
      <c r="P26" s="183"/>
      <c r="Q26" s="2"/>
      <c r="R26" s="349" t="s">
        <v>42</v>
      </c>
      <c r="S26" s="349"/>
      <c r="T26" s="247">
        <f>SUM(T24:T25)</f>
        <v>6</v>
      </c>
      <c r="U26" s="247">
        <f>SUM(U24:U25)</f>
        <v>0</v>
      </c>
      <c r="V26" s="247">
        <f>SUM(V24:V25)</f>
        <v>4</v>
      </c>
      <c r="W26" s="247">
        <f>SUM(W24:W25)</f>
        <v>8</v>
      </c>
      <c r="X26" s="51">
        <f>SUM(X24:X25)</f>
        <v>13</v>
      </c>
      <c r="Y26" s="44"/>
      <c r="Z26" s="70"/>
      <c r="AA26" s="40"/>
      <c r="AB26" s="242"/>
      <c r="AC26" s="242"/>
      <c r="AD26" s="242"/>
      <c r="AE26" s="242"/>
      <c r="AF26" s="16"/>
      <c r="AG26" s="44"/>
    </row>
    <row r="27" spans="1:33" ht="15" customHeight="1">
      <c r="A27" s="307" t="s">
        <v>212</v>
      </c>
      <c r="B27" s="277" t="s">
        <v>96</v>
      </c>
      <c r="C27" s="285">
        <v>2</v>
      </c>
      <c r="D27" s="285">
        <v>0</v>
      </c>
      <c r="E27" s="285">
        <v>0</v>
      </c>
      <c r="F27" s="285">
        <v>2</v>
      </c>
      <c r="G27" s="308">
        <v>3</v>
      </c>
      <c r="H27" s="175"/>
      <c r="I27" s="120" t="s">
        <v>47</v>
      </c>
      <c r="J27" s="107" t="s">
        <v>91</v>
      </c>
      <c r="K27" s="108">
        <v>3</v>
      </c>
      <c r="L27" s="108">
        <v>0</v>
      </c>
      <c r="M27" s="108">
        <v>2</v>
      </c>
      <c r="N27" s="108">
        <v>4</v>
      </c>
      <c r="O27" s="189">
        <v>6</v>
      </c>
      <c r="P27" s="183"/>
      <c r="Q27" s="45" t="s">
        <v>41</v>
      </c>
      <c r="R27" s="110" t="s">
        <v>192</v>
      </c>
      <c r="S27" s="110" t="s">
        <v>193</v>
      </c>
      <c r="T27" s="106">
        <v>1</v>
      </c>
      <c r="U27" s="106">
        <v>0</v>
      </c>
      <c r="V27" s="106">
        <v>2</v>
      </c>
      <c r="W27" s="106">
        <v>2</v>
      </c>
      <c r="X27" s="194">
        <v>3</v>
      </c>
      <c r="Y27" s="44"/>
      <c r="Z27" s="70"/>
      <c r="AA27" s="40"/>
      <c r="AB27" s="242"/>
      <c r="AC27" s="242"/>
      <c r="AD27" s="242"/>
      <c r="AE27" s="242"/>
      <c r="AF27" s="16"/>
      <c r="AG27" s="44"/>
    </row>
    <row r="28" spans="1:33" ht="15" customHeight="1">
      <c r="A28" s="302" t="s">
        <v>213</v>
      </c>
      <c r="B28" s="286" t="s">
        <v>9</v>
      </c>
      <c r="C28" s="287">
        <v>2</v>
      </c>
      <c r="D28" s="287">
        <v>0</v>
      </c>
      <c r="E28" s="287">
        <v>0</v>
      </c>
      <c r="F28" s="287">
        <v>2</v>
      </c>
      <c r="G28" s="309">
        <v>3</v>
      </c>
      <c r="H28" s="175"/>
      <c r="I28" s="192" t="s">
        <v>114</v>
      </c>
      <c r="J28" s="107" t="s">
        <v>194</v>
      </c>
      <c r="K28" s="106">
        <v>0</v>
      </c>
      <c r="L28" s="106">
        <v>2</v>
      </c>
      <c r="M28" s="106">
        <v>0</v>
      </c>
      <c r="N28" s="106">
        <v>1</v>
      </c>
      <c r="O28" s="189">
        <v>1</v>
      </c>
      <c r="P28" s="183"/>
      <c r="Q28" s="45" t="s">
        <v>41</v>
      </c>
      <c r="R28" s="107" t="s">
        <v>87</v>
      </c>
      <c r="S28" s="107" t="s">
        <v>88</v>
      </c>
      <c r="T28" s="108">
        <v>3</v>
      </c>
      <c r="U28" s="108">
        <v>2</v>
      </c>
      <c r="V28" s="108">
        <v>0</v>
      </c>
      <c r="W28" s="108">
        <v>4</v>
      </c>
      <c r="X28" s="189">
        <v>6</v>
      </c>
      <c r="Y28" s="44"/>
      <c r="Z28" s="70"/>
      <c r="AA28" s="40"/>
      <c r="AB28" s="242"/>
      <c r="AC28" s="242"/>
      <c r="AD28" s="242"/>
      <c r="AE28" s="242"/>
      <c r="AF28" s="16"/>
      <c r="AG28" s="44"/>
    </row>
    <row r="29" spans="1:33" ht="15" customHeight="1">
      <c r="A29" s="307" t="s">
        <v>214</v>
      </c>
      <c r="B29" s="284" t="s">
        <v>15</v>
      </c>
      <c r="C29" s="285">
        <v>2</v>
      </c>
      <c r="D29" s="285">
        <v>0</v>
      </c>
      <c r="E29" s="285">
        <v>2</v>
      </c>
      <c r="F29" s="285">
        <v>3</v>
      </c>
      <c r="G29" s="308">
        <v>4</v>
      </c>
      <c r="H29" s="175"/>
      <c r="I29" s="319" t="s">
        <v>191</v>
      </c>
      <c r="J29" s="320"/>
      <c r="K29" s="179">
        <f>SUM(K23:K28)</f>
        <v>13</v>
      </c>
      <c r="L29" s="179">
        <f>SUM(L23:L28)</f>
        <v>4</v>
      </c>
      <c r="M29" s="179">
        <f>SUM(M23:M28)</f>
        <v>8</v>
      </c>
      <c r="N29" s="179">
        <f>SUM(N23:N28)</f>
        <v>19</v>
      </c>
      <c r="O29" s="195">
        <f>SUM(O23:O28)</f>
        <v>29</v>
      </c>
      <c r="P29" s="185"/>
      <c r="Q29" s="45" t="s">
        <v>41</v>
      </c>
      <c r="R29" s="107" t="s">
        <v>89</v>
      </c>
      <c r="S29" s="107" t="s">
        <v>90</v>
      </c>
      <c r="T29" s="108">
        <v>3</v>
      </c>
      <c r="U29" s="108">
        <v>0</v>
      </c>
      <c r="V29" s="108">
        <v>2</v>
      </c>
      <c r="W29" s="108">
        <v>4</v>
      </c>
      <c r="X29" s="189">
        <v>6</v>
      </c>
      <c r="Y29" s="44"/>
      <c r="Z29" s="70"/>
      <c r="AA29" s="40"/>
      <c r="AB29" s="242"/>
      <c r="AC29" s="242"/>
      <c r="AD29" s="242"/>
      <c r="AE29" s="242"/>
      <c r="AF29" s="16"/>
      <c r="AG29" s="44"/>
    </row>
    <row r="30" spans="1:33" ht="15" customHeight="1">
      <c r="A30" s="306" t="s">
        <v>93</v>
      </c>
      <c r="B30" s="282" t="s">
        <v>16</v>
      </c>
      <c r="C30" s="278">
        <v>3</v>
      </c>
      <c r="D30" s="278">
        <v>0</v>
      </c>
      <c r="E30" s="278">
        <v>0</v>
      </c>
      <c r="F30" s="278">
        <v>3</v>
      </c>
      <c r="G30" s="303">
        <v>3</v>
      </c>
      <c r="H30" s="175"/>
      <c r="I30" s="240"/>
      <c r="J30" s="241"/>
      <c r="K30" s="245"/>
      <c r="L30" s="245"/>
      <c r="M30" s="245"/>
      <c r="N30" s="245"/>
      <c r="O30" s="246"/>
      <c r="P30" s="11"/>
      <c r="Q30" s="45" t="s">
        <v>41</v>
      </c>
      <c r="R30" s="105" t="s">
        <v>114</v>
      </c>
      <c r="S30" s="107" t="s">
        <v>194</v>
      </c>
      <c r="T30" s="106">
        <v>0</v>
      </c>
      <c r="U30" s="106">
        <v>2</v>
      </c>
      <c r="V30" s="106">
        <v>0</v>
      </c>
      <c r="W30" s="106">
        <v>1</v>
      </c>
      <c r="X30" s="189">
        <v>1</v>
      </c>
      <c r="Y30" s="44"/>
      <c r="Z30" s="70"/>
      <c r="AA30" s="40"/>
      <c r="AB30" s="242"/>
      <c r="AC30" s="242"/>
      <c r="AD30" s="242"/>
      <c r="AE30" s="242"/>
      <c r="AF30" s="16"/>
      <c r="AG30" s="44"/>
    </row>
    <row r="31" spans="1:33" ht="15" customHeight="1">
      <c r="A31" s="307" t="s">
        <v>215</v>
      </c>
      <c r="B31" s="283" t="s">
        <v>97</v>
      </c>
      <c r="C31" s="278">
        <v>0</v>
      </c>
      <c r="D31" s="278">
        <v>2</v>
      </c>
      <c r="E31" s="278">
        <v>0</v>
      </c>
      <c r="F31" s="278">
        <v>1</v>
      </c>
      <c r="G31" s="303">
        <v>1</v>
      </c>
      <c r="H31" s="175"/>
      <c r="I31" s="240"/>
      <c r="J31" s="241"/>
      <c r="K31" s="245"/>
      <c r="L31" s="245"/>
      <c r="M31" s="245"/>
      <c r="N31" s="245"/>
      <c r="O31" s="246"/>
      <c r="P31" s="11"/>
      <c r="Q31" s="45"/>
      <c r="R31" s="349" t="s">
        <v>43</v>
      </c>
      <c r="S31" s="349"/>
      <c r="T31" s="247">
        <f>SUM(T27:T30)</f>
        <v>7</v>
      </c>
      <c r="U31" s="247">
        <f>SUM(U27:U30)</f>
        <v>4</v>
      </c>
      <c r="V31" s="247">
        <f>SUM(V27:V30)</f>
        <v>4</v>
      </c>
      <c r="W31" s="247">
        <f>SUM(W27:W30)</f>
        <v>11</v>
      </c>
      <c r="X31" s="51">
        <f>SUM(X27:X30)</f>
        <v>16</v>
      </c>
      <c r="Y31" s="44"/>
      <c r="Z31" s="70"/>
      <c r="AA31" s="40"/>
      <c r="AB31" s="242"/>
      <c r="AC31" s="242"/>
      <c r="AD31" s="242"/>
      <c r="AE31" s="242"/>
      <c r="AF31" s="16"/>
      <c r="AG31" s="44"/>
    </row>
    <row r="32" spans="1:33" ht="15" customHeight="1">
      <c r="A32" s="327" t="s">
        <v>79</v>
      </c>
      <c r="B32" s="328"/>
      <c r="C32" s="171">
        <f>C24+C25+C26+C27+C28+C29+C30</f>
        <v>18</v>
      </c>
      <c r="D32" s="171">
        <f>SUM(D24:D31)</f>
        <v>4</v>
      </c>
      <c r="E32" s="171">
        <v>4</v>
      </c>
      <c r="F32" s="171">
        <f>F24+F25+F26+F27+F28+F29+F30+F31</f>
        <v>23</v>
      </c>
      <c r="G32" s="24">
        <f>SUM(G24:G31)</f>
        <v>32</v>
      </c>
      <c r="H32" s="151"/>
      <c r="I32" s="240"/>
      <c r="J32" s="11"/>
      <c r="K32" s="11"/>
      <c r="L32" s="11"/>
      <c r="M32" s="11"/>
      <c r="N32" s="11"/>
      <c r="O32" s="246"/>
      <c r="P32" s="11"/>
      <c r="Q32" s="45"/>
      <c r="R32" s="362" t="s">
        <v>44</v>
      </c>
      <c r="S32" s="362"/>
      <c r="T32" s="248">
        <f>SUM(T26,T31)</f>
        <v>13</v>
      </c>
      <c r="U32" s="248">
        <f>SUM(U26,U31)</f>
        <v>4</v>
      </c>
      <c r="V32" s="248">
        <f>SUM(V26,V31)</f>
        <v>8</v>
      </c>
      <c r="W32" s="248">
        <f>SUM(W26,W31)</f>
        <v>19</v>
      </c>
      <c r="X32" s="26">
        <f>SUM(X26,X31)</f>
        <v>29</v>
      </c>
      <c r="Y32" s="44"/>
      <c r="Z32" s="130" t="s">
        <v>44</v>
      </c>
      <c r="AA32" s="145"/>
      <c r="AB32" s="248">
        <f>SUM(AB24:AB31)</f>
        <v>3</v>
      </c>
      <c r="AC32" s="248">
        <f>SUM(AC24:AC31)</f>
        <v>0</v>
      </c>
      <c r="AD32" s="248">
        <f>SUM(AD24:AD31)</f>
        <v>2</v>
      </c>
      <c r="AE32" s="248">
        <f>SUM(AE24:AE31)</f>
        <v>4</v>
      </c>
      <c r="AF32" s="140">
        <f>SUM(AF24:AF31)</f>
        <v>7</v>
      </c>
      <c r="AG32" s="44"/>
    </row>
    <row r="33" spans="1:33" s="4" customFormat="1" ht="22.5" customHeight="1">
      <c r="A33" s="240"/>
      <c r="B33" s="241"/>
      <c r="C33" s="245"/>
      <c r="D33" s="245"/>
      <c r="E33" s="245"/>
      <c r="F33" s="245"/>
      <c r="G33" s="246"/>
      <c r="H33" s="8"/>
      <c r="I33" s="346" t="s">
        <v>19</v>
      </c>
      <c r="J33" s="347"/>
      <c r="K33" s="347"/>
      <c r="L33" s="347"/>
      <c r="M33" s="347"/>
      <c r="N33" s="347"/>
      <c r="O33" s="348"/>
      <c r="P33" s="8"/>
      <c r="Q33" s="45"/>
      <c r="R33" s="46"/>
      <c r="S33" s="46"/>
      <c r="T33" s="46"/>
      <c r="U33" s="46"/>
      <c r="V33" s="46"/>
      <c r="W33" s="46"/>
      <c r="X33" s="47"/>
      <c r="Y33" s="48"/>
      <c r="Z33" s="45"/>
      <c r="AA33" s="46"/>
      <c r="AB33" s="46"/>
      <c r="AC33" s="251"/>
      <c r="AD33" s="251"/>
      <c r="AE33" s="251"/>
      <c r="AF33" s="54"/>
      <c r="AG33" s="48"/>
    </row>
    <row r="34" spans="1:33" ht="15" customHeight="1">
      <c r="A34" s="240"/>
      <c r="B34" s="241"/>
      <c r="C34" s="245"/>
      <c r="D34" s="245"/>
      <c r="E34" s="245"/>
      <c r="F34" s="245"/>
      <c r="G34" s="246"/>
      <c r="H34" s="11"/>
      <c r="I34" s="124" t="s">
        <v>2</v>
      </c>
      <c r="J34" s="122" t="s">
        <v>3</v>
      </c>
      <c r="K34" s="248" t="s">
        <v>0</v>
      </c>
      <c r="L34" s="248" t="s">
        <v>4</v>
      </c>
      <c r="M34" s="248" t="s">
        <v>5</v>
      </c>
      <c r="N34" s="248" t="s">
        <v>6</v>
      </c>
      <c r="O34" s="123" t="s">
        <v>7</v>
      </c>
      <c r="P34" s="11"/>
      <c r="Q34" s="50"/>
      <c r="R34" s="11"/>
      <c r="S34" s="11"/>
      <c r="T34" s="11"/>
      <c r="U34" s="11"/>
      <c r="V34" s="11"/>
      <c r="W34" s="11"/>
      <c r="X34" s="12"/>
      <c r="Y34" s="44"/>
      <c r="Z34" s="2"/>
      <c r="AA34" s="11"/>
      <c r="AB34" s="11"/>
      <c r="AC34" s="11"/>
      <c r="AD34" s="11"/>
      <c r="AE34" s="11"/>
      <c r="AF34" s="12"/>
      <c r="AG34" s="44"/>
    </row>
    <row r="35" spans="1:33" ht="15" customHeight="1">
      <c r="A35" s="240"/>
      <c r="B35" s="241"/>
      <c r="C35" s="245"/>
      <c r="D35" s="245"/>
      <c r="E35" s="245"/>
      <c r="F35" s="245"/>
      <c r="G35" s="246"/>
      <c r="H35" s="11"/>
      <c r="I35" s="120" t="s">
        <v>117</v>
      </c>
      <c r="J35" s="107" t="s">
        <v>102</v>
      </c>
      <c r="K35" s="108">
        <v>3</v>
      </c>
      <c r="L35" s="108">
        <v>0</v>
      </c>
      <c r="M35" s="108">
        <v>2</v>
      </c>
      <c r="N35" s="108">
        <v>4</v>
      </c>
      <c r="O35" s="196">
        <v>6</v>
      </c>
      <c r="P35" s="183"/>
      <c r="Q35" s="2"/>
      <c r="R35" s="11"/>
      <c r="S35" s="11"/>
      <c r="T35" s="11"/>
      <c r="U35" s="11"/>
      <c r="V35" s="11"/>
      <c r="W35" s="11"/>
      <c r="X35" s="12"/>
      <c r="Y35" s="44"/>
      <c r="Z35" s="2"/>
      <c r="AA35" s="11"/>
      <c r="AB35" s="11"/>
      <c r="AC35" s="11"/>
      <c r="AD35" s="11"/>
      <c r="AE35" s="11"/>
      <c r="AF35" s="12"/>
      <c r="AG35" s="44"/>
    </row>
    <row r="36" spans="1:33" ht="15" customHeight="1">
      <c r="A36" s="346" t="s">
        <v>19</v>
      </c>
      <c r="B36" s="347"/>
      <c r="C36" s="347"/>
      <c r="D36" s="347"/>
      <c r="E36" s="347"/>
      <c r="F36" s="347"/>
      <c r="G36" s="348"/>
      <c r="H36" s="11"/>
      <c r="I36" s="192" t="s">
        <v>115</v>
      </c>
      <c r="J36" s="105" t="s">
        <v>116</v>
      </c>
      <c r="K36" s="106">
        <v>3</v>
      </c>
      <c r="L36" s="106">
        <v>0</v>
      </c>
      <c r="M36" s="106">
        <v>2</v>
      </c>
      <c r="N36" s="106">
        <v>4</v>
      </c>
      <c r="O36" s="189">
        <v>7</v>
      </c>
      <c r="P36" s="183"/>
      <c r="Q36" s="45"/>
      <c r="R36" s="347" t="s">
        <v>19</v>
      </c>
      <c r="S36" s="347"/>
      <c r="T36" s="347"/>
      <c r="U36" s="347"/>
      <c r="V36" s="347"/>
      <c r="W36" s="347"/>
      <c r="X36" s="348"/>
      <c r="Y36" s="44"/>
      <c r="Z36" s="346" t="s">
        <v>19</v>
      </c>
      <c r="AA36" s="347"/>
      <c r="AB36" s="347"/>
      <c r="AC36" s="347"/>
      <c r="AD36" s="347"/>
      <c r="AE36" s="347"/>
      <c r="AF36" s="348"/>
      <c r="AG36" s="44"/>
    </row>
    <row r="37" spans="1:33" ht="15" customHeight="1">
      <c r="A37" s="124" t="s">
        <v>2</v>
      </c>
      <c r="B37" s="122" t="s">
        <v>3</v>
      </c>
      <c r="C37" s="248" t="s">
        <v>0</v>
      </c>
      <c r="D37" s="248" t="s">
        <v>4</v>
      </c>
      <c r="E37" s="248" t="s">
        <v>5</v>
      </c>
      <c r="F37" s="248" t="s">
        <v>6</v>
      </c>
      <c r="G37" s="123" t="s">
        <v>7</v>
      </c>
      <c r="H37" s="11"/>
      <c r="I37" s="192" t="s">
        <v>195</v>
      </c>
      <c r="J37" s="105" t="s">
        <v>104</v>
      </c>
      <c r="K37" s="108">
        <v>3</v>
      </c>
      <c r="L37" s="108">
        <v>0</v>
      </c>
      <c r="M37" s="108">
        <v>0</v>
      </c>
      <c r="N37" s="108">
        <v>3</v>
      </c>
      <c r="O37" s="189">
        <v>5</v>
      </c>
      <c r="P37" s="183"/>
      <c r="Q37" s="49"/>
      <c r="R37" s="122" t="s">
        <v>2</v>
      </c>
      <c r="S37" s="122" t="s">
        <v>3</v>
      </c>
      <c r="T37" s="248" t="s">
        <v>0</v>
      </c>
      <c r="U37" s="248" t="s">
        <v>4</v>
      </c>
      <c r="V37" s="248" t="s">
        <v>5</v>
      </c>
      <c r="W37" s="248" t="s">
        <v>6</v>
      </c>
      <c r="X37" s="123" t="s">
        <v>7</v>
      </c>
      <c r="Y37" s="44"/>
      <c r="Z37" s="124" t="s">
        <v>2</v>
      </c>
      <c r="AA37" s="122" t="s">
        <v>3</v>
      </c>
      <c r="AB37" s="248" t="s">
        <v>0</v>
      </c>
      <c r="AC37" s="248" t="s">
        <v>4</v>
      </c>
      <c r="AD37" s="248" t="s">
        <v>5</v>
      </c>
      <c r="AE37" s="248" t="s">
        <v>6</v>
      </c>
      <c r="AF37" s="123" t="s">
        <v>7</v>
      </c>
      <c r="AG37" s="44"/>
    </row>
    <row r="38" spans="1:33" ht="15" customHeight="1">
      <c r="A38" s="310" t="s">
        <v>216</v>
      </c>
      <c r="B38" s="288" t="s">
        <v>25</v>
      </c>
      <c r="C38" s="279">
        <v>3</v>
      </c>
      <c r="D38" s="279">
        <v>0</v>
      </c>
      <c r="E38" s="279">
        <v>0</v>
      </c>
      <c r="F38" s="279">
        <v>3</v>
      </c>
      <c r="G38" s="303">
        <v>4</v>
      </c>
      <c r="H38" s="290"/>
      <c r="I38" s="192" t="s">
        <v>11</v>
      </c>
      <c r="J38" s="105" t="s">
        <v>118</v>
      </c>
      <c r="K38" s="106">
        <v>2</v>
      </c>
      <c r="L38" s="106">
        <v>0</v>
      </c>
      <c r="M38" s="106">
        <v>0</v>
      </c>
      <c r="N38" s="106">
        <v>2</v>
      </c>
      <c r="O38" s="189">
        <v>3</v>
      </c>
      <c r="P38" s="183"/>
      <c r="Q38" s="50" t="s">
        <v>40</v>
      </c>
      <c r="R38" s="107" t="s">
        <v>117</v>
      </c>
      <c r="S38" s="107" t="s">
        <v>102</v>
      </c>
      <c r="T38" s="108">
        <v>3</v>
      </c>
      <c r="U38" s="108">
        <v>0</v>
      </c>
      <c r="V38" s="108">
        <v>2</v>
      </c>
      <c r="W38" s="108">
        <v>4</v>
      </c>
      <c r="X38" s="189">
        <v>6</v>
      </c>
      <c r="Y38" s="44"/>
      <c r="Z38" s="120" t="s">
        <v>115</v>
      </c>
      <c r="AA38" s="107" t="s">
        <v>116</v>
      </c>
      <c r="AB38" s="108">
        <v>3</v>
      </c>
      <c r="AC38" s="108">
        <v>0</v>
      </c>
      <c r="AD38" s="108">
        <v>2</v>
      </c>
      <c r="AE38" s="108">
        <v>4</v>
      </c>
      <c r="AF38" s="189">
        <v>7</v>
      </c>
      <c r="AG38" s="44"/>
    </row>
    <row r="39" spans="1:33" ht="15" customHeight="1">
      <c r="A39" s="302" t="s">
        <v>218</v>
      </c>
      <c r="B39" s="289" t="s">
        <v>155</v>
      </c>
      <c r="C39" s="280">
        <v>3</v>
      </c>
      <c r="D39" s="280">
        <v>0</v>
      </c>
      <c r="E39" s="280">
        <v>0</v>
      </c>
      <c r="F39" s="280">
        <v>3</v>
      </c>
      <c r="G39" s="305">
        <v>4</v>
      </c>
      <c r="H39" s="290"/>
      <c r="I39" s="192" t="s">
        <v>12</v>
      </c>
      <c r="J39" s="105" t="s">
        <v>119</v>
      </c>
      <c r="K39" s="106">
        <v>2</v>
      </c>
      <c r="L39" s="106">
        <v>0</v>
      </c>
      <c r="M39" s="106">
        <v>0</v>
      </c>
      <c r="N39" s="106">
        <v>2</v>
      </c>
      <c r="O39" s="189">
        <v>3</v>
      </c>
      <c r="P39" s="183"/>
      <c r="Q39" s="50" t="s">
        <v>40</v>
      </c>
      <c r="R39" s="105" t="s">
        <v>115</v>
      </c>
      <c r="S39" s="105" t="s">
        <v>116</v>
      </c>
      <c r="T39" s="106">
        <v>3</v>
      </c>
      <c r="U39" s="106">
        <v>0</v>
      </c>
      <c r="V39" s="106">
        <v>2</v>
      </c>
      <c r="W39" s="106">
        <v>4</v>
      </c>
      <c r="X39" s="189">
        <v>7</v>
      </c>
      <c r="Y39" s="44"/>
      <c r="Z39" s="70"/>
      <c r="AA39" s="40"/>
      <c r="AB39" s="242"/>
      <c r="AC39" s="242"/>
      <c r="AD39" s="242"/>
      <c r="AE39" s="242"/>
      <c r="AF39" s="16"/>
      <c r="AG39" s="44"/>
    </row>
    <row r="40" spans="1:33" ht="15" customHeight="1">
      <c r="A40" s="302" t="s">
        <v>219</v>
      </c>
      <c r="B40" s="277" t="s">
        <v>52</v>
      </c>
      <c r="C40" s="280">
        <v>1</v>
      </c>
      <c r="D40" s="280">
        <v>0</v>
      </c>
      <c r="E40" s="280">
        <v>2</v>
      </c>
      <c r="F40" s="280">
        <v>2</v>
      </c>
      <c r="G40" s="305">
        <v>3</v>
      </c>
      <c r="H40" s="290"/>
      <c r="I40" s="120" t="s">
        <v>75</v>
      </c>
      <c r="J40" s="107" t="s">
        <v>1</v>
      </c>
      <c r="K40" s="108">
        <v>3</v>
      </c>
      <c r="L40" s="108">
        <v>0</v>
      </c>
      <c r="M40" s="108">
        <v>0</v>
      </c>
      <c r="N40" s="108">
        <v>3</v>
      </c>
      <c r="O40" s="189">
        <v>3</v>
      </c>
      <c r="P40" s="184"/>
      <c r="Q40" s="50" t="s">
        <v>40</v>
      </c>
      <c r="R40" s="105" t="s">
        <v>195</v>
      </c>
      <c r="S40" s="105" t="s">
        <v>104</v>
      </c>
      <c r="T40" s="108">
        <v>3</v>
      </c>
      <c r="U40" s="108">
        <v>0</v>
      </c>
      <c r="V40" s="108">
        <v>0</v>
      </c>
      <c r="W40" s="108">
        <v>3</v>
      </c>
      <c r="X40" s="189">
        <v>5</v>
      </c>
      <c r="Y40" s="44"/>
      <c r="Z40" s="70"/>
      <c r="AA40" s="40"/>
      <c r="AB40" s="242"/>
      <c r="AC40" s="242"/>
      <c r="AD40" s="242"/>
      <c r="AE40" s="242"/>
      <c r="AF40" s="16"/>
      <c r="AG40" s="44"/>
    </row>
    <row r="41" spans="1:33" ht="15" customHeight="1">
      <c r="A41" s="307" t="s">
        <v>364</v>
      </c>
      <c r="B41" s="284" t="s">
        <v>140</v>
      </c>
      <c r="C41" s="281">
        <v>3</v>
      </c>
      <c r="D41" s="281">
        <v>0</v>
      </c>
      <c r="E41" s="281">
        <v>2</v>
      </c>
      <c r="F41" s="281">
        <v>4</v>
      </c>
      <c r="G41" s="304">
        <v>7</v>
      </c>
      <c r="H41" s="291"/>
      <c r="I41" s="120" t="s">
        <v>130</v>
      </c>
      <c r="J41" s="107" t="s">
        <v>101</v>
      </c>
      <c r="K41" s="108">
        <v>2</v>
      </c>
      <c r="L41" s="108">
        <v>0</v>
      </c>
      <c r="M41" s="108">
        <v>0</v>
      </c>
      <c r="N41" s="108">
        <v>2</v>
      </c>
      <c r="O41" s="196">
        <v>3</v>
      </c>
      <c r="P41" s="186"/>
      <c r="Q41" s="45"/>
      <c r="R41" s="349" t="s">
        <v>42</v>
      </c>
      <c r="S41" s="349"/>
      <c r="T41" s="247">
        <f>SUM(T38:T40)</f>
        <v>9</v>
      </c>
      <c r="U41" s="247">
        <f>SUM(U38:U40)</f>
        <v>0</v>
      </c>
      <c r="V41" s="247">
        <f>SUM(V38:V40)</f>
        <v>4</v>
      </c>
      <c r="W41" s="247">
        <f>SUM(W38:W40)</f>
        <v>11</v>
      </c>
      <c r="X41" s="51">
        <f>SUM(X38:X40)</f>
        <v>18</v>
      </c>
      <c r="Y41" s="44"/>
      <c r="Z41" s="70"/>
      <c r="AA41" s="40"/>
      <c r="AB41" s="242"/>
      <c r="AC41" s="242"/>
      <c r="AD41" s="242"/>
      <c r="AE41" s="242"/>
      <c r="AF41" s="16"/>
      <c r="AG41" s="44"/>
    </row>
    <row r="42" spans="1:33" ht="15" customHeight="1">
      <c r="A42" s="302" t="s">
        <v>365</v>
      </c>
      <c r="B42" s="277" t="s">
        <v>366</v>
      </c>
      <c r="C42" s="280">
        <v>2</v>
      </c>
      <c r="D42" s="280">
        <v>2</v>
      </c>
      <c r="E42" s="280">
        <v>0</v>
      </c>
      <c r="F42" s="280">
        <v>3</v>
      </c>
      <c r="G42" s="305">
        <v>5</v>
      </c>
      <c r="H42" s="290"/>
      <c r="I42" s="319" t="s">
        <v>191</v>
      </c>
      <c r="J42" s="320"/>
      <c r="K42" s="179">
        <f>SUM(K35:K41)</f>
        <v>18</v>
      </c>
      <c r="L42" s="179">
        <f>SUM(L35:L41)</f>
        <v>0</v>
      </c>
      <c r="M42" s="179">
        <f>SUM(M35:M41)</f>
        <v>4</v>
      </c>
      <c r="N42" s="179">
        <f>SUM(N35:N41)</f>
        <v>20</v>
      </c>
      <c r="O42" s="195">
        <f>SUM(O35:O41)</f>
        <v>30</v>
      </c>
      <c r="P42" s="185"/>
      <c r="Q42" s="45" t="s">
        <v>41</v>
      </c>
      <c r="R42" s="105" t="s">
        <v>11</v>
      </c>
      <c r="S42" s="105" t="s">
        <v>118</v>
      </c>
      <c r="T42" s="106">
        <v>2</v>
      </c>
      <c r="U42" s="106">
        <v>0</v>
      </c>
      <c r="V42" s="106">
        <v>0</v>
      </c>
      <c r="W42" s="106">
        <v>2</v>
      </c>
      <c r="X42" s="189">
        <v>3</v>
      </c>
      <c r="Y42" s="44"/>
      <c r="Z42" s="70"/>
      <c r="AA42" s="40"/>
      <c r="AB42" s="242"/>
      <c r="AC42" s="242"/>
      <c r="AD42" s="242"/>
      <c r="AE42" s="242"/>
      <c r="AF42" s="16"/>
      <c r="AG42" s="44"/>
    </row>
    <row r="43" spans="1:33" ht="15" customHeight="1">
      <c r="A43" s="302" t="s">
        <v>27</v>
      </c>
      <c r="B43" s="277" t="s">
        <v>158</v>
      </c>
      <c r="C43" s="280">
        <v>3</v>
      </c>
      <c r="D43" s="280">
        <v>0</v>
      </c>
      <c r="E43" s="280">
        <v>0</v>
      </c>
      <c r="F43" s="280">
        <v>3</v>
      </c>
      <c r="G43" s="305">
        <v>5</v>
      </c>
      <c r="H43" s="290"/>
      <c r="I43" s="331"/>
      <c r="J43" s="332"/>
      <c r="K43" s="249"/>
      <c r="L43" s="249"/>
      <c r="M43" s="249"/>
      <c r="N43" s="249"/>
      <c r="O43" s="250"/>
      <c r="P43" s="11"/>
      <c r="Q43" s="45" t="s">
        <v>41</v>
      </c>
      <c r="R43" s="105" t="s">
        <v>12</v>
      </c>
      <c r="S43" s="105" t="s">
        <v>119</v>
      </c>
      <c r="T43" s="106">
        <v>2</v>
      </c>
      <c r="U43" s="106">
        <v>0</v>
      </c>
      <c r="V43" s="106">
        <v>0</v>
      </c>
      <c r="W43" s="106">
        <v>2</v>
      </c>
      <c r="X43" s="189">
        <v>3</v>
      </c>
      <c r="Y43" s="44"/>
      <c r="Z43" s="70"/>
      <c r="AA43" s="40"/>
      <c r="AB43" s="242"/>
      <c r="AC43" s="242"/>
      <c r="AD43" s="242"/>
      <c r="AE43" s="242"/>
      <c r="AF43" s="16"/>
      <c r="AG43" s="44"/>
    </row>
    <row r="44" spans="1:33" s="4" customFormat="1" ht="22.5" customHeight="1">
      <c r="A44" s="302" t="s">
        <v>77</v>
      </c>
      <c r="B44" s="282" t="s">
        <v>78</v>
      </c>
      <c r="C44" s="280">
        <v>2</v>
      </c>
      <c r="D44" s="280">
        <v>0</v>
      </c>
      <c r="E44" s="280">
        <v>0</v>
      </c>
      <c r="F44" s="280">
        <v>2</v>
      </c>
      <c r="G44" s="304">
        <v>3</v>
      </c>
      <c r="H44" s="290"/>
      <c r="I44" s="240"/>
      <c r="J44" s="241"/>
      <c r="K44" s="245"/>
      <c r="L44" s="245"/>
      <c r="M44" s="245"/>
      <c r="N44" s="245"/>
      <c r="O44" s="246"/>
      <c r="P44" s="8"/>
      <c r="Q44" s="45" t="s">
        <v>41</v>
      </c>
      <c r="R44" s="107" t="s">
        <v>75</v>
      </c>
      <c r="S44" s="107" t="s">
        <v>1</v>
      </c>
      <c r="T44" s="108">
        <v>3</v>
      </c>
      <c r="U44" s="108">
        <v>0</v>
      </c>
      <c r="V44" s="108">
        <v>0</v>
      </c>
      <c r="W44" s="108">
        <v>3</v>
      </c>
      <c r="X44" s="189">
        <v>3</v>
      </c>
      <c r="Y44" s="48"/>
      <c r="Z44" s="70"/>
      <c r="AA44" s="40"/>
      <c r="AB44" s="242"/>
      <c r="AC44" s="242"/>
      <c r="AD44" s="242"/>
      <c r="AE44" s="242"/>
      <c r="AF44" s="16"/>
      <c r="AG44" s="48"/>
    </row>
    <row r="45" spans="1:33" ht="15" customHeight="1">
      <c r="A45" s="327" t="s">
        <v>79</v>
      </c>
      <c r="B45" s="328"/>
      <c r="C45" s="171">
        <f>SUM(C38:C44)</f>
        <v>17</v>
      </c>
      <c r="D45" s="171">
        <f>SUM(D38:D44)</f>
        <v>2</v>
      </c>
      <c r="E45" s="171">
        <v>4</v>
      </c>
      <c r="F45" s="171">
        <f>SUM(F38:F44)</f>
        <v>20</v>
      </c>
      <c r="G45" s="24">
        <f>SUM(G38:G44)</f>
        <v>31</v>
      </c>
      <c r="H45" s="151"/>
      <c r="I45" s="240"/>
      <c r="J45" s="241"/>
      <c r="K45" s="245"/>
      <c r="L45" s="245"/>
      <c r="M45" s="245"/>
      <c r="N45" s="245"/>
      <c r="O45" s="246"/>
      <c r="P45" s="11"/>
      <c r="Q45" s="45" t="s">
        <v>41</v>
      </c>
      <c r="R45" s="107" t="s">
        <v>130</v>
      </c>
      <c r="S45" s="107" t="s">
        <v>101</v>
      </c>
      <c r="T45" s="108">
        <v>2</v>
      </c>
      <c r="U45" s="108">
        <v>0</v>
      </c>
      <c r="V45" s="108">
        <v>0</v>
      </c>
      <c r="W45" s="108">
        <v>2</v>
      </c>
      <c r="X45" s="189">
        <v>3</v>
      </c>
      <c r="Y45" s="44"/>
      <c r="Z45" s="70"/>
      <c r="AA45" s="40"/>
      <c r="AB45" s="242"/>
      <c r="AC45" s="242"/>
      <c r="AD45" s="242"/>
      <c r="AE45" s="242"/>
      <c r="AF45" s="16"/>
      <c r="AG45" s="44"/>
    </row>
    <row r="46" spans="1:33" ht="15" customHeight="1">
      <c r="A46" s="331"/>
      <c r="B46" s="332"/>
      <c r="C46" s="245"/>
      <c r="D46" s="245"/>
      <c r="E46" s="245"/>
      <c r="F46" s="245"/>
      <c r="G46" s="246"/>
      <c r="H46" s="11"/>
      <c r="I46" s="240"/>
      <c r="J46" s="241"/>
      <c r="K46" s="245"/>
      <c r="L46" s="245"/>
      <c r="M46" s="245"/>
      <c r="N46" s="245"/>
      <c r="O46" s="246"/>
      <c r="P46" s="11"/>
      <c r="Q46" s="45"/>
      <c r="R46" s="361" t="s">
        <v>43</v>
      </c>
      <c r="S46" s="361"/>
      <c r="T46" s="247">
        <f>SUM(T42:T45)</f>
        <v>9</v>
      </c>
      <c r="U46" s="247">
        <f>SUM(U42:U45)</f>
        <v>0</v>
      </c>
      <c r="V46" s="247">
        <f>SUM(V42:V45)</f>
        <v>0</v>
      </c>
      <c r="W46" s="247">
        <f>SUM(W42:W45)</f>
        <v>9</v>
      </c>
      <c r="X46" s="51">
        <f>SUM(X42:X45)</f>
        <v>12</v>
      </c>
      <c r="Y46" s="44"/>
      <c r="Z46" s="130" t="s">
        <v>44</v>
      </c>
      <c r="AA46" s="131"/>
      <c r="AB46" s="248">
        <f>SUM(AB38:AB45)</f>
        <v>3</v>
      </c>
      <c r="AC46" s="248">
        <f>SUM(AC38:AC45)</f>
        <v>0</v>
      </c>
      <c r="AD46" s="248">
        <f>SUM(AD38:AD45)</f>
        <v>2</v>
      </c>
      <c r="AE46" s="248">
        <f>SUM(AE38:AE45)</f>
        <v>4</v>
      </c>
      <c r="AF46" s="56">
        <f>SUM(AF38:AF45)</f>
        <v>7</v>
      </c>
      <c r="AG46" s="44"/>
    </row>
    <row r="47" spans="1:33" ht="15" customHeight="1">
      <c r="A47" s="240"/>
      <c r="B47" s="241"/>
      <c r="C47" s="245"/>
      <c r="D47" s="245"/>
      <c r="E47" s="245"/>
      <c r="F47" s="245"/>
      <c r="G47" s="246"/>
      <c r="H47" s="11"/>
      <c r="I47" s="240"/>
      <c r="J47" s="11"/>
      <c r="K47" s="11"/>
      <c r="L47" s="11"/>
      <c r="M47" s="11"/>
      <c r="N47" s="11"/>
      <c r="O47" s="246"/>
      <c r="P47" s="11"/>
      <c r="Q47" s="45"/>
      <c r="R47" s="362" t="s">
        <v>44</v>
      </c>
      <c r="S47" s="362"/>
      <c r="T47" s="248">
        <f>SUM(T41,T46)</f>
        <v>18</v>
      </c>
      <c r="U47" s="248">
        <f>SUM(U41,U46)</f>
        <v>0</v>
      </c>
      <c r="V47" s="248">
        <f>SUM(V41,V46)</f>
        <v>4</v>
      </c>
      <c r="W47" s="248">
        <f>SUM(W41,W46)</f>
        <v>20</v>
      </c>
      <c r="X47" s="26">
        <f>SUM(X41,X46)</f>
        <v>30</v>
      </c>
      <c r="Y47" s="44"/>
      <c r="Z47" s="240"/>
      <c r="AA47" s="241"/>
      <c r="AB47" s="245"/>
      <c r="AC47" s="245"/>
      <c r="AD47" s="245"/>
      <c r="AE47" s="245"/>
      <c r="AF47" s="246"/>
      <c r="AG47" s="44"/>
    </row>
    <row r="48" spans="1:33" ht="15" customHeight="1">
      <c r="A48" s="240"/>
      <c r="B48" s="241"/>
      <c r="C48" s="245"/>
      <c r="D48" s="245"/>
      <c r="E48" s="245"/>
      <c r="F48" s="245"/>
      <c r="G48" s="246"/>
      <c r="H48" s="11"/>
      <c r="I48" s="346" t="s">
        <v>20</v>
      </c>
      <c r="J48" s="347"/>
      <c r="K48" s="347"/>
      <c r="L48" s="347"/>
      <c r="M48" s="347"/>
      <c r="N48" s="347"/>
      <c r="O48" s="348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2"/>
      <c r="AA48" s="11"/>
      <c r="AB48" s="11"/>
      <c r="AC48" s="11"/>
      <c r="AD48" s="11"/>
      <c r="AE48" s="11"/>
      <c r="AF48" s="12"/>
      <c r="AG48" s="44"/>
    </row>
    <row r="49" spans="1:33" ht="15" customHeight="1">
      <c r="A49" s="240"/>
      <c r="B49" s="241"/>
      <c r="C49" s="245"/>
      <c r="D49" s="245"/>
      <c r="E49" s="245"/>
      <c r="F49" s="245"/>
      <c r="G49" s="246"/>
      <c r="H49" s="11"/>
      <c r="I49" s="124" t="s">
        <v>2</v>
      </c>
      <c r="J49" s="122" t="s">
        <v>3</v>
      </c>
      <c r="K49" s="248" t="s">
        <v>0</v>
      </c>
      <c r="L49" s="248" t="s">
        <v>4</v>
      </c>
      <c r="M49" s="248" t="s">
        <v>5</v>
      </c>
      <c r="N49" s="248" t="s">
        <v>6</v>
      </c>
      <c r="O49" s="123" t="s">
        <v>7</v>
      </c>
      <c r="P49" s="11"/>
      <c r="Q49" s="2"/>
      <c r="R49" s="11"/>
      <c r="S49" s="11"/>
      <c r="T49" s="11"/>
      <c r="U49" s="11"/>
      <c r="V49" s="11"/>
      <c r="W49" s="11"/>
      <c r="X49" s="12"/>
      <c r="Y49" s="44"/>
      <c r="Z49" s="2"/>
      <c r="AA49" s="11"/>
      <c r="AB49" s="11"/>
      <c r="AC49" s="11"/>
      <c r="AD49" s="11"/>
      <c r="AE49" s="11"/>
      <c r="AF49" s="12"/>
      <c r="AG49" s="44"/>
    </row>
    <row r="50" spans="1:33" ht="15" customHeight="1">
      <c r="A50" s="240"/>
      <c r="B50" s="241"/>
      <c r="C50" s="245"/>
      <c r="D50" s="245"/>
      <c r="E50" s="245"/>
      <c r="F50" s="245"/>
      <c r="G50" s="246"/>
      <c r="H50" s="11"/>
      <c r="I50" s="193" t="s">
        <v>122</v>
      </c>
      <c r="J50" s="110" t="s">
        <v>123</v>
      </c>
      <c r="K50" s="106">
        <v>2</v>
      </c>
      <c r="L50" s="106">
        <v>2</v>
      </c>
      <c r="M50" s="106">
        <v>0</v>
      </c>
      <c r="N50" s="106">
        <v>3</v>
      </c>
      <c r="O50" s="194">
        <v>5</v>
      </c>
      <c r="P50" s="183"/>
      <c r="Q50" s="2"/>
      <c r="R50" s="11"/>
      <c r="S50" s="11"/>
      <c r="T50" s="11"/>
      <c r="U50" s="11"/>
      <c r="V50" s="11"/>
      <c r="W50" s="11"/>
      <c r="X50" s="12"/>
      <c r="Y50" s="44"/>
      <c r="Z50" s="2"/>
      <c r="AA50" s="11"/>
      <c r="AB50" s="11"/>
      <c r="AC50" s="11"/>
      <c r="AD50" s="11"/>
      <c r="AE50" s="11"/>
      <c r="AF50" s="12"/>
      <c r="AG50" s="44"/>
    </row>
    <row r="51" spans="1:33" ht="15" customHeight="1">
      <c r="A51" s="346" t="s">
        <v>20</v>
      </c>
      <c r="B51" s="347"/>
      <c r="C51" s="347"/>
      <c r="D51" s="347"/>
      <c r="E51" s="347"/>
      <c r="F51" s="347"/>
      <c r="G51" s="348"/>
      <c r="H51" s="11"/>
      <c r="I51" s="120" t="s">
        <v>124</v>
      </c>
      <c r="J51" s="107" t="s">
        <v>21</v>
      </c>
      <c r="K51" s="108">
        <v>3</v>
      </c>
      <c r="L51" s="108">
        <v>0</v>
      </c>
      <c r="M51" s="108">
        <v>2</v>
      </c>
      <c r="N51" s="108">
        <v>4</v>
      </c>
      <c r="O51" s="196">
        <v>6</v>
      </c>
      <c r="P51" s="183"/>
      <c r="Q51" s="49"/>
      <c r="R51" s="347" t="s">
        <v>20</v>
      </c>
      <c r="S51" s="347"/>
      <c r="T51" s="347"/>
      <c r="U51" s="347"/>
      <c r="V51" s="347"/>
      <c r="W51" s="347"/>
      <c r="X51" s="348"/>
      <c r="Y51" s="44"/>
      <c r="Z51" s="346" t="s">
        <v>20</v>
      </c>
      <c r="AA51" s="347"/>
      <c r="AB51" s="347"/>
      <c r="AC51" s="347"/>
      <c r="AD51" s="347"/>
      <c r="AE51" s="347"/>
      <c r="AF51" s="348"/>
      <c r="AG51" s="44"/>
    </row>
    <row r="52" spans="1:33" ht="15" customHeight="1">
      <c r="A52" s="124" t="s">
        <v>2</v>
      </c>
      <c r="B52" s="122" t="s">
        <v>3</v>
      </c>
      <c r="C52" s="248" t="s">
        <v>0</v>
      </c>
      <c r="D52" s="248" t="s">
        <v>4</v>
      </c>
      <c r="E52" s="248" t="s">
        <v>5</v>
      </c>
      <c r="F52" s="248" t="s">
        <v>6</v>
      </c>
      <c r="G52" s="123" t="s">
        <v>7</v>
      </c>
      <c r="H52" s="11"/>
      <c r="I52" s="120" t="s">
        <v>120</v>
      </c>
      <c r="J52" s="107" t="s">
        <v>121</v>
      </c>
      <c r="K52" s="108">
        <v>3</v>
      </c>
      <c r="L52" s="108">
        <v>0</v>
      </c>
      <c r="M52" s="108">
        <v>0</v>
      </c>
      <c r="N52" s="108">
        <v>3</v>
      </c>
      <c r="O52" s="196">
        <v>4</v>
      </c>
      <c r="P52" s="183"/>
      <c r="Q52" s="45"/>
      <c r="R52" s="122" t="s">
        <v>2</v>
      </c>
      <c r="S52" s="122" t="s">
        <v>3</v>
      </c>
      <c r="T52" s="248" t="s">
        <v>0</v>
      </c>
      <c r="U52" s="248" t="s">
        <v>4</v>
      </c>
      <c r="V52" s="248" t="s">
        <v>5</v>
      </c>
      <c r="W52" s="248" t="s">
        <v>6</v>
      </c>
      <c r="X52" s="123" t="s">
        <v>7</v>
      </c>
      <c r="Y52" s="44"/>
      <c r="Z52" s="124" t="s">
        <v>2</v>
      </c>
      <c r="AA52" s="122" t="s">
        <v>3</v>
      </c>
      <c r="AB52" s="248" t="s">
        <v>0</v>
      </c>
      <c r="AC52" s="248" t="s">
        <v>4</v>
      </c>
      <c r="AD52" s="248" t="s">
        <v>5</v>
      </c>
      <c r="AE52" s="248" t="s">
        <v>6</v>
      </c>
      <c r="AF52" s="123" t="s">
        <v>7</v>
      </c>
      <c r="AG52" s="44"/>
    </row>
    <row r="53" spans="1:33" ht="15" customHeight="1">
      <c r="A53" s="302" t="s">
        <v>367</v>
      </c>
      <c r="B53" s="277" t="s">
        <v>368</v>
      </c>
      <c r="C53" s="280">
        <v>3</v>
      </c>
      <c r="D53" s="280">
        <v>0</v>
      </c>
      <c r="E53" s="280">
        <v>0</v>
      </c>
      <c r="F53" s="280">
        <v>3</v>
      </c>
      <c r="G53" s="305">
        <v>4</v>
      </c>
      <c r="H53" s="175"/>
      <c r="I53" s="120" t="s">
        <v>99</v>
      </c>
      <c r="J53" s="107" t="s">
        <v>100</v>
      </c>
      <c r="K53" s="108">
        <v>3</v>
      </c>
      <c r="L53" s="108">
        <v>0</v>
      </c>
      <c r="M53" s="108">
        <v>2</v>
      </c>
      <c r="N53" s="108">
        <v>4</v>
      </c>
      <c r="O53" s="196">
        <v>6</v>
      </c>
      <c r="P53" s="183"/>
      <c r="Q53" s="50" t="s">
        <v>40</v>
      </c>
      <c r="R53" s="110" t="s">
        <v>122</v>
      </c>
      <c r="S53" s="110" t="s">
        <v>123</v>
      </c>
      <c r="T53" s="106">
        <v>2</v>
      </c>
      <c r="U53" s="106">
        <v>2</v>
      </c>
      <c r="V53" s="106">
        <v>0</v>
      </c>
      <c r="W53" s="106">
        <v>3</v>
      </c>
      <c r="X53" s="194">
        <v>5</v>
      </c>
      <c r="Y53" s="44"/>
      <c r="Z53" s="120" t="s">
        <v>120</v>
      </c>
      <c r="AA53" s="107" t="s">
        <v>121</v>
      </c>
      <c r="AB53" s="108">
        <v>3</v>
      </c>
      <c r="AC53" s="108">
        <v>0</v>
      </c>
      <c r="AD53" s="108">
        <v>0</v>
      </c>
      <c r="AE53" s="108">
        <v>3</v>
      </c>
      <c r="AF53" s="196">
        <v>4</v>
      </c>
      <c r="AG53" s="44"/>
    </row>
    <row r="54" spans="1:33" ht="15" customHeight="1">
      <c r="A54" s="302" t="s">
        <v>369</v>
      </c>
      <c r="B54" s="284" t="s">
        <v>370</v>
      </c>
      <c r="C54" s="281">
        <v>2</v>
      </c>
      <c r="D54" s="281">
        <v>0</v>
      </c>
      <c r="E54" s="281">
        <v>0</v>
      </c>
      <c r="F54" s="281">
        <v>2</v>
      </c>
      <c r="G54" s="304">
        <v>3</v>
      </c>
      <c r="H54" s="150"/>
      <c r="I54" s="192" t="s">
        <v>17</v>
      </c>
      <c r="J54" s="105" t="s">
        <v>125</v>
      </c>
      <c r="K54" s="106">
        <v>2</v>
      </c>
      <c r="L54" s="106">
        <v>0</v>
      </c>
      <c r="M54" s="106">
        <v>0</v>
      </c>
      <c r="N54" s="106">
        <v>2</v>
      </c>
      <c r="O54" s="189">
        <v>3</v>
      </c>
      <c r="P54" s="183"/>
      <c r="Q54" s="50" t="s">
        <v>40</v>
      </c>
      <c r="R54" s="107" t="s">
        <v>120</v>
      </c>
      <c r="S54" s="107" t="s">
        <v>121</v>
      </c>
      <c r="T54" s="108">
        <v>3</v>
      </c>
      <c r="U54" s="108">
        <v>0</v>
      </c>
      <c r="V54" s="108">
        <v>0</v>
      </c>
      <c r="W54" s="108">
        <v>3</v>
      </c>
      <c r="X54" s="189">
        <v>4</v>
      </c>
      <c r="Y54" s="44"/>
      <c r="Z54" s="119" t="s">
        <v>122</v>
      </c>
      <c r="AA54" s="111" t="s">
        <v>123</v>
      </c>
      <c r="AB54" s="108">
        <v>2</v>
      </c>
      <c r="AC54" s="108">
        <v>2</v>
      </c>
      <c r="AD54" s="108">
        <v>0</v>
      </c>
      <c r="AE54" s="108">
        <v>3</v>
      </c>
      <c r="AF54" s="198">
        <v>5</v>
      </c>
      <c r="AG54" s="44"/>
    </row>
    <row r="55" spans="1:33" ht="15" customHeight="1">
      <c r="A55" s="307" t="s">
        <v>371</v>
      </c>
      <c r="B55" s="284" t="s">
        <v>157</v>
      </c>
      <c r="C55" s="285">
        <v>0</v>
      </c>
      <c r="D55" s="285">
        <v>0</v>
      </c>
      <c r="E55" s="285">
        <v>4</v>
      </c>
      <c r="F55" s="285">
        <v>2</v>
      </c>
      <c r="G55" s="308">
        <v>3</v>
      </c>
      <c r="H55" s="174"/>
      <c r="I55" s="192" t="s">
        <v>18</v>
      </c>
      <c r="J55" s="105" t="s">
        <v>126</v>
      </c>
      <c r="K55" s="106">
        <v>2</v>
      </c>
      <c r="L55" s="106">
        <v>0</v>
      </c>
      <c r="M55" s="106">
        <v>0</v>
      </c>
      <c r="N55" s="106">
        <v>2</v>
      </c>
      <c r="O55" s="189">
        <v>3</v>
      </c>
      <c r="P55" s="183"/>
      <c r="Q55" s="50"/>
      <c r="R55" s="349" t="s">
        <v>42</v>
      </c>
      <c r="S55" s="349"/>
      <c r="T55" s="247">
        <f>SUM(T53:T54)</f>
        <v>5</v>
      </c>
      <c r="U55" s="247">
        <f>SUM(U53:U54)</f>
        <v>2</v>
      </c>
      <c r="V55" s="247">
        <f>SUM(V53:V54)</f>
        <v>0</v>
      </c>
      <c r="W55" s="247">
        <f>SUM(W53:W54)</f>
        <v>6</v>
      </c>
      <c r="X55" s="51">
        <f>SUM(X53:X54)</f>
        <v>9</v>
      </c>
      <c r="Y55" s="44"/>
      <c r="Z55" s="70"/>
      <c r="AA55" s="40"/>
      <c r="AB55" s="242"/>
      <c r="AC55" s="242"/>
      <c r="AD55" s="242"/>
      <c r="AE55" s="242"/>
      <c r="AF55" s="16"/>
      <c r="AG55" s="44"/>
    </row>
    <row r="56" spans="1:33" ht="15.75">
      <c r="A56" s="307" t="s">
        <v>372</v>
      </c>
      <c r="B56" s="284" t="s">
        <v>22</v>
      </c>
      <c r="C56" s="281">
        <v>3</v>
      </c>
      <c r="D56" s="281">
        <v>0</v>
      </c>
      <c r="E56" s="281">
        <v>0</v>
      </c>
      <c r="F56" s="281">
        <v>3</v>
      </c>
      <c r="G56" s="304">
        <v>5</v>
      </c>
      <c r="H56" s="174"/>
      <c r="I56" s="192" t="s">
        <v>92</v>
      </c>
      <c r="J56" s="105" t="s">
        <v>36</v>
      </c>
      <c r="K56" s="106">
        <v>3</v>
      </c>
      <c r="L56" s="106">
        <v>0</v>
      </c>
      <c r="M56" s="106">
        <v>0</v>
      </c>
      <c r="N56" s="106">
        <v>3</v>
      </c>
      <c r="O56" s="189">
        <v>3</v>
      </c>
      <c r="P56" s="184"/>
      <c r="Q56" s="45" t="s">
        <v>41</v>
      </c>
      <c r="R56" s="107" t="s">
        <v>124</v>
      </c>
      <c r="S56" s="107" t="s">
        <v>21</v>
      </c>
      <c r="T56" s="108">
        <v>3</v>
      </c>
      <c r="U56" s="108">
        <v>0</v>
      </c>
      <c r="V56" s="108">
        <v>2</v>
      </c>
      <c r="W56" s="108">
        <v>4</v>
      </c>
      <c r="X56" s="196">
        <v>6</v>
      </c>
      <c r="Y56" s="44"/>
      <c r="Z56" s="70"/>
      <c r="AA56" s="40"/>
      <c r="AB56" s="242"/>
      <c r="AC56" s="242"/>
      <c r="AD56" s="242"/>
      <c r="AE56" s="242"/>
      <c r="AF56" s="16"/>
      <c r="AG56" s="44"/>
    </row>
    <row r="57" spans="1:33" ht="15.75">
      <c r="A57" s="311" t="s">
        <v>217</v>
      </c>
      <c r="B57" s="277" t="s">
        <v>63</v>
      </c>
      <c r="C57" s="281">
        <v>3</v>
      </c>
      <c r="D57" s="281">
        <v>0</v>
      </c>
      <c r="E57" s="281">
        <v>0</v>
      </c>
      <c r="F57" s="281">
        <v>3</v>
      </c>
      <c r="G57" s="304">
        <v>5</v>
      </c>
      <c r="H57" s="174"/>
      <c r="I57" s="365" t="s">
        <v>191</v>
      </c>
      <c r="J57" s="366"/>
      <c r="K57" s="180">
        <f>SUM(K50:K56)</f>
        <v>18</v>
      </c>
      <c r="L57" s="180">
        <f>SUM(L50:L56)</f>
        <v>2</v>
      </c>
      <c r="M57" s="180">
        <f>SUM(M50:M56)</f>
        <v>4</v>
      </c>
      <c r="N57" s="180">
        <f>SUM(N50:N56)</f>
        <v>21</v>
      </c>
      <c r="O57" s="197">
        <f>SUM(O50:O56)</f>
        <v>30</v>
      </c>
      <c r="P57" s="185"/>
      <c r="Q57" s="45" t="s">
        <v>41</v>
      </c>
      <c r="R57" s="107" t="s">
        <v>99</v>
      </c>
      <c r="S57" s="107" t="s">
        <v>100</v>
      </c>
      <c r="T57" s="108">
        <v>3</v>
      </c>
      <c r="U57" s="108">
        <v>0</v>
      </c>
      <c r="V57" s="108">
        <v>2</v>
      </c>
      <c r="W57" s="108">
        <v>4</v>
      </c>
      <c r="X57" s="189">
        <v>6</v>
      </c>
      <c r="Y57" s="44"/>
      <c r="Z57" s="70"/>
      <c r="AA57" s="40"/>
      <c r="AB57" s="242"/>
      <c r="AC57" s="242"/>
      <c r="AD57" s="242"/>
      <c r="AE57" s="242"/>
      <c r="AF57" s="16"/>
      <c r="AG57" s="44"/>
    </row>
    <row r="58" spans="1:33" ht="15.75">
      <c r="A58" s="302" t="s">
        <v>373</v>
      </c>
      <c r="B58" s="277" t="s">
        <v>374</v>
      </c>
      <c r="C58" s="280">
        <v>3</v>
      </c>
      <c r="D58" s="280">
        <v>0</v>
      </c>
      <c r="E58" s="280">
        <v>0</v>
      </c>
      <c r="F58" s="280">
        <v>3</v>
      </c>
      <c r="G58" s="305">
        <v>5</v>
      </c>
      <c r="H58" s="175"/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5" t="s">
        <v>17</v>
      </c>
      <c r="S58" s="105" t="s">
        <v>125</v>
      </c>
      <c r="T58" s="106">
        <v>2</v>
      </c>
      <c r="U58" s="106">
        <v>0</v>
      </c>
      <c r="V58" s="106">
        <v>0</v>
      </c>
      <c r="W58" s="106">
        <v>2</v>
      </c>
      <c r="X58" s="189">
        <v>3</v>
      </c>
      <c r="Y58" s="44"/>
      <c r="Z58" s="70"/>
      <c r="AA58" s="40"/>
      <c r="AB58" s="242"/>
      <c r="AC58" s="242"/>
      <c r="AD58" s="242"/>
      <c r="AE58" s="242"/>
      <c r="AF58" s="16"/>
      <c r="AG58" s="44"/>
    </row>
    <row r="59" spans="1:33" ht="30">
      <c r="A59" s="307" t="s">
        <v>94</v>
      </c>
      <c r="B59" s="277" t="s">
        <v>95</v>
      </c>
      <c r="C59" s="285">
        <v>2</v>
      </c>
      <c r="D59" s="285">
        <v>0</v>
      </c>
      <c r="E59" s="285">
        <v>0</v>
      </c>
      <c r="F59" s="285">
        <v>2</v>
      </c>
      <c r="G59" s="308">
        <v>3</v>
      </c>
      <c r="H59" s="174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5" t="s">
        <v>18</v>
      </c>
      <c r="S59" s="105" t="s">
        <v>126</v>
      </c>
      <c r="T59" s="106">
        <v>2</v>
      </c>
      <c r="U59" s="106">
        <v>0</v>
      </c>
      <c r="V59" s="106">
        <v>0</v>
      </c>
      <c r="W59" s="106">
        <v>2</v>
      </c>
      <c r="X59" s="189">
        <v>3</v>
      </c>
      <c r="Y59" s="44"/>
      <c r="Z59" s="70"/>
      <c r="AA59" s="40"/>
      <c r="AB59" s="242"/>
      <c r="AC59" s="242"/>
      <c r="AD59" s="242"/>
      <c r="AE59" s="242"/>
      <c r="AF59" s="16"/>
      <c r="AG59" s="44"/>
    </row>
    <row r="60" spans="1:33" s="4" customFormat="1" ht="22.5" customHeight="1">
      <c r="A60" s="302" t="s">
        <v>222</v>
      </c>
      <c r="B60" s="277" t="s">
        <v>156</v>
      </c>
      <c r="C60" s="280">
        <v>0</v>
      </c>
      <c r="D60" s="280">
        <v>0</v>
      </c>
      <c r="E60" s="280">
        <v>0</v>
      </c>
      <c r="F60" s="280">
        <v>0</v>
      </c>
      <c r="G60" s="305">
        <v>4</v>
      </c>
      <c r="H60" s="175"/>
      <c r="I60" s="2"/>
      <c r="J60" s="11"/>
      <c r="K60" s="11"/>
      <c r="L60" s="11"/>
      <c r="M60" s="11"/>
      <c r="N60" s="11"/>
      <c r="O60" s="12"/>
      <c r="P60" s="8"/>
      <c r="Q60" s="45" t="s">
        <v>41</v>
      </c>
      <c r="R60" s="105" t="s">
        <v>92</v>
      </c>
      <c r="S60" s="105" t="s">
        <v>36</v>
      </c>
      <c r="T60" s="106">
        <v>3</v>
      </c>
      <c r="U60" s="106">
        <v>0</v>
      </c>
      <c r="V60" s="106">
        <v>0</v>
      </c>
      <c r="W60" s="106">
        <v>3</v>
      </c>
      <c r="X60" s="189">
        <v>3</v>
      </c>
      <c r="Y60" s="48"/>
      <c r="Z60" s="70"/>
      <c r="AA60" s="40"/>
      <c r="AB60" s="242"/>
      <c r="AC60" s="242"/>
      <c r="AD60" s="242"/>
      <c r="AE60" s="242"/>
      <c r="AF60" s="16"/>
      <c r="AG60" s="48"/>
    </row>
    <row r="61" spans="1:33" ht="15" customHeight="1">
      <c r="A61" s="327" t="s">
        <v>79</v>
      </c>
      <c r="B61" s="328"/>
      <c r="C61" s="248">
        <f>SUM(C53:C60)</f>
        <v>16</v>
      </c>
      <c r="D61" s="248">
        <f>SUM(D53:D60)</f>
        <v>0</v>
      </c>
      <c r="E61" s="248">
        <f>SUM(E53:E60)</f>
        <v>4</v>
      </c>
      <c r="F61" s="248">
        <f>SUM(F53:F60)</f>
        <v>18</v>
      </c>
      <c r="G61" s="26">
        <f>SUM(G53:G60)</f>
        <v>32</v>
      </c>
      <c r="H61" s="11"/>
      <c r="I61" s="346" t="s">
        <v>23</v>
      </c>
      <c r="J61" s="347"/>
      <c r="K61" s="347"/>
      <c r="L61" s="347"/>
      <c r="M61" s="347"/>
      <c r="N61" s="347"/>
      <c r="O61" s="348"/>
      <c r="P61" s="11"/>
      <c r="Q61" s="45"/>
      <c r="R61" s="354" t="s">
        <v>43</v>
      </c>
      <c r="S61" s="356"/>
      <c r="T61" s="247">
        <f>SUM(T56:T60)</f>
        <v>13</v>
      </c>
      <c r="U61" s="247">
        <f>SUM(U56:U60)</f>
        <v>0</v>
      </c>
      <c r="V61" s="247">
        <f>SUM(V56:V60)</f>
        <v>4</v>
      </c>
      <c r="W61" s="247">
        <f>SUM(W56:W60)</f>
        <v>15</v>
      </c>
      <c r="X61" s="51">
        <f>SUM(X56:X60)</f>
        <v>21</v>
      </c>
      <c r="Y61" s="44"/>
      <c r="Z61" s="70"/>
      <c r="AA61" s="40"/>
      <c r="AB61" s="242"/>
      <c r="AC61" s="242"/>
      <c r="AD61" s="242"/>
      <c r="AE61" s="242"/>
      <c r="AF61" s="16"/>
      <c r="AG61" s="44"/>
    </row>
    <row r="62" spans="1:33" ht="15" customHeight="1">
      <c r="A62" s="312"/>
      <c r="B62" s="300"/>
      <c r="C62" s="300"/>
      <c r="D62" s="300"/>
      <c r="E62" s="300"/>
      <c r="F62" s="300"/>
      <c r="G62" s="313"/>
      <c r="H62" s="11"/>
      <c r="I62" s="124" t="s">
        <v>2</v>
      </c>
      <c r="J62" s="122" t="s">
        <v>3</v>
      </c>
      <c r="K62" s="248" t="s">
        <v>0</v>
      </c>
      <c r="L62" s="248" t="s">
        <v>4</v>
      </c>
      <c r="M62" s="248" t="s">
        <v>5</v>
      </c>
      <c r="N62" s="248" t="s">
        <v>6</v>
      </c>
      <c r="O62" s="123" t="s">
        <v>7</v>
      </c>
      <c r="P62" s="11"/>
      <c r="Q62" s="45"/>
      <c r="R62" s="350" t="s">
        <v>44</v>
      </c>
      <c r="S62" s="352"/>
      <c r="T62" s="248">
        <f>SUM(T55,T61)</f>
        <v>18</v>
      </c>
      <c r="U62" s="248">
        <f>SUM(U55,U61)</f>
        <v>2</v>
      </c>
      <c r="V62" s="248">
        <f>SUM(V55,V61)</f>
        <v>4</v>
      </c>
      <c r="W62" s="248">
        <f>SUM(W55,W61)</f>
        <v>21</v>
      </c>
      <c r="X62" s="26">
        <f>SUM(X55,X61)</f>
        <v>30</v>
      </c>
      <c r="Y62" s="44"/>
      <c r="Z62" s="130" t="s">
        <v>44</v>
      </c>
      <c r="AA62" s="131"/>
      <c r="AB62" s="248">
        <f>SUM(AB53:AB54)</f>
        <v>5</v>
      </c>
      <c r="AC62" s="248">
        <f>SUM(AC53:AC54)</f>
        <v>2</v>
      </c>
      <c r="AD62" s="248">
        <f>SUM(AD53:AD54)</f>
        <v>0</v>
      </c>
      <c r="AE62" s="248">
        <f>SUM(AE53:AE54)</f>
        <v>6</v>
      </c>
      <c r="AF62" s="26">
        <f>SUM(AF53:AF54)</f>
        <v>9</v>
      </c>
      <c r="AG62" s="44"/>
    </row>
    <row r="63" spans="1:33" ht="15" customHeight="1">
      <c r="A63" s="367"/>
      <c r="B63" s="368"/>
      <c r="C63" s="248"/>
      <c r="D63" s="248"/>
      <c r="E63" s="248"/>
      <c r="F63" s="248"/>
      <c r="G63" s="26"/>
      <c r="H63" s="11"/>
      <c r="I63" s="120" t="s">
        <v>127</v>
      </c>
      <c r="J63" s="107" t="s">
        <v>103</v>
      </c>
      <c r="K63" s="108">
        <v>3</v>
      </c>
      <c r="L63" s="108">
        <v>0</v>
      </c>
      <c r="M63" s="108">
        <v>2</v>
      </c>
      <c r="N63" s="108">
        <v>4</v>
      </c>
      <c r="O63" s="196">
        <v>7</v>
      </c>
      <c r="P63" s="183"/>
      <c r="Q63" s="45"/>
      <c r="R63" s="46"/>
      <c r="S63" s="46"/>
      <c r="T63" s="46"/>
      <c r="U63" s="46"/>
      <c r="V63" s="46"/>
      <c r="W63" s="46"/>
      <c r="X63" s="47"/>
      <c r="Y63" s="44"/>
      <c r="Z63" s="2"/>
      <c r="AA63" s="11"/>
      <c r="AB63" s="11"/>
      <c r="AC63" s="11"/>
      <c r="AD63" s="11"/>
      <c r="AE63" s="11"/>
      <c r="AF63" s="12"/>
      <c r="AG63" s="44"/>
    </row>
    <row r="64" spans="1:33" ht="15" customHeight="1">
      <c r="A64" s="130"/>
      <c r="B64" s="145"/>
      <c r="C64" s="248"/>
      <c r="D64" s="248"/>
      <c r="E64" s="248"/>
      <c r="F64" s="248"/>
      <c r="G64" s="26"/>
      <c r="H64" s="11"/>
      <c r="I64" s="120" t="s">
        <v>196</v>
      </c>
      <c r="J64" s="107" t="s">
        <v>108</v>
      </c>
      <c r="K64" s="108">
        <v>3</v>
      </c>
      <c r="L64" s="108">
        <v>0</v>
      </c>
      <c r="M64" s="108">
        <v>0</v>
      </c>
      <c r="N64" s="108">
        <v>3</v>
      </c>
      <c r="O64" s="189">
        <v>4</v>
      </c>
      <c r="P64" s="183"/>
      <c r="Q64" s="2"/>
      <c r="R64" s="11"/>
      <c r="S64" s="11"/>
      <c r="T64" s="11"/>
      <c r="U64" s="11"/>
      <c r="V64" s="11"/>
      <c r="W64" s="11"/>
      <c r="X64" s="12"/>
      <c r="Y64" s="44"/>
      <c r="Z64" s="132"/>
      <c r="AA64" s="133"/>
      <c r="AB64" s="243"/>
      <c r="AC64" s="243"/>
      <c r="AD64" s="243"/>
      <c r="AE64" s="243"/>
      <c r="AF64" s="57"/>
      <c r="AG64" s="44"/>
    </row>
    <row r="65" spans="1:33" ht="15" customHeight="1">
      <c r="A65" s="369" t="s">
        <v>23</v>
      </c>
      <c r="B65" s="362"/>
      <c r="C65" s="362"/>
      <c r="D65" s="362"/>
      <c r="E65" s="362"/>
      <c r="F65" s="362"/>
      <c r="G65" s="370"/>
      <c r="H65" s="11"/>
      <c r="I65" s="120" t="s">
        <v>197</v>
      </c>
      <c r="J65" s="107" t="s">
        <v>198</v>
      </c>
      <c r="K65" s="108">
        <v>0</v>
      </c>
      <c r="L65" s="108">
        <v>2</v>
      </c>
      <c r="M65" s="108">
        <v>0</v>
      </c>
      <c r="N65" s="108">
        <v>1</v>
      </c>
      <c r="O65" s="198">
        <v>1</v>
      </c>
      <c r="P65" s="187"/>
      <c r="Q65" s="49"/>
      <c r="R65" s="359" t="s">
        <v>23</v>
      </c>
      <c r="S65" s="359"/>
      <c r="T65" s="359"/>
      <c r="U65" s="359"/>
      <c r="V65" s="359"/>
      <c r="W65" s="359"/>
      <c r="X65" s="360"/>
      <c r="Y65" s="44"/>
      <c r="Z65" s="346" t="s">
        <v>23</v>
      </c>
      <c r="AA65" s="347"/>
      <c r="AB65" s="347"/>
      <c r="AC65" s="347"/>
      <c r="AD65" s="347"/>
      <c r="AE65" s="347"/>
      <c r="AF65" s="348"/>
      <c r="AG65" s="44"/>
    </row>
    <row r="66" spans="1:33" ht="15" customHeight="1">
      <c r="A66" s="124" t="s">
        <v>2</v>
      </c>
      <c r="B66" s="122" t="s">
        <v>3</v>
      </c>
      <c r="C66" s="248" t="s">
        <v>0</v>
      </c>
      <c r="D66" s="248" t="s">
        <v>4</v>
      </c>
      <c r="E66" s="248" t="s">
        <v>5</v>
      </c>
      <c r="F66" s="248" t="s">
        <v>6</v>
      </c>
      <c r="G66" s="123" t="s">
        <v>7</v>
      </c>
      <c r="H66" s="11"/>
      <c r="I66" s="120" t="s">
        <v>195</v>
      </c>
      <c r="J66" s="107" t="s">
        <v>106</v>
      </c>
      <c r="K66" s="108">
        <v>3</v>
      </c>
      <c r="L66" s="108">
        <v>0</v>
      </c>
      <c r="M66" s="108">
        <v>0</v>
      </c>
      <c r="N66" s="108">
        <v>3</v>
      </c>
      <c r="O66" s="196">
        <v>5</v>
      </c>
      <c r="P66" s="186"/>
      <c r="Q66" s="50"/>
      <c r="R66" s="122" t="s">
        <v>2</v>
      </c>
      <c r="S66" s="122" t="s">
        <v>3</v>
      </c>
      <c r="T66" s="248" t="s">
        <v>0</v>
      </c>
      <c r="U66" s="248" t="s">
        <v>4</v>
      </c>
      <c r="V66" s="248" t="s">
        <v>5</v>
      </c>
      <c r="W66" s="248" t="s">
        <v>6</v>
      </c>
      <c r="X66" s="123" t="s">
        <v>7</v>
      </c>
      <c r="Y66" s="44"/>
      <c r="Z66" s="124" t="s">
        <v>2</v>
      </c>
      <c r="AA66" s="122" t="s">
        <v>3</v>
      </c>
      <c r="AB66" s="248" t="s">
        <v>0</v>
      </c>
      <c r="AC66" s="248" t="s">
        <v>4</v>
      </c>
      <c r="AD66" s="248" t="s">
        <v>5</v>
      </c>
      <c r="AE66" s="248" t="s">
        <v>6</v>
      </c>
      <c r="AF66" s="123" t="s">
        <v>7</v>
      </c>
      <c r="AG66" s="44"/>
    </row>
    <row r="67" spans="1:33" ht="15" customHeight="1">
      <c r="A67" s="307" t="s">
        <v>375</v>
      </c>
      <c r="B67" s="284" t="s">
        <v>143</v>
      </c>
      <c r="C67" s="281">
        <v>3</v>
      </c>
      <c r="D67" s="281">
        <v>0</v>
      </c>
      <c r="E67" s="281">
        <v>0</v>
      </c>
      <c r="F67" s="281">
        <v>3</v>
      </c>
      <c r="G67" s="304">
        <v>5</v>
      </c>
      <c r="H67" s="175"/>
      <c r="I67" s="120" t="s">
        <v>27</v>
      </c>
      <c r="J67" s="107" t="s">
        <v>129</v>
      </c>
      <c r="K67" s="108">
        <v>3</v>
      </c>
      <c r="L67" s="108">
        <v>0</v>
      </c>
      <c r="M67" s="108">
        <v>0</v>
      </c>
      <c r="N67" s="108">
        <v>3</v>
      </c>
      <c r="O67" s="196">
        <v>5</v>
      </c>
      <c r="P67" s="186"/>
      <c r="Q67" s="50" t="s">
        <v>40</v>
      </c>
      <c r="R67" s="107" t="s">
        <v>196</v>
      </c>
      <c r="S67" s="107" t="s">
        <v>108</v>
      </c>
      <c r="T67" s="108">
        <v>3</v>
      </c>
      <c r="U67" s="108">
        <v>0</v>
      </c>
      <c r="V67" s="108">
        <v>0</v>
      </c>
      <c r="W67" s="108">
        <v>3</v>
      </c>
      <c r="X67" s="189">
        <v>4</v>
      </c>
      <c r="Y67" s="44"/>
      <c r="Z67" s="120" t="s">
        <v>196</v>
      </c>
      <c r="AA67" s="107" t="s">
        <v>108</v>
      </c>
      <c r="AB67" s="108">
        <v>3</v>
      </c>
      <c r="AC67" s="108">
        <v>0</v>
      </c>
      <c r="AD67" s="108">
        <v>0</v>
      </c>
      <c r="AE67" s="108">
        <v>3</v>
      </c>
      <c r="AF67" s="189">
        <v>4</v>
      </c>
      <c r="AG67" s="44"/>
    </row>
    <row r="68" spans="1:33" ht="15" customHeight="1">
      <c r="A68" s="302" t="s">
        <v>376</v>
      </c>
      <c r="B68" s="277" t="s">
        <v>377</v>
      </c>
      <c r="C68" s="280">
        <v>3</v>
      </c>
      <c r="D68" s="280">
        <v>0</v>
      </c>
      <c r="E68" s="280">
        <v>0</v>
      </c>
      <c r="F68" s="280">
        <v>3</v>
      </c>
      <c r="G68" s="305">
        <v>5</v>
      </c>
      <c r="H68" s="175"/>
      <c r="I68" s="192" t="s">
        <v>27</v>
      </c>
      <c r="J68" s="105" t="s">
        <v>105</v>
      </c>
      <c r="K68" s="106">
        <v>3</v>
      </c>
      <c r="L68" s="106">
        <v>0</v>
      </c>
      <c r="M68" s="106">
        <v>0</v>
      </c>
      <c r="N68" s="106">
        <v>3</v>
      </c>
      <c r="O68" s="189">
        <v>5</v>
      </c>
      <c r="P68" s="183"/>
      <c r="Q68" s="50" t="s">
        <v>40</v>
      </c>
      <c r="R68" s="107" t="s">
        <v>197</v>
      </c>
      <c r="S68" s="107" t="s">
        <v>198</v>
      </c>
      <c r="T68" s="108">
        <v>0</v>
      </c>
      <c r="U68" s="108">
        <v>2</v>
      </c>
      <c r="V68" s="108">
        <v>0</v>
      </c>
      <c r="W68" s="108">
        <v>1</v>
      </c>
      <c r="X68" s="198">
        <v>1</v>
      </c>
      <c r="Y68" s="44"/>
      <c r="Z68" s="70"/>
      <c r="AA68" s="40"/>
      <c r="AB68" s="242"/>
      <c r="AC68" s="242"/>
      <c r="AD68" s="242"/>
      <c r="AE68" s="242"/>
      <c r="AF68" s="16"/>
      <c r="AG68" s="44"/>
    </row>
    <row r="69" spans="1:33" ht="13.5" customHeight="1">
      <c r="A69" s="307" t="s">
        <v>378</v>
      </c>
      <c r="B69" s="284" t="s">
        <v>379</v>
      </c>
      <c r="C69" s="285">
        <v>3</v>
      </c>
      <c r="D69" s="285">
        <v>0</v>
      </c>
      <c r="E69" s="285">
        <v>2</v>
      </c>
      <c r="F69" s="285">
        <v>4</v>
      </c>
      <c r="G69" s="308">
        <v>5</v>
      </c>
      <c r="H69" s="174"/>
      <c r="I69" s="199" t="s">
        <v>27</v>
      </c>
      <c r="J69" s="117" t="s">
        <v>139</v>
      </c>
      <c r="K69" s="118">
        <v>2</v>
      </c>
      <c r="L69" s="118">
        <v>0</v>
      </c>
      <c r="M69" s="118">
        <v>0</v>
      </c>
      <c r="N69" s="118">
        <v>2</v>
      </c>
      <c r="O69" s="200">
        <v>5</v>
      </c>
      <c r="P69" s="183"/>
      <c r="Q69" s="50" t="s">
        <v>40</v>
      </c>
      <c r="R69" s="107" t="s">
        <v>195</v>
      </c>
      <c r="S69" s="107" t="s">
        <v>106</v>
      </c>
      <c r="T69" s="108">
        <v>3</v>
      </c>
      <c r="U69" s="108">
        <v>0</v>
      </c>
      <c r="V69" s="108">
        <v>0</v>
      </c>
      <c r="W69" s="108">
        <v>3</v>
      </c>
      <c r="X69" s="189">
        <v>5</v>
      </c>
      <c r="Y69" s="44"/>
      <c r="Z69" s="70"/>
      <c r="AA69" s="40"/>
      <c r="AB69" s="242"/>
      <c r="AC69" s="242"/>
      <c r="AD69" s="242"/>
      <c r="AE69" s="242"/>
      <c r="AF69" s="16"/>
      <c r="AG69" s="44"/>
    </row>
    <row r="70" spans="1:33" ht="15" customHeight="1">
      <c r="A70" s="307" t="s">
        <v>217</v>
      </c>
      <c r="B70" s="277" t="s">
        <v>37</v>
      </c>
      <c r="C70" s="281">
        <v>3</v>
      </c>
      <c r="D70" s="281">
        <v>0</v>
      </c>
      <c r="E70" s="281">
        <v>0</v>
      </c>
      <c r="F70" s="281">
        <v>3</v>
      </c>
      <c r="G70" s="304">
        <v>5</v>
      </c>
      <c r="H70" s="174"/>
      <c r="I70" s="321" t="s">
        <v>191</v>
      </c>
      <c r="J70" s="322"/>
      <c r="K70" s="215">
        <f>SUM(K63:K69)</f>
        <v>17</v>
      </c>
      <c r="L70" s="215">
        <f>SUM(L63:L69)</f>
        <v>2</v>
      </c>
      <c r="M70" s="215">
        <f>SUM(M63:M69)</f>
        <v>2</v>
      </c>
      <c r="N70" s="215">
        <f>SUM(N63:N69)</f>
        <v>19</v>
      </c>
      <c r="O70" s="216">
        <f>SUM(O63:O69)</f>
        <v>32</v>
      </c>
      <c r="P70" s="185"/>
      <c r="Q70" s="50" t="s">
        <v>40</v>
      </c>
      <c r="R70" s="107" t="s">
        <v>127</v>
      </c>
      <c r="S70" s="107" t="s">
        <v>103</v>
      </c>
      <c r="T70" s="108">
        <v>3</v>
      </c>
      <c r="U70" s="108">
        <v>0</v>
      </c>
      <c r="V70" s="108">
        <v>2</v>
      </c>
      <c r="W70" s="108">
        <v>4</v>
      </c>
      <c r="X70" s="189">
        <v>7</v>
      </c>
      <c r="Y70" s="44"/>
      <c r="Z70" s="70"/>
      <c r="AA70" s="40"/>
      <c r="AB70" s="242"/>
      <c r="AC70" s="242"/>
      <c r="AD70" s="242"/>
      <c r="AE70" s="242"/>
      <c r="AF70" s="16"/>
      <c r="AG70" s="46"/>
    </row>
    <row r="71" spans="1:33" ht="15" customHeight="1">
      <c r="A71" s="311" t="s">
        <v>27</v>
      </c>
      <c r="B71" s="298" t="s">
        <v>144</v>
      </c>
      <c r="C71" s="281">
        <v>3</v>
      </c>
      <c r="D71" s="281">
        <v>0</v>
      </c>
      <c r="E71" s="281">
        <v>0</v>
      </c>
      <c r="F71" s="281">
        <v>3</v>
      </c>
      <c r="G71" s="304">
        <v>5</v>
      </c>
      <c r="H71" s="174"/>
      <c r="I71" s="363"/>
      <c r="J71" s="364"/>
      <c r="K71" s="217"/>
      <c r="L71" s="217"/>
      <c r="M71" s="217"/>
      <c r="N71" s="217"/>
      <c r="O71" s="222"/>
      <c r="P71" s="11"/>
      <c r="Q71" s="49"/>
      <c r="R71" s="361" t="s">
        <v>42</v>
      </c>
      <c r="S71" s="361"/>
      <c r="T71" s="247">
        <f>SUM(T67:T70)</f>
        <v>9</v>
      </c>
      <c r="U71" s="247">
        <f>SUM(U67:U70)</f>
        <v>2</v>
      </c>
      <c r="V71" s="247">
        <f>SUM(V67:V70)</f>
        <v>2</v>
      </c>
      <c r="W71" s="247">
        <f>SUM(W67:W70)</f>
        <v>11</v>
      </c>
      <c r="X71" s="51">
        <f>SUM(X67:X70)</f>
        <v>17</v>
      </c>
      <c r="Y71" s="44"/>
      <c r="Z71" s="70"/>
      <c r="AA71" s="40"/>
      <c r="AB71" s="242"/>
      <c r="AC71" s="242"/>
      <c r="AD71" s="242"/>
      <c r="AE71" s="242"/>
      <c r="AF71" s="16"/>
      <c r="AG71" s="46"/>
    </row>
    <row r="72" spans="1:33" ht="15" customHeight="1">
      <c r="A72" s="307" t="s">
        <v>27</v>
      </c>
      <c r="B72" s="284" t="s">
        <v>145</v>
      </c>
      <c r="C72" s="281">
        <v>3</v>
      </c>
      <c r="D72" s="281">
        <v>0</v>
      </c>
      <c r="E72" s="281">
        <v>0</v>
      </c>
      <c r="F72" s="281">
        <v>3</v>
      </c>
      <c r="G72" s="304">
        <v>5</v>
      </c>
      <c r="H72" s="174"/>
      <c r="I72" s="240"/>
      <c r="J72" s="241"/>
      <c r="K72" s="245"/>
      <c r="L72" s="245"/>
      <c r="M72" s="245"/>
      <c r="N72" s="245"/>
      <c r="O72" s="246"/>
      <c r="P72" s="11"/>
      <c r="Q72" s="45" t="s">
        <v>41</v>
      </c>
      <c r="R72" s="107" t="s">
        <v>27</v>
      </c>
      <c r="S72" s="107" t="s">
        <v>129</v>
      </c>
      <c r="T72" s="108">
        <v>3</v>
      </c>
      <c r="U72" s="108">
        <v>0</v>
      </c>
      <c r="V72" s="108">
        <v>0</v>
      </c>
      <c r="W72" s="108">
        <v>3</v>
      </c>
      <c r="X72" s="189">
        <v>5</v>
      </c>
      <c r="Y72" s="44"/>
      <c r="Z72" s="70"/>
      <c r="AA72" s="40"/>
      <c r="AB72" s="242"/>
      <c r="AC72" s="242"/>
      <c r="AD72" s="242"/>
      <c r="AE72" s="242"/>
      <c r="AF72" s="16"/>
      <c r="AG72" s="46"/>
    </row>
    <row r="73" spans="1:33" ht="24.75" customHeight="1">
      <c r="A73" s="327" t="s">
        <v>79</v>
      </c>
      <c r="B73" s="328"/>
      <c r="C73" s="171">
        <f>SUM(C53:C60)</f>
        <v>16</v>
      </c>
      <c r="D73" s="171">
        <f>SUM(D53:D60)</f>
        <v>0</v>
      </c>
      <c r="E73" s="171">
        <f>SUM(E53:E60)</f>
        <v>4</v>
      </c>
      <c r="F73" s="171">
        <f>SUM(F53:F60)</f>
        <v>18</v>
      </c>
      <c r="G73" s="24">
        <f>SUM(G53:G60)</f>
        <v>32</v>
      </c>
      <c r="H73" s="174"/>
      <c r="I73" s="240"/>
      <c r="J73" s="241"/>
      <c r="K73" s="245"/>
      <c r="L73" s="245"/>
      <c r="M73" s="245"/>
      <c r="N73" s="245"/>
      <c r="O73" s="246"/>
      <c r="P73" s="8"/>
      <c r="Q73" s="45" t="s">
        <v>41</v>
      </c>
      <c r="R73" s="105" t="s">
        <v>27</v>
      </c>
      <c r="S73" s="105" t="s">
        <v>105</v>
      </c>
      <c r="T73" s="106">
        <v>3</v>
      </c>
      <c r="U73" s="106">
        <v>0</v>
      </c>
      <c r="V73" s="106">
        <v>0</v>
      </c>
      <c r="W73" s="106">
        <v>3</v>
      </c>
      <c r="X73" s="189">
        <v>5</v>
      </c>
      <c r="Y73" s="44"/>
      <c r="Z73" s="70"/>
      <c r="AA73" s="40"/>
      <c r="AB73" s="242"/>
      <c r="AC73" s="242"/>
      <c r="AD73" s="242"/>
      <c r="AE73" s="242"/>
      <c r="AF73" s="16"/>
      <c r="AG73" s="46"/>
    </row>
    <row r="74" spans="1:33" s="4" customFormat="1" ht="16.5" customHeight="1">
      <c r="A74" s="1"/>
      <c r="B74" s="8"/>
      <c r="C74" s="8"/>
      <c r="D74" s="8"/>
      <c r="E74" s="8"/>
      <c r="F74" s="8"/>
      <c r="G74" s="9"/>
      <c r="H74" s="174"/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5" t="s">
        <v>27</v>
      </c>
      <c r="S74" s="105" t="s">
        <v>139</v>
      </c>
      <c r="T74" s="106">
        <v>2</v>
      </c>
      <c r="U74" s="106">
        <v>0</v>
      </c>
      <c r="V74" s="106">
        <v>0</v>
      </c>
      <c r="W74" s="106">
        <v>2</v>
      </c>
      <c r="X74" s="189">
        <v>5</v>
      </c>
      <c r="Y74" s="48"/>
      <c r="Z74" s="70"/>
      <c r="AA74" s="40"/>
      <c r="AB74" s="242"/>
      <c r="AC74" s="242"/>
      <c r="AD74" s="242"/>
      <c r="AE74" s="242"/>
      <c r="AF74" s="16"/>
      <c r="AG74" s="60"/>
    </row>
    <row r="75" spans="1:33" ht="15" customHeight="1">
      <c r="A75" s="2"/>
      <c r="B75" s="11"/>
      <c r="C75" s="11"/>
      <c r="D75" s="11"/>
      <c r="E75" s="11"/>
      <c r="F75" s="11"/>
      <c r="G75" s="12"/>
      <c r="H75" s="11"/>
      <c r="I75" s="346" t="s">
        <v>26</v>
      </c>
      <c r="J75" s="347"/>
      <c r="K75" s="347"/>
      <c r="L75" s="347"/>
      <c r="M75" s="347"/>
      <c r="N75" s="347"/>
      <c r="O75" s="348"/>
      <c r="P75" s="11"/>
      <c r="Q75" s="45"/>
      <c r="R75" s="361" t="s">
        <v>43</v>
      </c>
      <c r="S75" s="361"/>
      <c r="T75" s="247">
        <f>SUM(T72:T74)</f>
        <v>8</v>
      </c>
      <c r="U75" s="247">
        <f>SUM(U72:U74)</f>
        <v>0</v>
      </c>
      <c r="V75" s="247">
        <f>SUM(V72:V74)</f>
        <v>0</v>
      </c>
      <c r="W75" s="247">
        <f>SUM(W72:W74)</f>
        <v>8</v>
      </c>
      <c r="X75" s="51">
        <f>SUM(X72:X74)</f>
        <v>15</v>
      </c>
      <c r="Y75" s="44"/>
      <c r="Z75" s="70"/>
      <c r="AA75" s="40"/>
      <c r="AB75" s="242"/>
      <c r="AC75" s="242"/>
      <c r="AD75" s="242"/>
      <c r="AE75" s="242"/>
      <c r="AF75" s="16"/>
      <c r="AG75" s="46"/>
    </row>
    <row r="76" spans="1:33" ht="15" customHeight="1">
      <c r="A76" s="240"/>
      <c r="B76" s="241"/>
      <c r="C76" s="245"/>
      <c r="D76" s="245"/>
      <c r="E76" s="245"/>
      <c r="F76" s="245"/>
      <c r="G76" s="246"/>
      <c r="H76" s="11"/>
      <c r="I76" s="124" t="s">
        <v>2</v>
      </c>
      <c r="J76" s="122" t="s">
        <v>3</v>
      </c>
      <c r="K76" s="248" t="s">
        <v>0</v>
      </c>
      <c r="L76" s="248" t="s">
        <v>4</v>
      </c>
      <c r="M76" s="248" t="s">
        <v>5</v>
      </c>
      <c r="N76" s="248" t="s">
        <v>6</v>
      </c>
      <c r="O76" s="123" t="s">
        <v>7</v>
      </c>
      <c r="P76" s="11"/>
      <c r="Q76" s="45"/>
      <c r="R76" s="362" t="s">
        <v>44</v>
      </c>
      <c r="S76" s="362"/>
      <c r="T76" s="135">
        <f>SUM(T71,T75)</f>
        <v>17</v>
      </c>
      <c r="U76" s="135">
        <f>SUM(U71,U75)</f>
        <v>2</v>
      </c>
      <c r="V76" s="135">
        <f>SUM(V71,V75)</f>
        <v>2</v>
      </c>
      <c r="W76" s="135">
        <f>SUM(W71,W75)</f>
        <v>19</v>
      </c>
      <c r="X76" s="140">
        <f>SUM(X71,X75)</f>
        <v>32</v>
      </c>
      <c r="Y76" s="44"/>
      <c r="Z76" s="130" t="s">
        <v>44</v>
      </c>
      <c r="AA76" s="131"/>
      <c r="AB76" s="248">
        <f>SUM(AB67:AB75)</f>
        <v>3</v>
      </c>
      <c r="AC76" s="248">
        <f>SUM(AC67:AC75)</f>
        <v>0</v>
      </c>
      <c r="AD76" s="248">
        <f>SUM(AD67:AD75)</f>
        <v>0</v>
      </c>
      <c r="AE76" s="248">
        <f>SUM(AE67:AE75)</f>
        <v>3</v>
      </c>
      <c r="AF76" s="56">
        <f>SUM(AF67:AF75)</f>
        <v>4</v>
      </c>
      <c r="AG76" s="46"/>
    </row>
    <row r="77" spans="1:33" ht="15" customHeight="1">
      <c r="A77" s="240"/>
      <c r="B77" s="241"/>
      <c r="C77" s="245"/>
      <c r="D77" s="245"/>
      <c r="E77" s="245"/>
      <c r="F77" s="245"/>
      <c r="G77" s="246"/>
      <c r="H77" s="11"/>
      <c r="I77" s="120" t="s">
        <v>49</v>
      </c>
      <c r="J77" s="107" t="s">
        <v>24</v>
      </c>
      <c r="K77" s="108">
        <v>3</v>
      </c>
      <c r="L77" s="108">
        <v>2</v>
      </c>
      <c r="M77" s="108">
        <v>0</v>
      </c>
      <c r="N77" s="108">
        <v>3</v>
      </c>
      <c r="O77" s="189">
        <v>7</v>
      </c>
      <c r="P77" s="183"/>
      <c r="Q77" s="45"/>
      <c r="R77" s="11"/>
      <c r="S77" s="11"/>
      <c r="T77" s="11"/>
      <c r="U77" s="11"/>
      <c r="V77" s="11"/>
      <c r="W77" s="11"/>
      <c r="X77" s="12"/>
      <c r="Y77" s="44"/>
      <c r="Z77" s="2"/>
      <c r="AA77" s="11"/>
      <c r="AB77" s="11"/>
      <c r="AC77" s="11"/>
      <c r="AD77" s="11"/>
      <c r="AE77" s="11"/>
      <c r="AF77" s="12"/>
      <c r="AG77" s="46"/>
    </row>
    <row r="78" spans="1:33" ht="15" customHeight="1">
      <c r="A78" s="240"/>
      <c r="B78" s="241"/>
      <c r="C78" s="245"/>
      <c r="D78" s="245"/>
      <c r="E78" s="245"/>
      <c r="F78" s="245"/>
      <c r="G78" s="246"/>
      <c r="H78" s="11"/>
      <c r="I78" s="120" t="s">
        <v>131</v>
      </c>
      <c r="J78" s="107" t="s">
        <v>107</v>
      </c>
      <c r="K78" s="108">
        <v>3</v>
      </c>
      <c r="L78" s="108">
        <v>0</v>
      </c>
      <c r="M78" s="108">
        <v>2</v>
      </c>
      <c r="N78" s="108">
        <v>4</v>
      </c>
      <c r="O78" s="196">
        <v>7</v>
      </c>
      <c r="P78" s="183"/>
      <c r="Q78" s="2"/>
      <c r="R78" s="11"/>
      <c r="S78" s="11"/>
      <c r="T78" s="11"/>
      <c r="U78" s="11"/>
      <c r="V78" s="11"/>
      <c r="W78" s="11"/>
      <c r="X78" s="12"/>
      <c r="Y78" s="44"/>
      <c r="Z78" s="132"/>
      <c r="AA78" s="133"/>
      <c r="AB78" s="243"/>
      <c r="AC78" s="243"/>
      <c r="AD78" s="243"/>
      <c r="AE78" s="243"/>
      <c r="AF78" s="57"/>
      <c r="AG78" s="46"/>
    </row>
    <row r="79" spans="1:33" ht="15" customHeight="1">
      <c r="A79" s="240"/>
      <c r="B79" s="241"/>
      <c r="C79" s="245"/>
      <c r="D79" s="245"/>
      <c r="E79" s="245"/>
      <c r="F79" s="245"/>
      <c r="G79" s="246"/>
      <c r="H79" s="11"/>
      <c r="I79" s="201" t="s">
        <v>199</v>
      </c>
      <c r="J79" s="112" t="s">
        <v>128</v>
      </c>
      <c r="K79" s="113">
        <v>3</v>
      </c>
      <c r="L79" s="113">
        <v>0</v>
      </c>
      <c r="M79" s="113">
        <v>2</v>
      </c>
      <c r="N79" s="113">
        <v>4</v>
      </c>
      <c r="O79" s="200">
        <v>7</v>
      </c>
      <c r="P79" s="183"/>
      <c r="Q79" s="2"/>
      <c r="R79" s="11"/>
      <c r="S79" s="11"/>
      <c r="T79" s="11"/>
      <c r="U79" s="11"/>
      <c r="V79" s="11"/>
      <c r="W79" s="11"/>
      <c r="X79" s="12"/>
      <c r="Y79" s="44"/>
      <c r="Z79" s="50"/>
      <c r="AA79" s="46"/>
      <c r="AB79" s="46"/>
      <c r="AC79" s="244"/>
      <c r="AD79" s="244"/>
      <c r="AE79" s="244"/>
      <c r="AF79" s="59"/>
      <c r="AG79" s="46"/>
    </row>
    <row r="80" spans="1:33" ht="15" customHeight="1">
      <c r="A80" s="346" t="s">
        <v>26</v>
      </c>
      <c r="B80" s="347"/>
      <c r="C80" s="347"/>
      <c r="D80" s="347"/>
      <c r="E80" s="347"/>
      <c r="F80" s="347"/>
      <c r="G80" s="348"/>
      <c r="H80" s="11"/>
      <c r="I80" s="119" t="s">
        <v>132</v>
      </c>
      <c r="J80" s="111" t="s">
        <v>133</v>
      </c>
      <c r="K80" s="108">
        <v>0</v>
      </c>
      <c r="L80" s="108">
        <v>0</v>
      </c>
      <c r="M80" s="108">
        <v>0</v>
      </c>
      <c r="N80" s="108">
        <v>0</v>
      </c>
      <c r="O80" s="198">
        <v>4</v>
      </c>
      <c r="P80" s="187"/>
      <c r="Q80" s="45"/>
      <c r="R80" s="359" t="s">
        <v>26</v>
      </c>
      <c r="S80" s="359"/>
      <c r="T80" s="359"/>
      <c r="U80" s="359"/>
      <c r="V80" s="359"/>
      <c r="W80" s="359"/>
      <c r="X80" s="360"/>
      <c r="Y80" s="44"/>
      <c r="Z80" s="346" t="s">
        <v>26</v>
      </c>
      <c r="AA80" s="347"/>
      <c r="AB80" s="347"/>
      <c r="AC80" s="347"/>
      <c r="AD80" s="347"/>
      <c r="AE80" s="347"/>
      <c r="AF80" s="348"/>
      <c r="AG80" s="46"/>
    </row>
    <row r="81" spans="1:33" ht="15" customHeight="1">
      <c r="A81" s="292" t="s">
        <v>2</v>
      </c>
      <c r="B81" s="293" t="s">
        <v>3</v>
      </c>
      <c r="C81" s="294" t="s">
        <v>0</v>
      </c>
      <c r="D81" s="294" t="s">
        <v>4</v>
      </c>
      <c r="E81" s="294" t="s">
        <v>5</v>
      </c>
      <c r="F81" s="294" t="s">
        <v>6</v>
      </c>
      <c r="G81" s="295" t="s">
        <v>7</v>
      </c>
      <c r="H81" s="11"/>
      <c r="I81" s="120" t="s">
        <v>51</v>
      </c>
      <c r="J81" s="107" t="s">
        <v>64</v>
      </c>
      <c r="K81" s="108">
        <v>3</v>
      </c>
      <c r="L81" s="108">
        <v>0</v>
      </c>
      <c r="M81" s="108">
        <v>0</v>
      </c>
      <c r="N81" s="108">
        <v>3</v>
      </c>
      <c r="O81" s="189">
        <v>5</v>
      </c>
      <c r="P81" s="188"/>
      <c r="Q81" s="50"/>
      <c r="R81" s="122" t="s">
        <v>2</v>
      </c>
      <c r="S81" s="122" t="s">
        <v>3</v>
      </c>
      <c r="T81" s="248" t="s">
        <v>0</v>
      </c>
      <c r="U81" s="248" t="s">
        <v>4</v>
      </c>
      <c r="V81" s="248" t="s">
        <v>5</v>
      </c>
      <c r="W81" s="248" t="s">
        <v>6</v>
      </c>
      <c r="X81" s="123" t="s">
        <v>7</v>
      </c>
      <c r="Y81" s="44"/>
      <c r="Z81" s="124" t="s">
        <v>2</v>
      </c>
      <c r="AA81" s="122" t="s">
        <v>3</v>
      </c>
      <c r="AB81" s="248" t="s">
        <v>0</v>
      </c>
      <c r="AC81" s="248" t="s">
        <v>4</v>
      </c>
      <c r="AD81" s="248" t="s">
        <v>5</v>
      </c>
      <c r="AE81" s="248" t="s">
        <v>6</v>
      </c>
      <c r="AF81" s="123" t="s">
        <v>7</v>
      </c>
      <c r="AG81" s="46"/>
    </row>
    <row r="82" spans="1:33" ht="15" customHeight="1">
      <c r="A82" s="307" t="s">
        <v>224</v>
      </c>
      <c r="B82" s="284" t="s">
        <v>160</v>
      </c>
      <c r="C82" s="281">
        <v>0</v>
      </c>
      <c r="D82" s="281">
        <v>0</v>
      </c>
      <c r="E82" s="281">
        <v>4</v>
      </c>
      <c r="F82" s="281">
        <v>2</v>
      </c>
      <c r="G82" s="304">
        <v>3</v>
      </c>
      <c r="H82" s="175"/>
      <c r="I82" s="323" t="s">
        <v>79</v>
      </c>
      <c r="J82" s="324"/>
      <c r="K82" s="218">
        <f>SUM(K77:K81)</f>
        <v>12</v>
      </c>
      <c r="L82" s="218">
        <f>SUM(L77:L81)</f>
        <v>2</v>
      </c>
      <c r="M82" s="218">
        <f>SUM(M77:M81)</f>
        <v>4</v>
      </c>
      <c r="N82" s="218">
        <f>SUM(N77:N81)</f>
        <v>14</v>
      </c>
      <c r="O82" s="219">
        <f>SUM(O77:O81)</f>
        <v>30</v>
      </c>
      <c r="P82" s="185"/>
      <c r="Q82" s="50" t="s">
        <v>40</v>
      </c>
      <c r="R82" s="107" t="s">
        <v>131</v>
      </c>
      <c r="S82" s="107" t="s">
        <v>107</v>
      </c>
      <c r="T82" s="108">
        <v>3</v>
      </c>
      <c r="U82" s="108">
        <v>0</v>
      </c>
      <c r="V82" s="108">
        <v>2</v>
      </c>
      <c r="W82" s="108">
        <v>4</v>
      </c>
      <c r="X82" s="189">
        <v>7</v>
      </c>
      <c r="Y82" s="44"/>
      <c r="Z82" s="120" t="s">
        <v>49</v>
      </c>
      <c r="AA82" s="107" t="s">
        <v>24</v>
      </c>
      <c r="AB82" s="108">
        <v>3</v>
      </c>
      <c r="AC82" s="108">
        <v>2</v>
      </c>
      <c r="AD82" s="108">
        <v>0</v>
      </c>
      <c r="AE82" s="108">
        <v>3</v>
      </c>
      <c r="AF82" s="189">
        <v>7</v>
      </c>
      <c r="AG82" s="46"/>
    </row>
    <row r="83" spans="1:33" ht="15.75">
      <c r="A83" s="311" t="s">
        <v>380</v>
      </c>
      <c r="B83" s="277" t="s">
        <v>381</v>
      </c>
      <c r="C83" s="280">
        <v>3</v>
      </c>
      <c r="D83" s="280">
        <v>0</v>
      </c>
      <c r="E83" s="280">
        <v>0</v>
      </c>
      <c r="F83" s="280">
        <v>3</v>
      </c>
      <c r="G83" s="305">
        <v>4</v>
      </c>
      <c r="H83" s="150"/>
      <c r="I83" s="223"/>
      <c r="J83" s="220"/>
      <c r="K83" s="221"/>
      <c r="L83" s="221"/>
      <c r="M83" s="221"/>
      <c r="N83" s="221"/>
      <c r="O83" s="224"/>
      <c r="P83" s="8"/>
      <c r="Q83" s="50" t="s">
        <v>40</v>
      </c>
      <c r="R83" s="107" t="s">
        <v>51</v>
      </c>
      <c r="S83" s="107" t="s">
        <v>64</v>
      </c>
      <c r="T83" s="108">
        <v>3</v>
      </c>
      <c r="U83" s="108">
        <v>0</v>
      </c>
      <c r="V83" s="108">
        <v>0</v>
      </c>
      <c r="W83" s="108">
        <v>3</v>
      </c>
      <c r="X83" s="189">
        <v>5</v>
      </c>
      <c r="Y83" s="44"/>
      <c r="Z83" s="120"/>
      <c r="AA83" s="107"/>
      <c r="AB83" s="108"/>
      <c r="AC83" s="108"/>
      <c r="AD83" s="108"/>
      <c r="AE83" s="108"/>
      <c r="AF83" s="189"/>
      <c r="AG83" s="46"/>
    </row>
    <row r="84" spans="1:33" s="4" customFormat="1" ht="12.75" customHeight="1">
      <c r="A84" s="311" t="s">
        <v>217</v>
      </c>
      <c r="B84" s="277" t="s">
        <v>64</v>
      </c>
      <c r="C84" s="281">
        <v>3</v>
      </c>
      <c r="D84" s="281">
        <v>0</v>
      </c>
      <c r="E84" s="281">
        <v>0</v>
      </c>
      <c r="F84" s="281">
        <v>3</v>
      </c>
      <c r="G84" s="304">
        <v>5</v>
      </c>
      <c r="H84" s="175"/>
      <c r="I84" s="331"/>
      <c r="J84" s="332"/>
      <c r="K84" s="245"/>
      <c r="L84" s="245"/>
      <c r="M84" s="245"/>
      <c r="N84" s="245"/>
      <c r="O84" s="246"/>
      <c r="P84" s="11"/>
      <c r="Q84" s="50" t="s">
        <v>40</v>
      </c>
      <c r="R84" s="107" t="s">
        <v>49</v>
      </c>
      <c r="S84" s="107" t="s">
        <v>24</v>
      </c>
      <c r="T84" s="108">
        <v>3</v>
      </c>
      <c r="U84" s="108">
        <v>2</v>
      </c>
      <c r="V84" s="108">
        <v>0</v>
      </c>
      <c r="W84" s="108">
        <v>3</v>
      </c>
      <c r="X84" s="189">
        <v>7</v>
      </c>
      <c r="Y84" s="48"/>
      <c r="Z84" s="70"/>
      <c r="AA84" s="40"/>
      <c r="AB84" s="242"/>
      <c r="AC84" s="242"/>
      <c r="AD84" s="242"/>
      <c r="AE84" s="242"/>
      <c r="AF84" s="16"/>
      <c r="AG84" s="60"/>
    </row>
    <row r="85" spans="1:33" ht="15" customHeight="1">
      <c r="A85" s="307" t="s">
        <v>382</v>
      </c>
      <c r="B85" s="284" t="s">
        <v>142</v>
      </c>
      <c r="C85" s="281">
        <v>3</v>
      </c>
      <c r="D85" s="281">
        <v>0</v>
      </c>
      <c r="E85" s="281">
        <v>0</v>
      </c>
      <c r="F85" s="281">
        <v>3</v>
      </c>
      <c r="G85" s="304">
        <v>5</v>
      </c>
      <c r="H85" s="175"/>
      <c r="I85" s="45"/>
      <c r="J85" s="46"/>
      <c r="K85" s="46"/>
      <c r="L85" s="46"/>
      <c r="M85" s="46"/>
      <c r="N85" s="46"/>
      <c r="O85" s="47"/>
      <c r="P85" s="11"/>
      <c r="Q85" s="50" t="s">
        <v>40</v>
      </c>
      <c r="R85" s="111" t="s">
        <v>132</v>
      </c>
      <c r="S85" s="111" t="s">
        <v>133</v>
      </c>
      <c r="T85" s="108">
        <v>0</v>
      </c>
      <c r="U85" s="108">
        <v>0</v>
      </c>
      <c r="V85" s="108">
        <v>0</v>
      </c>
      <c r="W85" s="108">
        <v>0</v>
      </c>
      <c r="X85" s="198">
        <v>4</v>
      </c>
      <c r="Y85" s="44"/>
      <c r="Z85" s="70"/>
      <c r="AA85" s="40"/>
      <c r="AB85" s="242"/>
      <c r="AC85" s="242"/>
      <c r="AD85" s="242"/>
      <c r="AE85" s="242"/>
      <c r="AF85" s="16"/>
      <c r="AG85" s="46"/>
    </row>
    <row r="86" spans="1:33" ht="15" customHeight="1">
      <c r="A86" s="307" t="s">
        <v>383</v>
      </c>
      <c r="B86" s="284" t="s">
        <v>384</v>
      </c>
      <c r="C86" s="281">
        <v>3</v>
      </c>
      <c r="D86" s="281">
        <v>0</v>
      </c>
      <c r="E86" s="281">
        <v>2</v>
      </c>
      <c r="F86" s="281">
        <v>4</v>
      </c>
      <c r="G86" s="304">
        <v>5</v>
      </c>
      <c r="H86" s="174"/>
      <c r="I86" s="240"/>
      <c r="J86" s="11"/>
      <c r="K86" s="11"/>
      <c r="L86" s="11"/>
      <c r="M86" s="11"/>
      <c r="N86" s="11"/>
      <c r="O86" s="246"/>
      <c r="P86" s="11"/>
      <c r="Q86" s="2"/>
      <c r="R86" s="349" t="s">
        <v>42</v>
      </c>
      <c r="S86" s="349"/>
      <c r="T86" s="247">
        <f>SUM(T82:T85)</f>
        <v>9</v>
      </c>
      <c r="U86" s="247">
        <f>SUM(U82:U85)</f>
        <v>2</v>
      </c>
      <c r="V86" s="247">
        <f>SUM(V82:V85)</f>
        <v>2</v>
      </c>
      <c r="W86" s="247">
        <f>SUM(W82:W85)</f>
        <v>10</v>
      </c>
      <c r="X86" s="51">
        <f>SUM(X82:X85)</f>
        <v>23</v>
      </c>
      <c r="Y86" s="44"/>
      <c r="Z86" s="70"/>
      <c r="AA86" s="40"/>
      <c r="AB86" s="242"/>
      <c r="AC86" s="242"/>
      <c r="AD86" s="242"/>
      <c r="AE86" s="242"/>
      <c r="AF86" s="16"/>
      <c r="AG86" s="46"/>
    </row>
    <row r="87" spans="1:33" ht="15" customHeight="1">
      <c r="A87" s="311" t="s">
        <v>226</v>
      </c>
      <c r="B87" s="277" t="s">
        <v>161</v>
      </c>
      <c r="C87" s="280">
        <v>0</v>
      </c>
      <c r="D87" s="280">
        <v>0</v>
      </c>
      <c r="E87" s="280">
        <v>0</v>
      </c>
      <c r="F87" s="280">
        <v>0</v>
      </c>
      <c r="G87" s="305">
        <v>4</v>
      </c>
      <c r="H87" s="175"/>
      <c r="I87" s="346" t="s">
        <v>28</v>
      </c>
      <c r="J87" s="347"/>
      <c r="K87" s="347"/>
      <c r="L87" s="347"/>
      <c r="M87" s="347"/>
      <c r="N87" s="347"/>
      <c r="O87" s="348"/>
      <c r="P87" s="11"/>
      <c r="Q87" s="45" t="s">
        <v>41</v>
      </c>
      <c r="R87" s="107" t="s">
        <v>199</v>
      </c>
      <c r="S87" s="107" t="s">
        <v>128</v>
      </c>
      <c r="T87" s="108">
        <v>3</v>
      </c>
      <c r="U87" s="108">
        <v>0</v>
      </c>
      <c r="V87" s="108">
        <v>2</v>
      </c>
      <c r="W87" s="108">
        <v>4</v>
      </c>
      <c r="X87" s="189">
        <v>7</v>
      </c>
      <c r="Y87" s="44"/>
      <c r="Z87" s="70"/>
      <c r="AA87" s="40"/>
      <c r="AB87" s="242"/>
      <c r="AC87" s="242"/>
      <c r="AD87" s="242"/>
      <c r="AE87" s="242"/>
      <c r="AF87" s="16"/>
      <c r="AG87" s="46"/>
    </row>
    <row r="88" spans="1:33" ht="15" customHeight="1">
      <c r="A88" s="302" t="s">
        <v>223</v>
      </c>
      <c r="B88" s="277" t="s">
        <v>101</v>
      </c>
      <c r="C88" s="280">
        <v>2</v>
      </c>
      <c r="D88" s="280">
        <v>0</v>
      </c>
      <c r="E88" s="280">
        <v>0</v>
      </c>
      <c r="F88" s="280">
        <v>2</v>
      </c>
      <c r="G88" s="304">
        <v>3</v>
      </c>
      <c r="H88" s="175"/>
      <c r="I88" s="124" t="s">
        <v>2</v>
      </c>
      <c r="J88" s="122" t="s">
        <v>3</v>
      </c>
      <c r="K88" s="248" t="s">
        <v>0</v>
      </c>
      <c r="L88" s="248" t="s">
        <v>4</v>
      </c>
      <c r="M88" s="248" t="s">
        <v>5</v>
      </c>
      <c r="N88" s="248" t="s">
        <v>6</v>
      </c>
      <c r="O88" s="123" t="s">
        <v>7</v>
      </c>
      <c r="P88" s="11"/>
      <c r="Q88" s="45"/>
      <c r="R88" s="361" t="s">
        <v>43</v>
      </c>
      <c r="S88" s="361"/>
      <c r="T88" s="247">
        <f>SUM(T87)</f>
        <v>3</v>
      </c>
      <c r="U88" s="247">
        <f>SUM(U87)</f>
        <v>0</v>
      </c>
      <c r="V88" s="247">
        <f>SUM(V87)</f>
        <v>2</v>
      </c>
      <c r="W88" s="247">
        <f>SUM(W87)</f>
        <v>4</v>
      </c>
      <c r="X88" s="51">
        <f>SUM(X87)</f>
        <v>7</v>
      </c>
      <c r="Y88" s="44"/>
      <c r="Z88" s="70"/>
      <c r="AA88" s="40"/>
      <c r="AB88" s="242"/>
      <c r="AC88" s="242"/>
      <c r="AD88" s="242"/>
      <c r="AE88" s="242"/>
      <c r="AF88" s="16"/>
      <c r="AG88" s="46"/>
    </row>
    <row r="89" spans="1:33" ht="15" customHeight="1">
      <c r="A89" s="329" t="s">
        <v>79</v>
      </c>
      <c r="B89" s="330"/>
      <c r="C89" s="296">
        <f>SUM(C82:C88)</f>
        <v>14</v>
      </c>
      <c r="D89" s="296">
        <f>SUM(D82:D88)</f>
        <v>0</v>
      </c>
      <c r="E89" s="296">
        <v>4</v>
      </c>
      <c r="F89" s="296">
        <f>SUM(F82:F88)</f>
        <v>17</v>
      </c>
      <c r="G89" s="297">
        <f>SUM(G82:G88)</f>
        <v>29</v>
      </c>
      <c r="H89" s="212"/>
      <c r="I89" s="203" t="s">
        <v>135</v>
      </c>
      <c r="J89" s="111" t="s">
        <v>136</v>
      </c>
      <c r="K89" s="108">
        <v>2</v>
      </c>
      <c r="L89" s="108">
        <v>0</v>
      </c>
      <c r="M89" s="108">
        <v>0</v>
      </c>
      <c r="N89" s="108">
        <v>2</v>
      </c>
      <c r="O89" s="198">
        <v>3</v>
      </c>
      <c r="P89" s="188"/>
      <c r="Q89" s="45"/>
      <c r="R89" s="362" t="s">
        <v>44</v>
      </c>
      <c r="S89" s="362"/>
      <c r="T89" s="248">
        <f>SUM(T86,T88)</f>
        <v>12</v>
      </c>
      <c r="U89" s="248">
        <f>SUM(U86,U88)</f>
        <v>2</v>
      </c>
      <c r="V89" s="248">
        <f>SUM(V86,V88)</f>
        <v>4</v>
      </c>
      <c r="W89" s="248">
        <f>SUM(W86,W88)</f>
        <v>14</v>
      </c>
      <c r="X89" s="26">
        <f>SUM(X86,X88)</f>
        <v>30</v>
      </c>
      <c r="Y89" s="44"/>
      <c r="Z89" s="70"/>
      <c r="AA89" s="40"/>
      <c r="AB89" s="242"/>
      <c r="AC89" s="242"/>
      <c r="AD89" s="242"/>
      <c r="AE89" s="242"/>
      <c r="AF89" s="16"/>
      <c r="AG89" s="46"/>
    </row>
    <row r="90" spans="1:33" ht="15" customHeight="1">
      <c r="A90" s="331"/>
      <c r="B90" s="332"/>
      <c r="C90" s="245"/>
      <c r="D90" s="245"/>
      <c r="E90" s="245"/>
      <c r="F90" s="245"/>
      <c r="G90" s="246"/>
      <c r="H90" s="11"/>
      <c r="I90" s="192" t="s">
        <v>200</v>
      </c>
      <c r="J90" s="105" t="s">
        <v>134</v>
      </c>
      <c r="K90" s="106">
        <v>0</v>
      </c>
      <c r="L90" s="106">
        <v>0</v>
      </c>
      <c r="M90" s="106">
        <v>6</v>
      </c>
      <c r="N90" s="106">
        <v>3</v>
      </c>
      <c r="O90" s="196">
        <v>5</v>
      </c>
      <c r="P90" s="183"/>
      <c r="Q90" s="2"/>
      <c r="R90" s="11"/>
      <c r="S90" s="11"/>
      <c r="T90" s="11"/>
      <c r="U90" s="11"/>
      <c r="V90" s="11"/>
      <c r="W90" s="11"/>
      <c r="X90" s="12"/>
      <c r="Y90" s="44"/>
      <c r="Z90" s="70"/>
      <c r="AA90" s="40"/>
      <c r="AB90" s="242"/>
      <c r="AC90" s="242"/>
      <c r="AD90" s="242"/>
      <c r="AE90" s="242"/>
      <c r="AF90" s="16"/>
      <c r="AG90" s="46"/>
    </row>
    <row r="91" spans="1:33" ht="15" customHeight="1">
      <c r="A91" s="27"/>
      <c r="B91" s="28"/>
      <c r="C91" s="28"/>
      <c r="D91" s="28"/>
      <c r="E91" s="28"/>
      <c r="F91" s="28"/>
      <c r="G91" s="29"/>
      <c r="H91" s="11"/>
      <c r="I91" s="204" t="s">
        <v>51</v>
      </c>
      <c r="J91" s="115" t="s">
        <v>65</v>
      </c>
      <c r="K91" s="116">
        <v>3</v>
      </c>
      <c r="L91" s="116">
        <v>0</v>
      </c>
      <c r="M91" s="116">
        <v>0</v>
      </c>
      <c r="N91" s="116">
        <v>3</v>
      </c>
      <c r="O91" s="205">
        <v>5</v>
      </c>
      <c r="P91" s="183"/>
      <c r="Q91" s="2"/>
      <c r="R91" s="11"/>
      <c r="S91" s="11"/>
      <c r="T91" s="11"/>
      <c r="U91" s="11"/>
      <c r="V91" s="11"/>
      <c r="W91" s="11"/>
      <c r="X91" s="12"/>
      <c r="Y91" s="44"/>
      <c r="Z91" s="130" t="s">
        <v>44</v>
      </c>
      <c r="AA91" s="131"/>
      <c r="AB91" s="248">
        <f>SUM(AB82:AB90)</f>
        <v>3</v>
      </c>
      <c r="AC91" s="248">
        <f>SUM(AC82:AC90)</f>
        <v>2</v>
      </c>
      <c r="AD91" s="248">
        <f>SUM(AD82:AD90)</f>
        <v>0</v>
      </c>
      <c r="AE91" s="248">
        <f>SUM(AE82:AE90)</f>
        <v>3</v>
      </c>
      <c r="AF91" s="56">
        <f>SUM(AF82:AF90)</f>
        <v>7</v>
      </c>
      <c r="AG91" s="46"/>
    </row>
    <row r="92" spans="1:33" ht="15" customHeight="1">
      <c r="A92" s="27"/>
      <c r="B92" s="28"/>
      <c r="C92" s="28"/>
      <c r="D92" s="28"/>
      <c r="E92" s="28"/>
      <c r="F92" s="28"/>
      <c r="G92" s="29"/>
      <c r="H92" s="11"/>
      <c r="I92" s="120" t="s">
        <v>27</v>
      </c>
      <c r="J92" s="107" t="s">
        <v>138</v>
      </c>
      <c r="K92" s="108">
        <v>3</v>
      </c>
      <c r="L92" s="108">
        <v>0</v>
      </c>
      <c r="M92" s="108">
        <v>0</v>
      </c>
      <c r="N92" s="108">
        <v>3</v>
      </c>
      <c r="O92" s="196">
        <v>5</v>
      </c>
      <c r="P92" s="183"/>
      <c r="Q92" s="45"/>
      <c r="R92" s="241"/>
      <c r="S92" s="241"/>
      <c r="T92" s="245"/>
      <c r="U92" s="245"/>
      <c r="V92" s="245"/>
      <c r="W92" s="245"/>
      <c r="X92" s="246"/>
      <c r="Y92" s="44"/>
      <c r="Z92" s="45"/>
      <c r="AA92" s="46"/>
      <c r="AB92" s="46"/>
      <c r="AC92" s="46"/>
      <c r="AD92" s="46"/>
      <c r="AE92" s="46"/>
      <c r="AF92" s="47"/>
      <c r="AG92" s="46"/>
    </row>
    <row r="93" spans="1:33" ht="15" customHeight="1">
      <c r="A93" s="346" t="s">
        <v>28</v>
      </c>
      <c r="B93" s="347"/>
      <c r="C93" s="347"/>
      <c r="D93" s="347"/>
      <c r="E93" s="347"/>
      <c r="F93" s="347"/>
      <c r="G93" s="348"/>
      <c r="H93" s="11"/>
      <c r="I93" s="120" t="s">
        <v>27</v>
      </c>
      <c r="J93" s="107" t="s">
        <v>201</v>
      </c>
      <c r="K93" s="108">
        <v>3</v>
      </c>
      <c r="L93" s="108">
        <v>0</v>
      </c>
      <c r="M93" s="108">
        <v>0</v>
      </c>
      <c r="N93" s="108">
        <v>3</v>
      </c>
      <c r="O93" s="189">
        <v>5</v>
      </c>
      <c r="P93" s="183"/>
      <c r="Q93" s="50"/>
      <c r="R93" s="359" t="s">
        <v>28</v>
      </c>
      <c r="S93" s="359"/>
      <c r="T93" s="359"/>
      <c r="U93" s="359"/>
      <c r="V93" s="359"/>
      <c r="W93" s="359"/>
      <c r="X93" s="360"/>
      <c r="Y93" s="44"/>
      <c r="Z93" s="346" t="s">
        <v>28</v>
      </c>
      <c r="AA93" s="347"/>
      <c r="AB93" s="347"/>
      <c r="AC93" s="347"/>
      <c r="AD93" s="347"/>
      <c r="AE93" s="347"/>
      <c r="AF93" s="348"/>
      <c r="AG93" s="46"/>
    </row>
    <row r="94" spans="1:33" ht="22.5" customHeight="1">
      <c r="A94" s="292" t="s">
        <v>2</v>
      </c>
      <c r="B94" s="293" t="s">
        <v>3</v>
      </c>
      <c r="C94" s="294" t="s">
        <v>0</v>
      </c>
      <c r="D94" s="294" t="s">
        <v>4</v>
      </c>
      <c r="E94" s="294" t="s">
        <v>5</v>
      </c>
      <c r="F94" s="294" t="s">
        <v>6</v>
      </c>
      <c r="G94" s="295" t="s">
        <v>7</v>
      </c>
      <c r="H94" s="8"/>
      <c r="I94" s="192" t="s">
        <v>27</v>
      </c>
      <c r="J94" s="105" t="s">
        <v>50</v>
      </c>
      <c r="K94" s="106">
        <v>3</v>
      </c>
      <c r="L94" s="106">
        <v>0</v>
      </c>
      <c r="M94" s="106">
        <v>0</v>
      </c>
      <c r="N94" s="106">
        <v>3</v>
      </c>
      <c r="O94" s="189">
        <v>5</v>
      </c>
      <c r="P94" s="183"/>
      <c r="Q94" s="50"/>
      <c r="R94" s="122" t="s">
        <v>2</v>
      </c>
      <c r="S94" s="122" t="s">
        <v>3</v>
      </c>
      <c r="T94" s="248" t="s">
        <v>0</v>
      </c>
      <c r="U94" s="248" t="s">
        <v>4</v>
      </c>
      <c r="V94" s="248" t="s">
        <v>5</v>
      </c>
      <c r="W94" s="248" t="s">
        <v>6</v>
      </c>
      <c r="X94" s="123" t="s">
        <v>7</v>
      </c>
      <c r="Y94" s="44"/>
      <c r="Z94" s="124" t="s">
        <v>2</v>
      </c>
      <c r="AA94" s="122" t="s">
        <v>3</v>
      </c>
      <c r="AB94" s="248" t="s">
        <v>0</v>
      </c>
      <c r="AC94" s="248" t="s">
        <v>4</v>
      </c>
      <c r="AD94" s="248" t="s">
        <v>5</v>
      </c>
      <c r="AE94" s="248" t="s">
        <v>6</v>
      </c>
      <c r="AF94" s="123" t="s">
        <v>7</v>
      </c>
      <c r="AG94" s="46"/>
    </row>
    <row r="95" spans="1:33" ht="15" customHeight="1">
      <c r="A95" s="311" t="s">
        <v>227</v>
      </c>
      <c r="B95" s="277" t="s">
        <v>134</v>
      </c>
      <c r="C95" s="281">
        <v>2</v>
      </c>
      <c r="D95" s="281">
        <v>2</v>
      </c>
      <c r="E95" s="281">
        <v>0</v>
      </c>
      <c r="F95" s="281">
        <v>3</v>
      </c>
      <c r="G95" s="304">
        <v>6</v>
      </c>
      <c r="H95" s="213"/>
      <c r="I95" s="193" t="s">
        <v>202</v>
      </c>
      <c r="J95" s="110" t="s">
        <v>203</v>
      </c>
      <c r="K95" s="106">
        <v>2</v>
      </c>
      <c r="L95" s="106">
        <v>0</v>
      </c>
      <c r="M95" s="106">
        <v>0</v>
      </c>
      <c r="N95" s="106">
        <v>2</v>
      </c>
      <c r="O95" s="194">
        <v>2</v>
      </c>
      <c r="P95" s="184"/>
      <c r="Q95" s="50" t="s">
        <v>40</v>
      </c>
      <c r="R95" s="105" t="s">
        <v>200</v>
      </c>
      <c r="S95" s="105" t="s">
        <v>134</v>
      </c>
      <c r="T95" s="106">
        <v>0</v>
      </c>
      <c r="U95" s="106">
        <v>0</v>
      </c>
      <c r="V95" s="106">
        <v>6</v>
      </c>
      <c r="W95" s="106">
        <v>3</v>
      </c>
      <c r="X95" s="189">
        <v>5</v>
      </c>
      <c r="Y95" s="44"/>
      <c r="Z95" s="70"/>
      <c r="AA95" s="40"/>
      <c r="AB95" s="242"/>
      <c r="AC95" s="242"/>
      <c r="AD95" s="242"/>
      <c r="AE95" s="242"/>
      <c r="AF95" s="16"/>
      <c r="AG95" s="46"/>
    </row>
    <row r="96" spans="1:33" ht="15" customHeight="1">
      <c r="A96" s="307" t="s">
        <v>228</v>
      </c>
      <c r="B96" s="284" t="s">
        <v>385</v>
      </c>
      <c r="C96" s="281">
        <v>3</v>
      </c>
      <c r="D96" s="281">
        <v>0</v>
      </c>
      <c r="E96" s="281">
        <v>0</v>
      </c>
      <c r="F96" s="281">
        <v>3</v>
      </c>
      <c r="G96" s="304">
        <v>5</v>
      </c>
      <c r="H96" s="213"/>
      <c r="I96" s="325" t="s">
        <v>191</v>
      </c>
      <c r="J96" s="326"/>
      <c r="K96" s="182">
        <f>SUM(K89:K95)</f>
        <v>16</v>
      </c>
      <c r="L96" s="182">
        <f>SUM(L89:L95)</f>
        <v>0</v>
      </c>
      <c r="M96" s="182">
        <f>SUM(M89:M95)</f>
        <v>6</v>
      </c>
      <c r="N96" s="182">
        <f>SUM(N89:N95)</f>
        <v>19</v>
      </c>
      <c r="O96" s="206">
        <f>SUM(O89:O95)</f>
        <v>30</v>
      </c>
      <c r="P96" s="185"/>
      <c r="Q96" s="50" t="s">
        <v>40</v>
      </c>
      <c r="R96" s="107" t="s">
        <v>51</v>
      </c>
      <c r="S96" s="107" t="s">
        <v>65</v>
      </c>
      <c r="T96" s="108">
        <v>3</v>
      </c>
      <c r="U96" s="108">
        <v>0</v>
      </c>
      <c r="V96" s="108">
        <v>0</v>
      </c>
      <c r="W96" s="108">
        <v>3</v>
      </c>
      <c r="X96" s="189">
        <v>5</v>
      </c>
      <c r="Y96" s="44"/>
      <c r="Z96" s="70"/>
      <c r="AA96" s="40"/>
      <c r="AB96" s="242"/>
      <c r="AC96" s="242"/>
      <c r="AD96" s="242"/>
      <c r="AE96" s="242"/>
      <c r="AF96" s="16"/>
      <c r="AG96" s="46"/>
    </row>
    <row r="97" spans="1:33" ht="15" customHeight="1">
      <c r="A97" s="311" t="s">
        <v>220</v>
      </c>
      <c r="B97" s="298" t="s">
        <v>98</v>
      </c>
      <c r="C97" s="285">
        <v>2</v>
      </c>
      <c r="D97" s="285">
        <v>0</v>
      </c>
      <c r="E97" s="285">
        <v>0</v>
      </c>
      <c r="F97" s="285">
        <v>2</v>
      </c>
      <c r="G97" s="308">
        <v>3</v>
      </c>
      <c r="H97" s="175"/>
      <c r="I97" s="240"/>
      <c r="J97" s="241"/>
      <c r="K97" s="245"/>
      <c r="L97" s="245"/>
      <c r="M97" s="245"/>
      <c r="N97" s="245"/>
      <c r="O97" s="246"/>
      <c r="P97" s="11"/>
      <c r="Q97" s="45" t="s">
        <v>41</v>
      </c>
      <c r="R97" s="114" t="s">
        <v>135</v>
      </c>
      <c r="S97" s="111" t="s">
        <v>136</v>
      </c>
      <c r="T97" s="108">
        <v>2</v>
      </c>
      <c r="U97" s="108">
        <v>0</v>
      </c>
      <c r="V97" s="108">
        <v>0</v>
      </c>
      <c r="W97" s="108">
        <v>2</v>
      </c>
      <c r="X97" s="198">
        <v>3</v>
      </c>
      <c r="Y97" s="44"/>
      <c r="Z97" s="70"/>
      <c r="AA97" s="40"/>
      <c r="AB97" s="242"/>
      <c r="AC97" s="242"/>
      <c r="AD97" s="242"/>
      <c r="AE97" s="242"/>
      <c r="AF97" s="16"/>
      <c r="AG97" s="46"/>
    </row>
    <row r="98" spans="1:33" ht="15" customHeight="1">
      <c r="A98" s="311" t="s">
        <v>27</v>
      </c>
      <c r="B98" s="298" t="s">
        <v>147</v>
      </c>
      <c r="C98" s="281">
        <v>3</v>
      </c>
      <c r="D98" s="281">
        <v>0</v>
      </c>
      <c r="E98" s="281">
        <v>0</v>
      </c>
      <c r="F98" s="281">
        <v>3</v>
      </c>
      <c r="G98" s="304">
        <v>5</v>
      </c>
      <c r="H98" s="175"/>
      <c r="I98" s="240"/>
      <c r="J98" s="241"/>
      <c r="K98" s="245"/>
      <c r="L98" s="245"/>
      <c r="M98" s="245"/>
      <c r="N98" s="245"/>
      <c r="O98" s="246"/>
      <c r="P98" s="11"/>
      <c r="Q98" s="2"/>
      <c r="R98" s="349" t="s">
        <v>42</v>
      </c>
      <c r="S98" s="349"/>
      <c r="T98" s="247">
        <f>SUM(T95:T97)</f>
        <v>5</v>
      </c>
      <c r="U98" s="247">
        <f>SUM(U95:U97)</f>
        <v>0</v>
      </c>
      <c r="V98" s="247">
        <f>SUM(V95:V97)</f>
        <v>6</v>
      </c>
      <c r="W98" s="247">
        <f>SUM(W95:W97)</f>
        <v>8</v>
      </c>
      <c r="X98" s="51">
        <f>SUM(X95:X97)</f>
        <v>13</v>
      </c>
      <c r="Y98" s="44"/>
      <c r="Z98" s="70"/>
      <c r="AA98" s="40"/>
      <c r="AB98" s="242"/>
      <c r="AC98" s="242"/>
      <c r="AD98" s="242"/>
      <c r="AE98" s="242"/>
      <c r="AF98" s="16"/>
      <c r="AG98" s="46"/>
    </row>
    <row r="99" spans="1:33" ht="15" customHeight="1">
      <c r="A99" s="311" t="s">
        <v>27</v>
      </c>
      <c r="B99" s="277" t="s">
        <v>159</v>
      </c>
      <c r="C99" s="281">
        <v>3</v>
      </c>
      <c r="D99" s="281">
        <v>0</v>
      </c>
      <c r="E99" s="281">
        <v>0</v>
      </c>
      <c r="F99" s="281">
        <v>3</v>
      </c>
      <c r="G99" s="304">
        <v>5</v>
      </c>
      <c r="H99" s="175"/>
      <c r="I99" s="346" t="s">
        <v>30</v>
      </c>
      <c r="J99" s="347"/>
      <c r="K99" s="347"/>
      <c r="L99" s="347"/>
      <c r="M99" s="347"/>
      <c r="N99" s="347"/>
      <c r="O99" s="348"/>
      <c r="P99" s="11"/>
      <c r="Q99" s="45" t="s">
        <v>41</v>
      </c>
      <c r="R99" s="107" t="s">
        <v>27</v>
      </c>
      <c r="S99" s="107" t="s">
        <v>138</v>
      </c>
      <c r="T99" s="108">
        <v>3</v>
      </c>
      <c r="U99" s="108">
        <v>0</v>
      </c>
      <c r="V99" s="108">
        <v>0</v>
      </c>
      <c r="W99" s="108">
        <v>3</v>
      </c>
      <c r="X99" s="189">
        <v>5</v>
      </c>
      <c r="Y99" s="44"/>
      <c r="Z99" s="70"/>
      <c r="AA99" s="40"/>
      <c r="AB99" s="242"/>
      <c r="AC99" s="242"/>
      <c r="AD99" s="242"/>
      <c r="AE99" s="242"/>
      <c r="AF99" s="16"/>
      <c r="AG99" s="46"/>
    </row>
    <row r="100" spans="1:33" ht="15" customHeight="1">
      <c r="A100" s="311" t="s">
        <v>154</v>
      </c>
      <c r="B100" s="277" t="s">
        <v>65</v>
      </c>
      <c r="C100" s="281">
        <v>3</v>
      </c>
      <c r="D100" s="281">
        <v>0</v>
      </c>
      <c r="E100" s="281">
        <v>0</v>
      </c>
      <c r="F100" s="281">
        <v>3</v>
      </c>
      <c r="G100" s="304">
        <v>5</v>
      </c>
      <c r="H100" s="175"/>
      <c r="I100" s="124" t="s">
        <v>2</v>
      </c>
      <c r="J100" s="122" t="s">
        <v>3</v>
      </c>
      <c r="K100" s="248" t="s">
        <v>0</v>
      </c>
      <c r="L100" s="248" t="s">
        <v>4</v>
      </c>
      <c r="M100" s="248" t="s">
        <v>5</v>
      </c>
      <c r="N100" s="248" t="s">
        <v>6</v>
      </c>
      <c r="O100" s="123" t="s">
        <v>7</v>
      </c>
      <c r="P100" s="11"/>
      <c r="Q100" s="45" t="s">
        <v>41</v>
      </c>
      <c r="R100" s="107" t="s">
        <v>27</v>
      </c>
      <c r="S100" s="107" t="s">
        <v>201</v>
      </c>
      <c r="T100" s="108">
        <v>3</v>
      </c>
      <c r="U100" s="108">
        <v>0</v>
      </c>
      <c r="V100" s="108">
        <v>0</v>
      </c>
      <c r="W100" s="108">
        <v>3</v>
      </c>
      <c r="X100" s="189">
        <v>5</v>
      </c>
      <c r="Y100" s="44"/>
      <c r="Z100" s="70"/>
      <c r="AA100" s="40"/>
      <c r="AB100" s="242"/>
      <c r="AC100" s="242"/>
      <c r="AD100" s="242"/>
      <c r="AE100" s="242"/>
      <c r="AF100" s="16"/>
      <c r="AG100" s="46"/>
    </row>
    <row r="101" spans="1:33" ht="15" customHeight="1">
      <c r="A101" s="302" t="s">
        <v>229</v>
      </c>
      <c r="B101" s="277" t="s">
        <v>230</v>
      </c>
      <c r="C101" s="280">
        <v>2</v>
      </c>
      <c r="D101" s="280">
        <v>0</v>
      </c>
      <c r="E101" s="280">
        <v>0</v>
      </c>
      <c r="F101" s="280">
        <v>2</v>
      </c>
      <c r="G101" s="305">
        <v>2</v>
      </c>
      <c r="H101" s="174"/>
      <c r="I101" s="119" t="s">
        <v>204</v>
      </c>
      <c r="J101" s="111" t="s">
        <v>98</v>
      </c>
      <c r="K101" s="111">
        <v>2</v>
      </c>
      <c r="L101" s="111">
        <v>0</v>
      </c>
      <c r="M101" s="111">
        <v>0</v>
      </c>
      <c r="N101" s="111">
        <v>2</v>
      </c>
      <c r="O101" s="207">
        <v>3</v>
      </c>
      <c r="P101" s="188"/>
      <c r="Q101" s="45" t="s">
        <v>41</v>
      </c>
      <c r="R101" s="105" t="s">
        <v>27</v>
      </c>
      <c r="S101" s="105" t="s">
        <v>50</v>
      </c>
      <c r="T101" s="106">
        <v>3</v>
      </c>
      <c r="U101" s="106">
        <v>0</v>
      </c>
      <c r="V101" s="106">
        <v>0</v>
      </c>
      <c r="W101" s="106">
        <v>3</v>
      </c>
      <c r="X101" s="189">
        <v>5</v>
      </c>
      <c r="Y101" s="44"/>
      <c r="Z101" s="70"/>
      <c r="AA101" s="40"/>
      <c r="AB101" s="242"/>
      <c r="AC101" s="242"/>
      <c r="AD101" s="242"/>
      <c r="AE101" s="242"/>
      <c r="AF101" s="16"/>
      <c r="AG101" s="46"/>
    </row>
    <row r="102" spans="1:33" ht="14.25" customHeight="1">
      <c r="A102" s="329" t="s">
        <v>79</v>
      </c>
      <c r="B102" s="353"/>
      <c r="C102" s="237">
        <f>SUM(C95:C101)</f>
        <v>18</v>
      </c>
      <c r="D102" s="237">
        <f>SUM(D95:D101)</f>
        <v>2</v>
      </c>
      <c r="E102" s="237">
        <v>0</v>
      </c>
      <c r="F102" s="237">
        <f>SUM(F95:F101)</f>
        <v>19</v>
      </c>
      <c r="G102" s="238">
        <f>SUM(G95:G101)</f>
        <v>31</v>
      </c>
      <c r="H102" s="151"/>
      <c r="I102" s="120" t="s">
        <v>205</v>
      </c>
      <c r="J102" s="107" t="s">
        <v>110</v>
      </c>
      <c r="K102" s="108">
        <v>0</v>
      </c>
      <c r="L102" s="108">
        <v>0</v>
      </c>
      <c r="M102" s="108">
        <v>8</v>
      </c>
      <c r="N102" s="108">
        <v>4</v>
      </c>
      <c r="O102" s="189">
        <v>10</v>
      </c>
      <c r="P102" s="183"/>
      <c r="Q102" s="45" t="s">
        <v>41</v>
      </c>
      <c r="R102" s="110" t="s">
        <v>202</v>
      </c>
      <c r="S102" s="110" t="s">
        <v>203</v>
      </c>
      <c r="T102" s="106">
        <v>2</v>
      </c>
      <c r="U102" s="106">
        <v>0</v>
      </c>
      <c r="V102" s="106">
        <v>0</v>
      </c>
      <c r="W102" s="106">
        <v>2</v>
      </c>
      <c r="X102" s="194">
        <v>2</v>
      </c>
      <c r="Y102" s="44"/>
      <c r="Z102" s="70"/>
      <c r="AA102" s="40"/>
      <c r="AB102" s="242"/>
      <c r="AC102" s="242"/>
      <c r="AD102" s="242"/>
      <c r="AE102" s="242"/>
      <c r="AF102" s="16"/>
      <c r="AG102" s="46"/>
    </row>
    <row r="103" spans="1:35" ht="15" customHeight="1">
      <c r="A103" s="240"/>
      <c r="B103" s="241"/>
      <c r="C103" s="245"/>
      <c r="D103" s="245"/>
      <c r="E103" s="245"/>
      <c r="F103" s="245"/>
      <c r="G103" s="246"/>
      <c r="H103" s="11"/>
      <c r="I103" s="120" t="s">
        <v>51</v>
      </c>
      <c r="J103" s="107" t="s">
        <v>109</v>
      </c>
      <c r="K103" s="108">
        <v>3</v>
      </c>
      <c r="L103" s="108">
        <v>0</v>
      </c>
      <c r="M103" s="108">
        <v>0</v>
      </c>
      <c r="N103" s="108">
        <v>3</v>
      </c>
      <c r="O103" s="189">
        <v>5</v>
      </c>
      <c r="P103" s="183"/>
      <c r="Q103" s="45"/>
      <c r="R103" s="361" t="s">
        <v>43</v>
      </c>
      <c r="S103" s="361"/>
      <c r="T103" s="247">
        <f>SUM(T99:T102)</f>
        <v>11</v>
      </c>
      <c r="U103" s="247">
        <f>SUM(U99:U102)</f>
        <v>0</v>
      </c>
      <c r="V103" s="247">
        <f>SUM(V99:V102)</f>
        <v>0</v>
      </c>
      <c r="W103" s="247">
        <f>SUM(W99:W102)</f>
        <v>11</v>
      </c>
      <c r="X103" s="51">
        <f>SUM(X99:X102)</f>
        <v>17</v>
      </c>
      <c r="Y103" s="44"/>
      <c r="Z103" s="130" t="s">
        <v>44</v>
      </c>
      <c r="AA103" s="131"/>
      <c r="AB103" s="248">
        <f>SUM(AB95:AB103)</f>
        <v>0</v>
      </c>
      <c r="AC103" s="248">
        <f>SUM(AC95:AC103)</f>
        <v>0</v>
      </c>
      <c r="AD103" s="248">
        <f>SUM(AD95:AD103)</f>
        <v>0</v>
      </c>
      <c r="AE103" s="248">
        <f>SUM(AE95:AE103)</f>
        <v>0</v>
      </c>
      <c r="AF103" s="56">
        <v>0</v>
      </c>
      <c r="AG103" s="46"/>
      <c r="AI103" s="3" t="s">
        <v>243</v>
      </c>
    </row>
    <row r="104" spans="1:33" s="4" customFormat="1" ht="22.5" customHeight="1">
      <c r="A104" s="240"/>
      <c r="B104" s="241"/>
      <c r="C104" s="245"/>
      <c r="D104" s="245"/>
      <c r="E104" s="245"/>
      <c r="F104" s="245"/>
      <c r="G104" s="246"/>
      <c r="H104" s="11"/>
      <c r="I104" s="120" t="s">
        <v>51</v>
      </c>
      <c r="J104" s="107" t="s">
        <v>137</v>
      </c>
      <c r="K104" s="108">
        <v>3</v>
      </c>
      <c r="L104" s="108">
        <v>0</v>
      </c>
      <c r="M104" s="108">
        <v>0</v>
      </c>
      <c r="N104" s="108">
        <v>3</v>
      </c>
      <c r="O104" s="196">
        <v>5</v>
      </c>
      <c r="P104" s="183"/>
      <c r="Q104" s="1"/>
      <c r="R104" s="145" t="s">
        <v>44</v>
      </c>
      <c r="S104" s="145"/>
      <c r="T104" s="248">
        <f>SUM(T98,T103)</f>
        <v>16</v>
      </c>
      <c r="U104" s="248">
        <f>SUM(U98,U103)</f>
        <v>0</v>
      </c>
      <c r="V104" s="248">
        <f>SUM(V98,V103)</f>
        <v>6</v>
      </c>
      <c r="W104" s="248">
        <f>SUM(W98,W103)</f>
        <v>19</v>
      </c>
      <c r="X104" s="26">
        <f>SUM(X98,X103)</f>
        <v>30</v>
      </c>
      <c r="Y104" s="48"/>
      <c r="Z104" s="45"/>
      <c r="AA104" s="46"/>
      <c r="AB104" s="46"/>
      <c r="AC104" s="46"/>
      <c r="AD104" s="46"/>
      <c r="AE104" s="46"/>
      <c r="AF104" s="47"/>
      <c r="AG104" s="60"/>
    </row>
    <row r="105" spans="1:33" ht="15" customHeight="1">
      <c r="A105" s="346" t="s">
        <v>30</v>
      </c>
      <c r="B105" s="347"/>
      <c r="C105" s="347"/>
      <c r="D105" s="347"/>
      <c r="E105" s="347"/>
      <c r="F105" s="347"/>
      <c r="G105" s="348"/>
      <c r="H105" s="11"/>
      <c r="I105" s="120" t="s">
        <v>27</v>
      </c>
      <c r="J105" s="107" t="s">
        <v>206</v>
      </c>
      <c r="K105" s="108">
        <v>3</v>
      </c>
      <c r="L105" s="108">
        <v>0</v>
      </c>
      <c r="M105" s="108">
        <v>0</v>
      </c>
      <c r="N105" s="108">
        <v>3</v>
      </c>
      <c r="O105" s="189">
        <v>5</v>
      </c>
      <c r="P105" s="183"/>
      <c r="Q105" s="2"/>
      <c r="R105" s="359" t="s">
        <v>30</v>
      </c>
      <c r="S105" s="359"/>
      <c r="T105" s="359"/>
      <c r="U105" s="359"/>
      <c r="V105" s="359"/>
      <c r="W105" s="359"/>
      <c r="X105" s="360"/>
      <c r="Y105" s="44"/>
      <c r="Z105" s="346" t="s">
        <v>30</v>
      </c>
      <c r="AA105" s="347"/>
      <c r="AB105" s="347"/>
      <c r="AC105" s="347"/>
      <c r="AD105" s="347"/>
      <c r="AE105" s="347"/>
      <c r="AF105" s="348"/>
      <c r="AG105" s="46"/>
    </row>
    <row r="106" spans="1:33" ht="15" customHeight="1">
      <c r="A106" s="292" t="s">
        <v>2</v>
      </c>
      <c r="B106" s="293" t="s">
        <v>3</v>
      </c>
      <c r="C106" s="294" t="s">
        <v>0</v>
      </c>
      <c r="D106" s="294" t="s">
        <v>4</v>
      </c>
      <c r="E106" s="294" t="s">
        <v>5</v>
      </c>
      <c r="F106" s="294" t="s">
        <v>6</v>
      </c>
      <c r="G106" s="295" t="s">
        <v>7</v>
      </c>
      <c r="H106" s="11"/>
      <c r="I106" s="119" t="s">
        <v>207</v>
      </c>
      <c r="J106" s="111" t="s">
        <v>208</v>
      </c>
      <c r="K106" s="108">
        <v>2</v>
      </c>
      <c r="L106" s="108">
        <v>0</v>
      </c>
      <c r="M106" s="108">
        <v>0</v>
      </c>
      <c r="N106" s="108">
        <v>2</v>
      </c>
      <c r="O106" s="198">
        <v>2</v>
      </c>
      <c r="P106" s="188"/>
      <c r="Q106" s="2"/>
      <c r="R106" s="122" t="s">
        <v>2</v>
      </c>
      <c r="S106" s="122" t="s">
        <v>3</v>
      </c>
      <c r="T106" s="248" t="s">
        <v>0</v>
      </c>
      <c r="U106" s="248" t="s">
        <v>4</v>
      </c>
      <c r="V106" s="248" t="s">
        <v>5</v>
      </c>
      <c r="W106" s="248" t="s">
        <v>6</v>
      </c>
      <c r="X106" s="123" t="s">
        <v>7</v>
      </c>
      <c r="Y106" s="44"/>
      <c r="Z106" s="124" t="s">
        <v>2</v>
      </c>
      <c r="AA106" s="122" t="s">
        <v>3</v>
      </c>
      <c r="AB106" s="248" t="s">
        <v>0</v>
      </c>
      <c r="AC106" s="248" t="s">
        <v>4</v>
      </c>
      <c r="AD106" s="248" t="s">
        <v>5</v>
      </c>
      <c r="AE106" s="248" t="s">
        <v>6</v>
      </c>
      <c r="AF106" s="123" t="s">
        <v>7</v>
      </c>
      <c r="AG106" s="46"/>
    </row>
    <row r="107" spans="1:33" ht="15" customHeight="1">
      <c r="A107" s="315" t="s">
        <v>231</v>
      </c>
      <c r="B107" s="288" t="s">
        <v>146</v>
      </c>
      <c r="C107" s="279">
        <v>1</v>
      </c>
      <c r="D107" s="279">
        <v>8</v>
      </c>
      <c r="E107" s="279">
        <v>0</v>
      </c>
      <c r="F107" s="279">
        <v>5</v>
      </c>
      <c r="G107" s="303">
        <v>8</v>
      </c>
      <c r="H107" s="213"/>
      <c r="I107" s="357" t="s">
        <v>79</v>
      </c>
      <c r="J107" s="358"/>
      <c r="K107" s="181">
        <f>SUM(K101:K106)</f>
        <v>13</v>
      </c>
      <c r="L107" s="181">
        <f>SUM(L101:L106)</f>
        <v>0</v>
      </c>
      <c r="M107" s="181">
        <f>SUM(M101:M106)</f>
        <v>8</v>
      </c>
      <c r="N107" s="181">
        <f>SUM(N101:N106)</f>
        <v>17</v>
      </c>
      <c r="O107" s="202">
        <f>SUM(O101:O106)</f>
        <v>30</v>
      </c>
      <c r="P107" s="185"/>
      <c r="Q107" s="50" t="s">
        <v>40</v>
      </c>
      <c r="R107" s="107" t="s">
        <v>205</v>
      </c>
      <c r="S107" s="107" t="s">
        <v>110</v>
      </c>
      <c r="T107" s="108">
        <v>0</v>
      </c>
      <c r="U107" s="108">
        <v>0</v>
      </c>
      <c r="V107" s="108">
        <v>8</v>
      </c>
      <c r="W107" s="108">
        <v>4</v>
      </c>
      <c r="X107" s="189">
        <v>10</v>
      </c>
      <c r="Y107" s="44"/>
      <c r="Z107" s="70"/>
      <c r="AA107" s="40"/>
      <c r="AB107" s="242"/>
      <c r="AC107" s="242"/>
      <c r="AD107" s="242"/>
      <c r="AE107" s="242"/>
      <c r="AF107" s="16"/>
      <c r="AG107" s="46"/>
    </row>
    <row r="108" spans="1:33" ht="21.75" customHeight="1">
      <c r="A108" s="315" t="s">
        <v>217</v>
      </c>
      <c r="B108" s="282" t="s">
        <v>66</v>
      </c>
      <c r="C108" s="279">
        <v>3</v>
      </c>
      <c r="D108" s="279">
        <v>0</v>
      </c>
      <c r="E108" s="279">
        <v>0</v>
      </c>
      <c r="F108" s="279">
        <v>3</v>
      </c>
      <c r="G108" s="303">
        <v>5</v>
      </c>
      <c r="H108" s="175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7" t="s">
        <v>51</v>
      </c>
      <c r="S108" s="107" t="s">
        <v>109</v>
      </c>
      <c r="T108" s="108">
        <v>3</v>
      </c>
      <c r="U108" s="108">
        <v>0</v>
      </c>
      <c r="V108" s="108">
        <v>0</v>
      </c>
      <c r="W108" s="108">
        <v>3</v>
      </c>
      <c r="X108" s="189">
        <v>5</v>
      </c>
      <c r="Y108" s="44"/>
      <c r="Z108" s="70"/>
      <c r="AA108" s="40"/>
      <c r="AB108" s="242"/>
      <c r="AC108" s="242"/>
      <c r="AD108" s="242"/>
      <c r="AE108" s="242"/>
      <c r="AF108" s="16"/>
      <c r="AG108" s="46"/>
    </row>
    <row r="109" spans="1:33" ht="21.75" customHeight="1">
      <c r="A109" s="315" t="s">
        <v>217</v>
      </c>
      <c r="B109" s="282" t="s">
        <v>67</v>
      </c>
      <c r="C109" s="279">
        <v>3</v>
      </c>
      <c r="D109" s="279">
        <v>0</v>
      </c>
      <c r="E109" s="279">
        <v>0</v>
      </c>
      <c r="F109" s="279">
        <v>3</v>
      </c>
      <c r="G109" s="303">
        <v>5</v>
      </c>
      <c r="H109" s="175"/>
      <c r="I109" s="27"/>
      <c r="J109" s="28"/>
      <c r="K109" s="28"/>
      <c r="L109" s="28"/>
      <c r="M109" s="28"/>
      <c r="N109" s="28"/>
      <c r="O109" s="12"/>
      <c r="P109" s="8"/>
      <c r="Q109" s="50"/>
      <c r="R109" s="107" t="s">
        <v>51</v>
      </c>
      <c r="S109" s="107" t="s">
        <v>137</v>
      </c>
      <c r="T109" s="108">
        <v>3</v>
      </c>
      <c r="U109" s="108">
        <v>0</v>
      </c>
      <c r="V109" s="108">
        <v>0</v>
      </c>
      <c r="W109" s="108">
        <v>3</v>
      </c>
      <c r="X109" s="189">
        <v>5</v>
      </c>
      <c r="Y109" s="44"/>
      <c r="Z109" s="70"/>
      <c r="AA109" s="40"/>
      <c r="AB109" s="242"/>
      <c r="AC109" s="242"/>
      <c r="AD109" s="242"/>
      <c r="AE109" s="242"/>
      <c r="AF109" s="16"/>
      <c r="AG109" s="46"/>
    </row>
    <row r="110" spans="1:33" ht="15" customHeight="1">
      <c r="A110" s="315" t="s">
        <v>27</v>
      </c>
      <c r="B110" s="299" t="s">
        <v>148</v>
      </c>
      <c r="C110" s="279">
        <v>3</v>
      </c>
      <c r="D110" s="279">
        <v>0</v>
      </c>
      <c r="E110" s="279">
        <v>0</v>
      </c>
      <c r="F110" s="279">
        <v>3</v>
      </c>
      <c r="G110" s="303">
        <v>5</v>
      </c>
      <c r="H110" s="175"/>
      <c r="I110" s="27"/>
      <c r="J110" s="11"/>
      <c r="K110" s="11"/>
      <c r="L110" s="11"/>
      <c r="M110" s="11"/>
      <c r="N110" s="11"/>
      <c r="O110" s="12"/>
      <c r="P110" s="11"/>
      <c r="Q110" s="45"/>
      <c r="R110" s="349" t="s">
        <v>42</v>
      </c>
      <c r="S110" s="349"/>
      <c r="T110" s="61">
        <f>SUM(T107:T109)</f>
        <v>6</v>
      </c>
      <c r="U110" s="61">
        <f>SUM(U107:U109)</f>
        <v>0</v>
      </c>
      <c r="V110" s="61">
        <f>SUM(V107:V109)</f>
        <v>8</v>
      </c>
      <c r="W110" s="61">
        <f>SUM(W107:W109)</f>
        <v>10</v>
      </c>
      <c r="X110" s="62">
        <f>SUM(X107:X109)</f>
        <v>20</v>
      </c>
      <c r="Y110" s="44"/>
      <c r="Z110" s="70"/>
      <c r="AA110" s="40"/>
      <c r="AB110" s="242"/>
      <c r="AC110" s="242"/>
      <c r="AD110" s="242"/>
      <c r="AE110" s="242"/>
      <c r="AF110" s="16"/>
      <c r="AG110" s="46"/>
    </row>
    <row r="111" spans="1:33" ht="15" customHeight="1">
      <c r="A111" s="315" t="s">
        <v>27</v>
      </c>
      <c r="B111" s="299" t="s">
        <v>232</v>
      </c>
      <c r="C111" s="279">
        <v>3</v>
      </c>
      <c r="D111" s="279">
        <v>0</v>
      </c>
      <c r="E111" s="279">
        <v>0</v>
      </c>
      <c r="F111" s="279">
        <v>3</v>
      </c>
      <c r="G111" s="303">
        <v>5</v>
      </c>
      <c r="H111" s="175"/>
      <c r="I111" s="2"/>
      <c r="J111" s="11"/>
      <c r="K111" s="11"/>
      <c r="L111" s="11"/>
      <c r="M111" s="11"/>
      <c r="N111" s="11"/>
      <c r="O111" s="12"/>
      <c r="Q111" s="45" t="s">
        <v>41</v>
      </c>
      <c r="R111" s="111" t="s">
        <v>204</v>
      </c>
      <c r="S111" s="111" t="s">
        <v>98</v>
      </c>
      <c r="T111" s="111">
        <v>2</v>
      </c>
      <c r="U111" s="111">
        <v>0</v>
      </c>
      <c r="V111" s="111">
        <v>0</v>
      </c>
      <c r="W111" s="111">
        <v>2</v>
      </c>
      <c r="X111" s="207">
        <v>3</v>
      </c>
      <c r="Y111" s="44"/>
      <c r="Z111" s="70"/>
      <c r="AA111" s="40"/>
      <c r="AB111" s="242"/>
      <c r="AC111" s="242"/>
      <c r="AD111" s="242"/>
      <c r="AE111" s="242"/>
      <c r="AF111" s="16"/>
      <c r="AG111" s="46"/>
    </row>
    <row r="112" spans="1:33" ht="15" customHeight="1">
      <c r="A112" s="302" t="s">
        <v>233</v>
      </c>
      <c r="B112" s="277" t="s">
        <v>234</v>
      </c>
      <c r="C112" s="280">
        <v>2</v>
      </c>
      <c r="D112" s="280">
        <v>0</v>
      </c>
      <c r="E112" s="280">
        <v>0</v>
      </c>
      <c r="F112" s="280">
        <v>2</v>
      </c>
      <c r="G112" s="305">
        <v>2</v>
      </c>
      <c r="H112" s="175"/>
      <c r="I112" s="2"/>
      <c r="J112" s="31" t="s">
        <v>31</v>
      </c>
      <c r="K112" s="350">
        <f>SUM(N16,N29,N42,N57,N70,N82,N96,N107)</f>
        <v>149</v>
      </c>
      <c r="L112" s="351"/>
      <c r="M112" s="351"/>
      <c r="N112" s="352"/>
      <c r="O112" s="12"/>
      <c r="Q112" s="45" t="s">
        <v>41</v>
      </c>
      <c r="R112" s="107" t="s">
        <v>27</v>
      </c>
      <c r="S112" s="107" t="s">
        <v>206</v>
      </c>
      <c r="T112" s="108">
        <v>3</v>
      </c>
      <c r="U112" s="108">
        <v>0</v>
      </c>
      <c r="V112" s="108">
        <v>0</v>
      </c>
      <c r="W112" s="108">
        <v>3</v>
      </c>
      <c r="X112" s="189">
        <v>5</v>
      </c>
      <c r="Y112" s="44"/>
      <c r="Z112" s="70"/>
      <c r="AA112" s="40"/>
      <c r="AB112" s="242"/>
      <c r="AC112" s="242"/>
      <c r="AD112" s="242"/>
      <c r="AE112" s="242"/>
      <c r="AF112" s="16"/>
      <c r="AG112" s="46"/>
    </row>
    <row r="113" spans="1:33" ht="15" customHeight="1">
      <c r="A113" s="329" t="s">
        <v>79</v>
      </c>
      <c r="B113" s="353"/>
      <c r="C113" s="296">
        <f>SUM(C107:C112)</f>
        <v>15</v>
      </c>
      <c r="D113" s="296">
        <f>SUM(D107:D112)</f>
        <v>8</v>
      </c>
      <c r="E113" s="296">
        <v>0</v>
      </c>
      <c r="F113" s="296">
        <f>SUM(F107:F112)</f>
        <v>19</v>
      </c>
      <c r="G113" s="297">
        <f>SUM(G107:G112)</f>
        <v>30</v>
      </c>
      <c r="H113" s="174"/>
      <c r="I113" s="2"/>
      <c r="J113" s="31" t="s">
        <v>7</v>
      </c>
      <c r="K113" s="354">
        <f>SUM(O16,O29,O42,O57,O70,O82,O96,O107,)</f>
        <v>242</v>
      </c>
      <c r="L113" s="355"/>
      <c r="M113" s="355"/>
      <c r="N113" s="356"/>
      <c r="O113" s="12"/>
      <c r="Q113" s="45" t="s">
        <v>41</v>
      </c>
      <c r="R113" s="111" t="s">
        <v>207</v>
      </c>
      <c r="S113" s="111" t="s">
        <v>208</v>
      </c>
      <c r="T113" s="108">
        <v>2</v>
      </c>
      <c r="U113" s="108">
        <v>0</v>
      </c>
      <c r="V113" s="108">
        <v>0</v>
      </c>
      <c r="W113" s="108">
        <v>2</v>
      </c>
      <c r="X113" s="198">
        <v>2</v>
      </c>
      <c r="Y113" s="44"/>
      <c r="Z113" s="70"/>
      <c r="AA113" s="40"/>
      <c r="AB113" s="242"/>
      <c r="AC113" s="242"/>
      <c r="AD113" s="242"/>
      <c r="AE113" s="242"/>
      <c r="AF113" s="16"/>
      <c r="AG113" s="46"/>
    </row>
    <row r="114" spans="1:33" ht="15" customHeight="1" thickBot="1">
      <c r="A114" s="27"/>
      <c r="B114" s="28"/>
      <c r="C114" s="28"/>
      <c r="D114" s="28"/>
      <c r="E114" s="28"/>
      <c r="F114" s="28"/>
      <c r="G114" s="29"/>
      <c r="H114" s="11"/>
      <c r="I114" s="87"/>
      <c r="J114" s="88"/>
      <c r="K114" s="88"/>
      <c r="L114" s="88"/>
      <c r="M114" s="88"/>
      <c r="N114" s="88"/>
      <c r="O114" s="89"/>
      <c r="Q114" s="45"/>
      <c r="R114" s="349" t="s">
        <v>43</v>
      </c>
      <c r="S114" s="349"/>
      <c r="T114" s="61">
        <f>SUM(T111:T113)</f>
        <v>7</v>
      </c>
      <c r="U114" s="61">
        <f>SUM(U111:U113)</f>
        <v>0</v>
      </c>
      <c r="V114" s="61">
        <f>SUM(V111:V113)</f>
        <v>0</v>
      </c>
      <c r="W114" s="61">
        <f>SUM(W111:W113)</f>
        <v>7</v>
      </c>
      <c r="X114" s="62">
        <f>SUM(X111:X113)</f>
        <v>10</v>
      </c>
      <c r="Y114" s="44"/>
      <c r="Z114" s="70"/>
      <c r="AA114" s="40"/>
      <c r="AB114" s="242"/>
      <c r="AC114" s="242"/>
      <c r="AD114" s="242"/>
      <c r="AE114" s="242"/>
      <c r="AF114" s="16"/>
      <c r="AG114" s="44"/>
    </row>
    <row r="115" spans="1:33" ht="15" customHeight="1">
      <c r="A115" s="30"/>
      <c r="B115" s="28"/>
      <c r="C115" s="28"/>
      <c r="D115" s="28"/>
      <c r="E115" s="28"/>
      <c r="F115" s="28"/>
      <c r="G115" s="29"/>
      <c r="H115" s="11"/>
      <c r="I115" s="211"/>
      <c r="J115" s="28"/>
      <c r="K115" s="28"/>
      <c r="L115" s="28"/>
      <c r="M115" s="28"/>
      <c r="N115" s="28"/>
      <c r="O115" s="28"/>
      <c r="Q115" s="45"/>
      <c r="R115" s="145" t="s">
        <v>44</v>
      </c>
      <c r="S115" s="145"/>
      <c r="T115" s="248">
        <f>SUM(T110,T114)</f>
        <v>13</v>
      </c>
      <c r="U115" s="248">
        <f>SUM(U110,U114)</f>
        <v>0</v>
      </c>
      <c r="V115" s="248">
        <f>SUM(V110,V114)</f>
        <v>8</v>
      </c>
      <c r="W115" s="248">
        <f>SUM(W110,W114)</f>
        <v>17</v>
      </c>
      <c r="X115" s="26">
        <f>SUM(X110,X114)</f>
        <v>30</v>
      </c>
      <c r="Y115" s="44"/>
      <c r="Z115" s="130" t="s">
        <v>44</v>
      </c>
      <c r="AA115" s="131"/>
      <c r="AB115" s="248">
        <f>SUM(AB107:AB115)</f>
        <v>0</v>
      </c>
      <c r="AC115" s="248">
        <f>SUM(AC107:AC115)</f>
        <v>0</v>
      </c>
      <c r="AD115" s="248">
        <f>SUM(AD107:AD115)</f>
        <v>0</v>
      </c>
      <c r="AE115" s="248">
        <f>SUM(AE107:AE115)</f>
        <v>0</v>
      </c>
      <c r="AF115" s="56">
        <v>0</v>
      </c>
      <c r="AG115" s="44"/>
    </row>
    <row r="116" spans="1:33" ht="15.75">
      <c r="A116" s="30"/>
      <c r="B116" s="28"/>
      <c r="C116" s="28"/>
      <c r="D116" s="28"/>
      <c r="E116" s="28"/>
      <c r="F116" s="28"/>
      <c r="G116" s="29"/>
      <c r="H116" s="11"/>
      <c r="I116" s="211"/>
      <c r="J116" s="28"/>
      <c r="K116" s="28"/>
      <c r="L116" s="28"/>
      <c r="M116" s="28"/>
      <c r="N116" s="28"/>
      <c r="O116" s="28"/>
      <c r="Q116" s="45"/>
      <c r="R116" s="241"/>
      <c r="S116" s="241"/>
      <c r="T116" s="245"/>
      <c r="U116" s="245"/>
      <c r="V116" s="245"/>
      <c r="W116" s="245"/>
      <c r="X116" s="246"/>
      <c r="Y116" s="44"/>
      <c r="Z116" s="63"/>
      <c r="AA116" s="136"/>
      <c r="AB116" s="60"/>
      <c r="AC116" s="65"/>
      <c r="AD116" s="65"/>
      <c r="AE116" s="65"/>
      <c r="AF116" s="66"/>
      <c r="AG116" s="44"/>
    </row>
    <row r="117" spans="1:33" ht="15.75">
      <c r="A117" s="27"/>
      <c r="B117" s="31" t="s">
        <v>31</v>
      </c>
      <c r="C117" s="336">
        <f>SUM(F113,F102,F89,F73,F61,F45,F32,F17)</f>
        <v>155</v>
      </c>
      <c r="D117" s="336"/>
      <c r="E117" s="336"/>
      <c r="F117" s="336"/>
      <c r="G117" s="32"/>
      <c r="H117" s="11"/>
      <c r="I117" s="28"/>
      <c r="J117" s="74"/>
      <c r="K117" s="337"/>
      <c r="L117" s="337"/>
      <c r="M117" s="337"/>
      <c r="N117" s="337"/>
      <c r="O117" s="75"/>
      <c r="Q117" s="45"/>
      <c r="R117" s="241"/>
      <c r="S117" s="31" t="s">
        <v>45</v>
      </c>
      <c r="T117" s="338">
        <f>SUM(W110,W98,W86,W71,W55,W41,W26,W12)</f>
        <v>72</v>
      </c>
      <c r="U117" s="339"/>
      <c r="V117" s="339"/>
      <c r="W117" s="340"/>
      <c r="X117" s="246"/>
      <c r="Y117" s="44"/>
      <c r="Z117" s="50"/>
      <c r="AA117" s="31" t="s">
        <v>45</v>
      </c>
      <c r="AB117" s="341">
        <f>AE18+AE32+AE46+AE62+AE76+AE91</f>
        <v>24</v>
      </c>
      <c r="AC117" s="342"/>
      <c r="AD117" s="342"/>
      <c r="AE117" s="343"/>
      <c r="AF117" s="59"/>
      <c r="AG117" s="44"/>
    </row>
    <row r="118" spans="1:33" ht="15.75">
      <c r="A118" s="33"/>
      <c r="B118" s="34" t="s">
        <v>7</v>
      </c>
      <c r="C118" s="344">
        <f>SUM(G113,G61,G45,G102,G32,G89,G73,G17)</f>
        <v>247</v>
      </c>
      <c r="D118" s="344"/>
      <c r="E118" s="344"/>
      <c r="F118" s="344"/>
      <c r="G118" s="35"/>
      <c r="H118" s="11"/>
      <c r="I118" s="76"/>
      <c r="J118" s="77"/>
      <c r="K118" s="345"/>
      <c r="L118" s="345"/>
      <c r="M118" s="345"/>
      <c r="N118" s="345"/>
      <c r="O118" s="78"/>
      <c r="Q118" s="45"/>
      <c r="R118" s="241"/>
      <c r="S118" s="31" t="s">
        <v>31</v>
      </c>
      <c r="T118" s="338">
        <f>SUM(W115,W104,W89,W76,W62,W47,W32,W18)</f>
        <v>149</v>
      </c>
      <c r="U118" s="339"/>
      <c r="V118" s="339"/>
      <c r="W118" s="340"/>
      <c r="X118" s="246"/>
      <c r="Y118" s="44"/>
      <c r="Z118" s="50"/>
      <c r="AA118" s="31"/>
      <c r="AB118" s="338"/>
      <c r="AC118" s="339"/>
      <c r="AD118" s="339"/>
      <c r="AE118" s="340"/>
      <c r="AF118" s="59"/>
      <c r="AG118" s="44"/>
    </row>
    <row r="119" spans="1:33" ht="15.75">
      <c r="A119" s="27"/>
      <c r="B119" s="28"/>
      <c r="C119" s="28"/>
      <c r="D119" s="28"/>
      <c r="E119" s="28"/>
      <c r="F119" s="28"/>
      <c r="G119" s="29"/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333">
        <f>SUM(X115,X62,X47,X104,X32,X89,X76,X18)</f>
        <v>242</v>
      </c>
      <c r="U119" s="334"/>
      <c r="V119" s="334"/>
      <c r="W119" s="335"/>
      <c r="X119" s="47"/>
      <c r="Y119" s="44"/>
      <c r="Z119" s="45"/>
      <c r="AA119" s="46"/>
      <c r="AB119" s="46"/>
      <c r="AC119" s="46"/>
      <c r="AD119" s="46"/>
      <c r="AE119" s="46"/>
      <c r="AF119" s="47"/>
      <c r="AG119" s="44"/>
    </row>
    <row r="120" spans="1:33" ht="16.5" thickBot="1">
      <c r="A120" s="36"/>
      <c r="B120" s="37"/>
      <c r="C120" s="37"/>
      <c r="D120" s="37"/>
      <c r="E120" s="37"/>
      <c r="F120" s="37"/>
      <c r="G120" s="38"/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  <c r="Y120" s="44"/>
      <c r="Z120" s="67"/>
      <c r="AA120" s="68"/>
      <c r="AB120" s="68"/>
      <c r="AC120" s="68"/>
      <c r="AD120" s="68"/>
      <c r="AE120" s="68"/>
      <c r="AF120" s="69"/>
      <c r="AG120" s="44"/>
    </row>
    <row r="122" spans="18:24" ht="15.75">
      <c r="R122" s="137"/>
      <c r="S122" s="137"/>
      <c r="T122" s="13"/>
      <c r="U122" s="13"/>
      <c r="V122" s="13"/>
      <c r="W122" s="13"/>
      <c r="X122" s="13"/>
    </row>
    <row r="123" spans="17:24" ht="15.75">
      <c r="Q123" s="214"/>
      <c r="R123" s="133"/>
      <c r="S123" s="134"/>
      <c r="T123" s="134"/>
      <c r="U123" s="134"/>
      <c r="V123" s="134"/>
      <c r="W123" s="175"/>
      <c r="X123" s="11"/>
    </row>
    <row r="124" spans="18:24" ht="15.75">
      <c r="R124" s="11"/>
      <c r="S124" s="3" t="s">
        <v>242</v>
      </c>
      <c r="X124" s="96"/>
    </row>
    <row r="125" spans="18:24" ht="15.75">
      <c r="R125" s="10"/>
      <c r="X125" s="14"/>
    </row>
  </sheetData>
  <sheetProtection/>
  <mergeCells count="100"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I6:O6"/>
    <mergeCell ref="A8:G8"/>
    <mergeCell ref="I8:O8"/>
    <mergeCell ref="R8:X8"/>
    <mergeCell ref="Z8:AF8"/>
    <mergeCell ref="R12:S12"/>
    <mergeCell ref="I17:J17"/>
    <mergeCell ref="R18:S18"/>
    <mergeCell ref="A18:B18"/>
    <mergeCell ref="I21:O21"/>
    <mergeCell ref="A22:G22"/>
    <mergeCell ref="R22:X22"/>
    <mergeCell ref="A17:B17"/>
    <mergeCell ref="R17:S17"/>
    <mergeCell ref="Z22:AF22"/>
    <mergeCell ref="R26:S26"/>
    <mergeCell ref="I29:J29"/>
    <mergeCell ref="R31:S31"/>
    <mergeCell ref="A32:B32"/>
    <mergeCell ref="I33:O33"/>
    <mergeCell ref="Z51:AF51"/>
    <mergeCell ref="R55:S55"/>
    <mergeCell ref="A36:G36"/>
    <mergeCell ref="R36:X36"/>
    <mergeCell ref="Z36:AF36"/>
    <mergeCell ref="R41:S41"/>
    <mergeCell ref="I43:J43"/>
    <mergeCell ref="A46:B46"/>
    <mergeCell ref="A63:B63"/>
    <mergeCell ref="A65:G65"/>
    <mergeCell ref="R47:S47"/>
    <mergeCell ref="I48:O48"/>
    <mergeCell ref="A51:G51"/>
    <mergeCell ref="R51:X51"/>
    <mergeCell ref="R32:S32"/>
    <mergeCell ref="R46:S46"/>
    <mergeCell ref="R62:S62"/>
    <mergeCell ref="I57:J57"/>
    <mergeCell ref="I61:O61"/>
    <mergeCell ref="R61:S61"/>
    <mergeCell ref="I84:J84"/>
    <mergeCell ref="R86:S86"/>
    <mergeCell ref="I87:O87"/>
    <mergeCell ref="Z65:AF65"/>
    <mergeCell ref="R71:S71"/>
    <mergeCell ref="I71:J71"/>
    <mergeCell ref="R65:X65"/>
    <mergeCell ref="I75:O75"/>
    <mergeCell ref="A93:G93"/>
    <mergeCell ref="R93:X93"/>
    <mergeCell ref="Z93:AF93"/>
    <mergeCell ref="R75:S75"/>
    <mergeCell ref="R76:S76"/>
    <mergeCell ref="R88:S88"/>
    <mergeCell ref="R89:S89"/>
    <mergeCell ref="A80:G80"/>
    <mergeCell ref="R80:X80"/>
    <mergeCell ref="Z80:AF80"/>
    <mergeCell ref="I99:O99"/>
    <mergeCell ref="R98:S98"/>
    <mergeCell ref="A102:B102"/>
    <mergeCell ref="A105:G105"/>
    <mergeCell ref="R105:X105"/>
    <mergeCell ref="R103:S103"/>
    <mergeCell ref="Z105:AF105"/>
    <mergeCell ref="R110:S110"/>
    <mergeCell ref="K112:N112"/>
    <mergeCell ref="A113:B113"/>
    <mergeCell ref="K113:N113"/>
    <mergeCell ref="R114:S114"/>
    <mergeCell ref="I107:J107"/>
    <mergeCell ref="T119:W119"/>
    <mergeCell ref="C117:F117"/>
    <mergeCell ref="K117:N117"/>
    <mergeCell ref="T117:W117"/>
    <mergeCell ref="AB117:AE117"/>
    <mergeCell ref="C118:F118"/>
    <mergeCell ref="K118:N118"/>
    <mergeCell ref="T118:W118"/>
    <mergeCell ref="AB118:AE118"/>
    <mergeCell ref="I16:J16"/>
    <mergeCell ref="I42:J42"/>
    <mergeCell ref="I70:J70"/>
    <mergeCell ref="I82:J82"/>
    <mergeCell ref="I96:J96"/>
    <mergeCell ref="A45:B45"/>
    <mergeCell ref="A61:B61"/>
    <mergeCell ref="A73:B73"/>
    <mergeCell ref="A89:B89"/>
    <mergeCell ref="A90:B90"/>
  </mergeCells>
  <hyperlinks>
    <hyperlink ref="B39" r:id="rId1" display="http://tureng.com/tr/turkce-ingilizce/physicochemistry"/>
  </hyperlinks>
  <printOptions/>
  <pageMargins left="0.7" right="0.7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61">
      <selection activeCell="R98" sqref="R98:S98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1.140625" style="3" bestFit="1" customWidth="1"/>
    <col min="10" max="10" width="48.28125" style="3" bestFit="1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48.281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378" t="s">
        <v>417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33.7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s="4" customFormat="1" ht="19.5" customHeight="1">
      <c r="A3" s="394" t="s">
        <v>32</v>
      </c>
      <c r="B3" s="395"/>
      <c r="C3" s="395"/>
      <c r="D3" s="395"/>
      <c r="E3" s="395"/>
      <c r="F3" s="395"/>
      <c r="G3" s="396"/>
      <c r="I3" s="379" t="s">
        <v>32</v>
      </c>
      <c r="J3" s="380"/>
      <c r="K3" s="380"/>
      <c r="L3" s="380"/>
      <c r="M3" s="380"/>
      <c r="N3" s="380"/>
      <c r="O3" s="381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388" t="s">
        <v>33</v>
      </c>
      <c r="B4" s="389"/>
      <c r="C4" s="389"/>
      <c r="D4" s="389"/>
      <c r="E4" s="389"/>
      <c r="F4" s="389"/>
      <c r="G4" s="390"/>
      <c r="I4" s="371" t="s">
        <v>33</v>
      </c>
      <c r="J4" s="372"/>
      <c r="K4" s="372"/>
      <c r="L4" s="372"/>
      <c r="M4" s="372"/>
      <c r="N4" s="372"/>
      <c r="O4" s="373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388" t="s">
        <v>244</v>
      </c>
      <c r="B5" s="389"/>
      <c r="C5" s="389"/>
      <c r="D5" s="389"/>
      <c r="E5" s="389"/>
      <c r="F5" s="389"/>
      <c r="G5" s="390"/>
      <c r="I5" s="371" t="s">
        <v>68</v>
      </c>
      <c r="J5" s="372"/>
      <c r="K5" s="372"/>
      <c r="L5" s="372"/>
      <c r="M5" s="372"/>
      <c r="N5" s="372"/>
      <c r="O5" s="373"/>
      <c r="Q5" s="1"/>
      <c r="R5" s="382" t="s">
        <v>38</v>
      </c>
      <c r="S5" s="382"/>
      <c r="T5" s="382"/>
      <c r="U5" s="382"/>
      <c r="V5" s="382"/>
      <c r="W5" s="382"/>
      <c r="X5" s="383"/>
      <c r="Z5" s="384" t="s">
        <v>39</v>
      </c>
      <c r="AA5" s="382"/>
      <c r="AB5" s="382"/>
      <c r="AC5" s="382"/>
      <c r="AD5" s="382"/>
      <c r="AE5" s="382"/>
      <c r="AF5" s="383"/>
    </row>
    <row r="6" spans="1:32" s="4" customFormat="1" ht="19.5" customHeight="1">
      <c r="A6" s="388" t="s">
        <v>35</v>
      </c>
      <c r="B6" s="389"/>
      <c r="C6" s="389"/>
      <c r="D6" s="389"/>
      <c r="E6" s="389"/>
      <c r="F6" s="389"/>
      <c r="G6" s="390"/>
      <c r="I6" s="371" t="s">
        <v>35</v>
      </c>
      <c r="J6" s="372"/>
      <c r="K6" s="372"/>
      <c r="L6" s="372"/>
      <c r="M6" s="372"/>
      <c r="N6" s="372"/>
      <c r="O6" s="373"/>
      <c r="P6" s="8"/>
      <c r="Q6" s="1"/>
      <c r="R6" s="382"/>
      <c r="S6" s="382"/>
      <c r="T6" s="382"/>
      <c r="U6" s="382"/>
      <c r="V6" s="382"/>
      <c r="W6" s="382"/>
      <c r="X6" s="383"/>
      <c r="Z6" s="384"/>
      <c r="AA6" s="382"/>
      <c r="AB6" s="382"/>
      <c r="AC6" s="382"/>
      <c r="AD6" s="382"/>
      <c r="AE6" s="382"/>
      <c r="AF6" s="383"/>
    </row>
    <row r="7" spans="1:32" s="4" customFormat="1" ht="11.25" customHeight="1">
      <c r="A7" s="17"/>
      <c r="B7" s="18"/>
      <c r="C7" s="18"/>
      <c r="D7" s="18"/>
      <c r="E7" s="18"/>
      <c r="F7" s="18"/>
      <c r="G7" s="19"/>
      <c r="I7" s="138"/>
      <c r="J7" s="139"/>
      <c r="K7" s="139"/>
      <c r="L7" s="139"/>
      <c r="M7" s="139"/>
      <c r="N7" s="139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397" t="s">
        <v>13</v>
      </c>
      <c r="B8" s="398"/>
      <c r="C8" s="398"/>
      <c r="D8" s="398"/>
      <c r="E8" s="398"/>
      <c r="F8" s="398"/>
      <c r="G8" s="399"/>
      <c r="I8" s="374" t="s">
        <v>13</v>
      </c>
      <c r="J8" s="359"/>
      <c r="K8" s="359"/>
      <c r="L8" s="359"/>
      <c r="M8" s="359"/>
      <c r="N8" s="359"/>
      <c r="O8" s="360"/>
      <c r="P8" s="8"/>
      <c r="Q8" s="1"/>
      <c r="R8" s="375" t="s">
        <v>13</v>
      </c>
      <c r="S8" s="375"/>
      <c r="T8" s="375"/>
      <c r="U8" s="375"/>
      <c r="V8" s="375"/>
      <c r="W8" s="375"/>
      <c r="X8" s="376"/>
      <c r="Z8" s="391" t="s">
        <v>13</v>
      </c>
      <c r="AA8" s="392"/>
      <c r="AB8" s="392"/>
      <c r="AC8" s="392"/>
      <c r="AD8" s="392"/>
      <c r="AE8" s="392"/>
      <c r="AF8" s="393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4" t="s">
        <v>2</v>
      </c>
      <c r="J9" s="122" t="s">
        <v>3</v>
      </c>
      <c r="K9" s="225" t="s">
        <v>0</v>
      </c>
      <c r="L9" s="225" t="s">
        <v>4</v>
      </c>
      <c r="M9" s="225" t="s">
        <v>5</v>
      </c>
      <c r="N9" s="225" t="s">
        <v>6</v>
      </c>
      <c r="O9" s="123" t="s">
        <v>7</v>
      </c>
      <c r="P9" s="8"/>
      <c r="Q9" s="49"/>
      <c r="R9" s="122" t="s">
        <v>2</v>
      </c>
      <c r="S9" s="122" t="s">
        <v>3</v>
      </c>
      <c r="T9" s="225" t="s">
        <v>0</v>
      </c>
      <c r="U9" s="225" t="s">
        <v>4</v>
      </c>
      <c r="V9" s="225" t="s">
        <v>5</v>
      </c>
      <c r="W9" s="225" t="s">
        <v>6</v>
      </c>
      <c r="X9" s="123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316" t="s">
        <v>184</v>
      </c>
      <c r="B10" s="316" t="s">
        <v>149</v>
      </c>
      <c r="C10" s="317">
        <v>3</v>
      </c>
      <c r="D10" s="317">
        <v>0</v>
      </c>
      <c r="E10" s="317">
        <v>2</v>
      </c>
      <c r="F10" s="317">
        <v>4</v>
      </c>
      <c r="G10" s="318">
        <v>6</v>
      </c>
      <c r="H10" s="230"/>
      <c r="I10" s="120" t="s">
        <v>69</v>
      </c>
      <c r="J10" s="107" t="s">
        <v>70</v>
      </c>
      <c r="K10" s="108">
        <v>3</v>
      </c>
      <c r="L10" s="108">
        <v>0</v>
      </c>
      <c r="M10" s="108">
        <v>2</v>
      </c>
      <c r="N10" s="108">
        <v>4</v>
      </c>
      <c r="O10" s="189">
        <v>7</v>
      </c>
      <c r="P10" s="183"/>
      <c r="Q10" s="50"/>
      <c r="R10" s="349" t="s">
        <v>42</v>
      </c>
      <c r="S10" s="349"/>
      <c r="T10" s="226">
        <v>0</v>
      </c>
      <c r="U10" s="226">
        <v>0</v>
      </c>
      <c r="V10" s="226">
        <v>0</v>
      </c>
      <c r="W10" s="226">
        <v>0</v>
      </c>
      <c r="X10" s="51">
        <v>0</v>
      </c>
      <c r="Y10" s="44"/>
      <c r="Z10" s="15"/>
      <c r="AA10" s="40"/>
      <c r="AB10" s="159"/>
      <c r="AC10" s="159"/>
      <c r="AD10" s="159"/>
      <c r="AE10" s="159"/>
      <c r="AF10" s="16"/>
      <c r="AG10" s="44"/>
    </row>
    <row r="11" spans="1:33" ht="15" customHeight="1">
      <c r="A11" s="316" t="s">
        <v>185</v>
      </c>
      <c r="B11" s="316" t="s">
        <v>150</v>
      </c>
      <c r="C11" s="317">
        <v>3</v>
      </c>
      <c r="D11" s="317">
        <v>2</v>
      </c>
      <c r="E11" s="317">
        <v>0</v>
      </c>
      <c r="F11" s="317">
        <v>4</v>
      </c>
      <c r="G11" s="318">
        <v>6</v>
      </c>
      <c r="H11" s="230"/>
      <c r="I11" s="190" t="s">
        <v>71</v>
      </c>
      <c r="J11" s="177" t="s">
        <v>72</v>
      </c>
      <c r="K11" s="178">
        <v>3</v>
      </c>
      <c r="L11" s="178">
        <v>2</v>
      </c>
      <c r="M11" s="178">
        <v>0</v>
      </c>
      <c r="N11" s="178">
        <v>4</v>
      </c>
      <c r="O11" s="191">
        <v>6</v>
      </c>
      <c r="P11" s="183"/>
      <c r="Q11" s="45" t="s">
        <v>41</v>
      </c>
      <c r="R11" s="80" t="s">
        <v>69</v>
      </c>
      <c r="S11" s="80" t="s">
        <v>70</v>
      </c>
      <c r="T11" s="81">
        <v>3</v>
      </c>
      <c r="U11" s="81">
        <v>0</v>
      </c>
      <c r="V11" s="81">
        <v>2</v>
      </c>
      <c r="W11" s="81">
        <v>4</v>
      </c>
      <c r="X11" s="82">
        <v>7</v>
      </c>
      <c r="Y11" s="44"/>
      <c r="Z11" s="15"/>
      <c r="AA11" s="42"/>
      <c r="AB11" s="170"/>
      <c r="AC11" s="170"/>
      <c r="AD11" s="170"/>
      <c r="AE11" s="170"/>
      <c r="AF11" s="16"/>
      <c r="AG11" s="44"/>
    </row>
    <row r="12" spans="1:33" ht="15" customHeight="1">
      <c r="A12" s="316" t="s">
        <v>186</v>
      </c>
      <c r="B12" s="316" t="s">
        <v>46</v>
      </c>
      <c r="C12" s="317">
        <v>3</v>
      </c>
      <c r="D12" s="317">
        <v>0</v>
      </c>
      <c r="E12" s="317">
        <v>2</v>
      </c>
      <c r="F12" s="317">
        <v>4</v>
      </c>
      <c r="G12" s="318">
        <v>6</v>
      </c>
      <c r="H12" s="230"/>
      <c r="I12" s="192" t="s">
        <v>73</v>
      </c>
      <c r="J12" s="105" t="s">
        <v>74</v>
      </c>
      <c r="K12" s="106">
        <v>3</v>
      </c>
      <c r="L12" s="106">
        <v>0</v>
      </c>
      <c r="M12" s="106">
        <v>2</v>
      </c>
      <c r="N12" s="106">
        <v>4</v>
      </c>
      <c r="O12" s="189">
        <v>6</v>
      </c>
      <c r="P12" s="183"/>
      <c r="Q12" s="45" t="s">
        <v>41</v>
      </c>
      <c r="R12" s="177" t="s">
        <v>71</v>
      </c>
      <c r="S12" s="177" t="s">
        <v>72</v>
      </c>
      <c r="T12" s="178">
        <v>3</v>
      </c>
      <c r="U12" s="178">
        <v>2</v>
      </c>
      <c r="V12" s="178">
        <v>0</v>
      </c>
      <c r="W12" s="178">
        <v>4</v>
      </c>
      <c r="X12" s="191">
        <v>6</v>
      </c>
      <c r="Y12" s="44"/>
      <c r="Z12" s="15"/>
      <c r="AA12" s="42"/>
      <c r="AB12" s="170"/>
      <c r="AC12" s="170"/>
      <c r="AD12" s="170"/>
      <c r="AE12" s="170"/>
      <c r="AF12" s="16"/>
      <c r="AG12" s="44"/>
    </row>
    <row r="13" spans="1:33" ht="15" customHeight="1">
      <c r="A13" s="316" t="s">
        <v>245</v>
      </c>
      <c r="B13" s="316" t="s">
        <v>246</v>
      </c>
      <c r="C13" s="317">
        <v>3</v>
      </c>
      <c r="D13" s="317">
        <v>0</v>
      </c>
      <c r="E13" s="317">
        <v>2</v>
      </c>
      <c r="F13" s="317">
        <v>4</v>
      </c>
      <c r="G13" s="318">
        <v>7</v>
      </c>
      <c r="H13" s="230"/>
      <c r="I13" s="192" t="s">
        <v>8</v>
      </c>
      <c r="J13" s="105" t="s">
        <v>46</v>
      </c>
      <c r="K13" s="106">
        <v>3</v>
      </c>
      <c r="L13" s="106">
        <v>0</v>
      </c>
      <c r="M13" s="106">
        <v>2</v>
      </c>
      <c r="N13" s="106">
        <v>4</v>
      </c>
      <c r="O13" s="189">
        <v>6</v>
      </c>
      <c r="P13" s="183"/>
      <c r="Q13" s="45" t="s">
        <v>41</v>
      </c>
      <c r="R13" s="105" t="s">
        <v>73</v>
      </c>
      <c r="S13" s="105" t="s">
        <v>74</v>
      </c>
      <c r="T13" s="106">
        <v>3</v>
      </c>
      <c r="U13" s="106">
        <v>0</v>
      </c>
      <c r="V13" s="106">
        <v>2</v>
      </c>
      <c r="W13" s="106">
        <v>4</v>
      </c>
      <c r="X13" s="189">
        <v>6</v>
      </c>
      <c r="Y13" s="44"/>
      <c r="Z13" s="15"/>
      <c r="AA13" s="42"/>
      <c r="AB13" s="170"/>
      <c r="AC13" s="170"/>
      <c r="AD13" s="170"/>
      <c r="AE13" s="170"/>
      <c r="AF13" s="16"/>
      <c r="AG13" s="44"/>
    </row>
    <row r="14" spans="1:33" ht="15" customHeight="1">
      <c r="A14" s="316" t="s">
        <v>187</v>
      </c>
      <c r="B14" s="316" t="s">
        <v>151</v>
      </c>
      <c r="C14" s="317">
        <v>3</v>
      </c>
      <c r="D14" s="317">
        <v>0</v>
      </c>
      <c r="E14" s="317">
        <v>0</v>
      </c>
      <c r="F14" s="317">
        <v>3</v>
      </c>
      <c r="G14" s="318">
        <v>5</v>
      </c>
      <c r="H14" s="230"/>
      <c r="I14" s="120" t="s">
        <v>112</v>
      </c>
      <c r="J14" s="107" t="s">
        <v>189</v>
      </c>
      <c r="K14" s="108">
        <v>0</v>
      </c>
      <c r="L14" s="108">
        <v>2</v>
      </c>
      <c r="M14" s="108">
        <v>0</v>
      </c>
      <c r="N14" s="108">
        <v>1</v>
      </c>
      <c r="O14" s="189">
        <v>1</v>
      </c>
      <c r="P14" s="183"/>
      <c r="Q14" s="45" t="s">
        <v>41</v>
      </c>
      <c r="R14" s="105" t="s">
        <v>8</v>
      </c>
      <c r="S14" s="105" t="s">
        <v>46</v>
      </c>
      <c r="T14" s="106">
        <v>3</v>
      </c>
      <c r="U14" s="106">
        <v>0</v>
      </c>
      <c r="V14" s="106">
        <v>2</v>
      </c>
      <c r="W14" s="106">
        <v>4</v>
      </c>
      <c r="X14" s="189">
        <v>6</v>
      </c>
      <c r="Y14" s="44"/>
      <c r="Z14" s="15"/>
      <c r="AA14" s="42"/>
      <c r="AB14" s="170"/>
      <c r="AC14" s="170"/>
      <c r="AD14" s="170"/>
      <c r="AE14" s="170"/>
      <c r="AF14" s="16"/>
      <c r="AG14" s="44"/>
    </row>
    <row r="15" spans="1:33" ht="15" customHeight="1">
      <c r="A15" s="316" t="s">
        <v>188</v>
      </c>
      <c r="B15" s="316" t="s">
        <v>83</v>
      </c>
      <c r="C15" s="317">
        <v>0</v>
      </c>
      <c r="D15" s="317">
        <v>2</v>
      </c>
      <c r="E15" s="317">
        <v>0</v>
      </c>
      <c r="F15" s="317">
        <v>1</v>
      </c>
      <c r="G15" s="318">
        <v>1</v>
      </c>
      <c r="H15" s="231"/>
      <c r="I15" s="193" t="s">
        <v>113</v>
      </c>
      <c r="J15" s="110" t="s">
        <v>190</v>
      </c>
      <c r="K15" s="106">
        <v>3</v>
      </c>
      <c r="L15" s="106">
        <v>0</v>
      </c>
      <c r="M15" s="106">
        <v>0</v>
      </c>
      <c r="N15" s="106">
        <v>3</v>
      </c>
      <c r="O15" s="194">
        <v>5</v>
      </c>
      <c r="P15" s="184"/>
      <c r="Q15" s="45" t="s">
        <v>41</v>
      </c>
      <c r="R15" s="107" t="s">
        <v>112</v>
      </c>
      <c r="S15" s="107" t="s">
        <v>189</v>
      </c>
      <c r="T15" s="108">
        <v>0</v>
      </c>
      <c r="U15" s="108">
        <v>2</v>
      </c>
      <c r="V15" s="108">
        <v>0</v>
      </c>
      <c r="W15" s="108">
        <v>1</v>
      </c>
      <c r="X15" s="189">
        <v>1</v>
      </c>
      <c r="Y15" s="44"/>
      <c r="Z15" s="15"/>
      <c r="AA15" s="42"/>
      <c r="AB15" s="170"/>
      <c r="AC15" s="170"/>
      <c r="AD15" s="170"/>
      <c r="AE15" s="170"/>
      <c r="AF15" s="16"/>
      <c r="AG15" s="44"/>
    </row>
    <row r="16" spans="1:33" ht="15" customHeight="1">
      <c r="A16" s="235"/>
      <c r="B16" s="160"/>
      <c r="C16" s="160"/>
      <c r="D16" s="160"/>
      <c r="E16" s="160"/>
      <c r="F16" s="160"/>
      <c r="G16" s="236"/>
      <c r="H16" s="230"/>
      <c r="I16" s="319" t="s">
        <v>191</v>
      </c>
      <c r="J16" s="320"/>
      <c r="K16" s="179">
        <f>SUM(K10:K16)</f>
        <v>15</v>
      </c>
      <c r="L16" s="179">
        <f>SUM(L10:L16)</f>
        <v>4</v>
      </c>
      <c r="M16" s="179">
        <f>SUM(M10:M16)</f>
        <v>6</v>
      </c>
      <c r="N16" s="179">
        <f>SUM(N10:N15)</f>
        <v>20</v>
      </c>
      <c r="O16" s="195">
        <f>SUM(O10:O15)</f>
        <v>31</v>
      </c>
      <c r="P16" s="185"/>
      <c r="Q16" s="45" t="s">
        <v>41</v>
      </c>
      <c r="R16" s="110" t="s">
        <v>113</v>
      </c>
      <c r="S16" s="110" t="s">
        <v>190</v>
      </c>
      <c r="T16" s="106">
        <v>3</v>
      </c>
      <c r="U16" s="106">
        <v>0</v>
      </c>
      <c r="V16" s="106">
        <v>0</v>
      </c>
      <c r="W16" s="106">
        <v>3</v>
      </c>
      <c r="X16" s="194">
        <v>5</v>
      </c>
      <c r="Y16" s="44"/>
      <c r="Z16" s="15"/>
      <c r="AA16" s="42"/>
      <c r="AB16" s="170"/>
      <c r="AC16" s="170"/>
      <c r="AD16" s="170"/>
      <c r="AE16" s="170"/>
      <c r="AF16" s="16"/>
      <c r="AG16" s="44"/>
    </row>
    <row r="17" spans="1:33" ht="15" customHeight="1">
      <c r="A17" s="329" t="s">
        <v>79</v>
      </c>
      <c r="B17" s="353"/>
      <c r="C17" s="237">
        <f>SUM(C10:C16)</f>
        <v>15</v>
      </c>
      <c r="D17" s="237">
        <f>SUM(D10:D16)</f>
        <v>4</v>
      </c>
      <c r="E17" s="237">
        <f>SUM(E10:E16)</f>
        <v>6</v>
      </c>
      <c r="F17" s="237">
        <f>SUM(F10:F16)</f>
        <v>20</v>
      </c>
      <c r="G17" s="238">
        <f>SUM(G10:G16)</f>
        <v>31</v>
      </c>
      <c r="H17" s="172"/>
      <c r="I17" s="331"/>
      <c r="J17" s="332"/>
      <c r="K17" s="157"/>
      <c r="L17" s="157"/>
      <c r="M17" s="157"/>
      <c r="N17" s="157"/>
      <c r="O17" s="158"/>
      <c r="P17" s="11"/>
      <c r="Q17" s="2"/>
      <c r="R17" s="361" t="s">
        <v>43</v>
      </c>
      <c r="S17" s="361"/>
      <c r="T17" s="226">
        <f>SUM(T11:T16)</f>
        <v>15</v>
      </c>
      <c r="U17" s="226">
        <f>SUM(U11:U16)</f>
        <v>4</v>
      </c>
      <c r="V17" s="226">
        <f>SUM(V11:V16)</f>
        <v>6</v>
      </c>
      <c r="W17" s="226">
        <f>SUM(W11:W16)</f>
        <v>20</v>
      </c>
      <c r="X17" s="51">
        <f>SUM(X11:X16)</f>
        <v>31</v>
      </c>
      <c r="Y17" s="44"/>
      <c r="Z17" s="15"/>
      <c r="AA17" s="42"/>
      <c r="AB17" s="170"/>
      <c r="AC17" s="170"/>
      <c r="AD17" s="170"/>
      <c r="AE17" s="170"/>
      <c r="AF17" s="16"/>
      <c r="AG17" s="44"/>
    </row>
    <row r="18" spans="1:33" ht="15" customHeight="1">
      <c r="A18" s="168"/>
      <c r="B18" s="169"/>
      <c r="C18" s="164"/>
      <c r="D18" s="164"/>
      <c r="E18" s="164"/>
      <c r="F18" s="164"/>
      <c r="G18" s="165"/>
      <c r="I18" s="208"/>
      <c r="J18" s="176"/>
      <c r="K18" s="155"/>
      <c r="L18" s="155"/>
      <c r="M18" s="155"/>
      <c r="N18" s="155"/>
      <c r="O18" s="156"/>
      <c r="P18" s="11"/>
      <c r="Q18" s="45"/>
      <c r="R18" s="362" t="s">
        <v>44</v>
      </c>
      <c r="S18" s="362"/>
      <c r="T18" s="225">
        <f>SUM(T10,T17)</f>
        <v>15</v>
      </c>
      <c r="U18" s="225">
        <f>SUM(U10,U17)</f>
        <v>4</v>
      </c>
      <c r="V18" s="225">
        <f>SUM(V10,V17)</f>
        <v>6</v>
      </c>
      <c r="W18" s="225">
        <f>SUM(W10,W17)</f>
        <v>20</v>
      </c>
      <c r="X18" s="26">
        <f>SUM(X10,X17)</f>
        <v>31</v>
      </c>
      <c r="Y18" s="44"/>
      <c r="Z18" s="166" t="s">
        <v>44</v>
      </c>
      <c r="AA18" s="167"/>
      <c r="AB18" s="171">
        <f>SUM(AB10:AB17)</f>
        <v>0</v>
      </c>
      <c r="AC18" s="171">
        <f>SUM(AC10:AC17)</f>
        <v>0</v>
      </c>
      <c r="AD18" s="171">
        <f>SUM(AD10:AD17)</f>
        <v>0</v>
      </c>
      <c r="AE18" s="171">
        <f>SUM(AE10:AE17)</f>
        <v>0</v>
      </c>
      <c r="AF18" s="52">
        <f>SUM(AF10:AF17)</f>
        <v>0</v>
      </c>
      <c r="AG18" s="44"/>
    </row>
    <row r="19" spans="1:33" ht="15" customHeight="1">
      <c r="A19" s="168"/>
      <c r="B19" s="169"/>
      <c r="C19" s="164"/>
      <c r="D19" s="164"/>
      <c r="E19" s="164"/>
      <c r="F19" s="164"/>
      <c r="G19" s="165"/>
      <c r="I19" s="208"/>
      <c r="J19" s="176"/>
      <c r="K19" s="155"/>
      <c r="L19" s="155"/>
      <c r="M19" s="155"/>
      <c r="N19" s="155"/>
      <c r="O19" s="156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3"/>
      <c r="AD19" s="53"/>
      <c r="AE19" s="53"/>
      <c r="AF19" s="54"/>
      <c r="AG19" s="44"/>
    </row>
    <row r="20" spans="1:33" ht="15" customHeight="1">
      <c r="A20" s="168"/>
      <c r="B20" s="169"/>
      <c r="C20" s="164"/>
      <c r="D20" s="164"/>
      <c r="E20" s="164"/>
      <c r="F20" s="164"/>
      <c r="G20" s="165"/>
      <c r="I20" s="208"/>
      <c r="J20" s="11"/>
      <c r="K20" s="11"/>
      <c r="L20" s="11"/>
      <c r="M20" s="11"/>
      <c r="N20" s="11"/>
      <c r="O20" s="156"/>
      <c r="P20" s="11"/>
      <c r="Q20" s="2"/>
      <c r="X20" s="9"/>
      <c r="Y20" s="44"/>
      <c r="Z20" s="397" t="s">
        <v>14</v>
      </c>
      <c r="AA20" s="398"/>
      <c r="AB20" s="398"/>
      <c r="AC20" s="398"/>
      <c r="AD20" s="398"/>
      <c r="AE20" s="398"/>
      <c r="AF20" s="399"/>
      <c r="AG20" s="44"/>
    </row>
    <row r="21" spans="1:33" ht="15" customHeight="1">
      <c r="A21" s="168"/>
      <c r="B21" s="169"/>
      <c r="C21" s="164"/>
      <c r="D21" s="164"/>
      <c r="E21" s="164"/>
      <c r="F21" s="164"/>
      <c r="G21" s="165"/>
      <c r="I21" s="346" t="s">
        <v>14</v>
      </c>
      <c r="J21" s="347"/>
      <c r="K21" s="347"/>
      <c r="L21" s="347"/>
      <c r="M21" s="347"/>
      <c r="N21" s="347"/>
      <c r="O21" s="348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397" t="s">
        <v>14</v>
      </c>
      <c r="B22" s="398"/>
      <c r="C22" s="398"/>
      <c r="D22" s="398"/>
      <c r="E22" s="398"/>
      <c r="F22" s="398"/>
      <c r="G22" s="399"/>
      <c r="I22" s="124" t="s">
        <v>2</v>
      </c>
      <c r="J22" s="122" t="s">
        <v>3</v>
      </c>
      <c r="K22" s="225" t="s">
        <v>0</v>
      </c>
      <c r="L22" s="225" t="s">
        <v>4</v>
      </c>
      <c r="M22" s="225" t="s">
        <v>5</v>
      </c>
      <c r="N22" s="225" t="s">
        <v>6</v>
      </c>
      <c r="O22" s="123" t="s">
        <v>7</v>
      </c>
      <c r="P22" s="11"/>
      <c r="Q22" s="45"/>
      <c r="R22" s="347" t="s">
        <v>14</v>
      </c>
      <c r="S22" s="347"/>
      <c r="T22" s="347"/>
      <c r="U22" s="347"/>
      <c r="V22" s="347"/>
      <c r="W22" s="347"/>
      <c r="X22" s="348"/>
      <c r="Y22" s="44"/>
      <c r="Z22" s="70"/>
      <c r="AA22" s="40"/>
      <c r="AB22" s="159"/>
      <c r="AC22" s="159"/>
      <c r="AD22" s="159"/>
      <c r="AE22" s="159"/>
      <c r="AF22" s="16"/>
      <c r="AG22" s="44"/>
    </row>
    <row r="23" spans="1:33" ht="15" customHeight="1">
      <c r="A23" s="20" t="s">
        <v>2</v>
      </c>
      <c r="B23" s="21" t="s">
        <v>3</v>
      </c>
      <c r="C23" s="22" t="s">
        <v>0</v>
      </c>
      <c r="D23" s="22" t="s">
        <v>4</v>
      </c>
      <c r="E23" s="22" t="s">
        <v>5</v>
      </c>
      <c r="F23" s="22" t="s">
        <v>6</v>
      </c>
      <c r="G23" s="23" t="s">
        <v>7</v>
      </c>
      <c r="I23" s="120" t="s">
        <v>84</v>
      </c>
      <c r="J23" s="107" t="s">
        <v>85</v>
      </c>
      <c r="K23" s="108">
        <v>3</v>
      </c>
      <c r="L23" s="108">
        <v>0</v>
      </c>
      <c r="M23" s="108">
        <v>2</v>
      </c>
      <c r="N23" s="108">
        <v>4</v>
      </c>
      <c r="O23" s="189">
        <v>7</v>
      </c>
      <c r="P23" s="183"/>
      <c r="Q23" s="49"/>
      <c r="R23" s="122" t="s">
        <v>2</v>
      </c>
      <c r="S23" s="122" t="s">
        <v>3</v>
      </c>
      <c r="T23" s="225" t="s">
        <v>0</v>
      </c>
      <c r="U23" s="225" t="s">
        <v>4</v>
      </c>
      <c r="V23" s="225" t="s">
        <v>5</v>
      </c>
      <c r="W23" s="225" t="s">
        <v>6</v>
      </c>
      <c r="X23" s="123" t="s">
        <v>7</v>
      </c>
      <c r="Y23" s="44"/>
      <c r="Z23" s="15"/>
      <c r="AA23" s="42"/>
      <c r="AB23" s="170"/>
      <c r="AC23" s="170"/>
      <c r="AD23" s="170"/>
      <c r="AE23" s="170"/>
      <c r="AF23" s="16"/>
      <c r="AG23" s="44"/>
    </row>
    <row r="24" spans="1:33" ht="15" customHeight="1">
      <c r="A24" s="316" t="s">
        <v>209</v>
      </c>
      <c r="B24" s="316" t="s">
        <v>152</v>
      </c>
      <c r="C24" s="317">
        <v>3</v>
      </c>
      <c r="D24" s="317">
        <v>0</v>
      </c>
      <c r="E24" s="317">
        <v>2</v>
      </c>
      <c r="F24" s="317">
        <v>4</v>
      </c>
      <c r="G24" s="318">
        <v>6</v>
      </c>
      <c r="I24" s="193" t="s">
        <v>192</v>
      </c>
      <c r="J24" s="110" t="s">
        <v>193</v>
      </c>
      <c r="K24" s="106">
        <v>1</v>
      </c>
      <c r="L24" s="106">
        <v>0</v>
      </c>
      <c r="M24" s="106">
        <v>2</v>
      </c>
      <c r="N24" s="106">
        <v>2</v>
      </c>
      <c r="O24" s="194">
        <v>3</v>
      </c>
      <c r="P24" s="183"/>
      <c r="Q24" s="45"/>
      <c r="R24" s="349" t="s">
        <v>42</v>
      </c>
      <c r="S24" s="349"/>
      <c r="T24" s="179">
        <v>0</v>
      </c>
      <c r="U24" s="179">
        <v>0</v>
      </c>
      <c r="V24" s="179">
        <v>0</v>
      </c>
      <c r="W24" s="179">
        <v>0</v>
      </c>
      <c r="X24" s="195">
        <v>0</v>
      </c>
      <c r="Y24" s="44"/>
      <c r="Z24" s="15"/>
      <c r="AA24" s="42"/>
      <c r="AB24" s="170"/>
      <c r="AC24" s="170"/>
      <c r="AD24" s="170"/>
      <c r="AE24" s="170"/>
      <c r="AF24" s="16"/>
      <c r="AG24" s="44"/>
    </row>
    <row r="25" spans="1:33" ht="15" customHeight="1">
      <c r="A25" s="316" t="s">
        <v>210</v>
      </c>
      <c r="B25" s="316" t="s">
        <v>153</v>
      </c>
      <c r="C25" s="317">
        <v>3</v>
      </c>
      <c r="D25" s="317">
        <v>2</v>
      </c>
      <c r="E25" s="317">
        <v>0</v>
      </c>
      <c r="F25" s="317">
        <v>4</v>
      </c>
      <c r="G25" s="318">
        <v>6</v>
      </c>
      <c r="I25" s="120" t="s">
        <v>87</v>
      </c>
      <c r="J25" s="107" t="s">
        <v>88</v>
      </c>
      <c r="K25" s="108">
        <v>3</v>
      </c>
      <c r="L25" s="108">
        <v>2</v>
      </c>
      <c r="M25" s="108">
        <v>0</v>
      </c>
      <c r="N25" s="108">
        <v>4</v>
      </c>
      <c r="O25" s="189">
        <v>6</v>
      </c>
      <c r="P25" s="183"/>
      <c r="Q25" s="45" t="s">
        <v>41</v>
      </c>
      <c r="R25" s="110" t="s">
        <v>192</v>
      </c>
      <c r="S25" s="110" t="s">
        <v>193</v>
      </c>
      <c r="T25" s="106">
        <v>1</v>
      </c>
      <c r="U25" s="106">
        <v>0</v>
      </c>
      <c r="V25" s="106">
        <v>2</v>
      </c>
      <c r="W25" s="106">
        <v>2</v>
      </c>
      <c r="X25" s="194">
        <v>3</v>
      </c>
      <c r="Y25" s="44"/>
      <c r="Z25" s="15"/>
      <c r="AA25" s="42"/>
      <c r="AB25" s="170"/>
      <c r="AC25" s="170"/>
      <c r="AD25" s="170"/>
      <c r="AE25" s="170"/>
      <c r="AF25" s="16"/>
      <c r="AG25" s="44"/>
    </row>
    <row r="26" spans="1:33" ht="15" customHeight="1">
      <c r="A26" s="316" t="s">
        <v>247</v>
      </c>
      <c r="B26" s="316" t="s">
        <v>248</v>
      </c>
      <c r="C26" s="317">
        <v>2</v>
      </c>
      <c r="D26" s="317">
        <v>0</v>
      </c>
      <c r="E26" s="317">
        <v>0</v>
      </c>
      <c r="F26" s="317">
        <v>2</v>
      </c>
      <c r="G26" s="318">
        <v>3</v>
      </c>
      <c r="I26" s="120" t="s">
        <v>89</v>
      </c>
      <c r="J26" s="107" t="s">
        <v>90</v>
      </c>
      <c r="K26" s="108">
        <v>3</v>
      </c>
      <c r="L26" s="108">
        <v>0</v>
      </c>
      <c r="M26" s="108">
        <v>2</v>
      </c>
      <c r="N26" s="108">
        <v>4</v>
      </c>
      <c r="O26" s="189">
        <v>6</v>
      </c>
      <c r="P26" s="183"/>
      <c r="Q26" s="45" t="s">
        <v>41</v>
      </c>
      <c r="R26" s="80" t="s">
        <v>84</v>
      </c>
      <c r="S26" s="80" t="s">
        <v>85</v>
      </c>
      <c r="T26" s="81">
        <v>3</v>
      </c>
      <c r="U26" s="81">
        <v>0</v>
      </c>
      <c r="V26" s="81">
        <v>2</v>
      </c>
      <c r="W26" s="81">
        <v>4</v>
      </c>
      <c r="X26" s="82">
        <v>7</v>
      </c>
      <c r="Y26" s="44"/>
      <c r="Z26" s="15"/>
      <c r="AA26" s="42"/>
      <c r="AB26" s="170"/>
      <c r="AC26" s="170"/>
      <c r="AD26" s="170"/>
      <c r="AE26" s="170"/>
      <c r="AF26" s="16"/>
      <c r="AG26" s="44"/>
    </row>
    <row r="27" spans="1:33" ht="15" customHeight="1">
      <c r="A27" s="316" t="s">
        <v>249</v>
      </c>
      <c r="B27" s="316" t="s">
        <v>48</v>
      </c>
      <c r="C27" s="317">
        <v>3</v>
      </c>
      <c r="D27" s="317">
        <v>0</v>
      </c>
      <c r="E27" s="317">
        <v>2</v>
      </c>
      <c r="F27" s="317">
        <v>4</v>
      </c>
      <c r="G27" s="318">
        <v>6</v>
      </c>
      <c r="I27" s="120" t="s">
        <v>47</v>
      </c>
      <c r="J27" s="107" t="s">
        <v>91</v>
      </c>
      <c r="K27" s="108">
        <v>3</v>
      </c>
      <c r="L27" s="108">
        <v>0</v>
      </c>
      <c r="M27" s="108">
        <v>2</v>
      </c>
      <c r="N27" s="108">
        <v>4</v>
      </c>
      <c r="O27" s="189">
        <v>6</v>
      </c>
      <c r="P27" s="183"/>
      <c r="Q27" s="45" t="s">
        <v>41</v>
      </c>
      <c r="R27" s="107" t="s">
        <v>47</v>
      </c>
      <c r="S27" s="107" t="s">
        <v>91</v>
      </c>
      <c r="T27" s="108">
        <v>3</v>
      </c>
      <c r="U27" s="108">
        <v>0</v>
      </c>
      <c r="V27" s="108">
        <v>2</v>
      </c>
      <c r="W27" s="108">
        <v>4</v>
      </c>
      <c r="X27" s="189">
        <v>6</v>
      </c>
      <c r="Y27" s="44"/>
      <c r="Z27" s="15"/>
      <c r="AA27" s="42"/>
      <c r="AB27" s="170"/>
      <c r="AC27" s="170"/>
      <c r="AD27" s="170"/>
      <c r="AE27" s="170"/>
      <c r="AF27" s="16"/>
      <c r="AG27" s="44"/>
    </row>
    <row r="28" spans="1:33" ht="15" customHeight="1">
      <c r="A28" s="316" t="s">
        <v>250</v>
      </c>
      <c r="B28" s="316" t="s">
        <v>111</v>
      </c>
      <c r="C28" s="317">
        <v>3</v>
      </c>
      <c r="D28" s="317">
        <v>0</v>
      </c>
      <c r="E28" s="317">
        <v>2</v>
      </c>
      <c r="F28" s="317">
        <v>4</v>
      </c>
      <c r="G28" s="318">
        <v>7</v>
      </c>
      <c r="I28" s="192" t="s">
        <v>114</v>
      </c>
      <c r="J28" s="107" t="s">
        <v>194</v>
      </c>
      <c r="K28" s="106">
        <v>0</v>
      </c>
      <c r="L28" s="106">
        <v>2</v>
      </c>
      <c r="M28" s="106">
        <v>0</v>
      </c>
      <c r="N28" s="106">
        <v>1</v>
      </c>
      <c r="O28" s="189">
        <v>1</v>
      </c>
      <c r="P28" s="183"/>
      <c r="Q28" s="45" t="s">
        <v>41</v>
      </c>
      <c r="R28" s="107" t="s">
        <v>87</v>
      </c>
      <c r="S28" s="107" t="s">
        <v>88</v>
      </c>
      <c r="T28" s="108">
        <v>3</v>
      </c>
      <c r="U28" s="108">
        <v>2</v>
      </c>
      <c r="V28" s="108">
        <v>0</v>
      </c>
      <c r="W28" s="108">
        <v>4</v>
      </c>
      <c r="X28" s="189">
        <v>6</v>
      </c>
      <c r="Y28" s="44"/>
      <c r="Z28" s="15"/>
      <c r="AA28" s="42"/>
      <c r="AB28" s="170"/>
      <c r="AC28" s="170"/>
      <c r="AD28" s="170"/>
      <c r="AE28" s="170"/>
      <c r="AF28" s="16"/>
      <c r="AG28" s="44"/>
    </row>
    <row r="29" spans="1:33" ht="15" customHeight="1">
      <c r="A29" s="316" t="s">
        <v>215</v>
      </c>
      <c r="B29" s="316" t="s">
        <v>97</v>
      </c>
      <c r="C29" s="317">
        <v>0</v>
      </c>
      <c r="D29" s="317">
        <v>2</v>
      </c>
      <c r="E29" s="317">
        <v>0</v>
      </c>
      <c r="F29" s="317">
        <v>1</v>
      </c>
      <c r="G29" s="318">
        <v>1</v>
      </c>
      <c r="I29" s="319" t="s">
        <v>191</v>
      </c>
      <c r="J29" s="320"/>
      <c r="K29" s="179">
        <f>SUM(K23:K28)</f>
        <v>13</v>
      </c>
      <c r="L29" s="179">
        <f>SUM(L23:L28)</f>
        <v>4</v>
      </c>
      <c r="M29" s="179">
        <f>SUM(M23:M28)</f>
        <v>8</v>
      </c>
      <c r="N29" s="179">
        <f>SUM(N23:N28)</f>
        <v>19</v>
      </c>
      <c r="O29" s="195">
        <f>SUM(O23:O28)</f>
        <v>29</v>
      </c>
      <c r="P29" s="185"/>
      <c r="Q29" s="45" t="s">
        <v>41</v>
      </c>
      <c r="R29" s="107" t="s">
        <v>89</v>
      </c>
      <c r="S29" s="107" t="s">
        <v>90</v>
      </c>
      <c r="T29" s="108">
        <v>3</v>
      </c>
      <c r="U29" s="108">
        <v>0</v>
      </c>
      <c r="V29" s="108">
        <v>2</v>
      </c>
      <c r="W29" s="108">
        <v>4</v>
      </c>
      <c r="X29" s="189">
        <v>6</v>
      </c>
      <c r="Y29" s="44"/>
      <c r="Z29" s="15"/>
      <c r="AA29" s="42"/>
      <c r="AB29" s="170"/>
      <c r="AC29" s="170"/>
      <c r="AD29" s="170"/>
      <c r="AE29" s="170"/>
      <c r="AF29" s="16"/>
      <c r="AG29" s="44"/>
    </row>
    <row r="30" spans="1:33" ht="15" customHeight="1">
      <c r="A30" s="71"/>
      <c r="B30" s="43"/>
      <c r="C30" s="142"/>
      <c r="D30" s="142"/>
      <c r="E30" s="142"/>
      <c r="F30" s="142"/>
      <c r="G30" s="173"/>
      <c r="I30" s="208"/>
      <c r="J30" s="176"/>
      <c r="K30" s="155"/>
      <c r="L30" s="155"/>
      <c r="M30" s="155"/>
      <c r="N30" s="155"/>
      <c r="O30" s="156"/>
      <c r="P30" s="11"/>
      <c r="Q30" s="45" t="s">
        <v>41</v>
      </c>
      <c r="R30" s="105" t="s">
        <v>114</v>
      </c>
      <c r="S30" s="107" t="s">
        <v>194</v>
      </c>
      <c r="T30" s="106">
        <v>0</v>
      </c>
      <c r="U30" s="106">
        <v>2</v>
      </c>
      <c r="V30" s="106">
        <v>0</v>
      </c>
      <c r="W30" s="106">
        <v>1</v>
      </c>
      <c r="X30" s="189">
        <v>1</v>
      </c>
      <c r="Y30" s="44"/>
      <c r="Z30" s="166" t="s">
        <v>44</v>
      </c>
      <c r="AA30" s="167"/>
      <c r="AB30" s="171">
        <f>SUM(AB22:AB29)</f>
        <v>0</v>
      </c>
      <c r="AC30" s="171">
        <f>SUM(AC22:AC29)</f>
        <v>0</v>
      </c>
      <c r="AD30" s="171">
        <f>SUM(AD22:AD29)</f>
        <v>0</v>
      </c>
      <c r="AE30" s="171">
        <f>SUM(AE22:AE29)</f>
        <v>0</v>
      </c>
      <c r="AF30" s="52">
        <f>SUM(AF22:AF29)</f>
        <v>0</v>
      </c>
      <c r="AG30" s="44"/>
    </row>
    <row r="31" spans="1:33" ht="15" customHeight="1">
      <c r="A31" s="329" t="s">
        <v>79</v>
      </c>
      <c r="B31" s="353"/>
      <c r="C31" s="237">
        <f>SUM(C24:C30)</f>
        <v>14</v>
      </c>
      <c r="D31" s="237">
        <f>SUM(D24:D30)</f>
        <v>4</v>
      </c>
      <c r="E31" s="237">
        <f>SUM(E24:E30)</f>
        <v>6</v>
      </c>
      <c r="F31" s="237">
        <f>SUM(F24:F30)</f>
        <v>19</v>
      </c>
      <c r="G31" s="238">
        <f>SUM(G24:G30)</f>
        <v>29</v>
      </c>
      <c r="I31" s="208"/>
      <c r="J31" s="176"/>
      <c r="K31" s="155"/>
      <c r="L31" s="155"/>
      <c r="M31" s="155"/>
      <c r="N31" s="155"/>
      <c r="O31" s="156"/>
      <c r="P31" s="11"/>
      <c r="Q31" s="45"/>
      <c r="R31" s="349" t="s">
        <v>43</v>
      </c>
      <c r="S31" s="349"/>
      <c r="T31" s="226">
        <f>SUM(T25:T30)</f>
        <v>13</v>
      </c>
      <c r="U31" s="226">
        <f>SUM(U25:U30)</f>
        <v>4</v>
      </c>
      <c r="V31" s="226">
        <f>SUM(V25:V30)</f>
        <v>8</v>
      </c>
      <c r="W31" s="226">
        <f>SUM(W25:W30)</f>
        <v>19</v>
      </c>
      <c r="X31" s="51">
        <f>SUM(X25:X30)</f>
        <v>29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27"/>
      <c r="B32" s="28"/>
      <c r="C32" s="28"/>
      <c r="D32" s="28"/>
      <c r="E32" s="28"/>
      <c r="F32" s="28"/>
      <c r="G32" s="29"/>
      <c r="I32" s="208"/>
      <c r="J32" s="11"/>
      <c r="K32" s="11"/>
      <c r="L32" s="11"/>
      <c r="M32" s="11"/>
      <c r="N32" s="11"/>
      <c r="O32" s="156"/>
      <c r="P32" s="11"/>
      <c r="Q32" s="45"/>
      <c r="R32" s="362" t="s">
        <v>44</v>
      </c>
      <c r="S32" s="362"/>
      <c r="T32" s="225">
        <f>SUM(T24,T31)</f>
        <v>13</v>
      </c>
      <c r="U32" s="225">
        <f>SUM(U24,U31)</f>
        <v>4</v>
      </c>
      <c r="V32" s="225">
        <f>SUM(V24,V31)</f>
        <v>8</v>
      </c>
      <c r="W32" s="225">
        <f>SUM(W24,W31)</f>
        <v>19</v>
      </c>
      <c r="X32" s="26">
        <f>SUM(X24,X31)</f>
        <v>29</v>
      </c>
      <c r="Y32" s="44"/>
      <c r="Z32" s="397" t="s">
        <v>19</v>
      </c>
      <c r="AA32" s="398"/>
      <c r="AB32" s="398"/>
      <c r="AC32" s="398"/>
      <c r="AD32" s="398"/>
      <c r="AE32" s="398"/>
      <c r="AF32" s="399"/>
      <c r="AG32" s="44"/>
    </row>
    <row r="33" spans="1:33" ht="15" customHeight="1">
      <c r="A33" s="168"/>
      <c r="B33" s="169"/>
      <c r="C33" s="164"/>
      <c r="D33" s="164"/>
      <c r="E33" s="164"/>
      <c r="F33" s="164"/>
      <c r="G33" s="165"/>
      <c r="I33" s="346" t="s">
        <v>19</v>
      </c>
      <c r="J33" s="347"/>
      <c r="K33" s="347"/>
      <c r="L33" s="347"/>
      <c r="M33" s="347"/>
      <c r="N33" s="347"/>
      <c r="O33" s="348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168"/>
      <c r="B34" s="169"/>
      <c r="C34" s="164"/>
      <c r="D34" s="164"/>
      <c r="E34" s="164"/>
      <c r="F34" s="164"/>
      <c r="G34" s="165"/>
      <c r="I34" s="124" t="s">
        <v>2</v>
      </c>
      <c r="J34" s="122" t="s">
        <v>3</v>
      </c>
      <c r="K34" s="225" t="s">
        <v>0</v>
      </c>
      <c r="L34" s="225" t="s">
        <v>4</v>
      </c>
      <c r="M34" s="225" t="s">
        <v>5</v>
      </c>
      <c r="N34" s="225" t="s">
        <v>6</v>
      </c>
      <c r="O34" s="123" t="s">
        <v>7</v>
      </c>
      <c r="P34" s="11"/>
      <c r="Q34" s="2"/>
      <c r="X34" s="47"/>
      <c r="Y34" s="44"/>
      <c r="Z34" s="70" t="s">
        <v>115</v>
      </c>
      <c r="AA34" s="39" t="s">
        <v>116</v>
      </c>
      <c r="AB34" s="159">
        <v>3</v>
      </c>
      <c r="AC34" s="159">
        <v>0</v>
      </c>
      <c r="AD34" s="159">
        <v>2</v>
      </c>
      <c r="AE34" s="159">
        <v>4</v>
      </c>
      <c r="AF34" s="16">
        <v>7</v>
      </c>
      <c r="AG34" s="44"/>
    </row>
    <row r="35" spans="1:33" ht="15" customHeight="1">
      <c r="A35" s="168"/>
      <c r="B35" s="169"/>
      <c r="C35" s="164"/>
      <c r="D35" s="164"/>
      <c r="E35" s="164"/>
      <c r="F35" s="164"/>
      <c r="G35" s="165"/>
      <c r="I35" s="120" t="s">
        <v>117</v>
      </c>
      <c r="J35" s="107" t="s">
        <v>102</v>
      </c>
      <c r="K35" s="108">
        <v>3</v>
      </c>
      <c r="L35" s="108">
        <v>0</v>
      </c>
      <c r="M35" s="108">
        <v>2</v>
      </c>
      <c r="N35" s="108">
        <v>4</v>
      </c>
      <c r="O35" s="196">
        <v>6</v>
      </c>
      <c r="P35" s="183"/>
      <c r="Q35" s="2"/>
      <c r="X35" s="47"/>
      <c r="Y35" s="44"/>
      <c r="Z35" s="70"/>
      <c r="AA35" s="39"/>
      <c r="AB35" s="159"/>
      <c r="AC35" s="159"/>
      <c r="AD35" s="159"/>
      <c r="AE35" s="159"/>
      <c r="AF35" s="58"/>
      <c r="AG35" s="44"/>
    </row>
    <row r="36" spans="1:33" ht="15" customHeight="1">
      <c r="A36" s="397" t="s">
        <v>19</v>
      </c>
      <c r="B36" s="398"/>
      <c r="C36" s="398"/>
      <c r="D36" s="398"/>
      <c r="E36" s="398"/>
      <c r="F36" s="398"/>
      <c r="G36" s="399"/>
      <c r="I36" s="192" t="s">
        <v>115</v>
      </c>
      <c r="J36" s="105" t="s">
        <v>116</v>
      </c>
      <c r="K36" s="106">
        <v>3</v>
      </c>
      <c r="L36" s="106">
        <v>0</v>
      </c>
      <c r="M36" s="106">
        <v>2</v>
      </c>
      <c r="N36" s="106">
        <v>4</v>
      </c>
      <c r="O36" s="189">
        <v>7</v>
      </c>
      <c r="P36" s="183"/>
      <c r="Q36" s="45"/>
      <c r="R36" s="347" t="s">
        <v>19</v>
      </c>
      <c r="S36" s="347"/>
      <c r="T36" s="347"/>
      <c r="U36" s="347"/>
      <c r="V36" s="347"/>
      <c r="W36" s="347"/>
      <c r="X36" s="348"/>
      <c r="Y36" s="44"/>
      <c r="Z36" s="15"/>
      <c r="AA36" s="42"/>
      <c r="AB36" s="170"/>
      <c r="AC36" s="170"/>
      <c r="AD36" s="170"/>
      <c r="AE36" s="170"/>
      <c r="AF36" s="16"/>
      <c r="AG36" s="44"/>
    </row>
    <row r="37" spans="1:33" ht="15" customHeight="1">
      <c r="A37" s="20" t="s">
        <v>2</v>
      </c>
      <c r="B37" s="21" t="s">
        <v>3</v>
      </c>
      <c r="C37" s="22" t="s">
        <v>0</v>
      </c>
      <c r="D37" s="22" t="s">
        <v>4</v>
      </c>
      <c r="E37" s="22" t="s">
        <v>5</v>
      </c>
      <c r="F37" s="22" t="s">
        <v>6</v>
      </c>
      <c r="G37" s="23" t="s">
        <v>7</v>
      </c>
      <c r="I37" s="192" t="s">
        <v>195</v>
      </c>
      <c r="J37" s="105" t="s">
        <v>104</v>
      </c>
      <c r="K37" s="108">
        <v>3</v>
      </c>
      <c r="L37" s="108">
        <v>0</v>
      </c>
      <c r="M37" s="108">
        <v>0</v>
      </c>
      <c r="N37" s="108">
        <v>3</v>
      </c>
      <c r="O37" s="189">
        <v>5</v>
      </c>
      <c r="P37" s="183"/>
      <c r="Q37" s="49"/>
      <c r="R37" s="122" t="s">
        <v>2</v>
      </c>
      <c r="S37" s="122" t="s">
        <v>3</v>
      </c>
      <c r="T37" s="225" t="s">
        <v>0</v>
      </c>
      <c r="U37" s="225" t="s">
        <v>4</v>
      </c>
      <c r="V37" s="225" t="s">
        <v>5</v>
      </c>
      <c r="W37" s="225" t="s">
        <v>6</v>
      </c>
      <c r="X37" s="123" t="s">
        <v>7</v>
      </c>
      <c r="Y37" s="44"/>
      <c r="Z37" s="15"/>
      <c r="AA37" s="42"/>
      <c r="AB37" s="170"/>
      <c r="AC37" s="170"/>
      <c r="AD37" s="170"/>
      <c r="AE37" s="170"/>
      <c r="AF37" s="16"/>
      <c r="AG37" s="44"/>
    </row>
    <row r="38" spans="1:33" ht="15" customHeight="1">
      <c r="A38" s="316" t="s">
        <v>251</v>
      </c>
      <c r="B38" s="316" t="s">
        <v>252</v>
      </c>
      <c r="C38" s="317">
        <v>3</v>
      </c>
      <c r="D38" s="317">
        <v>0</v>
      </c>
      <c r="E38" s="317">
        <v>2</v>
      </c>
      <c r="F38" s="317">
        <v>4</v>
      </c>
      <c r="G38" s="318">
        <v>6</v>
      </c>
      <c r="I38" s="192" t="s">
        <v>11</v>
      </c>
      <c r="J38" s="105" t="s">
        <v>118</v>
      </c>
      <c r="K38" s="106">
        <v>2</v>
      </c>
      <c r="L38" s="106">
        <v>0</v>
      </c>
      <c r="M38" s="106">
        <v>0</v>
      </c>
      <c r="N38" s="106">
        <v>2</v>
      </c>
      <c r="O38" s="189">
        <v>3</v>
      </c>
      <c r="P38" s="183"/>
      <c r="Q38" s="50" t="s">
        <v>40</v>
      </c>
      <c r="R38" s="107" t="s">
        <v>117</v>
      </c>
      <c r="S38" s="107" t="s">
        <v>102</v>
      </c>
      <c r="T38" s="108">
        <v>3</v>
      </c>
      <c r="U38" s="108">
        <v>0</v>
      </c>
      <c r="V38" s="108">
        <v>2</v>
      </c>
      <c r="W38" s="108">
        <v>4</v>
      </c>
      <c r="X38" s="189">
        <v>6</v>
      </c>
      <c r="Y38" s="44"/>
      <c r="Z38" s="15"/>
      <c r="AA38" s="42"/>
      <c r="AB38" s="170"/>
      <c r="AC38" s="170"/>
      <c r="AD38" s="170"/>
      <c r="AE38" s="170"/>
      <c r="AF38" s="16"/>
      <c r="AG38" s="44"/>
    </row>
    <row r="39" spans="1:33" ht="15" customHeight="1">
      <c r="A39" s="316" t="s">
        <v>218</v>
      </c>
      <c r="B39" s="316" t="s">
        <v>155</v>
      </c>
      <c r="C39" s="317">
        <v>3</v>
      </c>
      <c r="D39" s="317">
        <v>0</v>
      </c>
      <c r="E39" s="317">
        <v>0</v>
      </c>
      <c r="F39" s="317">
        <v>3</v>
      </c>
      <c r="G39" s="318">
        <v>4</v>
      </c>
      <c r="I39" s="192" t="s">
        <v>12</v>
      </c>
      <c r="J39" s="105" t="s">
        <v>119</v>
      </c>
      <c r="K39" s="106">
        <v>2</v>
      </c>
      <c r="L39" s="106">
        <v>0</v>
      </c>
      <c r="M39" s="106">
        <v>0</v>
      </c>
      <c r="N39" s="106">
        <v>2</v>
      </c>
      <c r="O39" s="189">
        <v>3</v>
      </c>
      <c r="P39" s="183"/>
      <c r="Q39" s="50" t="s">
        <v>40</v>
      </c>
      <c r="R39" s="105" t="s">
        <v>115</v>
      </c>
      <c r="S39" s="105" t="s">
        <v>116</v>
      </c>
      <c r="T39" s="106">
        <v>3</v>
      </c>
      <c r="U39" s="106">
        <v>0</v>
      </c>
      <c r="V39" s="106">
        <v>2</v>
      </c>
      <c r="W39" s="106">
        <v>4</v>
      </c>
      <c r="X39" s="189">
        <v>7</v>
      </c>
      <c r="Y39" s="44"/>
      <c r="Z39" s="15"/>
      <c r="AA39" s="42"/>
      <c r="AB39" s="170"/>
      <c r="AC39" s="170"/>
      <c r="AD39" s="170"/>
      <c r="AE39" s="170"/>
      <c r="AF39" s="16"/>
      <c r="AG39" s="44"/>
    </row>
    <row r="40" spans="1:33" s="4" customFormat="1" ht="15.75">
      <c r="A40" s="316" t="s">
        <v>216</v>
      </c>
      <c r="B40" s="316" t="s">
        <v>25</v>
      </c>
      <c r="C40" s="317">
        <v>3</v>
      </c>
      <c r="D40" s="317">
        <v>0</v>
      </c>
      <c r="E40" s="317">
        <v>0</v>
      </c>
      <c r="F40" s="317">
        <v>3</v>
      </c>
      <c r="G40" s="318">
        <v>4</v>
      </c>
      <c r="I40" s="120" t="s">
        <v>75</v>
      </c>
      <c r="J40" s="107" t="s">
        <v>1</v>
      </c>
      <c r="K40" s="108">
        <v>3</v>
      </c>
      <c r="L40" s="108">
        <v>0</v>
      </c>
      <c r="M40" s="108">
        <v>0</v>
      </c>
      <c r="N40" s="108">
        <v>3</v>
      </c>
      <c r="O40" s="189">
        <v>3</v>
      </c>
      <c r="P40" s="184"/>
      <c r="Q40" s="50" t="s">
        <v>40</v>
      </c>
      <c r="R40" s="105" t="s">
        <v>195</v>
      </c>
      <c r="S40" s="105" t="s">
        <v>104</v>
      </c>
      <c r="T40" s="108">
        <v>3</v>
      </c>
      <c r="U40" s="108">
        <v>0</v>
      </c>
      <c r="V40" s="108">
        <v>0</v>
      </c>
      <c r="W40" s="108">
        <v>3</v>
      </c>
      <c r="X40" s="189">
        <v>5</v>
      </c>
      <c r="Y40" s="48"/>
      <c r="Z40" s="15"/>
      <c r="AA40" s="42"/>
      <c r="AB40" s="170"/>
      <c r="AC40" s="170"/>
      <c r="AD40" s="170"/>
      <c r="AE40" s="170"/>
      <c r="AF40" s="16"/>
      <c r="AG40" s="48"/>
    </row>
    <row r="41" spans="1:33" ht="15" customHeight="1">
      <c r="A41" s="316" t="s">
        <v>219</v>
      </c>
      <c r="B41" s="316" t="s">
        <v>52</v>
      </c>
      <c r="C41" s="317">
        <v>1</v>
      </c>
      <c r="D41" s="317">
        <v>0</v>
      </c>
      <c r="E41" s="317">
        <v>2</v>
      </c>
      <c r="F41" s="317">
        <v>2</v>
      </c>
      <c r="G41" s="318">
        <v>3</v>
      </c>
      <c r="I41" s="120" t="s">
        <v>130</v>
      </c>
      <c r="J41" s="107" t="s">
        <v>101</v>
      </c>
      <c r="K41" s="108">
        <v>2</v>
      </c>
      <c r="L41" s="108">
        <v>0</v>
      </c>
      <c r="M41" s="108">
        <v>0</v>
      </c>
      <c r="N41" s="108">
        <v>2</v>
      </c>
      <c r="O41" s="196">
        <v>3</v>
      </c>
      <c r="P41" s="186"/>
      <c r="Q41" s="45"/>
      <c r="R41" s="349" t="s">
        <v>42</v>
      </c>
      <c r="S41" s="349"/>
      <c r="T41" s="226">
        <f>SUM(T38:T40)</f>
        <v>9</v>
      </c>
      <c r="U41" s="226">
        <f>SUM(U38:U40)</f>
        <v>0</v>
      </c>
      <c r="V41" s="226">
        <f>SUM(V38:V40)</f>
        <v>4</v>
      </c>
      <c r="W41" s="226">
        <f>SUM(W38:W40)</f>
        <v>11</v>
      </c>
      <c r="X41" s="51">
        <f>SUM(X38:X40)</f>
        <v>18</v>
      </c>
      <c r="Y41" s="44"/>
      <c r="Z41" s="15"/>
      <c r="AA41" s="42"/>
      <c r="AB41" s="170"/>
      <c r="AC41" s="170"/>
      <c r="AD41" s="170"/>
      <c r="AE41" s="170"/>
      <c r="AF41" s="16"/>
      <c r="AG41" s="44"/>
    </row>
    <row r="42" spans="1:33" ht="15" customHeight="1">
      <c r="A42" s="316" t="s">
        <v>77</v>
      </c>
      <c r="B42" s="316" t="s">
        <v>78</v>
      </c>
      <c r="C42" s="317">
        <v>2</v>
      </c>
      <c r="D42" s="317">
        <v>0</v>
      </c>
      <c r="E42" s="317">
        <v>0</v>
      </c>
      <c r="F42" s="317">
        <v>2</v>
      </c>
      <c r="G42" s="318">
        <v>3</v>
      </c>
      <c r="I42" s="319" t="s">
        <v>191</v>
      </c>
      <c r="J42" s="320"/>
      <c r="K42" s="179">
        <f>SUM(K35:K41)</f>
        <v>18</v>
      </c>
      <c r="L42" s="179">
        <f>SUM(L35:L41)</f>
        <v>0</v>
      </c>
      <c r="M42" s="179">
        <f>SUM(M35:M41)</f>
        <v>4</v>
      </c>
      <c r="N42" s="179">
        <f>SUM(N35:N41)</f>
        <v>20</v>
      </c>
      <c r="O42" s="195">
        <f>SUM(O35:O41)</f>
        <v>30</v>
      </c>
      <c r="P42" s="185"/>
      <c r="Q42" s="45" t="s">
        <v>41</v>
      </c>
      <c r="R42" s="105" t="s">
        <v>11</v>
      </c>
      <c r="S42" s="105" t="s">
        <v>118</v>
      </c>
      <c r="T42" s="106">
        <v>2</v>
      </c>
      <c r="U42" s="106">
        <v>0</v>
      </c>
      <c r="V42" s="106">
        <v>0</v>
      </c>
      <c r="W42" s="106">
        <v>2</v>
      </c>
      <c r="X42" s="189">
        <v>3</v>
      </c>
      <c r="Y42" s="44"/>
      <c r="Z42" s="166" t="s">
        <v>44</v>
      </c>
      <c r="AA42" s="55"/>
      <c r="AB42" s="171">
        <f>SUM(AB34:AB41)</f>
        <v>3</v>
      </c>
      <c r="AC42" s="171">
        <f>SUM(AC34:AC41)</f>
        <v>0</v>
      </c>
      <c r="AD42" s="171">
        <f>SUM(AD34:AD41)</f>
        <v>2</v>
      </c>
      <c r="AE42" s="171">
        <f>SUM(AE34:AE41)</f>
        <v>4</v>
      </c>
      <c r="AF42" s="56">
        <f>SUM(AF34:AF41)</f>
        <v>7</v>
      </c>
      <c r="AG42" s="44"/>
    </row>
    <row r="43" spans="1:33" ht="15" customHeight="1">
      <c r="A43" s="316" t="s">
        <v>80</v>
      </c>
      <c r="B43" s="316" t="s">
        <v>81</v>
      </c>
      <c r="C43" s="317">
        <v>2</v>
      </c>
      <c r="D43" s="317">
        <v>0</v>
      </c>
      <c r="E43" s="317">
        <v>0</v>
      </c>
      <c r="F43" s="317">
        <v>2</v>
      </c>
      <c r="G43" s="318">
        <v>3</v>
      </c>
      <c r="I43" s="331"/>
      <c r="J43" s="332"/>
      <c r="K43" s="157"/>
      <c r="L43" s="157"/>
      <c r="M43" s="157"/>
      <c r="N43" s="157"/>
      <c r="O43" s="158"/>
      <c r="P43" s="11"/>
      <c r="Q43" s="45" t="s">
        <v>41</v>
      </c>
      <c r="R43" s="105" t="s">
        <v>12</v>
      </c>
      <c r="S43" s="105" t="s">
        <v>119</v>
      </c>
      <c r="T43" s="106">
        <v>2</v>
      </c>
      <c r="U43" s="106">
        <v>0</v>
      </c>
      <c r="V43" s="106">
        <v>0</v>
      </c>
      <c r="W43" s="106">
        <v>2</v>
      </c>
      <c r="X43" s="189">
        <v>3</v>
      </c>
      <c r="Y43" s="44"/>
      <c r="Z43" s="168"/>
      <c r="AA43" s="169"/>
      <c r="AB43" s="164"/>
      <c r="AC43" s="164"/>
      <c r="AD43" s="164"/>
      <c r="AE43" s="164"/>
      <c r="AF43" s="165"/>
      <c r="AG43" s="44"/>
    </row>
    <row r="44" spans="1:33" ht="15" customHeight="1">
      <c r="A44" s="316" t="s">
        <v>76</v>
      </c>
      <c r="B44" s="316" t="s">
        <v>10</v>
      </c>
      <c r="C44" s="317">
        <v>3</v>
      </c>
      <c r="D44" s="317">
        <v>0</v>
      </c>
      <c r="E44" s="317">
        <v>0</v>
      </c>
      <c r="F44" s="317">
        <v>3</v>
      </c>
      <c r="G44" s="318">
        <v>3</v>
      </c>
      <c r="I44" s="208"/>
      <c r="J44" s="176"/>
      <c r="K44" s="155"/>
      <c r="L44" s="155"/>
      <c r="M44" s="155"/>
      <c r="N44" s="155"/>
      <c r="O44" s="156"/>
      <c r="P44" s="8"/>
      <c r="Q44" s="45" t="s">
        <v>41</v>
      </c>
      <c r="R44" s="107" t="s">
        <v>75</v>
      </c>
      <c r="S44" s="107" t="s">
        <v>1</v>
      </c>
      <c r="T44" s="108">
        <v>3</v>
      </c>
      <c r="U44" s="108">
        <v>0</v>
      </c>
      <c r="V44" s="108">
        <v>0</v>
      </c>
      <c r="W44" s="108">
        <v>3</v>
      </c>
      <c r="X44" s="189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316" t="s">
        <v>27</v>
      </c>
      <c r="B45" s="316" t="s">
        <v>158</v>
      </c>
      <c r="C45" s="317">
        <v>3</v>
      </c>
      <c r="D45" s="317">
        <v>0</v>
      </c>
      <c r="E45" s="317">
        <v>0</v>
      </c>
      <c r="F45" s="317">
        <v>3</v>
      </c>
      <c r="G45" s="318">
        <v>5</v>
      </c>
      <c r="I45" s="208"/>
      <c r="J45" s="176"/>
      <c r="K45" s="155"/>
      <c r="L45" s="155"/>
      <c r="M45" s="155"/>
      <c r="N45" s="155"/>
      <c r="O45" s="156"/>
      <c r="P45" s="11"/>
      <c r="Q45" s="45" t="s">
        <v>41</v>
      </c>
      <c r="R45" s="107" t="s">
        <v>130</v>
      </c>
      <c r="S45" s="107" t="s">
        <v>101</v>
      </c>
      <c r="T45" s="108">
        <v>2</v>
      </c>
      <c r="U45" s="108">
        <v>0</v>
      </c>
      <c r="V45" s="108">
        <v>0</v>
      </c>
      <c r="W45" s="108">
        <v>2</v>
      </c>
      <c r="X45" s="189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409" t="s">
        <v>79</v>
      </c>
      <c r="B46" s="410"/>
      <c r="C46" s="171">
        <f>SUM(C38:C45)</f>
        <v>20</v>
      </c>
      <c r="D46" s="171">
        <f>SUM(D38:D45)</f>
        <v>0</v>
      </c>
      <c r="E46" s="171">
        <f>SUM(E38:E45)</f>
        <v>4</v>
      </c>
      <c r="F46" s="171">
        <f>SUM(F38:F45)</f>
        <v>22</v>
      </c>
      <c r="G46" s="24">
        <f>SUM(G38:G45)</f>
        <v>31</v>
      </c>
      <c r="I46" s="208"/>
      <c r="J46" s="176"/>
      <c r="K46" s="155"/>
      <c r="L46" s="155"/>
      <c r="M46" s="155"/>
      <c r="N46" s="155"/>
      <c r="O46" s="156"/>
      <c r="P46" s="11"/>
      <c r="Q46" s="45"/>
      <c r="R46" s="361" t="s">
        <v>43</v>
      </c>
      <c r="S46" s="361"/>
      <c r="T46" s="226">
        <f>SUM(T42:T45)</f>
        <v>9</v>
      </c>
      <c r="U46" s="226">
        <f>SUM(U42:U45)</f>
        <v>0</v>
      </c>
      <c r="V46" s="226">
        <f>SUM(V42:V45)</f>
        <v>0</v>
      </c>
      <c r="W46" s="226">
        <f>SUM(W42:W45)</f>
        <v>9</v>
      </c>
      <c r="X46" s="51">
        <f>SUM(X42:X45)</f>
        <v>12</v>
      </c>
      <c r="Y46" s="44"/>
      <c r="Z46" s="161" t="s">
        <v>20</v>
      </c>
      <c r="AA46" s="162"/>
      <c r="AB46" s="162"/>
      <c r="AC46" s="162"/>
      <c r="AD46" s="162"/>
      <c r="AE46" s="162"/>
      <c r="AF46" s="163"/>
      <c r="AG46" s="44"/>
    </row>
    <row r="47" spans="1:33" ht="15" customHeight="1">
      <c r="A47" s="168"/>
      <c r="B47" s="169"/>
      <c r="C47" s="164"/>
      <c r="D47" s="164"/>
      <c r="E47" s="164"/>
      <c r="F47" s="164"/>
      <c r="G47" s="165"/>
      <c r="I47" s="208"/>
      <c r="J47" s="11"/>
      <c r="K47" s="11"/>
      <c r="L47" s="11"/>
      <c r="M47" s="11"/>
      <c r="N47" s="11"/>
      <c r="O47" s="156"/>
      <c r="P47" s="11"/>
      <c r="Q47" s="45"/>
      <c r="R47" s="362" t="s">
        <v>44</v>
      </c>
      <c r="S47" s="362"/>
      <c r="T47" s="225">
        <f>SUM(T41,T46)</f>
        <v>18</v>
      </c>
      <c r="U47" s="225">
        <f>SUM(U41,U46)</f>
        <v>0</v>
      </c>
      <c r="V47" s="225">
        <f>SUM(V41,V46)</f>
        <v>4</v>
      </c>
      <c r="W47" s="225">
        <f>SUM(W41,W46)</f>
        <v>20</v>
      </c>
      <c r="X47" s="26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168"/>
      <c r="B48" s="169"/>
      <c r="C48" s="164"/>
      <c r="D48" s="164"/>
      <c r="E48" s="164"/>
      <c r="F48" s="164"/>
      <c r="G48" s="165"/>
      <c r="I48" s="346" t="s">
        <v>20</v>
      </c>
      <c r="J48" s="347"/>
      <c r="K48" s="347"/>
      <c r="L48" s="347"/>
      <c r="M48" s="347"/>
      <c r="N48" s="347"/>
      <c r="O48" s="348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120" t="s">
        <v>120</v>
      </c>
      <c r="AA48" s="107" t="s">
        <v>121</v>
      </c>
      <c r="AB48" s="108">
        <v>3</v>
      </c>
      <c r="AC48" s="108">
        <v>0</v>
      </c>
      <c r="AD48" s="108">
        <v>0</v>
      </c>
      <c r="AE48" s="108">
        <v>3</v>
      </c>
      <c r="AF48" s="196">
        <v>4</v>
      </c>
      <c r="AG48" s="44"/>
    </row>
    <row r="49" spans="1:33" ht="15" customHeight="1">
      <c r="A49" s="397" t="s">
        <v>20</v>
      </c>
      <c r="B49" s="398"/>
      <c r="C49" s="398"/>
      <c r="D49" s="398"/>
      <c r="E49" s="398"/>
      <c r="F49" s="398"/>
      <c r="G49" s="399"/>
      <c r="I49" s="124" t="s">
        <v>2</v>
      </c>
      <c r="J49" s="122" t="s">
        <v>3</v>
      </c>
      <c r="K49" s="225" t="s">
        <v>0</v>
      </c>
      <c r="L49" s="225" t="s">
        <v>4</v>
      </c>
      <c r="M49" s="225" t="s">
        <v>5</v>
      </c>
      <c r="N49" s="225" t="s">
        <v>6</v>
      </c>
      <c r="O49" s="123" t="s">
        <v>7</v>
      </c>
      <c r="P49" s="11"/>
      <c r="Q49" s="2"/>
      <c r="X49" s="12"/>
      <c r="Y49" s="44"/>
      <c r="Z49" s="193" t="s">
        <v>122</v>
      </c>
      <c r="AA49" s="110" t="s">
        <v>123</v>
      </c>
      <c r="AB49" s="106">
        <v>2</v>
      </c>
      <c r="AC49" s="106">
        <v>2</v>
      </c>
      <c r="AD49" s="106">
        <v>0</v>
      </c>
      <c r="AE49" s="106">
        <v>3</v>
      </c>
      <c r="AF49" s="194">
        <v>5</v>
      </c>
      <c r="AG49" s="44"/>
    </row>
    <row r="50" spans="1:33" ht="15" customHeight="1">
      <c r="A50" s="20" t="s">
        <v>2</v>
      </c>
      <c r="B50" s="21" t="s">
        <v>3</v>
      </c>
      <c r="C50" s="22" t="s">
        <v>0</v>
      </c>
      <c r="D50" s="22" t="s">
        <v>4</v>
      </c>
      <c r="E50" s="22" t="s">
        <v>5</v>
      </c>
      <c r="F50" s="22" t="s">
        <v>6</v>
      </c>
      <c r="G50" s="23" t="s">
        <v>7</v>
      </c>
      <c r="I50" s="193" t="s">
        <v>122</v>
      </c>
      <c r="J50" s="110" t="s">
        <v>123</v>
      </c>
      <c r="K50" s="106">
        <v>2</v>
      </c>
      <c r="L50" s="106">
        <v>2</v>
      </c>
      <c r="M50" s="106">
        <v>0</v>
      </c>
      <c r="N50" s="106">
        <v>3</v>
      </c>
      <c r="O50" s="194">
        <v>5</v>
      </c>
      <c r="P50" s="183"/>
      <c r="Q50" s="2"/>
      <c r="R50" s="11"/>
      <c r="S50" s="11"/>
      <c r="T50" s="11"/>
      <c r="U50" s="11"/>
      <c r="V50" s="11"/>
      <c r="W50" s="11"/>
      <c r="X50" s="12"/>
      <c r="Y50" s="44"/>
      <c r="Z50" s="15"/>
      <c r="AA50" s="42"/>
      <c r="AB50" s="170"/>
      <c r="AC50" s="170"/>
      <c r="AD50" s="170"/>
      <c r="AE50" s="170"/>
      <c r="AF50" s="16"/>
      <c r="AG50" s="44"/>
    </row>
    <row r="51" spans="1:33" ht="15" customHeight="1">
      <c r="A51" s="316" t="s">
        <v>253</v>
      </c>
      <c r="B51" s="316" t="s">
        <v>254</v>
      </c>
      <c r="C51" s="317">
        <v>3</v>
      </c>
      <c r="D51" s="317">
        <v>0</v>
      </c>
      <c r="E51" s="317">
        <v>2</v>
      </c>
      <c r="F51" s="317">
        <v>4</v>
      </c>
      <c r="G51" s="318">
        <v>6</v>
      </c>
      <c r="I51" s="120" t="s">
        <v>124</v>
      </c>
      <c r="J51" s="107" t="s">
        <v>21</v>
      </c>
      <c r="K51" s="108">
        <v>3</v>
      </c>
      <c r="L51" s="108">
        <v>0</v>
      </c>
      <c r="M51" s="108">
        <v>2</v>
      </c>
      <c r="N51" s="108">
        <v>4</v>
      </c>
      <c r="O51" s="196">
        <v>6</v>
      </c>
      <c r="P51" s="183"/>
      <c r="Q51" s="49"/>
      <c r="R51" s="347" t="s">
        <v>20</v>
      </c>
      <c r="S51" s="347"/>
      <c r="T51" s="347"/>
      <c r="U51" s="347"/>
      <c r="V51" s="347"/>
      <c r="W51" s="347"/>
      <c r="X51" s="348"/>
      <c r="Y51" s="44"/>
      <c r="Z51" s="15"/>
      <c r="AA51" s="42"/>
      <c r="AB51" s="170"/>
      <c r="AC51" s="170"/>
      <c r="AD51" s="170"/>
      <c r="AE51" s="170"/>
      <c r="AF51" s="16"/>
      <c r="AG51" s="44"/>
    </row>
    <row r="52" spans="1:33" ht="15" customHeight="1">
      <c r="A52" s="316" t="s">
        <v>255</v>
      </c>
      <c r="B52" s="316" t="s">
        <v>256</v>
      </c>
      <c r="C52" s="317">
        <v>2</v>
      </c>
      <c r="D52" s="317">
        <v>2</v>
      </c>
      <c r="E52" s="317">
        <v>0</v>
      </c>
      <c r="F52" s="317">
        <v>3</v>
      </c>
      <c r="G52" s="318">
        <v>6</v>
      </c>
      <c r="I52" s="120" t="s">
        <v>120</v>
      </c>
      <c r="J52" s="107" t="s">
        <v>121</v>
      </c>
      <c r="K52" s="108">
        <v>3</v>
      </c>
      <c r="L52" s="108">
        <v>0</v>
      </c>
      <c r="M52" s="108">
        <v>0</v>
      </c>
      <c r="N52" s="108">
        <v>3</v>
      </c>
      <c r="O52" s="196">
        <v>4</v>
      </c>
      <c r="P52" s="183"/>
      <c r="Q52" s="45"/>
      <c r="R52" s="122" t="s">
        <v>2</v>
      </c>
      <c r="S52" s="122" t="s">
        <v>3</v>
      </c>
      <c r="T52" s="225" t="s">
        <v>0</v>
      </c>
      <c r="U52" s="225" t="s">
        <v>4</v>
      </c>
      <c r="V52" s="225" t="s">
        <v>5</v>
      </c>
      <c r="W52" s="225" t="s">
        <v>6</v>
      </c>
      <c r="X52" s="123" t="s">
        <v>7</v>
      </c>
      <c r="Y52" s="44"/>
      <c r="Z52" s="15"/>
      <c r="AA52" s="42"/>
      <c r="AB52" s="170"/>
      <c r="AC52" s="170"/>
      <c r="AD52" s="170"/>
      <c r="AE52" s="170"/>
      <c r="AF52" s="16"/>
      <c r="AG52" s="44"/>
    </row>
    <row r="53" spans="1:33" ht="15" customHeight="1">
      <c r="A53" s="316" t="s">
        <v>221</v>
      </c>
      <c r="B53" s="316" t="s">
        <v>141</v>
      </c>
      <c r="C53" s="317">
        <v>3</v>
      </c>
      <c r="D53" s="317">
        <v>0</v>
      </c>
      <c r="E53" s="317">
        <v>0</v>
      </c>
      <c r="F53" s="317">
        <v>3</v>
      </c>
      <c r="G53" s="318">
        <v>4</v>
      </c>
      <c r="I53" s="120" t="s">
        <v>99</v>
      </c>
      <c r="J53" s="107" t="s">
        <v>100</v>
      </c>
      <c r="K53" s="108">
        <v>3</v>
      </c>
      <c r="L53" s="108">
        <v>0</v>
      </c>
      <c r="M53" s="108">
        <v>2</v>
      </c>
      <c r="N53" s="108">
        <v>4</v>
      </c>
      <c r="O53" s="196">
        <v>6</v>
      </c>
      <c r="P53" s="183"/>
      <c r="Q53" s="50" t="s">
        <v>40</v>
      </c>
      <c r="R53" s="110" t="s">
        <v>122</v>
      </c>
      <c r="S53" s="110" t="s">
        <v>123</v>
      </c>
      <c r="T53" s="106">
        <v>2</v>
      </c>
      <c r="U53" s="106">
        <v>2</v>
      </c>
      <c r="V53" s="106">
        <v>0</v>
      </c>
      <c r="W53" s="106">
        <v>3</v>
      </c>
      <c r="X53" s="194">
        <v>5</v>
      </c>
      <c r="Y53" s="44"/>
      <c r="Z53" s="15"/>
      <c r="AA53" s="42"/>
      <c r="AB53" s="170"/>
      <c r="AC53" s="170"/>
      <c r="AD53" s="170"/>
      <c r="AE53" s="170"/>
      <c r="AF53" s="16"/>
      <c r="AG53" s="44"/>
    </row>
    <row r="54" spans="1:33" ht="31.5" customHeight="1">
      <c r="A54" s="316" t="s">
        <v>94</v>
      </c>
      <c r="B54" s="316" t="s">
        <v>95</v>
      </c>
      <c r="C54" s="317">
        <v>2</v>
      </c>
      <c r="D54" s="317">
        <v>0</v>
      </c>
      <c r="E54" s="317">
        <v>0</v>
      </c>
      <c r="F54" s="317">
        <v>2</v>
      </c>
      <c r="G54" s="318">
        <v>3</v>
      </c>
      <c r="I54" s="192" t="s">
        <v>17</v>
      </c>
      <c r="J54" s="105" t="s">
        <v>125</v>
      </c>
      <c r="K54" s="106">
        <v>2</v>
      </c>
      <c r="L54" s="106">
        <v>0</v>
      </c>
      <c r="M54" s="106">
        <v>0</v>
      </c>
      <c r="N54" s="106">
        <v>2</v>
      </c>
      <c r="O54" s="189">
        <v>3</v>
      </c>
      <c r="P54" s="183"/>
      <c r="Q54" s="50" t="s">
        <v>40</v>
      </c>
      <c r="R54" s="107" t="s">
        <v>120</v>
      </c>
      <c r="S54" s="107" t="s">
        <v>121</v>
      </c>
      <c r="T54" s="108">
        <v>3</v>
      </c>
      <c r="U54" s="108">
        <v>0</v>
      </c>
      <c r="V54" s="108">
        <v>0</v>
      </c>
      <c r="W54" s="108">
        <v>3</v>
      </c>
      <c r="X54" s="189">
        <v>4</v>
      </c>
      <c r="Y54" s="44"/>
      <c r="Z54" s="15"/>
      <c r="AA54" s="42"/>
      <c r="AB54" s="170"/>
      <c r="AC54" s="170"/>
      <c r="AD54" s="170"/>
      <c r="AE54" s="170"/>
      <c r="AF54" s="16"/>
      <c r="AG54" s="44"/>
    </row>
    <row r="55" spans="1:33" ht="15" customHeight="1">
      <c r="A55" s="316" t="s">
        <v>212</v>
      </c>
      <c r="B55" s="316" t="s">
        <v>96</v>
      </c>
      <c r="C55" s="317">
        <v>2</v>
      </c>
      <c r="D55" s="317">
        <v>0</v>
      </c>
      <c r="E55" s="317">
        <v>0</v>
      </c>
      <c r="F55" s="317">
        <v>2</v>
      </c>
      <c r="G55" s="318">
        <v>3</v>
      </c>
      <c r="I55" s="192" t="s">
        <v>18</v>
      </c>
      <c r="J55" s="105" t="s">
        <v>126</v>
      </c>
      <c r="K55" s="106">
        <v>2</v>
      </c>
      <c r="L55" s="106">
        <v>0</v>
      </c>
      <c r="M55" s="106">
        <v>0</v>
      </c>
      <c r="N55" s="106">
        <v>2</v>
      </c>
      <c r="O55" s="189">
        <v>3</v>
      </c>
      <c r="P55" s="183"/>
      <c r="Q55" s="50" t="s">
        <v>40</v>
      </c>
      <c r="R55" s="107" t="s">
        <v>124</v>
      </c>
      <c r="S55" s="107" t="s">
        <v>21</v>
      </c>
      <c r="T55" s="108">
        <v>3</v>
      </c>
      <c r="U55" s="108">
        <v>0</v>
      </c>
      <c r="V55" s="108">
        <v>2</v>
      </c>
      <c r="W55" s="108">
        <v>4</v>
      </c>
      <c r="X55" s="196">
        <v>6</v>
      </c>
      <c r="Y55" s="48"/>
      <c r="Z55" s="15"/>
      <c r="AA55" s="42"/>
      <c r="AB55" s="170"/>
      <c r="AC55" s="170"/>
      <c r="AD55" s="170"/>
      <c r="AE55" s="170"/>
      <c r="AF55" s="16"/>
      <c r="AG55" s="44"/>
    </row>
    <row r="56" spans="1:33" s="4" customFormat="1" ht="22.5" customHeight="1">
      <c r="A56" s="316" t="s">
        <v>93</v>
      </c>
      <c r="B56" s="316" t="s">
        <v>16</v>
      </c>
      <c r="C56" s="317">
        <v>3</v>
      </c>
      <c r="D56" s="317">
        <v>0</v>
      </c>
      <c r="E56" s="317">
        <v>0</v>
      </c>
      <c r="F56" s="317">
        <v>3</v>
      </c>
      <c r="G56" s="318">
        <v>3</v>
      </c>
      <c r="I56" s="192" t="s">
        <v>92</v>
      </c>
      <c r="J56" s="105" t="s">
        <v>36</v>
      </c>
      <c r="K56" s="106">
        <v>3</v>
      </c>
      <c r="L56" s="106">
        <v>0</v>
      </c>
      <c r="M56" s="106">
        <v>0</v>
      </c>
      <c r="N56" s="106">
        <v>3</v>
      </c>
      <c r="O56" s="189">
        <v>3</v>
      </c>
      <c r="P56" s="184"/>
      <c r="Q56" s="45"/>
      <c r="R56" s="349" t="s">
        <v>42</v>
      </c>
      <c r="S56" s="349"/>
      <c r="T56" s="226">
        <f>SUM(T53:T55)</f>
        <v>8</v>
      </c>
      <c r="U56" s="226">
        <f>SUM(U53:U55)</f>
        <v>2</v>
      </c>
      <c r="V56" s="226">
        <f>SUM(V53:V55)</f>
        <v>2</v>
      </c>
      <c r="W56" s="226">
        <f>SUM(W53:W55)</f>
        <v>10</v>
      </c>
      <c r="X56" s="51">
        <f>SUM(X53:X55)</f>
        <v>15</v>
      </c>
      <c r="Y56" s="44"/>
      <c r="Z56" s="15"/>
      <c r="AA56" s="42"/>
      <c r="AB56" s="170"/>
      <c r="AC56" s="170"/>
      <c r="AD56" s="170"/>
      <c r="AE56" s="170"/>
      <c r="AF56" s="16"/>
      <c r="AG56" s="48"/>
    </row>
    <row r="57" spans="1:33" ht="15" customHeight="1">
      <c r="A57" s="316" t="s">
        <v>257</v>
      </c>
      <c r="B57" s="316" t="s">
        <v>156</v>
      </c>
      <c r="C57" s="317">
        <v>0</v>
      </c>
      <c r="D57" s="317">
        <v>0</v>
      </c>
      <c r="E57" s="317">
        <v>0</v>
      </c>
      <c r="F57" s="317">
        <v>0</v>
      </c>
      <c r="G57" s="318">
        <v>4</v>
      </c>
      <c r="I57" s="365" t="s">
        <v>191</v>
      </c>
      <c r="J57" s="366"/>
      <c r="K57" s="180">
        <f>SUM(K50:K56)</f>
        <v>18</v>
      </c>
      <c r="L57" s="180">
        <f>SUM(L50:L56)</f>
        <v>2</v>
      </c>
      <c r="M57" s="180">
        <f>SUM(M50:M56)</f>
        <v>4</v>
      </c>
      <c r="N57" s="180">
        <f>SUM(N50:N56)</f>
        <v>21</v>
      </c>
      <c r="O57" s="197">
        <f>SUM(O50:O56)</f>
        <v>30</v>
      </c>
      <c r="P57" s="185"/>
      <c r="Q57" s="45" t="s">
        <v>41</v>
      </c>
      <c r="R57" s="107" t="s">
        <v>99</v>
      </c>
      <c r="S57" s="107" t="s">
        <v>100</v>
      </c>
      <c r="T57" s="108">
        <v>3</v>
      </c>
      <c r="U57" s="108">
        <v>0</v>
      </c>
      <c r="V57" s="108">
        <v>2</v>
      </c>
      <c r="W57" s="108">
        <v>4</v>
      </c>
      <c r="X57" s="189">
        <v>6</v>
      </c>
      <c r="Y57" s="44"/>
      <c r="Z57" s="166" t="s">
        <v>44</v>
      </c>
      <c r="AA57" s="55"/>
      <c r="AB57" s="171">
        <f>SUM(AB48)</f>
        <v>3</v>
      </c>
      <c r="AC57" s="171">
        <f>SUM(AC48)</f>
        <v>0</v>
      </c>
      <c r="AD57" s="171">
        <f>SUM(AD48)</f>
        <v>0</v>
      </c>
      <c r="AE57" s="171">
        <f>SUM(AE48)</f>
        <v>3</v>
      </c>
      <c r="AF57" s="24">
        <f>SUM(AF48)</f>
        <v>4</v>
      </c>
      <c r="AG57" s="44"/>
    </row>
    <row r="58" spans="1:33" ht="15" customHeight="1">
      <c r="A58" s="409" t="s">
        <v>79</v>
      </c>
      <c r="B58" s="410"/>
      <c r="C58" s="171">
        <f>SUM(C51:C57)</f>
        <v>15</v>
      </c>
      <c r="D58" s="171">
        <f>SUM(D51:D57)</f>
        <v>2</v>
      </c>
      <c r="E58" s="171">
        <f>SUM(E51:E57)</f>
        <v>2</v>
      </c>
      <c r="F58" s="171">
        <f>SUM(F51:F57)</f>
        <v>17</v>
      </c>
      <c r="G58" s="24">
        <f>SUM(G51:G57)</f>
        <v>29</v>
      </c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5" t="s">
        <v>17</v>
      </c>
      <c r="S58" s="105" t="s">
        <v>125</v>
      </c>
      <c r="T58" s="106">
        <v>2</v>
      </c>
      <c r="U58" s="106">
        <v>0</v>
      </c>
      <c r="V58" s="106">
        <v>0</v>
      </c>
      <c r="W58" s="106">
        <v>2</v>
      </c>
      <c r="X58" s="189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45"/>
      <c r="B59" s="46"/>
      <c r="C59" s="46"/>
      <c r="D59" s="46"/>
      <c r="E59" s="46"/>
      <c r="F59" s="46"/>
      <c r="G59" s="47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5" t="s">
        <v>18</v>
      </c>
      <c r="S59" s="105" t="s">
        <v>126</v>
      </c>
      <c r="T59" s="106">
        <v>2</v>
      </c>
      <c r="U59" s="106">
        <v>0</v>
      </c>
      <c r="V59" s="106">
        <v>0</v>
      </c>
      <c r="W59" s="106">
        <v>2</v>
      </c>
      <c r="X59" s="189">
        <v>3</v>
      </c>
      <c r="Y59" s="44"/>
      <c r="Z59" s="397" t="s">
        <v>23</v>
      </c>
      <c r="AA59" s="398"/>
      <c r="AB59" s="398"/>
      <c r="AC59" s="398"/>
      <c r="AD59" s="398"/>
      <c r="AE59" s="398"/>
      <c r="AF59" s="399"/>
      <c r="AG59" s="44"/>
    </row>
    <row r="60" spans="1:33" ht="15" customHeight="1">
      <c r="A60" s="45"/>
      <c r="B60" s="46"/>
      <c r="C60" s="46"/>
      <c r="D60" s="46"/>
      <c r="E60" s="46"/>
      <c r="F60" s="46"/>
      <c r="G60" s="47"/>
      <c r="I60" s="2"/>
      <c r="J60" s="11"/>
      <c r="K60" s="11"/>
      <c r="L60" s="11"/>
      <c r="M60" s="11"/>
      <c r="N60" s="11"/>
      <c r="O60" s="12"/>
      <c r="P60" s="8"/>
      <c r="Q60" s="45" t="s">
        <v>41</v>
      </c>
      <c r="R60" s="105" t="s">
        <v>92</v>
      </c>
      <c r="S60" s="105" t="s">
        <v>36</v>
      </c>
      <c r="T60" s="106">
        <v>3</v>
      </c>
      <c r="U60" s="106">
        <v>0</v>
      </c>
      <c r="V60" s="106">
        <v>0</v>
      </c>
      <c r="W60" s="106">
        <v>3</v>
      </c>
      <c r="X60" s="189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45"/>
      <c r="B61" s="46"/>
      <c r="C61" s="46"/>
      <c r="D61" s="46"/>
      <c r="E61" s="46"/>
      <c r="F61" s="46"/>
      <c r="G61" s="47"/>
      <c r="I61" s="346" t="s">
        <v>23</v>
      </c>
      <c r="J61" s="347"/>
      <c r="K61" s="347"/>
      <c r="L61" s="347"/>
      <c r="M61" s="347"/>
      <c r="N61" s="347"/>
      <c r="O61" s="348"/>
      <c r="P61" s="11"/>
      <c r="Q61" s="45"/>
      <c r="R61" s="354" t="s">
        <v>43</v>
      </c>
      <c r="S61" s="356"/>
      <c r="T61" s="226">
        <f>SUM(T57:T60)</f>
        <v>10</v>
      </c>
      <c r="U61" s="226">
        <f>SUM(U57:U60)</f>
        <v>0</v>
      </c>
      <c r="V61" s="226">
        <f>SUM(V57:V60)</f>
        <v>2</v>
      </c>
      <c r="W61" s="226">
        <f>SUM(W57:W60)</f>
        <v>11</v>
      </c>
      <c r="X61" s="51">
        <f>SUM(X57:X60)</f>
        <v>15</v>
      </c>
      <c r="Y61" s="44"/>
      <c r="Z61" s="120" t="s">
        <v>196</v>
      </c>
      <c r="AA61" s="107" t="s">
        <v>108</v>
      </c>
      <c r="AB61" s="108">
        <v>3</v>
      </c>
      <c r="AC61" s="108">
        <v>0</v>
      </c>
      <c r="AD61" s="108">
        <v>0</v>
      </c>
      <c r="AE61" s="108">
        <v>3</v>
      </c>
      <c r="AF61" s="189">
        <v>4</v>
      </c>
      <c r="AG61" s="44"/>
    </row>
    <row r="62" spans="1:33" ht="15" customHeight="1">
      <c r="A62" s="168"/>
      <c r="B62" s="169"/>
      <c r="C62" s="155"/>
      <c r="D62" s="155"/>
      <c r="E62" s="155"/>
      <c r="F62" s="155"/>
      <c r="G62" s="156"/>
      <c r="I62" s="124" t="s">
        <v>2</v>
      </c>
      <c r="J62" s="122" t="s">
        <v>3</v>
      </c>
      <c r="K62" s="225" t="s">
        <v>0</v>
      </c>
      <c r="L62" s="225" t="s">
        <v>4</v>
      </c>
      <c r="M62" s="225" t="s">
        <v>5</v>
      </c>
      <c r="N62" s="225" t="s">
        <v>6</v>
      </c>
      <c r="O62" s="123" t="s">
        <v>7</v>
      </c>
      <c r="P62" s="11"/>
      <c r="Q62" s="45"/>
      <c r="R62" s="350" t="s">
        <v>44</v>
      </c>
      <c r="S62" s="352"/>
      <c r="T62" s="225">
        <f>SUM(T56,T61)</f>
        <v>18</v>
      </c>
      <c r="U62" s="225">
        <f>SUM(U56,U61)</f>
        <v>2</v>
      </c>
      <c r="V62" s="225">
        <f>SUM(V56,V61)</f>
        <v>4</v>
      </c>
      <c r="W62" s="225">
        <f>SUM(W56,W61)</f>
        <v>21</v>
      </c>
      <c r="X62" s="26">
        <f>SUM(X56,X61)</f>
        <v>30</v>
      </c>
      <c r="Y62" s="44"/>
      <c r="Z62" s="70"/>
      <c r="AA62" s="40"/>
      <c r="AB62" s="159"/>
      <c r="AC62" s="159"/>
      <c r="AD62" s="159"/>
      <c r="AE62" s="159"/>
      <c r="AF62" s="16"/>
      <c r="AG62" s="44"/>
    </row>
    <row r="63" spans="1:33" ht="15" customHeight="1">
      <c r="A63" s="397" t="s">
        <v>23</v>
      </c>
      <c r="B63" s="398"/>
      <c r="C63" s="398"/>
      <c r="D63" s="398"/>
      <c r="E63" s="398"/>
      <c r="F63" s="398"/>
      <c r="G63" s="399"/>
      <c r="I63" s="120" t="s">
        <v>127</v>
      </c>
      <c r="J63" s="107" t="s">
        <v>103</v>
      </c>
      <c r="K63" s="108">
        <v>3</v>
      </c>
      <c r="L63" s="108">
        <v>0</v>
      </c>
      <c r="M63" s="108">
        <v>2</v>
      </c>
      <c r="N63" s="108">
        <v>4</v>
      </c>
      <c r="O63" s="196">
        <v>7</v>
      </c>
      <c r="P63" s="183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159"/>
      <c r="AC63" s="159"/>
      <c r="AD63" s="159"/>
      <c r="AE63" s="159"/>
      <c r="AF63" s="16"/>
      <c r="AG63" s="44"/>
    </row>
    <row r="64" spans="1:33" ht="15" customHeight="1">
      <c r="A64" s="20" t="s">
        <v>2</v>
      </c>
      <c r="B64" s="21" t="s">
        <v>3</v>
      </c>
      <c r="C64" s="22" t="s">
        <v>0</v>
      </c>
      <c r="D64" s="22" t="s">
        <v>4</v>
      </c>
      <c r="E64" s="22" t="s">
        <v>5</v>
      </c>
      <c r="F64" s="22" t="s">
        <v>6</v>
      </c>
      <c r="G64" s="23" t="s">
        <v>7</v>
      </c>
      <c r="I64" s="120" t="s">
        <v>196</v>
      </c>
      <c r="J64" s="107" t="s">
        <v>108</v>
      </c>
      <c r="K64" s="108">
        <v>3</v>
      </c>
      <c r="L64" s="108">
        <v>0</v>
      </c>
      <c r="M64" s="108">
        <v>0</v>
      </c>
      <c r="N64" s="108">
        <v>3</v>
      </c>
      <c r="O64" s="189">
        <v>4</v>
      </c>
      <c r="P64" s="183"/>
      <c r="Q64" s="2"/>
      <c r="X64" s="47"/>
      <c r="Y64" s="44"/>
      <c r="Z64" s="70"/>
      <c r="AA64" s="40"/>
      <c r="AB64" s="159"/>
      <c r="AC64" s="159"/>
      <c r="AD64" s="159"/>
      <c r="AE64" s="159"/>
      <c r="AF64" s="16"/>
      <c r="AG64" s="44"/>
    </row>
    <row r="65" spans="1:33" ht="13.5" customHeight="1">
      <c r="A65" s="316" t="s">
        <v>386</v>
      </c>
      <c r="B65" s="316" t="s">
        <v>387</v>
      </c>
      <c r="C65" s="317">
        <v>3</v>
      </c>
      <c r="D65" s="317">
        <v>2</v>
      </c>
      <c r="E65" s="317">
        <v>0</v>
      </c>
      <c r="F65" s="317">
        <v>4</v>
      </c>
      <c r="G65" s="318">
        <v>5</v>
      </c>
      <c r="I65" s="120" t="s">
        <v>197</v>
      </c>
      <c r="J65" s="107" t="s">
        <v>198</v>
      </c>
      <c r="K65" s="108">
        <v>0</v>
      </c>
      <c r="L65" s="108">
        <v>2</v>
      </c>
      <c r="M65" s="108">
        <v>0</v>
      </c>
      <c r="N65" s="108">
        <v>1</v>
      </c>
      <c r="O65" s="198">
        <v>1</v>
      </c>
      <c r="P65" s="187"/>
      <c r="Q65" s="49"/>
      <c r="R65" s="359" t="s">
        <v>23</v>
      </c>
      <c r="S65" s="359"/>
      <c r="T65" s="359"/>
      <c r="U65" s="359"/>
      <c r="V65" s="359"/>
      <c r="W65" s="359"/>
      <c r="X65" s="360"/>
      <c r="Y65" s="44"/>
      <c r="Z65" s="70"/>
      <c r="AA65" s="40"/>
      <c r="AB65" s="159"/>
      <c r="AC65" s="159"/>
      <c r="AD65" s="159"/>
      <c r="AE65" s="159"/>
      <c r="AF65" s="16"/>
      <c r="AG65" s="44"/>
    </row>
    <row r="66" spans="1:33" ht="15" customHeight="1">
      <c r="A66" s="316" t="s">
        <v>258</v>
      </c>
      <c r="B66" s="316" t="s">
        <v>63</v>
      </c>
      <c r="C66" s="317">
        <v>3</v>
      </c>
      <c r="D66" s="317">
        <v>0</v>
      </c>
      <c r="E66" s="317">
        <v>0</v>
      </c>
      <c r="F66" s="317">
        <v>3</v>
      </c>
      <c r="G66" s="318">
        <v>5</v>
      </c>
      <c r="I66" s="120" t="s">
        <v>195</v>
      </c>
      <c r="J66" s="107" t="s">
        <v>106</v>
      </c>
      <c r="K66" s="108">
        <v>3</v>
      </c>
      <c r="L66" s="108">
        <v>0</v>
      </c>
      <c r="M66" s="108">
        <v>0</v>
      </c>
      <c r="N66" s="108">
        <v>3</v>
      </c>
      <c r="O66" s="196">
        <v>5</v>
      </c>
      <c r="P66" s="186"/>
      <c r="Q66" s="50"/>
      <c r="R66" s="122" t="s">
        <v>2</v>
      </c>
      <c r="S66" s="122" t="s">
        <v>3</v>
      </c>
      <c r="T66" s="225" t="s">
        <v>0</v>
      </c>
      <c r="U66" s="225" t="s">
        <v>4</v>
      </c>
      <c r="V66" s="225" t="s">
        <v>5</v>
      </c>
      <c r="W66" s="225" t="s">
        <v>6</v>
      </c>
      <c r="X66" s="123" t="s">
        <v>7</v>
      </c>
      <c r="Y66" s="44"/>
      <c r="Z66" s="70"/>
      <c r="AA66" s="40"/>
      <c r="AB66" s="159"/>
      <c r="AC66" s="159"/>
      <c r="AD66" s="159"/>
      <c r="AE66" s="159"/>
      <c r="AF66" s="16"/>
      <c r="AG66" s="46"/>
    </row>
    <row r="67" spans="1:33" ht="15" customHeight="1">
      <c r="A67" s="316" t="s">
        <v>388</v>
      </c>
      <c r="B67" s="316" t="s">
        <v>389</v>
      </c>
      <c r="C67" s="317">
        <v>3</v>
      </c>
      <c r="D67" s="317">
        <v>0</v>
      </c>
      <c r="E67" s="317">
        <v>0</v>
      </c>
      <c r="F67" s="317">
        <v>3</v>
      </c>
      <c r="G67" s="318">
        <v>4</v>
      </c>
      <c r="I67" s="120" t="s">
        <v>27</v>
      </c>
      <c r="J67" s="107" t="s">
        <v>129</v>
      </c>
      <c r="K67" s="108">
        <v>3</v>
      </c>
      <c r="L67" s="108">
        <v>0</v>
      </c>
      <c r="M67" s="108">
        <v>0</v>
      </c>
      <c r="N67" s="108">
        <v>3</v>
      </c>
      <c r="O67" s="196">
        <v>5</v>
      </c>
      <c r="P67" s="186"/>
      <c r="Q67" s="50" t="s">
        <v>40</v>
      </c>
      <c r="R67" s="107" t="s">
        <v>196</v>
      </c>
      <c r="S67" s="107" t="s">
        <v>108</v>
      </c>
      <c r="T67" s="108">
        <v>3</v>
      </c>
      <c r="U67" s="108">
        <v>0</v>
      </c>
      <c r="V67" s="108">
        <v>0</v>
      </c>
      <c r="W67" s="108">
        <v>3</v>
      </c>
      <c r="X67" s="189">
        <v>4</v>
      </c>
      <c r="Y67" s="44"/>
      <c r="Z67" s="70"/>
      <c r="AA67" s="40"/>
      <c r="AB67" s="159"/>
      <c r="AC67" s="159"/>
      <c r="AD67" s="159"/>
      <c r="AE67" s="159"/>
      <c r="AF67" s="16"/>
      <c r="AG67" s="46"/>
    </row>
    <row r="68" spans="1:33" ht="15" customHeight="1">
      <c r="A68" s="316" t="s">
        <v>390</v>
      </c>
      <c r="B68" s="316" t="s">
        <v>391</v>
      </c>
      <c r="C68" s="317">
        <v>3</v>
      </c>
      <c r="D68" s="317">
        <v>0</v>
      </c>
      <c r="E68" s="317">
        <v>0</v>
      </c>
      <c r="F68" s="317">
        <v>3</v>
      </c>
      <c r="G68" s="318">
        <v>5</v>
      </c>
      <c r="I68" s="192" t="s">
        <v>27</v>
      </c>
      <c r="J68" s="105" t="s">
        <v>105</v>
      </c>
      <c r="K68" s="106">
        <v>3</v>
      </c>
      <c r="L68" s="106">
        <v>0</v>
      </c>
      <c r="M68" s="106">
        <v>0</v>
      </c>
      <c r="N68" s="106">
        <v>3</v>
      </c>
      <c r="O68" s="189">
        <v>5</v>
      </c>
      <c r="P68" s="183"/>
      <c r="Q68" s="50" t="s">
        <v>40</v>
      </c>
      <c r="R68" s="107" t="s">
        <v>197</v>
      </c>
      <c r="S68" s="107" t="s">
        <v>198</v>
      </c>
      <c r="T68" s="108">
        <v>0</v>
      </c>
      <c r="U68" s="108">
        <v>2</v>
      </c>
      <c r="V68" s="108">
        <v>0</v>
      </c>
      <c r="W68" s="108">
        <v>1</v>
      </c>
      <c r="X68" s="198">
        <v>1</v>
      </c>
      <c r="Y68" s="48"/>
      <c r="Z68" s="70"/>
      <c r="AA68" s="40"/>
      <c r="AB68" s="159"/>
      <c r="AC68" s="159"/>
      <c r="AD68" s="159"/>
      <c r="AE68" s="159"/>
      <c r="AF68" s="16"/>
      <c r="AG68" s="46"/>
    </row>
    <row r="69" spans="1:33" ht="24.75" customHeight="1">
      <c r="A69" s="316" t="s">
        <v>228</v>
      </c>
      <c r="B69" s="316" t="s">
        <v>29</v>
      </c>
      <c r="C69" s="317">
        <v>3</v>
      </c>
      <c r="D69" s="317">
        <v>0</v>
      </c>
      <c r="E69" s="317">
        <v>0</v>
      </c>
      <c r="F69" s="317">
        <v>3</v>
      </c>
      <c r="G69" s="318">
        <v>5</v>
      </c>
      <c r="H69" s="4"/>
      <c r="I69" s="199" t="s">
        <v>27</v>
      </c>
      <c r="J69" s="117" t="s">
        <v>139</v>
      </c>
      <c r="K69" s="118">
        <v>2</v>
      </c>
      <c r="L69" s="118">
        <v>0</v>
      </c>
      <c r="M69" s="118">
        <v>0</v>
      </c>
      <c r="N69" s="118">
        <v>2</v>
      </c>
      <c r="O69" s="200">
        <v>5</v>
      </c>
      <c r="P69" s="183"/>
      <c r="Q69" s="50" t="s">
        <v>40</v>
      </c>
      <c r="R69" s="107" t="s">
        <v>195</v>
      </c>
      <c r="S69" s="107" t="s">
        <v>106</v>
      </c>
      <c r="T69" s="108">
        <v>3</v>
      </c>
      <c r="U69" s="108">
        <v>0</v>
      </c>
      <c r="V69" s="108">
        <v>0</v>
      </c>
      <c r="W69" s="108">
        <v>3</v>
      </c>
      <c r="X69" s="189">
        <v>5</v>
      </c>
      <c r="Y69" s="44"/>
      <c r="Z69" s="15"/>
      <c r="AA69" s="42"/>
      <c r="AB69" s="170"/>
      <c r="AC69" s="170"/>
      <c r="AD69" s="170"/>
      <c r="AE69" s="170"/>
      <c r="AF69" s="16"/>
      <c r="AG69" s="46"/>
    </row>
    <row r="70" spans="1:33" s="4" customFormat="1" ht="17.25" customHeight="1">
      <c r="A70" s="316" t="s">
        <v>27</v>
      </c>
      <c r="B70" s="316" t="s">
        <v>144</v>
      </c>
      <c r="C70" s="317">
        <v>3</v>
      </c>
      <c r="D70" s="317">
        <v>0</v>
      </c>
      <c r="E70" s="317">
        <v>0</v>
      </c>
      <c r="F70" s="317">
        <v>3</v>
      </c>
      <c r="G70" s="318">
        <v>5</v>
      </c>
      <c r="H70" s="3"/>
      <c r="I70" s="321" t="s">
        <v>191</v>
      </c>
      <c r="J70" s="322"/>
      <c r="K70" s="215">
        <f>SUM(K63:K69)</f>
        <v>17</v>
      </c>
      <c r="L70" s="215">
        <f>SUM(L63:L69)</f>
        <v>2</v>
      </c>
      <c r="M70" s="215">
        <f>SUM(M63:M69)</f>
        <v>2</v>
      </c>
      <c r="N70" s="215">
        <f>SUM(N63:N69)</f>
        <v>19</v>
      </c>
      <c r="O70" s="216">
        <f>SUM(O63:O69)</f>
        <v>32</v>
      </c>
      <c r="P70" s="185"/>
      <c r="R70" s="361" t="s">
        <v>42</v>
      </c>
      <c r="S70" s="361"/>
      <c r="T70" s="265">
        <f>SUM(T67:T69)</f>
        <v>6</v>
      </c>
      <c r="U70" s="265">
        <f>SUM(U67:U69)</f>
        <v>2</v>
      </c>
      <c r="V70" s="265">
        <f>SUM(V67:V69)</f>
        <v>0</v>
      </c>
      <c r="W70" s="265">
        <f>SUM(W67:W69)</f>
        <v>7</v>
      </c>
      <c r="X70" s="247">
        <f>SUM(X67:X69)</f>
        <v>10</v>
      </c>
      <c r="Y70" s="44"/>
      <c r="Z70" s="166" t="s">
        <v>44</v>
      </c>
      <c r="AA70" s="55"/>
      <c r="AB70" s="171">
        <f>SUM(AB61:AB69)</f>
        <v>3</v>
      </c>
      <c r="AC70" s="171">
        <f>SUM(AC61:AC69)</f>
        <v>0</v>
      </c>
      <c r="AD70" s="171">
        <f>SUM(AD61:AD69)</f>
        <v>0</v>
      </c>
      <c r="AE70" s="171">
        <f>SUM(AE61:AE69)</f>
        <v>3</v>
      </c>
      <c r="AF70" s="56">
        <f>SUM(AF61:AF69)</f>
        <v>4</v>
      </c>
      <c r="AG70" s="60"/>
    </row>
    <row r="71" spans="1:33" ht="15" customHeight="1">
      <c r="A71" s="316" t="s">
        <v>223</v>
      </c>
      <c r="B71" s="316" t="s">
        <v>101</v>
      </c>
      <c r="C71" s="317">
        <v>2</v>
      </c>
      <c r="D71" s="317">
        <v>0</v>
      </c>
      <c r="E71" s="317">
        <v>0</v>
      </c>
      <c r="F71" s="317">
        <v>2</v>
      </c>
      <c r="G71" s="318">
        <v>3</v>
      </c>
      <c r="I71" s="363"/>
      <c r="J71" s="364"/>
      <c r="K71" s="217"/>
      <c r="L71" s="217"/>
      <c r="M71" s="217"/>
      <c r="N71" s="217"/>
      <c r="O71" s="222"/>
      <c r="P71" s="11"/>
      <c r="Q71" s="45" t="s">
        <v>41</v>
      </c>
      <c r="R71" s="107" t="s">
        <v>127</v>
      </c>
      <c r="S71" s="107" t="s">
        <v>103</v>
      </c>
      <c r="T71" s="108">
        <v>3</v>
      </c>
      <c r="U71" s="108">
        <v>0</v>
      </c>
      <c r="V71" s="108">
        <v>2</v>
      </c>
      <c r="W71" s="108">
        <v>4</v>
      </c>
      <c r="X71" s="189">
        <v>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400" t="s">
        <v>259</v>
      </c>
      <c r="B72" s="401"/>
      <c r="C72" s="171">
        <f>SUM(C65:C71)</f>
        <v>20</v>
      </c>
      <c r="D72" s="171">
        <f>SUM(D65:D71)</f>
        <v>2</v>
      </c>
      <c r="E72" s="171">
        <f>SUM(E65:E71)</f>
        <v>0</v>
      </c>
      <c r="F72" s="171">
        <f>SUM(F65:F71)</f>
        <v>21</v>
      </c>
      <c r="G72" s="24">
        <f>SUM(G65:G71)</f>
        <v>32</v>
      </c>
      <c r="I72" s="208"/>
      <c r="J72" s="176"/>
      <c r="K72" s="155"/>
      <c r="L72" s="155"/>
      <c r="M72" s="155"/>
      <c r="N72" s="155"/>
      <c r="O72" s="156"/>
      <c r="P72" s="11"/>
      <c r="Q72" s="45" t="s">
        <v>41</v>
      </c>
      <c r="R72" s="107" t="s">
        <v>27</v>
      </c>
      <c r="S72" s="107" t="s">
        <v>129</v>
      </c>
      <c r="T72" s="108">
        <v>3</v>
      </c>
      <c r="U72" s="108">
        <v>0</v>
      </c>
      <c r="V72" s="108">
        <v>0</v>
      </c>
      <c r="W72" s="108">
        <v>3</v>
      </c>
      <c r="X72" s="189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266"/>
      <c r="B73" s="267"/>
      <c r="C73" s="171"/>
      <c r="D73" s="171"/>
      <c r="E73" s="171"/>
      <c r="F73" s="171"/>
      <c r="G73" s="24"/>
      <c r="I73" s="208"/>
      <c r="J73" s="176"/>
      <c r="K73" s="155"/>
      <c r="L73" s="155"/>
      <c r="M73" s="155"/>
      <c r="N73" s="155"/>
      <c r="O73" s="156"/>
      <c r="P73" s="8"/>
      <c r="Q73" s="45" t="s">
        <v>41</v>
      </c>
      <c r="R73" s="105" t="s">
        <v>27</v>
      </c>
      <c r="S73" s="105" t="s">
        <v>105</v>
      </c>
      <c r="T73" s="106">
        <v>3</v>
      </c>
      <c r="U73" s="106">
        <v>0</v>
      </c>
      <c r="V73" s="106">
        <v>0</v>
      </c>
      <c r="W73" s="106">
        <v>3</v>
      </c>
      <c r="X73" s="189">
        <v>5</v>
      </c>
      <c r="Y73" s="44"/>
      <c r="Z73" s="397" t="s">
        <v>26</v>
      </c>
      <c r="AA73" s="398"/>
      <c r="AB73" s="398"/>
      <c r="AC73" s="398"/>
      <c r="AD73" s="398"/>
      <c r="AE73" s="398"/>
      <c r="AF73" s="399"/>
      <c r="AG73" s="46"/>
    </row>
    <row r="74" spans="1:33" ht="15" customHeight="1">
      <c r="A74" s="168"/>
      <c r="B74" s="169"/>
      <c r="C74" s="164"/>
      <c r="D74" s="164"/>
      <c r="E74" s="164"/>
      <c r="F74" s="164"/>
      <c r="G74" s="165"/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5" t="s">
        <v>27</v>
      </c>
      <c r="S74" s="105" t="s">
        <v>139</v>
      </c>
      <c r="T74" s="106">
        <v>2</v>
      </c>
      <c r="U74" s="106">
        <v>0</v>
      </c>
      <c r="V74" s="106">
        <v>0</v>
      </c>
      <c r="W74" s="106">
        <v>2</v>
      </c>
      <c r="X74" s="189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168"/>
      <c r="B75" s="169"/>
      <c r="C75" s="164"/>
      <c r="D75" s="164"/>
      <c r="E75" s="164"/>
      <c r="F75" s="164"/>
      <c r="G75" s="165"/>
      <c r="I75" s="346" t="s">
        <v>26</v>
      </c>
      <c r="J75" s="347"/>
      <c r="K75" s="347"/>
      <c r="L75" s="347"/>
      <c r="M75" s="347"/>
      <c r="N75" s="347"/>
      <c r="O75" s="348"/>
      <c r="P75" s="11"/>
      <c r="Q75" s="45"/>
      <c r="R75" s="361" t="s">
        <v>43</v>
      </c>
      <c r="S75" s="361"/>
      <c r="T75" s="265">
        <f>SUM(T71:T74)</f>
        <v>11</v>
      </c>
      <c r="U75" s="265">
        <f>SUM(U71:U74)</f>
        <v>0</v>
      </c>
      <c r="V75" s="265">
        <f>SUM(V71:V74)</f>
        <v>2</v>
      </c>
      <c r="W75" s="265">
        <f>SUM(W71:W74)</f>
        <v>12</v>
      </c>
      <c r="X75" s="265">
        <f>SUM(X71:X74)</f>
        <v>20</v>
      </c>
      <c r="Y75" s="44"/>
      <c r="Z75" s="120" t="s">
        <v>199</v>
      </c>
      <c r="AA75" s="107" t="s">
        <v>128</v>
      </c>
      <c r="AB75" s="108">
        <v>3</v>
      </c>
      <c r="AC75" s="108">
        <v>0</v>
      </c>
      <c r="AD75" s="108">
        <v>2</v>
      </c>
      <c r="AE75" s="108">
        <v>4</v>
      </c>
      <c r="AF75" s="189">
        <v>7</v>
      </c>
      <c r="AG75" s="46"/>
    </row>
    <row r="76" spans="1:33" ht="15" customHeight="1">
      <c r="A76" s="168"/>
      <c r="B76" s="169"/>
      <c r="C76" s="164"/>
      <c r="D76" s="164"/>
      <c r="E76" s="164"/>
      <c r="F76" s="164"/>
      <c r="G76" s="165"/>
      <c r="I76" s="124" t="s">
        <v>2</v>
      </c>
      <c r="J76" s="122" t="s">
        <v>3</v>
      </c>
      <c r="K76" s="225" t="s">
        <v>0</v>
      </c>
      <c r="L76" s="225" t="s">
        <v>4</v>
      </c>
      <c r="M76" s="225" t="s">
        <v>5</v>
      </c>
      <c r="N76" s="225" t="s">
        <v>6</v>
      </c>
      <c r="O76" s="123" t="s">
        <v>7</v>
      </c>
      <c r="P76" s="11"/>
      <c r="Q76" s="45"/>
      <c r="R76" s="362" t="s">
        <v>44</v>
      </c>
      <c r="S76" s="362"/>
      <c r="T76" s="135">
        <f>SUM(T70,T75)</f>
        <v>17</v>
      </c>
      <c r="U76" s="135">
        <f>SUM(U70,U75)</f>
        <v>2</v>
      </c>
      <c r="V76" s="135">
        <f>SUM(V70,V75)</f>
        <v>2</v>
      </c>
      <c r="W76" s="135">
        <f>SUM(W70,W75)</f>
        <v>19</v>
      </c>
      <c r="X76" s="140">
        <f>SUM(X70,X75)</f>
        <v>30</v>
      </c>
      <c r="Y76" s="44"/>
      <c r="Z76" s="15"/>
      <c r="AA76" s="42"/>
      <c r="AB76" s="170"/>
      <c r="AC76" s="170"/>
      <c r="AD76" s="170"/>
      <c r="AE76" s="170"/>
      <c r="AF76" s="16"/>
      <c r="AG76" s="46"/>
    </row>
    <row r="77" spans="1:33" ht="15" customHeight="1">
      <c r="A77" s="397" t="s">
        <v>26</v>
      </c>
      <c r="B77" s="398"/>
      <c r="C77" s="398"/>
      <c r="D77" s="398"/>
      <c r="E77" s="398"/>
      <c r="F77" s="398"/>
      <c r="G77" s="399"/>
      <c r="I77" s="120" t="s">
        <v>49</v>
      </c>
      <c r="J77" s="107" t="s">
        <v>24</v>
      </c>
      <c r="K77" s="108">
        <v>3</v>
      </c>
      <c r="L77" s="108">
        <v>2</v>
      </c>
      <c r="M77" s="108">
        <v>0</v>
      </c>
      <c r="N77" s="108">
        <v>3</v>
      </c>
      <c r="O77" s="189">
        <v>7</v>
      </c>
      <c r="P77" s="183"/>
      <c r="Q77" s="45"/>
      <c r="R77" s="11"/>
      <c r="S77" s="11"/>
      <c r="T77" s="11"/>
      <c r="U77" s="11"/>
      <c r="V77" s="11"/>
      <c r="W77" s="11"/>
      <c r="X77" s="12"/>
      <c r="Y77" s="48"/>
      <c r="Z77" s="15"/>
      <c r="AA77" s="42"/>
      <c r="AB77" s="170"/>
      <c r="AC77" s="170"/>
      <c r="AD77" s="170"/>
      <c r="AE77" s="170"/>
      <c r="AF77" s="16"/>
      <c r="AG77" s="46"/>
    </row>
    <row r="78" spans="1:33" ht="15" customHeight="1">
      <c r="A78" s="20" t="s">
        <v>2</v>
      </c>
      <c r="B78" s="21" t="s">
        <v>3</v>
      </c>
      <c r="C78" s="22" t="s">
        <v>0</v>
      </c>
      <c r="D78" s="22" t="s">
        <v>4</v>
      </c>
      <c r="E78" s="22" t="s">
        <v>5</v>
      </c>
      <c r="F78" s="22" t="s">
        <v>6</v>
      </c>
      <c r="G78" s="23" t="s">
        <v>7</v>
      </c>
      <c r="I78" s="120" t="s">
        <v>131</v>
      </c>
      <c r="J78" s="107" t="s">
        <v>107</v>
      </c>
      <c r="K78" s="108">
        <v>3</v>
      </c>
      <c r="L78" s="108">
        <v>0</v>
      </c>
      <c r="M78" s="108">
        <v>2</v>
      </c>
      <c r="N78" s="108">
        <v>4</v>
      </c>
      <c r="O78" s="196">
        <v>7</v>
      </c>
      <c r="P78" s="183"/>
      <c r="Y78" s="44"/>
      <c r="Z78" s="15"/>
      <c r="AA78" s="42"/>
      <c r="AB78" s="170"/>
      <c r="AC78" s="170"/>
      <c r="AD78" s="170"/>
      <c r="AE78" s="170"/>
      <c r="AF78" s="16"/>
      <c r="AG78" s="46"/>
    </row>
    <row r="79" spans="1:33" ht="15.75">
      <c r="A79" s="316" t="s">
        <v>225</v>
      </c>
      <c r="B79" s="316" t="s">
        <v>24</v>
      </c>
      <c r="C79" s="317">
        <v>3</v>
      </c>
      <c r="D79" s="317">
        <v>2</v>
      </c>
      <c r="E79" s="317">
        <v>0</v>
      </c>
      <c r="F79" s="317">
        <v>4</v>
      </c>
      <c r="G79" s="318">
        <v>7</v>
      </c>
      <c r="H79" s="4"/>
      <c r="I79" s="201" t="s">
        <v>199</v>
      </c>
      <c r="J79" s="112" t="s">
        <v>128</v>
      </c>
      <c r="K79" s="113">
        <v>3</v>
      </c>
      <c r="L79" s="113">
        <v>0</v>
      </c>
      <c r="M79" s="113">
        <v>2</v>
      </c>
      <c r="N79" s="113">
        <v>4</v>
      </c>
      <c r="O79" s="200">
        <v>7</v>
      </c>
      <c r="P79" s="183"/>
      <c r="Q79" s="2"/>
      <c r="R79" s="11"/>
      <c r="S79" s="11"/>
      <c r="T79" s="11"/>
      <c r="U79" s="11"/>
      <c r="V79" s="11"/>
      <c r="W79" s="11"/>
      <c r="X79" s="12"/>
      <c r="Y79" s="44"/>
      <c r="Z79" s="15"/>
      <c r="AA79" s="42"/>
      <c r="AB79" s="170"/>
      <c r="AC79" s="170"/>
      <c r="AD79" s="170"/>
      <c r="AE79" s="170"/>
      <c r="AF79" s="16"/>
      <c r="AG79" s="46"/>
    </row>
    <row r="80" spans="1:33" s="4" customFormat="1" ht="12.75" customHeight="1">
      <c r="A80" s="316" t="s">
        <v>260</v>
      </c>
      <c r="B80" s="316" t="s">
        <v>261</v>
      </c>
      <c r="C80" s="317">
        <v>3</v>
      </c>
      <c r="D80" s="317">
        <v>0</v>
      </c>
      <c r="E80" s="317">
        <v>0</v>
      </c>
      <c r="F80" s="317">
        <v>3</v>
      </c>
      <c r="G80" s="318">
        <v>4</v>
      </c>
      <c r="H80" s="3"/>
      <c r="I80" s="119" t="s">
        <v>132</v>
      </c>
      <c r="J80" s="111" t="s">
        <v>133</v>
      </c>
      <c r="K80" s="108">
        <v>0</v>
      </c>
      <c r="L80" s="108">
        <v>0</v>
      </c>
      <c r="M80" s="108">
        <v>0</v>
      </c>
      <c r="N80" s="108">
        <v>0</v>
      </c>
      <c r="O80" s="198">
        <v>4</v>
      </c>
      <c r="P80" s="187"/>
      <c r="Q80" s="45"/>
      <c r="R80" s="359" t="s">
        <v>26</v>
      </c>
      <c r="S80" s="359"/>
      <c r="T80" s="359"/>
      <c r="U80" s="359"/>
      <c r="V80" s="359"/>
      <c r="W80" s="359"/>
      <c r="X80" s="360"/>
      <c r="Y80" s="44"/>
      <c r="Z80" s="15"/>
      <c r="AA80" s="42"/>
      <c r="AB80" s="170"/>
      <c r="AC80" s="170"/>
      <c r="AD80" s="170"/>
      <c r="AE80" s="170"/>
      <c r="AF80" s="16"/>
      <c r="AG80" s="60"/>
    </row>
    <row r="81" spans="1:33" ht="15" customHeight="1">
      <c r="A81" s="316" t="s">
        <v>258</v>
      </c>
      <c r="B81" s="316" t="s">
        <v>37</v>
      </c>
      <c r="C81" s="317">
        <v>3</v>
      </c>
      <c r="D81" s="317">
        <v>0</v>
      </c>
      <c r="E81" s="317">
        <v>0</v>
      </c>
      <c r="F81" s="317">
        <v>3</v>
      </c>
      <c r="G81" s="318">
        <v>5</v>
      </c>
      <c r="I81" s="120" t="s">
        <v>51</v>
      </c>
      <c r="J81" s="107" t="s">
        <v>64</v>
      </c>
      <c r="K81" s="108">
        <v>3</v>
      </c>
      <c r="L81" s="108">
        <v>0</v>
      </c>
      <c r="M81" s="108">
        <v>0</v>
      </c>
      <c r="N81" s="108">
        <v>3</v>
      </c>
      <c r="O81" s="189">
        <v>5</v>
      </c>
      <c r="P81" s="188"/>
      <c r="Q81" s="50"/>
      <c r="R81" s="122" t="s">
        <v>2</v>
      </c>
      <c r="S81" s="122" t="s">
        <v>3</v>
      </c>
      <c r="T81" s="225" t="s">
        <v>0</v>
      </c>
      <c r="U81" s="225" t="s">
        <v>4</v>
      </c>
      <c r="V81" s="225" t="s">
        <v>5</v>
      </c>
      <c r="W81" s="225" t="s">
        <v>6</v>
      </c>
      <c r="X81" s="123" t="s">
        <v>7</v>
      </c>
      <c r="Y81" s="44"/>
      <c r="Z81" s="15"/>
      <c r="AA81" s="42"/>
      <c r="AB81" s="170"/>
      <c r="AC81" s="170"/>
      <c r="AD81" s="170"/>
      <c r="AE81" s="170"/>
      <c r="AF81" s="16"/>
      <c r="AG81" s="46"/>
    </row>
    <row r="82" spans="1:33" ht="15" customHeight="1">
      <c r="A82" s="316" t="s">
        <v>392</v>
      </c>
      <c r="B82" s="316" t="s">
        <v>393</v>
      </c>
      <c r="C82" s="317">
        <v>0</v>
      </c>
      <c r="D82" s="317">
        <v>0</v>
      </c>
      <c r="E82" s="317">
        <v>4</v>
      </c>
      <c r="F82" s="317">
        <v>2</v>
      </c>
      <c r="G82" s="318">
        <v>3</v>
      </c>
      <c r="I82" s="323" t="s">
        <v>79</v>
      </c>
      <c r="J82" s="324"/>
      <c r="K82" s="218">
        <f>SUM(K77:K81)</f>
        <v>12</v>
      </c>
      <c r="L82" s="218">
        <f>SUM(L77:L81)</f>
        <v>2</v>
      </c>
      <c r="M82" s="218">
        <f>SUM(M77:M81)</f>
        <v>4</v>
      </c>
      <c r="N82" s="218">
        <f>SUM(N77:N81)</f>
        <v>14</v>
      </c>
      <c r="O82" s="219">
        <f>SUM(O77:O81)</f>
        <v>30</v>
      </c>
      <c r="P82" s="185"/>
      <c r="Q82" s="50" t="s">
        <v>40</v>
      </c>
      <c r="R82" s="107" t="s">
        <v>131</v>
      </c>
      <c r="S82" s="107" t="s">
        <v>107</v>
      </c>
      <c r="T82" s="108">
        <v>3</v>
      </c>
      <c r="U82" s="108">
        <v>0</v>
      </c>
      <c r="V82" s="108">
        <v>2</v>
      </c>
      <c r="W82" s="108">
        <v>4</v>
      </c>
      <c r="X82" s="189">
        <v>7</v>
      </c>
      <c r="Y82" s="44"/>
      <c r="Z82" s="15"/>
      <c r="AA82" s="42"/>
      <c r="AB82" s="170"/>
      <c r="AC82" s="170"/>
      <c r="AD82" s="170"/>
      <c r="AE82" s="170"/>
      <c r="AF82" s="16"/>
      <c r="AG82" s="46"/>
    </row>
    <row r="83" spans="1:33" ht="15" customHeight="1">
      <c r="A83" s="316" t="s">
        <v>394</v>
      </c>
      <c r="B83" s="316" t="s">
        <v>395</v>
      </c>
      <c r="C83" s="317">
        <v>3</v>
      </c>
      <c r="D83" s="317">
        <v>0</v>
      </c>
      <c r="E83" s="317">
        <v>0</v>
      </c>
      <c r="F83" s="317">
        <v>3</v>
      </c>
      <c r="G83" s="318">
        <v>5</v>
      </c>
      <c r="I83" s="223"/>
      <c r="J83" s="220"/>
      <c r="K83" s="221"/>
      <c r="L83" s="221"/>
      <c r="M83" s="221"/>
      <c r="N83" s="221"/>
      <c r="O83" s="224"/>
      <c r="P83" s="8"/>
      <c r="Q83" s="50" t="s">
        <v>40</v>
      </c>
      <c r="R83" s="107" t="s">
        <v>51</v>
      </c>
      <c r="S83" s="107" t="s">
        <v>64</v>
      </c>
      <c r="T83" s="108">
        <v>3</v>
      </c>
      <c r="U83" s="108">
        <v>0</v>
      </c>
      <c r="V83" s="108">
        <v>0</v>
      </c>
      <c r="W83" s="108">
        <v>3</v>
      </c>
      <c r="X83" s="189">
        <v>5</v>
      </c>
      <c r="Y83" s="44"/>
      <c r="Z83" s="166" t="s">
        <v>44</v>
      </c>
      <c r="AA83" s="55"/>
      <c r="AB83" s="171">
        <f>SUM(AB75)</f>
        <v>3</v>
      </c>
      <c r="AC83" s="171">
        <f>SUM(AC75)</f>
        <v>0</v>
      </c>
      <c r="AD83" s="171">
        <f>SUM(AD75)</f>
        <v>2</v>
      </c>
      <c r="AE83" s="171">
        <f>SUM(AE75)</f>
        <v>4</v>
      </c>
      <c r="AF83" s="24">
        <f>SUM(AF75)</f>
        <v>7</v>
      </c>
      <c r="AG83" s="46"/>
    </row>
    <row r="84" spans="1:33" ht="15" customHeight="1">
      <c r="A84" s="316" t="s">
        <v>262</v>
      </c>
      <c r="B84" s="316" t="s">
        <v>161</v>
      </c>
      <c r="C84" s="317">
        <v>0</v>
      </c>
      <c r="D84" s="317">
        <v>0</v>
      </c>
      <c r="E84" s="317">
        <v>0</v>
      </c>
      <c r="F84" s="317">
        <v>0</v>
      </c>
      <c r="G84" s="318">
        <v>4</v>
      </c>
      <c r="I84" s="331"/>
      <c r="J84" s="332"/>
      <c r="K84" s="155"/>
      <c r="L84" s="155"/>
      <c r="M84" s="155"/>
      <c r="N84" s="155"/>
      <c r="O84" s="156"/>
      <c r="P84" s="11"/>
      <c r="Q84" s="50" t="s">
        <v>40</v>
      </c>
      <c r="R84" s="107" t="s">
        <v>199</v>
      </c>
      <c r="S84" s="107" t="s">
        <v>128</v>
      </c>
      <c r="T84" s="108">
        <v>3</v>
      </c>
      <c r="U84" s="108">
        <v>0</v>
      </c>
      <c r="V84" s="108">
        <v>2</v>
      </c>
      <c r="W84" s="108">
        <v>4</v>
      </c>
      <c r="X84" s="189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210"/>
      <c r="B85" s="43"/>
      <c r="C85" s="142"/>
      <c r="D85" s="142"/>
      <c r="E85" s="142"/>
      <c r="F85" s="142"/>
      <c r="G85" s="209"/>
      <c r="I85" s="45"/>
      <c r="J85" s="46"/>
      <c r="K85" s="46"/>
      <c r="L85" s="46"/>
      <c r="M85" s="46"/>
      <c r="N85" s="46"/>
      <c r="O85" s="47"/>
      <c r="P85" s="11"/>
      <c r="Q85" s="45" t="s">
        <v>41</v>
      </c>
      <c r="R85" s="111" t="s">
        <v>132</v>
      </c>
      <c r="S85" s="111" t="s">
        <v>133</v>
      </c>
      <c r="T85" s="108">
        <v>0</v>
      </c>
      <c r="U85" s="108">
        <v>0</v>
      </c>
      <c r="V85" s="108">
        <v>0</v>
      </c>
      <c r="W85" s="108">
        <v>0</v>
      </c>
      <c r="X85" s="198">
        <v>4</v>
      </c>
      <c r="Y85" s="44"/>
      <c r="Z85" s="397" t="s">
        <v>28</v>
      </c>
      <c r="AA85" s="398"/>
      <c r="AB85" s="398"/>
      <c r="AC85" s="398"/>
      <c r="AD85" s="398"/>
      <c r="AE85" s="398"/>
      <c r="AF85" s="399"/>
      <c r="AG85" s="46"/>
    </row>
    <row r="86" spans="1:33" ht="15" customHeight="1">
      <c r="A86" s="400" t="s">
        <v>259</v>
      </c>
      <c r="B86" s="401"/>
      <c r="C86" s="171">
        <f>SUM(C79:C85)</f>
        <v>12</v>
      </c>
      <c r="D86" s="171">
        <f>SUM(D79:D85)</f>
        <v>2</v>
      </c>
      <c r="E86" s="171">
        <f>SUM(E79:E85)</f>
        <v>4</v>
      </c>
      <c r="F86" s="171">
        <f>SUM(F79:F85)</f>
        <v>15</v>
      </c>
      <c r="G86" s="24">
        <f>SUM(G79:G85)</f>
        <v>28</v>
      </c>
      <c r="I86" s="208"/>
      <c r="J86" s="11"/>
      <c r="K86" s="11"/>
      <c r="L86" s="11"/>
      <c r="M86" s="11"/>
      <c r="N86" s="11"/>
      <c r="O86" s="156"/>
      <c r="P86" s="11"/>
      <c r="R86" s="354" t="s">
        <v>42</v>
      </c>
      <c r="S86" s="356"/>
      <c r="T86" s="265">
        <f>SUM(T82:T85)</f>
        <v>9</v>
      </c>
      <c r="U86" s="265">
        <f>SUM(U82:U85)</f>
        <v>0</v>
      </c>
      <c r="V86" s="265">
        <f>SUM(V82:V85)</f>
        <v>4</v>
      </c>
      <c r="W86" s="265">
        <f>SUM(W82:W85)</f>
        <v>11</v>
      </c>
      <c r="X86" s="265">
        <f>SUM(X82:X85)</f>
        <v>23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49"/>
      <c r="B87" s="60"/>
      <c r="C87" s="60"/>
      <c r="D87" s="60"/>
      <c r="E87" s="60"/>
      <c r="F87" s="60"/>
      <c r="G87" s="239"/>
      <c r="I87" s="346" t="s">
        <v>28</v>
      </c>
      <c r="J87" s="347"/>
      <c r="K87" s="347"/>
      <c r="L87" s="347"/>
      <c r="M87" s="347"/>
      <c r="N87" s="347"/>
      <c r="O87" s="348"/>
      <c r="P87" s="11"/>
      <c r="Q87" s="50" t="s">
        <v>40</v>
      </c>
      <c r="R87" s="107" t="s">
        <v>49</v>
      </c>
      <c r="S87" s="107" t="s">
        <v>24</v>
      </c>
      <c r="T87" s="108">
        <v>3</v>
      </c>
      <c r="U87" s="108">
        <v>2</v>
      </c>
      <c r="V87" s="108">
        <v>0</v>
      </c>
      <c r="W87" s="108">
        <v>3</v>
      </c>
      <c r="X87" s="189">
        <v>7</v>
      </c>
      <c r="Y87" s="44"/>
      <c r="Z87" s="15"/>
      <c r="AA87" s="42"/>
      <c r="AB87" s="170"/>
      <c r="AC87" s="170"/>
      <c r="AD87" s="170"/>
      <c r="AE87" s="170"/>
      <c r="AF87" s="16"/>
      <c r="AG87" s="46"/>
    </row>
    <row r="88" spans="1:33" ht="15" customHeight="1">
      <c r="A88" s="45"/>
      <c r="B88" s="46"/>
      <c r="C88" s="46"/>
      <c r="D88" s="46"/>
      <c r="E88" s="46"/>
      <c r="F88" s="46"/>
      <c r="G88" s="47"/>
      <c r="I88" s="124" t="s">
        <v>2</v>
      </c>
      <c r="J88" s="122" t="s">
        <v>3</v>
      </c>
      <c r="K88" s="225" t="s">
        <v>0</v>
      </c>
      <c r="L88" s="225" t="s">
        <v>4</v>
      </c>
      <c r="M88" s="225" t="s">
        <v>5</v>
      </c>
      <c r="N88" s="225" t="s">
        <v>6</v>
      </c>
      <c r="O88" s="123" t="s">
        <v>7</v>
      </c>
      <c r="P88" s="11"/>
      <c r="Q88" s="45"/>
      <c r="R88" s="361" t="s">
        <v>43</v>
      </c>
      <c r="S88" s="361"/>
      <c r="T88" s="265">
        <f>SUM(T87)</f>
        <v>3</v>
      </c>
      <c r="U88" s="265">
        <f>SUM(U87)</f>
        <v>2</v>
      </c>
      <c r="V88" s="265">
        <f>SUM(V87)</f>
        <v>0</v>
      </c>
      <c r="W88" s="265">
        <f>SUM(W87)</f>
        <v>3</v>
      </c>
      <c r="X88" s="265">
        <f>SUM(X87)</f>
        <v>7</v>
      </c>
      <c r="Y88" s="44"/>
      <c r="Z88" s="15"/>
      <c r="AA88" s="42"/>
      <c r="AB88" s="170"/>
      <c r="AC88" s="170"/>
      <c r="AD88" s="170"/>
      <c r="AE88" s="170"/>
      <c r="AF88" s="16"/>
      <c r="AG88" s="46"/>
    </row>
    <row r="89" spans="1:33" ht="15" customHeight="1">
      <c r="A89" s="397" t="s">
        <v>28</v>
      </c>
      <c r="B89" s="398"/>
      <c r="C89" s="398"/>
      <c r="D89" s="398"/>
      <c r="E89" s="398"/>
      <c r="F89" s="398"/>
      <c r="G89" s="399"/>
      <c r="I89" s="203" t="s">
        <v>135</v>
      </c>
      <c r="J89" s="111" t="s">
        <v>136</v>
      </c>
      <c r="K89" s="108">
        <v>2</v>
      </c>
      <c r="L89" s="108">
        <v>0</v>
      </c>
      <c r="M89" s="108">
        <v>0</v>
      </c>
      <c r="N89" s="108">
        <v>2</v>
      </c>
      <c r="O89" s="198">
        <v>3</v>
      </c>
      <c r="P89" s="188"/>
      <c r="Q89" s="45"/>
      <c r="R89" s="362" t="s">
        <v>44</v>
      </c>
      <c r="S89" s="362"/>
      <c r="T89" s="225">
        <f>SUM(T86,T88)</f>
        <v>12</v>
      </c>
      <c r="U89" s="225">
        <f>SUM(U86,U88)</f>
        <v>2</v>
      </c>
      <c r="V89" s="225">
        <f>SUM(V86,V88)</f>
        <v>4</v>
      </c>
      <c r="W89" s="225">
        <f>SUM(W86,W88)</f>
        <v>14</v>
      </c>
      <c r="X89" s="26">
        <f>SUM(X86,X88)</f>
        <v>30</v>
      </c>
      <c r="Y89" s="44"/>
      <c r="Z89" s="15"/>
      <c r="AA89" s="42"/>
      <c r="AB89" s="170"/>
      <c r="AC89" s="170"/>
      <c r="AD89" s="170"/>
      <c r="AE89" s="170"/>
      <c r="AF89" s="16"/>
      <c r="AG89" s="46"/>
    </row>
    <row r="90" spans="1:33" ht="22.5" customHeight="1">
      <c r="A90" s="20" t="s">
        <v>2</v>
      </c>
      <c r="B90" s="21" t="s">
        <v>3</v>
      </c>
      <c r="C90" s="22" t="s">
        <v>0</v>
      </c>
      <c r="D90" s="22" t="s">
        <v>4</v>
      </c>
      <c r="E90" s="22" t="s">
        <v>5</v>
      </c>
      <c r="F90" s="22" t="s">
        <v>6</v>
      </c>
      <c r="G90" s="23" t="s">
        <v>7</v>
      </c>
      <c r="H90" s="4"/>
      <c r="I90" s="192" t="s">
        <v>200</v>
      </c>
      <c r="J90" s="105" t="s">
        <v>134</v>
      </c>
      <c r="K90" s="106">
        <v>0</v>
      </c>
      <c r="L90" s="106">
        <v>0</v>
      </c>
      <c r="M90" s="106">
        <v>6</v>
      </c>
      <c r="N90" s="106">
        <v>3</v>
      </c>
      <c r="O90" s="196">
        <v>5</v>
      </c>
      <c r="P90" s="183"/>
      <c r="Q90" s="2"/>
      <c r="X90" s="156"/>
      <c r="Y90" s="44"/>
      <c r="Z90" s="15"/>
      <c r="AA90" s="42"/>
      <c r="AB90" s="170"/>
      <c r="AC90" s="170"/>
      <c r="AD90" s="170"/>
      <c r="AE90" s="170"/>
      <c r="AF90" s="16"/>
      <c r="AG90" s="46"/>
    </row>
    <row r="91" spans="1:33" ht="15" customHeight="1">
      <c r="A91" s="316" t="s">
        <v>263</v>
      </c>
      <c r="B91" s="316" t="s">
        <v>134</v>
      </c>
      <c r="C91" s="317">
        <v>2</v>
      </c>
      <c r="D91" s="317">
        <v>2</v>
      </c>
      <c r="E91" s="317">
        <v>0</v>
      </c>
      <c r="F91" s="317">
        <v>3</v>
      </c>
      <c r="G91" s="318">
        <v>5</v>
      </c>
      <c r="I91" s="204" t="s">
        <v>51</v>
      </c>
      <c r="J91" s="115" t="s">
        <v>65</v>
      </c>
      <c r="K91" s="116">
        <v>3</v>
      </c>
      <c r="L91" s="116">
        <v>0</v>
      </c>
      <c r="M91" s="116">
        <v>0</v>
      </c>
      <c r="N91" s="116">
        <v>3</v>
      </c>
      <c r="O91" s="205">
        <v>5</v>
      </c>
      <c r="P91" s="183"/>
      <c r="Q91" s="2"/>
      <c r="Y91" s="44"/>
      <c r="Z91" s="15"/>
      <c r="AA91" s="42"/>
      <c r="AB91" s="170"/>
      <c r="AC91" s="170"/>
      <c r="AD91" s="170"/>
      <c r="AE91" s="170"/>
      <c r="AF91" s="16"/>
      <c r="AG91" s="46"/>
    </row>
    <row r="92" spans="1:33" ht="15" customHeight="1">
      <c r="A92" s="316" t="s">
        <v>264</v>
      </c>
      <c r="B92" s="316" t="s">
        <v>64</v>
      </c>
      <c r="C92" s="317">
        <v>3</v>
      </c>
      <c r="D92" s="317">
        <v>0</v>
      </c>
      <c r="E92" s="317">
        <v>0</v>
      </c>
      <c r="F92" s="317">
        <v>3</v>
      </c>
      <c r="G92" s="318">
        <v>5</v>
      </c>
      <c r="I92" s="120" t="s">
        <v>27</v>
      </c>
      <c r="J92" s="107" t="s">
        <v>138</v>
      </c>
      <c r="K92" s="108">
        <v>3</v>
      </c>
      <c r="L92" s="108">
        <v>0</v>
      </c>
      <c r="M92" s="108">
        <v>0</v>
      </c>
      <c r="N92" s="108">
        <v>3</v>
      </c>
      <c r="O92" s="196">
        <v>5</v>
      </c>
      <c r="P92" s="183"/>
      <c r="Q92" s="45"/>
      <c r="R92" s="176"/>
      <c r="S92" s="176"/>
      <c r="T92" s="155"/>
      <c r="U92" s="155"/>
      <c r="V92" s="155"/>
      <c r="W92" s="155"/>
      <c r="X92" s="156"/>
      <c r="Y92" s="44"/>
      <c r="Z92" s="15"/>
      <c r="AA92" s="42"/>
      <c r="AB92" s="170"/>
      <c r="AC92" s="170"/>
      <c r="AD92" s="170"/>
      <c r="AE92" s="170"/>
      <c r="AF92" s="16"/>
      <c r="AG92" s="46"/>
    </row>
    <row r="93" spans="1:33" ht="15" customHeight="1">
      <c r="A93" s="316" t="s">
        <v>258</v>
      </c>
      <c r="B93" s="316" t="s">
        <v>65</v>
      </c>
      <c r="C93" s="317">
        <v>3</v>
      </c>
      <c r="D93" s="317">
        <v>0</v>
      </c>
      <c r="E93" s="317">
        <v>0</v>
      </c>
      <c r="F93" s="317">
        <v>3</v>
      </c>
      <c r="G93" s="318">
        <v>5</v>
      </c>
      <c r="I93" s="120" t="s">
        <v>27</v>
      </c>
      <c r="J93" s="107" t="s">
        <v>201</v>
      </c>
      <c r="K93" s="108">
        <v>3</v>
      </c>
      <c r="L93" s="108">
        <v>0</v>
      </c>
      <c r="M93" s="108">
        <v>0</v>
      </c>
      <c r="N93" s="108">
        <v>3</v>
      </c>
      <c r="O93" s="189">
        <v>5</v>
      </c>
      <c r="P93" s="183"/>
      <c r="Q93" s="50"/>
      <c r="R93" s="359" t="s">
        <v>28</v>
      </c>
      <c r="S93" s="359"/>
      <c r="T93" s="359"/>
      <c r="U93" s="359"/>
      <c r="V93" s="359"/>
      <c r="W93" s="359"/>
      <c r="X93" s="360"/>
      <c r="Y93" s="44"/>
      <c r="Z93" s="15"/>
      <c r="AA93" s="42"/>
      <c r="AB93" s="170"/>
      <c r="AC93" s="170"/>
      <c r="AD93" s="170"/>
      <c r="AE93" s="170"/>
      <c r="AF93" s="16"/>
      <c r="AG93" s="46"/>
    </row>
    <row r="94" spans="1:33" ht="15" customHeight="1">
      <c r="A94" s="316" t="s">
        <v>27</v>
      </c>
      <c r="B94" s="316" t="s">
        <v>159</v>
      </c>
      <c r="C94" s="317">
        <v>3</v>
      </c>
      <c r="D94" s="317">
        <v>0</v>
      </c>
      <c r="E94" s="317">
        <v>0</v>
      </c>
      <c r="F94" s="317">
        <v>3</v>
      </c>
      <c r="G94" s="318">
        <v>5</v>
      </c>
      <c r="I94" s="192" t="s">
        <v>27</v>
      </c>
      <c r="J94" s="105" t="s">
        <v>50</v>
      </c>
      <c r="K94" s="106">
        <v>3</v>
      </c>
      <c r="L94" s="106">
        <v>0</v>
      </c>
      <c r="M94" s="106">
        <v>0</v>
      </c>
      <c r="N94" s="106">
        <v>3</v>
      </c>
      <c r="O94" s="189">
        <v>5</v>
      </c>
      <c r="P94" s="183"/>
      <c r="Q94" s="50"/>
      <c r="R94" s="122" t="s">
        <v>2</v>
      </c>
      <c r="S94" s="122" t="s">
        <v>3</v>
      </c>
      <c r="T94" s="225" t="s">
        <v>0</v>
      </c>
      <c r="U94" s="225" t="s">
        <v>4</v>
      </c>
      <c r="V94" s="225" t="s">
        <v>5</v>
      </c>
      <c r="W94" s="225" t="s">
        <v>6</v>
      </c>
      <c r="X94" s="123" t="s">
        <v>7</v>
      </c>
      <c r="Y94" s="44"/>
      <c r="Z94" s="15"/>
      <c r="AA94" s="42"/>
      <c r="AB94" s="170"/>
      <c r="AC94" s="170"/>
      <c r="AD94" s="170"/>
      <c r="AE94" s="170"/>
      <c r="AF94" s="16"/>
      <c r="AG94" s="46"/>
    </row>
    <row r="95" spans="1:33" ht="15" customHeight="1">
      <c r="A95" s="316" t="s">
        <v>27</v>
      </c>
      <c r="B95" s="316" t="s">
        <v>147</v>
      </c>
      <c r="C95" s="317">
        <v>3</v>
      </c>
      <c r="D95" s="317">
        <v>0</v>
      </c>
      <c r="E95" s="317">
        <v>0</v>
      </c>
      <c r="F95" s="317">
        <v>3</v>
      </c>
      <c r="G95" s="318">
        <v>5</v>
      </c>
      <c r="I95" s="193" t="s">
        <v>202</v>
      </c>
      <c r="J95" s="110" t="s">
        <v>203</v>
      </c>
      <c r="K95" s="106">
        <v>2</v>
      </c>
      <c r="L95" s="106">
        <v>0</v>
      </c>
      <c r="M95" s="106">
        <v>0</v>
      </c>
      <c r="N95" s="106">
        <v>2</v>
      </c>
      <c r="O95" s="194">
        <v>2</v>
      </c>
      <c r="P95" s="184"/>
      <c r="Q95" s="50" t="s">
        <v>40</v>
      </c>
      <c r="R95" s="105" t="s">
        <v>200</v>
      </c>
      <c r="S95" s="105" t="s">
        <v>134</v>
      </c>
      <c r="T95" s="106">
        <v>0</v>
      </c>
      <c r="U95" s="106">
        <v>0</v>
      </c>
      <c r="V95" s="106">
        <v>6</v>
      </c>
      <c r="W95" s="106">
        <v>3</v>
      </c>
      <c r="X95" s="189">
        <v>5</v>
      </c>
      <c r="Y95" s="44"/>
      <c r="Z95" s="166" t="s">
        <v>44</v>
      </c>
      <c r="AA95" s="55"/>
      <c r="AB95" s="171">
        <f>SUM(AB87:AB95)</f>
        <v>0</v>
      </c>
      <c r="AC95" s="171">
        <f>SUM(AC87:AC95)</f>
        <v>0</v>
      </c>
      <c r="AD95" s="171">
        <f>SUM(AD87:AD95)</f>
        <v>0</v>
      </c>
      <c r="AE95" s="171">
        <f>SUM(AE87:AE95)</f>
        <v>0</v>
      </c>
      <c r="AF95" s="56">
        <v>0</v>
      </c>
      <c r="AG95" s="46"/>
    </row>
    <row r="96" spans="1:33" ht="15" customHeight="1">
      <c r="A96" s="316" t="s">
        <v>27</v>
      </c>
      <c r="B96" s="316" t="s">
        <v>145</v>
      </c>
      <c r="C96" s="317">
        <v>3</v>
      </c>
      <c r="D96" s="317">
        <v>0</v>
      </c>
      <c r="E96" s="317">
        <v>0</v>
      </c>
      <c r="F96" s="317">
        <v>3</v>
      </c>
      <c r="G96" s="318">
        <v>5</v>
      </c>
      <c r="I96" s="325" t="s">
        <v>191</v>
      </c>
      <c r="J96" s="326"/>
      <c r="K96" s="182">
        <f>SUM(K89:K95)</f>
        <v>16</v>
      </c>
      <c r="L96" s="182">
        <f>SUM(L89:L95)</f>
        <v>0</v>
      </c>
      <c r="M96" s="182">
        <f>SUM(M89:M95)</f>
        <v>6</v>
      </c>
      <c r="N96" s="182">
        <f>SUM(N89:N95)</f>
        <v>19</v>
      </c>
      <c r="O96" s="206">
        <f>SUM(O89:O95)</f>
        <v>30</v>
      </c>
      <c r="P96" s="185"/>
      <c r="Q96" s="50" t="s">
        <v>40</v>
      </c>
      <c r="R96" s="107" t="s">
        <v>51</v>
      </c>
      <c r="S96" s="107" t="s">
        <v>65</v>
      </c>
      <c r="T96" s="108">
        <v>3</v>
      </c>
      <c r="U96" s="108">
        <v>0</v>
      </c>
      <c r="V96" s="108">
        <v>0</v>
      </c>
      <c r="W96" s="108">
        <v>3</v>
      </c>
      <c r="X96" s="189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316" t="s">
        <v>229</v>
      </c>
      <c r="B97" s="316" t="s">
        <v>265</v>
      </c>
      <c r="C97" s="317">
        <v>2</v>
      </c>
      <c r="D97" s="317">
        <v>0</v>
      </c>
      <c r="E97" s="317">
        <v>0</v>
      </c>
      <c r="F97" s="317">
        <v>2</v>
      </c>
      <c r="G97" s="318">
        <v>2</v>
      </c>
      <c r="I97" s="208"/>
      <c r="J97" s="176"/>
      <c r="K97" s="155"/>
      <c r="L97" s="155"/>
      <c r="M97" s="155"/>
      <c r="N97" s="155"/>
      <c r="O97" s="156"/>
      <c r="P97" s="11"/>
      <c r="Q97" s="50" t="s">
        <v>40</v>
      </c>
      <c r="R97" s="114" t="s">
        <v>135</v>
      </c>
      <c r="S97" s="111" t="s">
        <v>136</v>
      </c>
      <c r="T97" s="108">
        <v>2</v>
      </c>
      <c r="U97" s="108">
        <v>0</v>
      </c>
      <c r="V97" s="108">
        <v>0</v>
      </c>
      <c r="W97" s="108">
        <v>2</v>
      </c>
      <c r="X97" s="198">
        <v>3</v>
      </c>
      <c r="Y97" s="44"/>
      <c r="Z97" s="397" t="s">
        <v>30</v>
      </c>
      <c r="AA97" s="398"/>
      <c r="AB97" s="398"/>
      <c r="AC97" s="398"/>
      <c r="AD97" s="398"/>
      <c r="AE97" s="398"/>
      <c r="AF97" s="399"/>
      <c r="AG97" s="46"/>
    </row>
    <row r="98" spans="1:33" ht="14.25" customHeight="1">
      <c r="A98" s="400" t="s">
        <v>259</v>
      </c>
      <c r="B98" s="401"/>
      <c r="C98" s="171">
        <f>SUM(C91:C97)</f>
        <v>19</v>
      </c>
      <c r="D98" s="171">
        <f>SUM(D91:D97)</f>
        <v>2</v>
      </c>
      <c r="E98" s="171">
        <f>SUM(E91:E97)</f>
        <v>0</v>
      </c>
      <c r="F98" s="171">
        <f>SUM(F91:F97)</f>
        <v>20</v>
      </c>
      <c r="G98" s="24">
        <f>SUM(G91:G97)</f>
        <v>32</v>
      </c>
      <c r="I98" s="208"/>
      <c r="J98" s="176"/>
      <c r="K98" s="155"/>
      <c r="L98" s="155"/>
      <c r="M98" s="155"/>
      <c r="N98" s="155"/>
      <c r="O98" s="156"/>
      <c r="P98" s="11"/>
      <c r="Q98" s="50"/>
      <c r="R98" s="349" t="s">
        <v>42</v>
      </c>
      <c r="S98" s="349"/>
      <c r="T98" s="226">
        <f>SUM(T95:T97)</f>
        <v>5</v>
      </c>
      <c r="U98" s="226">
        <f>SUM(U95:U97)</f>
        <v>0</v>
      </c>
      <c r="V98" s="226">
        <f>SUM(V95:V97)</f>
        <v>6</v>
      </c>
      <c r="W98" s="226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168"/>
      <c r="B99" s="169"/>
      <c r="C99" s="164"/>
      <c r="D99" s="164"/>
      <c r="E99" s="164"/>
      <c r="F99" s="164"/>
      <c r="G99" s="165"/>
      <c r="I99" s="346" t="s">
        <v>30</v>
      </c>
      <c r="J99" s="347"/>
      <c r="K99" s="347"/>
      <c r="L99" s="347"/>
      <c r="M99" s="347"/>
      <c r="N99" s="347"/>
      <c r="O99" s="348"/>
      <c r="P99" s="11"/>
      <c r="Q99" s="45" t="s">
        <v>41</v>
      </c>
      <c r="R99" s="107" t="s">
        <v>27</v>
      </c>
      <c r="S99" s="107" t="s">
        <v>138</v>
      </c>
      <c r="T99" s="108">
        <v>3</v>
      </c>
      <c r="U99" s="108">
        <v>0</v>
      </c>
      <c r="V99" s="108">
        <v>0</v>
      </c>
      <c r="W99" s="108">
        <v>3</v>
      </c>
      <c r="X99" s="189">
        <v>5</v>
      </c>
      <c r="Y99" s="44"/>
      <c r="Z99" s="15"/>
      <c r="AA99" s="42"/>
      <c r="AB99" s="170"/>
      <c r="AC99" s="170"/>
      <c r="AD99" s="170"/>
      <c r="AE99" s="170"/>
      <c r="AF99" s="16"/>
      <c r="AG99" s="46"/>
    </row>
    <row r="100" spans="1:33" s="4" customFormat="1" ht="22.5" customHeight="1">
      <c r="A100" s="168"/>
      <c r="B100" s="169"/>
      <c r="C100" s="164"/>
      <c r="D100" s="164"/>
      <c r="E100" s="164"/>
      <c r="F100" s="164"/>
      <c r="G100" s="165"/>
      <c r="H100" s="3"/>
      <c r="I100" s="124" t="s">
        <v>2</v>
      </c>
      <c r="J100" s="122" t="s">
        <v>3</v>
      </c>
      <c r="K100" s="225" t="s">
        <v>0</v>
      </c>
      <c r="L100" s="225" t="s">
        <v>4</v>
      </c>
      <c r="M100" s="225" t="s">
        <v>5</v>
      </c>
      <c r="N100" s="225" t="s">
        <v>6</v>
      </c>
      <c r="O100" s="123" t="s">
        <v>7</v>
      </c>
      <c r="P100" s="11"/>
      <c r="Q100" s="45" t="s">
        <v>41</v>
      </c>
      <c r="R100" s="107" t="s">
        <v>27</v>
      </c>
      <c r="S100" s="107" t="s">
        <v>201</v>
      </c>
      <c r="T100" s="108">
        <v>3</v>
      </c>
      <c r="U100" s="108">
        <v>0</v>
      </c>
      <c r="V100" s="108">
        <v>0</v>
      </c>
      <c r="W100" s="108">
        <v>3</v>
      </c>
      <c r="X100" s="189">
        <v>5</v>
      </c>
      <c r="Y100" s="44"/>
      <c r="Z100" s="15"/>
      <c r="AA100" s="42"/>
      <c r="AB100" s="170"/>
      <c r="AC100" s="170"/>
      <c r="AD100" s="170"/>
      <c r="AE100" s="170"/>
      <c r="AF100" s="16"/>
      <c r="AG100" s="60"/>
    </row>
    <row r="101" spans="1:33" ht="15" customHeight="1">
      <c r="A101" s="397" t="s">
        <v>30</v>
      </c>
      <c r="B101" s="398"/>
      <c r="C101" s="398"/>
      <c r="D101" s="398"/>
      <c r="E101" s="398"/>
      <c r="F101" s="398"/>
      <c r="G101" s="399"/>
      <c r="I101" s="119" t="s">
        <v>204</v>
      </c>
      <c r="J101" s="111" t="s">
        <v>98</v>
      </c>
      <c r="K101" s="111">
        <v>2</v>
      </c>
      <c r="L101" s="111">
        <v>0</v>
      </c>
      <c r="M101" s="111">
        <v>0</v>
      </c>
      <c r="N101" s="111">
        <v>2</v>
      </c>
      <c r="O101" s="207">
        <v>3</v>
      </c>
      <c r="P101" s="188"/>
      <c r="Q101" s="45" t="s">
        <v>41</v>
      </c>
      <c r="R101" s="105" t="s">
        <v>27</v>
      </c>
      <c r="S101" s="105" t="s">
        <v>50</v>
      </c>
      <c r="T101" s="106">
        <v>3</v>
      </c>
      <c r="U101" s="106">
        <v>0</v>
      </c>
      <c r="V101" s="106">
        <v>0</v>
      </c>
      <c r="W101" s="106">
        <v>3</v>
      </c>
      <c r="X101" s="189">
        <v>5</v>
      </c>
      <c r="Y101" s="44"/>
      <c r="Z101" s="15"/>
      <c r="AA101" s="42"/>
      <c r="AB101" s="170"/>
      <c r="AC101" s="170"/>
      <c r="AD101" s="170"/>
      <c r="AE101" s="170"/>
      <c r="AF101" s="16"/>
      <c r="AG101" s="46"/>
    </row>
    <row r="102" spans="1:33" ht="15" customHeight="1">
      <c r="A102" s="20" t="s">
        <v>2</v>
      </c>
      <c r="B102" s="21" t="s">
        <v>3</v>
      </c>
      <c r="C102" s="22" t="s">
        <v>0</v>
      </c>
      <c r="D102" s="22" t="s">
        <v>4</v>
      </c>
      <c r="E102" s="22" t="s">
        <v>5</v>
      </c>
      <c r="F102" s="22" t="s">
        <v>6</v>
      </c>
      <c r="G102" s="23" t="s">
        <v>7</v>
      </c>
      <c r="I102" s="120" t="s">
        <v>205</v>
      </c>
      <c r="J102" s="107" t="s">
        <v>110</v>
      </c>
      <c r="K102" s="108">
        <v>0</v>
      </c>
      <c r="L102" s="108">
        <v>0</v>
      </c>
      <c r="M102" s="108">
        <v>8</v>
      </c>
      <c r="N102" s="108">
        <v>4</v>
      </c>
      <c r="O102" s="189">
        <v>10</v>
      </c>
      <c r="P102" s="183"/>
      <c r="Q102" s="45" t="s">
        <v>41</v>
      </c>
      <c r="R102" s="110" t="s">
        <v>202</v>
      </c>
      <c r="S102" s="110" t="s">
        <v>203</v>
      </c>
      <c r="T102" s="106">
        <v>2</v>
      </c>
      <c r="U102" s="106">
        <v>0</v>
      </c>
      <c r="V102" s="106">
        <v>0</v>
      </c>
      <c r="W102" s="106">
        <v>2</v>
      </c>
      <c r="X102" s="194">
        <v>2</v>
      </c>
      <c r="Y102" s="44"/>
      <c r="Z102" s="15"/>
      <c r="AA102" s="42"/>
      <c r="AB102" s="170"/>
      <c r="AC102" s="170"/>
      <c r="AD102" s="170"/>
      <c r="AE102" s="170"/>
      <c r="AF102" s="16"/>
      <c r="AG102" s="46"/>
    </row>
    <row r="103" spans="1:33" ht="15" customHeight="1">
      <c r="A103" s="316" t="s">
        <v>266</v>
      </c>
      <c r="B103" s="316" t="s">
        <v>146</v>
      </c>
      <c r="C103" s="317">
        <v>1</v>
      </c>
      <c r="D103" s="317">
        <v>8</v>
      </c>
      <c r="E103" s="317">
        <v>0</v>
      </c>
      <c r="F103" s="317">
        <v>5</v>
      </c>
      <c r="G103" s="318">
        <v>6</v>
      </c>
      <c r="I103" s="120" t="s">
        <v>51</v>
      </c>
      <c r="J103" s="107" t="s">
        <v>109</v>
      </c>
      <c r="K103" s="108">
        <v>3</v>
      </c>
      <c r="L103" s="108">
        <v>0</v>
      </c>
      <c r="M103" s="108">
        <v>0</v>
      </c>
      <c r="N103" s="108">
        <v>3</v>
      </c>
      <c r="O103" s="189">
        <v>5</v>
      </c>
      <c r="P103" s="183"/>
      <c r="Q103" s="45"/>
      <c r="R103" s="361" t="s">
        <v>43</v>
      </c>
      <c r="S103" s="361"/>
      <c r="T103" s="226">
        <f>SUM(T99:T102)</f>
        <v>11</v>
      </c>
      <c r="U103" s="226">
        <f>SUM(U99:U102)</f>
        <v>0</v>
      </c>
      <c r="V103" s="226">
        <f>SUM(V99:V102)</f>
        <v>0</v>
      </c>
      <c r="W103" s="226">
        <f>SUM(W99:W102)</f>
        <v>11</v>
      </c>
      <c r="X103" s="51">
        <f>SUM(X99:X102)</f>
        <v>17</v>
      </c>
      <c r="Y103" s="44"/>
      <c r="Z103" s="15"/>
      <c r="AA103" s="42"/>
      <c r="AB103" s="170"/>
      <c r="AC103" s="170"/>
      <c r="AD103" s="170"/>
      <c r="AE103" s="170"/>
      <c r="AF103" s="16"/>
      <c r="AG103" s="46"/>
    </row>
    <row r="104" spans="1:33" ht="21.75" customHeight="1">
      <c r="A104" s="316" t="s">
        <v>258</v>
      </c>
      <c r="B104" s="316" t="s">
        <v>66</v>
      </c>
      <c r="C104" s="317">
        <v>3</v>
      </c>
      <c r="D104" s="317">
        <v>0</v>
      </c>
      <c r="E104" s="317">
        <v>0</v>
      </c>
      <c r="F104" s="317">
        <v>3</v>
      </c>
      <c r="G104" s="318">
        <v>5</v>
      </c>
      <c r="H104" s="4"/>
      <c r="I104" s="120" t="s">
        <v>51</v>
      </c>
      <c r="J104" s="107" t="s">
        <v>137</v>
      </c>
      <c r="K104" s="108">
        <v>3</v>
      </c>
      <c r="L104" s="108">
        <v>0</v>
      </c>
      <c r="M104" s="108">
        <v>0</v>
      </c>
      <c r="N104" s="108">
        <v>3</v>
      </c>
      <c r="O104" s="196">
        <v>5</v>
      </c>
      <c r="P104" s="183"/>
      <c r="Q104" s="1"/>
      <c r="R104" s="145" t="s">
        <v>44</v>
      </c>
      <c r="S104" s="145"/>
      <c r="T104" s="225">
        <f>SUM(T98,T103)</f>
        <v>16</v>
      </c>
      <c r="U104" s="225">
        <f>SUM(U98,U103)</f>
        <v>0</v>
      </c>
      <c r="V104" s="225">
        <f>SUM(V98,V103)</f>
        <v>6</v>
      </c>
      <c r="W104" s="225">
        <f>SUM(W98,W103)</f>
        <v>19</v>
      </c>
      <c r="X104" s="26">
        <f>SUM(X98,X103)</f>
        <v>30</v>
      </c>
      <c r="Y104" s="44"/>
      <c r="Z104" s="15"/>
      <c r="AA104" s="42"/>
      <c r="AB104" s="170"/>
      <c r="AC104" s="170"/>
      <c r="AD104" s="170"/>
      <c r="AE104" s="170"/>
      <c r="AF104" s="16"/>
      <c r="AG104" s="46"/>
    </row>
    <row r="105" spans="1:33" ht="21.75" customHeight="1">
      <c r="A105" s="316" t="s">
        <v>258</v>
      </c>
      <c r="B105" s="316" t="s">
        <v>67</v>
      </c>
      <c r="C105" s="317">
        <v>3</v>
      </c>
      <c r="D105" s="317">
        <v>0</v>
      </c>
      <c r="E105" s="317">
        <v>0</v>
      </c>
      <c r="F105" s="317">
        <v>3</v>
      </c>
      <c r="G105" s="318">
        <v>5</v>
      </c>
      <c r="H105" s="4"/>
      <c r="I105" s="120" t="s">
        <v>27</v>
      </c>
      <c r="J105" s="107" t="s">
        <v>206</v>
      </c>
      <c r="K105" s="108">
        <v>3</v>
      </c>
      <c r="L105" s="108">
        <v>0</v>
      </c>
      <c r="M105" s="108">
        <v>0</v>
      </c>
      <c r="N105" s="108">
        <v>3</v>
      </c>
      <c r="O105" s="189">
        <v>5</v>
      </c>
      <c r="P105" s="183"/>
      <c r="Q105" s="2"/>
      <c r="R105" s="359" t="s">
        <v>30</v>
      </c>
      <c r="S105" s="359"/>
      <c r="T105" s="359"/>
      <c r="U105" s="359"/>
      <c r="V105" s="359"/>
      <c r="W105" s="359"/>
      <c r="X105" s="360"/>
      <c r="Y105" s="44"/>
      <c r="Z105" s="15"/>
      <c r="AA105" s="42"/>
      <c r="AB105" s="170"/>
      <c r="AC105" s="170"/>
      <c r="AD105" s="170"/>
      <c r="AE105" s="170"/>
      <c r="AF105" s="16"/>
      <c r="AG105" s="46"/>
    </row>
    <row r="106" spans="1:33" ht="15" customHeight="1">
      <c r="A106" s="316" t="s">
        <v>27</v>
      </c>
      <c r="B106" s="316" t="s">
        <v>148</v>
      </c>
      <c r="C106" s="317">
        <v>3</v>
      </c>
      <c r="D106" s="317">
        <v>0</v>
      </c>
      <c r="E106" s="317">
        <v>0</v>
      </c>
      <c r="F106" s="317">
        <v>3</v>
      </c>
      <c r="G106" s="318">
        <v>5</v>
      </c>
      <c r="I106" s="119" t="s">
        <v>207</v>
      </c>
      <c r="J106" s="111" t="s">
        <v>208</v>
      </c>
      <c r="K106" s="108">
        <v>2</v>
      </c>
      <c r="L106" s="108">
        <v>0</v>
      </c>
      <c r="M106" s="108">
        <v>0</v>
      </c>
      <c r="N106" s="108">
        <v>2</v>
      </c>
      <c r="O106" s="198">
        <v>2</v>
      </c>
      <c r="P106" s="188"/>
      <c r="Q106" s="2"/>
      <c r="R106" s="122" t="s">
        <v>2</v>
      </c>
      <c r="S106" s="122" t="s">
        <v>3</v>
      </c>
      <c r="T106" s="225" t="s">
        <v>0</v>
      </c>
      <c r="U106" s="225" t="s">
        <v>4</v>
      </c>
      <c r="V106" s="225" t="s">
        <v>5</v>
      </c>
      <c r="W106" s="225" t="s">
        <v>6</v>
      </c>
      <c r="X106" s="123" t="s">
        <v>7</v>
      </c>
      <c r="Y106" s="44"/>
      <c r="Z106" s="15"/>
      <c r="AA106" s="42"/>
      <c r="AB106" s="170"/>
      <c r="AC106" s="170"/>
      <c r="AD106" s="170"/>
      <c r="AE106" s="170"/>
      <c r="AF106" s="16"/>
      <c r="AG106" s="46"/>
    </row>
    <row r="107" spans="1:33" ht="15" customHeight="1">
      <c r="A107" s="316" t="s">
        <v>27</v>
      </c>
      <c r="B107" s="316" t="s">
        <v>232</v>
      </c>
      <c r="C107" s="317">
        <v>3</v>
      </c>
      <c r="D107" s="317">
        <v>0</v>
      </c>
      <c r="E107" s="317">
        <v>0</v>
      </c>
      <c r="F107" s="317">
        <v>3</v>
      </c>
      <c r="G107" s="318">
        <v>5</v>
      </c>
      <c r="I107" s="357" t="s">
        <v>79</v>
      </c>
      <c r="J107" s="358"/>
      <c r="K107" s="181">
        <f>SUM(K101:K106)</f>
        <v>13</v>
      </c>
      <c r="L107" s="181">
        <f>SUM(L101:L106)</f>
        <v>0</v>
      </c>
      <c r="M107" s="181">
        <f>SUM(M101:M106)</f>
        <v>8</v>
      </c>
      <c r="N107" s="181">
        <f>SUM(N101:N106)</f>
        <v>17</v>
      </c>
      <c r="O107" s="202">
        <f>SUM(O101:O106)</f>
        <v>30</v>
      </c>
      <c r="P107" s="185"/>
      <c r="Q107" s="50" t="s">
        <v>40</v>
      </c>
      <c r="R107" s="107" t="s">
        <v>205</v>
      </c>
      <c r="S107" s="107" t="s">
        <v>110</v>
      </c>
      <c r="T107" s="108">
        <v>0</v>
      </c>
      <c r="U107" s="108">
        <v>0</v>
      </c>
      <c r="V107" s="108">
        <v>8</v>
      </c>
      <c r="W107" s="108">
        <v>4</v>
      </c>
      <c r="X107" s="189">
        <v>10</v>
      </c>
      <c r="Y107" s="44"/>
      <c r="Z107" s="166" t="s">
        <v>44</v>
      </c>
      <c r="AA107" s="55"/>
      <c r="AB107" s="171">
        <f>SUM(AB99:AB107)</f>
        <v>0</v>
      </c>
      <c r="AC107" s="171">
        <f>SUM(AC99:AC107)</f>
        <v>0</v>
      </c>
      <c r="AD107" s="171">
        <f>SUM(AD99:AD107)</f>
        <v>0</v>
      </c>
      <c r="AE107" s="171">
        <f>SUM(AE99:AE107)</f>
        <v>0</v>
      </c>
      <c r="AF107" s="56">
        <v>0</v>
      </c>
      <c r="AG107" s="46"/>
    </row>
    <row r="108" spans="1:33" ht="15" customHeight="1">
      <c r="A108" s="316" t="s">
        <v>233</v>
      </c>
      <c r="B108" s="316" t="s">
        <v>267</v>
      </c>
      <c r="C108" s="317">
        <v>2</v>
      </c>
      <c r="D108" s="317">
        <v>0</v>
      </c>
      <c r="E108" s="317">
        <v>0</v>
      </c>
      <c r="F108" s="317">
        <v>2</v>
      </c>
      <c r="G108" s="318">
        <v>2</v>
      </c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7" t="s">
        <v>51</v>
      </c>
      <c r="S108" s="107" t="s">
        <v>109</v>
      </c>
      <c r="T108" s="108">
        <v>3</v>
      </c>
      <c r="U108" s="108">
        <v>0</v>
      </c>
      <c r="V108" s="108">
        <v>0</v>
      </c>
      <c r="W108" s="108">
        <v>3</v>
      </c>
      <c r="X108" s="189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400" t="s">
        <v>259</v>
      </c>
      <c r="B109" s="401"/>
      <c r="C109" s="171">
        <f>SUM(C103:C108)</f>
        <v>15</v>
      </c>
      <c r="D109" s="171">
        <f>SUM(D103:D108)</f>
        <v>8</v>
      </c>
      <c r="E109" s="171">
        <f>SUM(E103:E108)</f>
        <v>0</v>
      </c>
      <c r="F109" s="171">
        <f>SUM(F103:F108)</f>
        <v>19</v>
      </c>
      <c r="G109" s="24">
        <f>SUM(G103:G108)</f>
        <v>28</v>
      </c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7" t="s">
        <v>51</v>
      </c>
      <c r="S109" s="107" t="s">
        <v>137</v>
      </c>
      <c r="T109" s="108">
        <v>3</v>
      </c>
      <c r="U109" s="108">
        <v>0</v>
      </c>
      <c r="V109" s="108">
        <v>0</v>
      </c>
      <c r="W109" s="108">
        <v>3</v>
      </c>
      <c r="X109" s="189">
        <v>5</v>
      </c>
      <c r="Y109" s="44"/>
      <c r="Z109" s="50"/>
      <c r="AA109" s="31" t="s">
        <v>45</v>
      </c>
      <c r="AB109" s="402">
        <f>AE18+AE30+AE42+AE57+AE70+AE83</f>
        <v>14</v>
      </c>
      <c r="AC109" s="403"/>
      <c r="AD109" s="403"/>
      <c r="AE109" s="404"/>
      <c r="AF109" s="59"/>
      <c r="AG109" s="46"/>
    </row>
    <row r="110" spans="1:33" ht="15" customHeight="1">
      <c r="A110" s="27"/>
      <c r="B110" s="28"/>
      <c r="C110" s="28"/>
      <c r="D110" s="28"/>
      <c r="E110" s="28"/>
      <c r="F110" s="28"/>
      <c r="G110" s="29"/>
      <c r="I110" s="27"/>
      <c r="J110" s="11"/>
      <c r="K110" s="11"/>
      <c r="L110" s="11"/>
      <c r="M110" s="11"/>
      <c r="N110" s="11"/>
      <c r="O110" s="12"/>
      <c r="P110" s="11"/>
      <c r="Q110" s="50" t="s">
        <v>40</v>
      </c>
      <c r="R110" s="111" t="s">
        <v>204</v>
      </c>
      <c r="S110" s="111" t="s">
        <v>98</v>
      </c>
      <c r="T110" s="111">
        <v>2</v>
      </c>
      <c r="U110" s="111">
        <v>0</v>
      </c>
      <c r="V110" s="111">
        <v>0</v>
      </c>
      <c r="W110" s="111">
        <v>2</v>
      </c>
      <c r="X110" s="207">
        <v>3</v>
      </c>
      <c r="Y110" s="44"/>
      <c r="Z110" s="50"/>
      <c r="AA110" s="31"/>
      <c r="AB110" s="405"/>
      <c r="AC110" s="406"/>
      <c r="AD110" s="406"/>
      <c r="AE110" s="407"/>
      <c r="AF110" s="59"/>
      <c r="AG110" s="44"/>
    </row>
    <row r="111" spans="1:33" ht="15" customHeight="1">
      <c r="A111" s="30"/>
      <c r="B111" s="28"/>
      <c r="C111" s="28"/>
      <c r="D111" s="28"/>
      <c r="E111" s="28"/>
      <c r="F111" s="28"/>
      <c r="G111" s="29"/>
      <c r="I111" s="2"/>
      <c r="J111" s="11"/>
      <c r="K111" s="11"/>
      <c r="L111" s="11"/>
      <c r="M111" s="11"/>
      <c r="N111" s="11"/>
      <c r="O111" s="12"/>
      <c r="Q111" s="50"/>
      <c r="R111" s="349" t="s">
        <v>42</v>
      </c>
      <c r="S111" s="34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0"/>
      <c r="B112" s="28"/>
      <c r="C112" s="28"/>
      <c r="D112" s="28"/>
      <c r="E112" s="28"/>
      <c r="F112" s="28"/>
      <c r="G112" s="29"/>
      <c r="I112" s="2"/>
      <c r="J112" s="31" t="s">
        <v>31</v>
      </c>
      <c r="K112" s="350">
        <f>SUM(N16,N29,N42,N57,N70,N82,N96,N107)</f>
        <v>149</v>
      </c>
      <c r="L112" s="351"/>
      <c r="M112" s="351"/>
      <c r="N112" s="352"/>
      <c r="O112" s="12"/>
      <c r="Q112" s="45" t="s">
        <v>41</v>
      </c>
      <c r="R112" s="107" t="s">
        <v>27</v>
      </c>
      <c r="S112" s="107" t="s">
        <v>206</v>
      </c>
      <c r="T112" s="108">
        <v>3</v>
      </c>
      <c r="U112" s="108">
        <v>0</v>
      </c>
      <c r="V112" s="108">
        <v>0</v>
      </c>
      <c r="W112" s="108">
        <v>3</v>
      </c>
      <c r="X112" s="189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7"/>
      <c r="B113" s="31" t="s">
        <v>31</v>
      </c>
      <c r="C113" s="405">
        <f>SUM(F109,F98,F86,F72,F58,F46,F31,F17)</f>
        <v>153</v>
      </c>
      <c r="D113" s="406"/>
      <c r="E113" s="406"/>
      <c r="F113" s="407"/>
      <c r="G113" s="32"/>
      <c r="I113" s="2"/>
      <c r="J113" s="31" t="s">
        <v>7</v>
      </c>
      <c r="K113" s="354">
        <f>SUM(O16,O29,O42,O57,O70,O82,O96,O107,)</f>
        <v>242</v>
      </c>
      <c r="L113" s="355"/>
      <c r="M113" s="355"/>
      <c r="N113" s="356"/>
      <c r="O113" s="12"/>
      <c r="Q113" s="45" t="s">
        <v>41</v>
      </c>
      <c r="R113" s="111" t="s">
        <v>207</v>
      </c>
      <c r="S113" s="111" t="s">
        <v>208</v>
      </c>
      <c r="T113" s="108">
        <v>2</v>
      </c>
      <c r="U113" s="108">
        <v>0</v>
      </c>
      <c r="V113" s="108">
        <v>0</v>
      </c>
      <c r="W113" s="108">
        <v>2</v>
      </c>
      <c r="X113" s="198">
        <v>2</v>
      </c>
      <c r="AG113" s="44"/>
    </row>
    <row r="114" spans="1:33" ht="16.5" thickBot="1">
      <c r="A114" s="33"/>
      <c r="B114" s="34" t="s">
        <v>7</v>
      </c>
      <c r="C114" s="333">
        <f>SUM(G109,G58,G46,G98,G31,G86,G72,G17)</f>
        <v>240</v>
      </c>
      <c r="D114" s="334"/>
      <c r="E114" s="334"/>
      <c r="F114" s="335"/>
      <c r="G114" s="35"/>
      <c r="I114" s="87"/>
      <c r="J114" s="88"/>
      <c r="K114" s="88"/>
      <c r="L114" s="88"/>
      <c r="M114" s="88"/>
      <c r="N114" s="88"/>
      <c r="O114" s="89"/>
      <c r="Q114" s="45"/>
      <c r="R114" s="349" t="s">
        <v>43</v>
      </c>
      <c r="S114" s="34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7"/>
      <c r="B115" s="28"/>
      <c r="C115" s="28"/>
      <c r="D115" s="28"/>
      <c r="E115" s="28"/>
      <c r="F115" s="28"/>
      <c r="G115" s="29"/>
      <c r="I115" s="211"/>
      <c r="J115" s="28"/>
      <c r="K115" s="28"/>
      <c r="L115" s="28"/>
      <c r="M115" s="28"/>
      <c r="N115" s="28"/>
      <c r="O115" s="28"/>
      <c r="Q115" s="45"/>
      <c r="R115" s="145" t="s">
        <v>44</v>
      </c>
      <c r="S115" s="145"/>
      <c r="T115" s="225">
        <f>SUM(T111,T114)</f>
        <v>13</v>
      </c>
      <c r="U115" s="225">
        <f>SUM(U111,U114)</f>
        <v>0</v>
      </c>
      <c r="V115" s="225">
        <f>SUM(V111,V114)</f>
        <v>8</v>
      </c>
      <c r="W115" s="225">
        <f>SUM(W111,W114)</f>
        <v>17</v>
      </c>
      <c r="X115" s="26">
        <f>SUM(X111,X114)</f>
        <v>30</v>
      </c>
      <c r="AG115" s="44"/>
    </row>
    <row r="116" spans="1:33" ht="16.5" thickBot="1">
      <c r="A116" s="36"/>
      <c r="B116" s="37"/>
      <c r="C116" s="37"/>
      <c r="D116" s="37"/>
      <c r="E116" s="37"/>
      <c r="F116" s="37"/>
      <c r="G116" s="38"/>
      <c r="I116" s="211"/>
      <c r="J116" s="28"/>
      <c r="K116" s="28"/>
      <c r="L116" s="28"/>
      <c r="M116" s="28"/>
      <c r="N116" s="28"/>
      <c r="O116" s="28"/>
      <c r="Q116" s="45"/>
      <c r="R116" s="176"/>
      <c r="S116" s="176"/>
      <c r="T116" s="155"/>
      <c r="U116" s="155"/>
      <c r="V116" s="155"/>
      <c r="W116" s="155"/>
      <c r="X116" s="156"/>
      <c r="AG116" s="44"/>
    </row>
    <row r="117" spans="9:24" ht="15.75">
      <c r="I117" s="28"/>
      <c r="J117" s="74"/>
      <c r="K117" s="337"/>
      <c r="L117" s="337"/>
      <c r="M117" s="337"/>
      <c r="N117" s="337"/>
      <c r="O117" s="75"/>
      <c r="Q117" s="45"/>
      <c r="R117" s="176"/>
      <c r="S117" s="31" t="s">
        <v>45</v>
      </c>
      <c r="T117" s="338">
        <f>SUM(W111,W98,W86,W70,W56,W41,W24,W10)</f>
        <v>59</v>
      </c>
      <c r="U117" s="339"/>
      <c r="V117" s="339"/>
      <c r="W117" s="340"/>
      <c r="X117" s="156"/>
    </row>
    <row r="118" spans="9:24" ht="15.75">
      <c r="I118" s="76"/>
      <c r="J118" s="77"/>
      <c r="K118" s="345"/>
      <c r="L118" s="345"/>
      <c r="M118" s="345"/>
      <c r="N118" s="345"/>
      <c r="O118" s="78"/>
      <c r="Q118" s="45"/>
      <c r="R118" s="176"/>
      <c r="S118" s="31" t="s">
        <v>31</v>
      </c>
      <c r="T118" s="341">
        <f>SUM(W115,W104,W89,W76,W62,W47,W32,W18)</f>
        <v>149</v>
      </c>
      <c r="U118" s="339"/>
      <c r="V118" s="339"/>
      <c r="W118" s="340"/>
      <c r="X118" s="156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408">
        <f>SUM(X115,X62,X47,X104,X32,X89,X76,X18)</f>
        <v>240</v>
      </c>
      <c r="U119" s="334"/>
      <c r="V119" s="334"/>
      <c r="W119" s="335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95">
    <mergeCell ref="R70:S70"/>
    <mergeCell ref="R86:S86"/>
    <mergeCell ref="T117:W117"/>
    <mergeCell ref="K118:N118"/>
    <mergeCell ref="T118:W118"/>
    <mergeCell ref="C114:F114"/>
    <mergeCell ref="R114:S114"/>
    <mergeCell ref="K117:N117"/>
    <mergeCell ref="I107:J107"/>
    <mergeCell ref="T119:W119"/>
    <mergeCell ref="A22:G22"/>
    <mergeCell ref="A31:B31"/>
    <mergeCell ref="A36:G36"/>
    <mergeCell ref="A46:B46"/>
    <mergeCell ref="A49:G49"/>
    <mergeCell ref="A58:B58"/>
    <mergeCell ref="K112:N112"/>
    <mergeCell ref="C113:F113"/>
    <mergeCell ref="K113:N113"/>
    <mergeCell ref="A86:B86"/>
    <mergeCell ref="AB109:AE109"/>
    <mergeCell ref="AB110:AE110"/>
    <mergeCell ref="R111:S111"/>
    <mergeCell ref="R98:S98"/>
    <mergeCell ref="I99:O99"/>
    <mergeCell ref="R103:S103"/>
    <mergeCell ref="R105:X105"/>
    <mergeCell ref="A109:B109"/>
    <mergeCell ref="A77:G77"/>
    <mergeCell ref="A98:B98"/>
    <mergeCell ref="A101:G101"/>
    <mergeCell ref="R93:X93"/>
    <mergeCell ref="I96:J96"/>
    <mergeCell ref="Z97:AF97"/>
    <mergeCell ref="Z85:AF85"/>
    <mergeCell ref="I87:O87"/>
    <mergeCell ref="R88:S88"/>
    <mergeCell ref="R89:S89"/>
    <mergeCell ref="I71:J71"/>
    <mergeCell ref="Z73:AF73"/>
    <mergeCell ref="I75:O75"/>
    <mergeCell ref="R75:S75"/>
    <mergeCell ref="A72:B72"/>
    <mergeCell ref="A89:G89"/>
    <mergeCell ref="R76:S76"/>
    <mergeCell ref="R80:X80"/>
    <mergeCell ref="I82:J82"/>
    <mergeCell ref="I84:J84"/>
    <mergeCell ref="R62:S62"/>
    <mergeCell ref="R65:X65"/>
    <mergeCell ref="I70:J70"/>
    <mergeCell ref="A63:G63"/>
    <mergeCell ref="I57:J57"/>
    <mergeCell ref="R56:S56"/>
    <mergeCell ref="Z59:AF59"/>
    <mergeCell ref="I61:O61"/>
    <mergeCell ref="R61:S61"/>
    <mergeCell ref="R46:S46"/>
    <mergeCell ref="R47:S47"/>
    <mergeCell ref="I48:O48"/>
    <mergeCell ref="R51:X51"/>
    <mergeCell ref="I29:J29"/>
    <mergeCell ref="R18:S18"/>
    <mergeCell ref="R36:X36"/>
    <mergeCell ref="R41:S41"/>
    <mergeCell ref="I42:J42"/>
    <mergeCell ref="I43:J43"/>
    <mergeCell ref="R31:S31"/>
    <mergeCell ref="R32:S32"/>
    <mergeCell ref="I33:O33"/>
    <mergeCell ref="Z32:AF32"/>
    <mergeCell ref="I5:O5"/>
    <mergeCell ref="R5:X6"/>
    <mergeCell ref="I16:J16"/>
    <mergeCell ref="A17:B17"/>
    <mergeCell ref="I17:J17"/>
    <mergeCell ref="Z20:AF20"/>
    <mergeCell ref="I21:O21"/>
    <mergeCell ref="R22:X22"/>
    <mergeCell ref="R24:S24"/>
    <mergeCell ref="A1:AF1"/>
    <mergeCell ref="A3:G3"/>
    <mergeCell ref="I3:O3"/>
    <mergeCell ref="A4:G4"/>
    <mergeCell ref="I4:O4"/>
    <mergeCell ref="I6:O6"/>
    <mergeCell ref="A5:G5"/>
    <mergeCell ref="R17:S17"/>
    <mergeCell ref="Z5:AF6"/>
    <mergeCell ref="A6:G6"/>
    <mergeCell ref="Z8:AF8"/>
    <mergeCell ref="R10:S10"/>
    <mergeCell ref="A8:G8"/>
    <mergeCell ref="I8:O8"/>
    <mergeCell ref="R8:X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62">
      <selection activeCell="R89" sqref="R89:S89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378" t="s">
        <v>417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33.7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4" customFormat="1" ht="19.5" customHeight="1">
      <c r="A3" s="394" t="s">
        <v>32</v>
      </c>
      <c r="B3" s="395"/>
      <c r="C3" s="395"/>
      <c r="D3" s="395"/>
      <c r="E3" s="395"/>
      <c r="F3" s="395"/>
      <c r="G3" s="396"/>
      <c r="I3" s="379" t="s">
        <v>32</v>
      </c>
      <c r="J3" s="380"/>
      <c r="K3" s="380"/>
      <c r="L3" s="380"/>
      <c r="M3" s="380"/>
      <c r="N3" s="380"/>
      <c r="O3" s="381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388" t="s">
        <v>33</v>
      </c>
      <c r="B4" s="389"/>
      <c r="C4" s="389"/>
      <c r="D4" s="389"/>
      <c r="E4" s="389"/>
      <c r="F4" s="389"/>
      <c r="G4" s="390"/>
      <c r="I4" s="371" t="s">
        <v>33</v>
      </c>
      <c r="J4" s="372"/>
      <c r="K4" s="372"/>
      <c r="L4" s="372"/>
      <c r="M4" s="372"/>
      <c r="N4" s="372"/>
      <c r="O4" s="373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388" t="s">
        <v>53</v>
      </c>
      <c r="B5" s="389"/>
      <c r="C5" s="389"/>
      <c r="D5" s="389"/>
      <c r="E5" s="389"/>
      <c r="F5" s="389"/>
      <c r="G5" s="390"/>
      <c r="I5" s="371" t="s">
        <v>68</v>
      </c>
      <c r="J5" s="372"/>
      <c r="K5" s="372"/>
      <c r="L5" s="372"/>
      <c r="M5" s="372"/>
      <c r="N5" s="372"/>
      <c r="O5" s="373"/>
      <c r="Q5" s="1"/>
      <c r="R5" s="382" t="s">
        <v>38</v>
      </c>
      <c r="S5" s="382"/>
      <c r="T5" s="382"/>
      <c r="U5" s="382"/>
      <c r="V5" s="382"/>
      <c r="W5" s="382"/>
      <c r="X5" s="383"/>
      <c r="Z5" s="384" t="s">
        <v>39</v>
      </c>
      <c r="AA5" s="382"/>
      <c r="AB5" s="382"/>
      <c r="AC5" s="382"/>
      <c r="AD5" s="382"/>
      <c r="AE5" s="382"/>
      <c r="AF5" s="383"/>
    </row>
    <row r="6" spans="1:32" s="4" customFormat="1" ht="19.5" customHeight="1">
      <c r="A6" s="388" t="s">
        <v>35</v>
      </c>
      <c r="B6" s="389"/>
      <c r="C6" s="389"/>
      <c r="D6" s="389"/>
      <c r="E6" s="389"/>
      <c r="F6" s="389"/>
      <c r="G6" s="390"/>
      <c r="I6" s="371" t="s">
        <v>35</v>
      </c>
      <c r="J6" s="372"/>
      <c r="K6" s="372"/>
      <c r="L6" s="372"/>
      <c r="M6" s="372"/>
      <c r="N6" s="372"/>
      <c r="O6" s="373"/>
      <c r="P6" s="8"/>
      <c r="Q6" s="1"/>
      <c r="R6" s="382"/>
      <c r="S6" s="382"/>
      <c r="T6" s="382"/>
      <c r="U6" s="382"/>
      <c r="V6" s="382"/>
      <c r="W6" s="382"/>
      <c r="X6" s="383"/>
      <c r="Z6" s="384"/>
      <c r="AA6" s="382"/>
      <c r="AB6" s="382"/>
      <c r="AC6" s="382"/>
      <c r="AD6" s="382"/>
      <c r="AE6" s="382"/>
      <c r="AF6" s="383"/>
    </row>
    <row r="7" spans="1:32" s="4" customFormat="1" ht="11.25" customHeight="1">
      <c r="A7" s="72"/>
      <c r="B7" s="73"/>
      <c r="C7" s="73"/>
      <c r="D7" s="73"/>
      <c r="E7" s="73"/>
      <c r="F7" s="73"/>
      <c r="G7" s="19"/>
      <c r="I7" s="138"/>
      <c r="J7" s="139"/>
      <c r="K7" s="139"/>
      <c r="L7" s="139"/>
      <c r="M7" s="139"/>
      <c r="N7" s="139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423" t="s">
        <v>13</v>
      </c>
      <c r="B8" s="424"/>
      <c r="C8" s="424"/>
      <c r="D8" s="424"/>
      <c r="E8" s="424"/>
      <c r="F8" s="424"/>
      <c r="G8" s="425"/>
      <c r="I8" s="374" t="s">
        <v>13</v>
      </c>
      <c r="J8" s="359"/>
      <c r="K8" s="359"/>
      <c r="L8" s="359"/>
      <c r="M8" s="359"/>
      <c r="N8" s="359"/>
      <c r="O8" s="360"/>
      <c r="P8" s="8"/>
      <c r="Q8" s="1"/>
      <c r="R8" s="375" t="s">
        <v>13</v>
      </c>
      <c r="S8" s="375"/>
      <c r="T8" s="375"/>
      <c r="U8" s="375"/>
      <c r="V8" s="375"/>
      <c r="W8" s="375"/>
      <c r="X8" s="376"/>
      <c r="Z8" s="391" t="s">
        <v>13</v>
      </c>
      <c r="AA8" s="392"/>
      <c r="AB8" s="392"/>
      <c r="AC8" s="392"/>
      <c r="AD8" s="392"/>
      <c r="AE8" s="392"/>
      <c r="AF8" s="393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4" t="s">
        <v>2</v>
      </c>
      <c r="J9" s="122" t="s">
        <v>3</v>
      </c>
      <c r="K9" s="25" t="s">
        <v>0</v>
      </c>
      <c r="L9" s="25" t="s">
        <v>4</v>
      </c>
      <c r="M9" s="25" t="s">
        <v>5</v>
      </c>
      <c r="N9" s="25" t="s">
        <v>6</v>
      </c>
      <c r="O9" s="123" t="s">
        <v>7</v>
      </c>
      <c r="P9" s="8"/>
      <c r="Q9" s="49"/>
      <c r="R9" s="122" t="s">
        <v>2</v>
      </c>
      <c r="S9" s="122" t="s">
        <v>3</v>
      </c>
      <c r="T9" s="25" t="s">
        <v>0</v>
      </c>
      <c r="U9" s="25" t="s">
        <v>4</v>
      </c>
      <c r="V9" s="25" t="s">
        <v>5</v>
      </c>
      <c r="W9" s="25" t="s">
        <v>6</v>
      </c>
      <c r="X9" s="123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438" t="s">
        <v>162</v>
      </c>
      <c r="B10" s="439" t="s">
        <v>54</v>
      </c>
      <c r="C10" s="440">
        <v>2</v>
      </c>
      <c r="D10" s="440">
        <v>2</v>
      </c>
      <c r="E10" s="440">
        <v>0</v>
      </c>
      <c r="F10" s="440">
        <v>3</v>
      </c>
      <c r="G10" s="441">
        <v>4</v>
      </c>
      <c r="H10" s="230"/>
      <c r="I10" s="120" t="s">
        <v>69</v>
      </c>
      <c r="J10" s="107" t="s">
        <v>70</v>
      </c>
      <c r="K10" s="108">
        <v>3</v>
      </c>
      <c r="L10" s="108">
        <v>0</v>
      </c>
      <c r="M10" s="108">
        <v>2</v>
      </c>
      <c r="N10" s="108">
        <v>4</v>
      </c>
      <c r="O10" s="189">
        <v>7</v>
      </c>
      <c r="P10" s="183"/>
      <c r="Q10" s="50" t="s">
        <v>40</v>
      </c>
      <c r="R10" s="80" t="s">
        <v>69</v>
      </c>
      <c r="S10" s="80" t="s">
        <v>70</v>
      </c>
      <c r="T10" s="81">
        <v>3</v>
      </c>
      <c r="U10" s="81">
        <v>0</v>
      </c>
      <c r="V10" s="81">
        <v>2</v>
      </c>
      <c r="W10" s="81">
        <v>4</v>
      </c>
      <c r="X10" s="82">
        <v>7</v>
      </c>
      <c r="Y10" s="44"/>
      <c r="Z10" s="39" t="s">
        <v>69</v>
      </c>
      <c r="AA10" s="40" t="s">
        <v>70</v>
      </c>
      <c r="AB10" s="41">
        <v>3</v>
      </c>
      <c r="AC10" s="41">
        <v>0</v>
      </c>
      <c r="AD10" s="41">
        <v>2</v>
      </c>
      <c r="AE10" s="41">
        <v>4</v>
      </c>
      <c r="AF10" s="16">
        <v>7</v>
      </c>
      <c r="AG10" s="44"/>
    </row>
    <row r="11" spans="1:33" ht="15" customHeight="1">
      <c r="A11" s="438" t="s">
        <v>71</v>
      </c>
      <c r="B11" s="438" t="s">
        <v>150</v>
      </c>
      <c r="C11" s="440">
        <v>3</v>
      </c>
      <c r="D11" s="440">
        <v>2</v>
      </c>
      <c r="E11" s="440">
        <v>0</v>
      </c>
      <c r="F11" s="440">
        <v>4</v>
      </c>
      <c r="G11" s="441">
        <v>6</v>
      </c>
      <c r="H11" s="230"/>
      <c r="I11" s="190" t="s">
        <v>71</v>
      </c>
      <c r="J11" s="177" t="s">
        <v>72</v>
      </c>
      <c r="K11" s="178">
        <v>3</v>
      </c>
      <c r="L11" s="178">
        <v>2</v>
      </c>
      <c r="M11" s="178">
        <v>0</v>
      </c>
      <c r="N11" s="178">
        <v>4</v>
      </c>
      <c r="O11" s="191">
        <v>6</v>
      </c>
      <c r="P11" s="183"/>
      <c r="Q11" s="50"/>
      <c r="R11" s="349" t="s">
        <v>42</v>
      </c>
      <c r="S11" s="349"/>
      <c r="T11" s="90">
        <f>SUM(T10)</f>
        <v>3</v>
      </c>
      <c r="U11" s="90">
        <f>SUM(U10)</f>
        <v>0</v>
      </c>
      <c r="V11" s="90">
        <f>SUM(V10)</f>
        <v>2</v>
      </c>
      <c r="W11" s="90">
        <f>SUM(W10)</f>
        <v>4</v>
      </c>
      <c r="X11" s="51">
        <f>SUM(X10)</f>
        <v>7</v>
      </c>
      <c r="Y11" s="44"/>
      <c r="Z11" s="15"/>
      <c r="AA11" s="42"/>
      <c r="AB11" s="101"/>
      <c r="AC11" s="101"/>
      <c r="AD11" s="101"/>
      <c r="AE11" s="101"/>
      <c r="AF11" s="16"/>
      <c r="AG11" s="44"/>
    </row>
    <row r="12" spans="1:33" ht="15" customHeight="1">
      <c r="A12" s="438" t="s">
        <v>73</v>
      </c>
      <c r="B12" s="438" t="s">
        <v>149</v>
      </c>
      <c r="C12" s="440">
        <v>3</v>
      </c>
      <c r="D12" s="440">
        <v>0</v>
      </c>
      <c r="E12" s="440">
        <v>2</v>
      </c>
      <c r="F12" s="440">
        <v>4</v>
      </c>
      <c r="G12" s="441">
        <v>6</v>
      </c>
      <c r="H12" s="230"/>
      <c r="I12" s="192" t="s">
        <v>73</v>
      </c>
      <c r="J12" s="105" t="s">
        <v>74</v>
      </c>
      <c r="K12" s="106">
        <v>3</v>
      </c>
      <c r="L12" s="106">
        <v>0</v>
      </c>
      <c r="M12" s="106">
        <v>2</v>
      </c>
      <c r="N12" s="106">
        <v>4</v>
      </c>
      <c r="O12" s="189">
        <v>6</v>
      </c>
      <c r="P12" s="183"/>
      <c r="Q12" s="45" t="s">
        <v>41</v>
      </c>
      <c r="R12" s="177" t="s">
        <v>71</v>
      </c>
      <c r="S12" s="177" t="s">
        <v>72</v>
      </c>
      <c r="T12" s="178">
        <v>3</v>
      </c>
      <c r="U12" s="178">
        <v>2</v>
      </c>
      <c r="V12" s="178">
        <v>0</v>
      </c>
      <c r="W12" s="178">
        <v>4</v>
      </c>
      <c r="X12" s="191">
        <v>6</v>
      </c>
      <c r="Y12" s="44"/>
      <c r="Z12" s="15"/>
      <c r="AA12" s="42"/>
      <c r="AB12" s="101"/>
      <c r="AC12" s="101"/>
      <c r="AD12" s="101"/>
      <c r="AE12" s="101"/>
      <c r="AF12" s="16"/>
      <c r="AG12" s="44"/>
    </row>
    <row r="13" spans="1:33" ht="15" customHeight="1">
      <c r="A13" s="438" t="s">
        <v>8</v>
      </c>
      <c r="B13" s="439" t="s">
        <v>396</v>
      </c>
      <c r="C13" s="440">
        <v>3</v>
      </c>
      <c r="D13" s="440">
        <v>0</v>
      </c>
      <c r="E13" s="440">
        <v>2</v>
      </c>
      <c r="F13" s="440">
        <v>4</v>
      </c>
      <c r="G13" s="441">
        <v>6</v>
      </c>
      <c r="H13" s="230"/>
      <c r="I13" s="192" t="s">
        <v>8</v>
      </c>
      <c r="J13" s="105" t="s">
        <v>46</v>
      </c>
      <c r="K13" s="106">
        <v>3</v>
      </c>
      <c r="L13" s="106">
        <v>0</v>
      </c>
      <c r="M13" s="106">
        <v>2</v>
      </c>
      <c r="N13" s="106">
        <v>4</v>
      </c>
      <c r="O13" s="189">
        <v>6</v>
      </c>
      <c r="P13" s="183"/>
      <c r="Q13" s="45" t="s">
        <v>41</v>
      </c>
      <c r="R13" s="105" t="s">
        <v>73</v>
      </c>
      <c r="S13" s="105" t="s">
        <v>74</v>
      </c>
      <c r="T13" s="106">
        <v>3</v>
      </c>
      <c r="U13" s="106">
        <v>0</v>
      </c>
      <c r="V13" s="106">
        <v>2</v>
      </c>
      <c r="W13" s="106">
        <v>4</v>
      </c>
      <c r="X13" s="189">
        <v>6</v>
      </c>
      <c r="Y13" s="44"/>
      <c r="Z13" s="15"/>
      <c r="AA13" s="42"/>
      <c r="AB13" s="101"/>
      <c r="AC13" s="101"/>
      <c r="AD13" s="101"/>
      <c r="AE13" s="101"/>
      <c r="AF13" s="16"/>
      <c r="AG13" s="44"/>
    </row>
    <row r="14" spans="1:33" ht="15" customHeight="1">
      <c r="A14" s="438" t="s">
        <v>76</v>
      </c>
      <c r="B14" s="439" t="s">
        <v>1</v>
      </c>
      <c r="C14" s="440">
        <v>3</v>
      </c>
      <c r="D14" s="440">
        <v>0</v>
      </c>
      <c r="E14" s="440">
        <v>0</v>
      </c>
      <c r="F14" s="440">
        <v>3</v>
      </c>
      <c r="G14" s="441">
        <v>3</v>
      </c>
      <c r="H14" s="230"/>
      <c r="I14" s="120" t="s">
        <v>112</v>
      </c>
      <c r="J14" s="107" t="s">
        <v>189</v>
      </c>
      <c r="K14" s="108">
        <v>0</v>
      </c>
      <c r="L14" s="108">
        <v>2</v>
      </c>
      <c r="M14" s="108">
        <v>0</v>
      </c>
      <c r="N14" s="108">
        <v>1</v>
      </c>
      <c r="O14" s="189">
        <v>1</v>
      </c>
      <c r="P14" s="183"/>
      <c r="Q14" s="45" t="s">
        <v>41</v>
      </c>
      <c r="R14" s="105" t="s">
        <v>8</v>
      </c>
      <c r="S14" s="105" t="s">
        <v>46</v>
      </c>
      <c r="T14" s="106">
        <v>3</v>
      </c>
      <c r="U14" s="106">
        <v>0</v>
      </c>
      <c r="V14" s="106">
        <v>2</v>
      </c>
      <c r="W14" s="106">
        <v>4</v>
      </c>
      <c r="X14" s="189">
        <v>6</v>
      </c>
      <c r="Y14" s="44"/>
      <c r="Z14" s="15"/>
      <c r="AA14" s="42"/>
      <c r="AB14" s="101"/>
      <c r="AC14" s="101"/>
      <c r="AD14" s="101"/>
      <c r="AE14" s="101"/>
      <c r="AF14" s="16"/>
      <c r="AG14" s="44"/>
    </row>
    <row r="15" spans="1:33" ht="15" customHeight="1">
      <c r="A15" s="442" t="s">
        <v>113</v>
      </c>
      <c r="B15" s="442" t="s">
        <v>151</v>
      </c>
      <c r="C15" s="443">
        <v>3</v>
      </c>
      <c r="D15" s="443">
        <v>0</v>
      </c>
      <c r="E15" s="443">
        <v>0</v>
      </c>
      <c r="F15" s="443">
        <v>3</v>
      </c>
      <c r="G15" s="443">
        <v>5</v>
      </c>
      <c r="H15" s="231"/>
      <c r="I15" s="193" t="s">
        <v>113</v>
      </c>
      <c r="J15" s="110" t="s">
        <v>190</v>
      </c>
      <c r="K15" s="106">
        <v>3</v>
      </c>
      <c r="L15" s="106">
        <v>0</v>
      </c>
      <c r="M15" s="106">
        <v>0</v>
      </c>
      <c r="N15" s="106">
        <v>3</v>
      </c>
      <c r="O15" s="194">
        <v>5</v>
      </c>
      <c r="P15" s="184"/>
      <c r="Q15" s="45" t="s">
        <v>41</v>
      </c>
      <c r="R15" s="107" t="s">
        <v>112</v>
      </c>
      <c r="S15" s="107" t="s">
        <v>189</v>
      </c>
      <c r="T15" s="108">
        <v>0</v>
      </c>
      <c r="U15" s="108">
        <v>2</v>
      </c>
      <c r="V15" s="108">
        <v>0</v>
      </c>
      <c r="W15" s="108">
        <v>1</v>
      </c>
      <c r="X15" s="189">
        <v>1</v>
      </c>
      <c r="Y15" s="44"/>
      <c r="Z15" s="15"/>
      <c r="AA15" s="42"/>
      <c r="AB15" s="101"/>
      <c r="AC15" s="101"/>
      <c r="AD15" s="101"/>
      <c r="AE15" s="101"/>
      <c r="AF15" s="16"/>
      <c r="AG15" s="44"/>
    </row>
    <row r="16" spans="1:33" ht="15" customHeight="1">
      <c r="A16" s="438" t="s">
        <v>112</v>
      </c>
      <c r="B16" s="439" t="s">
        <v>83</v>
      </c>
      <c r="C16" s="440">
        <v>0</v>
      </c>
      <c r="D16" s="440">
        <v>2</v>
      </c>
      <c r="E16" s="440">
        <v>0</v>
      </c>
      <c r="F16" s="440">
        <v>1</v>
      </c>
      <c r="G16" s="441">
        <v>1</v>
      </c>
      <c r="H16" s="230"/>
      <c r="I16" s="319" t="s">
        <v>191</v>
      </c>
      <c r="J16" s="320"/>
      <c r="K16" s="179">
        <f>SUM(K10:K16)</f>
        <v>15</v>
      </c>
      <c r="L16" s="179">
        <f>SUM(L10:L16)</f>
        <v>4</v>
      </c>
      <c r="M16" s="179">
        <f>SUM(M10:M16)</f>
        <v>6</v>
      </c>
      <c r="N16" s="179">
        <f>SUM(N10:N15)</f>
        <v>20</v>
      </c>
      <c r="O16" s="195">
        <f>SUM(O10:O15)</f>
        <v>31</v>
      </c>
      <c r="P16" s="185"/>
      <c r="Q16" s="45" t="s">
        <v>41</v>
      </c>
      <c r="R16" s="110" t="s">
        <v>113</v>
      </c>
      <c r="S16" s="110" t="s">
        <v>190</v>
      </c>
      <c r="T16" s="106">
        <v>3</v>
      </c>
      <c r="U16" s="106">
        <v>0</v>
      </c>
      <c r="V16" s="106">
        <v>0</v>
      </c>
      <c r="W16" s="106">
        <v>3</v>
      </c>
      <c r="X16" s="194">
        <v>5</v>
      </c>
      <c r="Y16" s="44"/>
      <c r="Z16" s="15"/>
      <c r="AA16" s="42"/>
      <c r="AB16" s="101"/>
      <c r="AC16" s="101"/>
      <c r="AD16" s="101"/>
      <c r="AE16" s="101"/>
      <c r="AF16" s="16"/>
      <c r="AG16" s="44"/>
    </row>
    <row r="17" spans="1:33" ht="15" customHeight="1">
      <c r="A17" s="411" t="s">
        <v>79</v>
      </c>
      <c r="B17" s="412"/>
      <c r="C17" s="228">
        <f>SUM(C10:C16)</f>
        <v>17</v>
      </c>
      <c r="D17" s="228">
        <f>SUM(D10:D16)</f>
        <v>6</v>
      </c>
      <c r="E17" s="228">
        <f>SUM(E10:E16)</f>
        <v>4</v>
      </c>
      <c r="F17" s="228">
        <f>SUM(F10:F16)</f>
        <v>22</v>
      </c>
      <c r="G17" s="232">
        <f>SUM(G10:G16)</f>
        <v>31</v>
      </c>
      <c r="H17" s="153"/>
      <c r="I17" s="331"/>
      <c r="J17" s="332"/>
      <c r="K17" s="146"/>
      <c r="L17" s="146"/>
      <c r="M17" s="146"/>
      <c r="N17" s="146"/>
      <c r="O17" s="147"/>
      <c r="P17" s="11"/>
      <c r="Q17" s="2"/>
      <c r="R17" s="361" t="s">
        <v>43</v>
      </c>
      <c r="S17" s="361"/>
      <c r="T17" s="90">
        <f>SUM(T12:T16)</f>
        <v>12</v>
      </c>
      <c r="U17" s="90">
        <f>SUM(U12:U16)</f>
        <v>4</v>
      </c>
      <c r="V17" s="90">
        <f>SUM(V12:V16)</f>
        <v>4</v>
      </c>
      <c r="W17" s="90">
        <f>SUM(W12:W16)</f>
        <v>16</v>
      </c>
      <c r="X17" s="51">
        <f>SUM(X12:X16)</f>
        <v>24</v>
      </c>
      <c r="Y17" s="44"/>
      <c r="Z17" s="15"/>
      <c r="AA17" s="42"/>
      <c r="AB17" s="101"/>
      <c r="AC17" s="101"/>
      <c r="AD17" s="101"/>
      <c r="AE17" s="101"/>
      <c r="AF17" s="16"/>
      <c r="AG17" s="44"/>
    </row>
    <row r="18" spans="1:33" ht="15" customHeight="1">
      <c r="A18" s="421"/>
      <c r="B18" s="422"/>
      <c r="C18" s="151"/>
      <c r="D18" s="151"/>
      <c r="E18" s="151"/>
      <c r="F18" s="151"/>
      <c r="G18" s="152"/>
      <c r="I18" s="128"/>
      <c r="J18" s="129"/>
      <c r="K18" s="143"/>
      <c r="L18" s="143"/>
      <c r="M18" s="143"/>
      <c r="N18" s="143"/>
      <c r="O18" s="144"/>
      <c r="P18" s="11"/>
      <c r="Q18" s="45"/>
      <c r="R18" s="362" t="s">
        <v>44</v>
      </c>
      <c r="S18" s="362"/>
      <c r="T18" s="25">
        <f>SUM(T11,T17)</f>
        <v>15</v>
      </c>
      <c r="U18" s="25">
        <f>SUM(U11,U17)</f>
        <v>4</v>
      </c>
      <c r="V18" s="25">
        <f>SUM(V11,V17)</f>
        <v>6</v>
      </c>
      <c r="W18" s="25">
        <f>SUM(W11,W17)</f>
        <v>20</v>
      </c>
      <c r="X18" s="26">
        <f>SUM(X11,X17)</f>
        <v>31</v>
      </c>
      <c r="Y18" s="44"/>
      <c r="Z18" s="99" t="s">
        <v>44</v>
      </c>
      <c r="AA18" s="100"/>
      <c r="AB18" s="104">
        <f>SUM(AB10:AB17)</f>
        <v>3</v>
      </c>
      <c r="AC18" s="104">
        <f>SUM(AC10:AC17)</f>
        <v>0</v>
      </c>
      <c r="AD18" s="104">
        <f>SUM(AD10:AD17)</f>
        <v>2</v>
      </c>
      <c r="AE18" s="104">
        <f>SUM(AE10:AE17)</f>
        <v>4</v>
      </c>
      <c r="AF18" s="52">
        <f>SUM(AF10:AF17)</f>
        <v>7</v>
      </c>
      <c r="AG18" s="44"/>
    </row>
    <row r="19" spans="1:33" ht="15" customHeight="1">
      <c r="A19" s="148"/>
      <c r="B19" s="149"/>
      <c r="C19" s="151"/>
      <c r="D19" s="151"/>
      <c r="E19" s="151"/>
      <c r="F19" s="151"/>
      <c r="G19" s="152"/>
      <c r="I19" s="128"/>
      <c r="J19" s="129"/>
      <c r="K19" s="143"/>
      <c r="L19" s="143"/>
      <c r="M19" s="143"/>
      <c r="N19" s="143"/>
      <c r="O19" s="144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53"/>
      <c r="AD19" s="53"/>
      <c r="AE19" s="53"/>
      <c r="AF19" s="54"/>
      <c r="AG19" s="44"/>
    </row>
    <row r="20" spans="1:33" ht="15" customHeight="1">
      <c r="A20" s="397" t="s">
        <v>14</v>
      </c>
      <c r="B20" s="398"/>
      <c r="C20" s="398"/>
      <c r="D20" s="398"/>
      <c r="E20" s="398"/>
      <c r="F20" s="398"/>
      <c r="G20" s="399"/>
      <c r="I20" s="128"/>
      <c r="J20" s="11"/>
      <c r="K20" s="11"/>
      <c r="L20" s="11"/>
      <c r="M20" s="11"/>
      <c r="N20" s="11"/>
      <c r="O20" s="144"/>
      <c r="P20" s="11"/>
      <c r="Q20" s="2"/>
      <c r="Y20" s="44"/>
      <c r="Z20" s="397" t="s">
        <v>14</v>
      </c>
      <c r="AA20" s="398"/>
      <c r="AB20" s="398"/>
      <c r="AC20" s="398"/>
      <c r="AD20" s="398"/>
      <c r="AE20" s="398"/>
      <c r="AF20" s="399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346" t="s">
        <v>14</v>
      </c>
      <c r="J21" s="347"/>
      <c r="K21" s="347"/>
      <c r="L21" s="347"/>
      <c r="M21" s="347"/>
      <c r="N21" s="347"/>
      <c r="O21" s="348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438" t="s">
        <v>163</v>
      </c>
      <c r="B22" s="438" t="s">
        <v>164</v>
      </c>
      <c r="C22" s="440">
        <v>2</v>
      </c>
      <c r="D22" s="440">
        <v>0</v>
      </c>
      <c r="E22" s="440">
        <v>2</v>
      </c>
      <c r="F22" s="440">
        <v>3</v>
      </c>
      <c r="G22" s="441">
        <v>4</v>
      </c>
      <c r="I22" s="124" t="s">
        <v>2</v>
      </c>
      <c r="J22" s="122" t="s">
        <v>3</v>
      </c>
      <c r="K22" s="25" t="s">
        <v>0</v>
      </c>
      <c r="L22" s="25" t="s">
        <v>4</v>
      </c>
      <c r="M22" s="25" t="s">
        <v>5</v>
      </c>
      <c r="N22" s="25" t="s">
        <v>6</v>
      </c>
      <c r="O22" s="123" t="s">
        <v>7</v>
      </c>
      <c r="P22" s="11"/>
      <c r="Q22" s="45"/>
      <c r="R22" s="347" t="s">
        <v>14</v>
      </c>
      <c r="S22" s="347"/>
      <c r="T22" s="347"/>
      <c r="U22" s="347"/>
      <c r="V22" s="347"/>
      <c r="W22" s="347"/>
      <c r="X22" s="348"/>
      <c r="Y22" s="44"/>
      <c r="Z22" s="39" t="s">
        <v>84</v>
      </c>
      <c r="AA22" s="40" t="s">
        <v>111</v>
      </c>
      <c r="AB22" s="41">
        <v>3</v>
      </c>
      <c r="AC22" s="41">
        <v>0</v>
      </c>
      <c r="AD22" s="41">
        <v>2</v>
      </c>
      <c r="AE22" s="41">
        <v>4</v>
      </c>
      <c r="AF22" s="16">
        <v>7</v>
      </c>
      <c r="AG22" s="44"/>
    </row>
    <row r="23" spans="1:33" ht="15" customHeight="1">
      <c r="A23" s="438" t="s">
        <v>55</v>
      </c>
      <c r="B23" s="438" t="s">
        <v>175</v>
      </c>
      <c r="C23" s="440">
        <v>3</v>
      </c>
      <c r="D23" s="440">
        <v>0</v>
      </c>
      <c r="E23" s="440">
        <v>0</v>
      </c>
      <c r="F23" s="440">
        <v>3</v>
      </c>
      <c r="G23" s="441">
        <v>4</v>
      </c>
      <c r="I23" s="120" t="s">
        <v>84</v>
      </c>
      <c r="J23" s="107" t="s">
        <v>85</v>
      </c>
      <c r="K23" s="108">
        <v>3</v>
      </c>
      <c r="L23" s="108">
        <v>0</v>
      </c>
      <c r="M23" s="108">
        <v>2</v>
      </c>
      <c r="N23" s="108">
        <v>4</v>
      </c>
      <c r="O23" s="189">
        <v>7</v>
      </c>
      <c r="P23" s="183"/>
      <c r="Q23" s="49"/>
      <c r="R23" s="122" t="s">
        <v>2</v>
      </c>
      <c r="S23" s="122" t="s">
        <v>3</v>
      </c>
      <c r="T23" s="25" t="s">
        <v>0</v>
      </c>
      <c r="U23" s="25" t="s">
        <v>4</v>
      </c>
      <c r="V23" s="25" t="s">
        <v>5</v>
      </c>
      <c r="W23" s="25" t="s">
        <v>6</v>
      </c>
      <c r="X23" s="123" t="s">
        <v>7</v>
      </c>
      <c r="Y23" s="44"/>
      <c r="Z23" s="15"/>
      <c r="AA23" s="42"/>
      <c r="AB23" s="101"/>
      <c r="AC23" s="101"/>
      <c r="AD23" s="101"/>
      <c r="AE23" s="101"/>
      <c r="AF23" s="16"/>
      <c r="AG23" s="44"/>
    </row>
    <row r="24" spans="1:33" ht="15" customHeight="1">
      <c r="A24" s="438" t="s">
        <v>87</v>
      </c>
      <c r="B24" s="438" t="s">
        <v>153</v>
      </c>
      <c r="C24" s="440">
        <v>3</v>
      </c>
      <c r="D24" s="440">
        <v>2</v>
      </c>
      <c r="E24" s="440">
        <v>0</v>
      </c>
      <c r="F24" s="440">
        <v>4</v>
      </c>
      <c r="G24" s="441">
        <v>6</v>
      </c>
      <c r="I24" s="193" t="s">
        <v>192</v>
      </c>
      <c r="J24" s="110" t="s">
        <v>193</v>
      </c>
      <c r="K24" s="106">
        <v>1</v>
      </c>
      <c r="L24" s="106">
        <v>0</v>
      </c>
      <c r="M24" s="106">
        <v>2</v>
      </c>
      <c r="N24" s="106">
        <v>2</v>
      </c>
      <c r="O24" s="194">
        <v>3</v>
      </c>
      <c r="P24" s="183"/>
      <c r="Q24" s="50" t="s">
        <v>40</v>
      </c>
      <c r="R24" s="80" t="s">
        <v>84</v>
      </c>
      <c r="S24" s="80" t="s">
        <v>85</v>
      </c>
      <c r="T24" s="81">
        <v>3</v>
      </c>
      <c r="U24" s="81">
        <v>0</v>
      </c>
      <c r="V24" s="81">
        <v>2</v>
      </c>
      <c r="W24" s="81">
        <v>4</v>
      </c>
      <c r="X24" s="82">
        <v>7</v>
      </c>
      <c r="Y24" s="44"/>
      <c r="Z24" s="15"/>
      <c r="AA24" s="42"/>
      <c r="AB24" s="101"/>
      <c r="AC24" s="101"/>
      <c r="AD24" s="101"/>
      <c r="AE24" s="101"/>
      <c r="AF24" s="16"/>
      <c r="AG24" s="44"/>
    </row>
    <row r="25" spans="1:33" ht="15" customHeight="1">
      <c r="A25" s="438" t="s">
        <v>235</v>
      </c>
      <c r="B25" s="438" t="s">
        <v>236</v>
      </c>
      <c r="C25" s="440">
        <v>2</v>
      </c>
      <c r="D25" s="440">
        <v>0</v>
      </c>
      <c r="E25" s="440">
        <v>2</v>
      </c>
      <c r="F25" s="440">
        <v>3</v>
      </c>
      <c r="G25" s="441">
        <v>5</v>
      </c>
      <c r="I25" s="120" t="s">
        <v>87</v>
      </c>
      <c r="J25" s="107" t="s">
        <v>88</v>
      </c>
      <c r="K25" s="108">
        <v>3</v>
      </c>
      <c r="L25" s="108">
        <v>2</v>
      </c>
      <c r="M25" s="108">
        <v>0</v>
      </c>
      <c r="N25" s="108">
        <v>4</v>
      </c>
      <c r="O25" s="189">
        <v>6</v>
      </c>
      <c r="P25" s="183"/>
      <c r="Q25" s="50" t="s">
        <v>40</v>
      </c>
      <c r="R25" s="107" t="s">
        <v>47</v>
      </c>
      <c r="S25" s="107" t="s">
        <v>91</v>
      </c>
      <c r="T25" s="108">
        <v>3</v>
      </c>
      <c r="U25" s="108">
        <v>0</v>
      </c>
      <c r="V25" s="108">
        <v>2</v>
      </c>
      <c r="W25" s="108">
        <v>4</v>
      </c>
      <c r="X25" s="189">
        <v>6</v>
      </c>
      <c r="Y25" s="44"/>
      <c r="Z25" s="15"/>
      <c r="AA25" s="42"/>
      <c r="AB25" s="101"/>
      <c r="AC25" s="101"/>
      <c r="AD25" s="101"/>
      <c r="AE25" s="101"/>
      <c r="AF25" s="16"/>
      <c r="AG25" s="44"/>
    </row>
    <row r="26" spans="1:33" ht="15" customHeight="1">
      <c r="A26" s="438" t="s">
        <v>89</v>
      </c>
      <c r="B26" s="438" t="s">
        <v>152</v>
      </c>
      <c r="C26" s="440">
        <v>3</v>
      </c>
      <c r="D26" s="440">
        <v>0</v>
      </c>
      <c r="E26" s="440">
        <v>2</v>
      </c>
      <c r="F26" s="440">
        <v>4</v>
      </c>
      <c r="G26" s="441">
        <v>6</v>
      </c>
      <c r="I26" s="120" t="s">
        <v>89</v>
      </c>
      <c r="J26" s="107" t="s">
        <v>90</v>
      </c>
      <c r="K26" s="108">
        <v>3</v>
      </c>
      <c r="L26" s="108">
        <v>0</v>
      </c>
      <c r="M26" s="108">
        <v>2</v>
      </c>
      <c r="N26" s="108">
        <v>4</v>
      </c>
      <c r="O26" s="189">
        <v>6</v>
      </c>
      <c r="P26" s="183"/>
      <c r="Q26" s="50"/>
      <c r="R26" s="349" t="s">
        <v>42</v>
      </c>
      <c r="S26" s="349"/>
      <c r="T26" s="90">
        <f>SUM(T24:T25)</f>
        <v>6</v>
      </c>
      <c r="U26" s="90">
        <f>SUM(U24:U25)</f>
        <v>0</v>
      </c>
      <c r="V26" s="90">
        <f>SUM(V24:V25)</f>
        <v>4</v>
      </c>
      <c r="W26" s="90">
        <f>SUM(W24:W25)</f>
        <v>8</v>
      </c>
      <c r="X26" s="51">
        <f>SUM(X24:X25)</f>
        <v>13</v>
      </c>
      <c r="Y26" s="44"/>
      <c r="Z26" s="15"/>
      <c r="AA26" s="42"/>
      <c r="AB26" s="101"/>
      <c r="AC26" s="101"/>
      <c r="AD26" s="101"/>
      <c r="AE26" s="101"/>
      <c r="AF26" s="16"/>
      <c r="AG26" s="44"/>
    </row>
    <row r="27" spans="1:33" ht="15" customHeight="1">
      <c r="A27" s="438" t="s">
        <v>93</v>
      </c>
      <c r="B27" s="439" t="s">
        <v>36</v>
      </c>
      <c r="C27" s="440">
        <v>3</v>
      </c>
      <c r="D27" s="440">
        <v>0</v>
      </c>
      <c r="E27" s="440">
        <v>0</v>
      </c>
      <c r="F27" s="440">
        <v>3</v>
      </c>
      <c r="G27" s="441">
        <v>3</v>
      </c>
      <c r="I27" s="120" t="s">
        <v>47</v>
      </c>
      <c r="J27" s="107" t="s">
        <v>91</v>
      </c>
      <c r="K27" s="108">
        <v>3</v>
      </c>
      <c r="L27" s="108">
        <v>0</v>
      </c>
      <c r="M27" s="108">
        <v>2</v>
      </c>
      <c r="N27" s="108">
        <v>4</v>
      </c>
      <c r="O27" s="189">
        <v>6</v>
      </c>
      <c r="P27" s="183"/>
      <c r="Q27" s="45" t="s">
        <v>41</v>
      </c>
      <c r="R27" s="110" t="s">
        <v>192</v>
      </c>
      <c r="S27" s="110" t="s">
        <v>193</v>
      </c>
      <c r="T27" s="106">
        <v>1</v>
      </c>
      <c r="U27" s="106">
        <v>0</v>
      </c>
      <c r="V27" s="106">
        <v>2</v>
      </c>
      <c r="W27" s="106">
        <v>2</v>
      </c>
      <c r="X27" s="194">
        <v>3</v>
      </c>
      <c r="Y27" s="44"/>
      <c r="Z27" s="15"/>
      <c r="AA27" s="42"/>
      <c r="AB27" s="101"/>
      <c r="AC27" s="101"/>
      <c r="AD27" s="101"/>
      <c r="AE27" s="101"/>
      <c r="AF27" s="16"/>
      <c r="AG27" s="44"/>
    </row>
    <row r="28" spans="1:33" ht="15" customHeight="1">
      <c r="A28" s="438" t="s">
        <v>114</v>
      </c>
      <c r="B28" s="439" t="s">
        <v>97</v>
      </c>
      <c r="C28" s="440">
        <v>0</v>
      </c>
      <c r="D28" s="440">
        <v>2</v>
      </c>
      <c r="E28" s="440">
        <v>0</v>
      </c>
      <c r="F28" s="440">
        <v>1</v>
      </c>
      <c r="G28" s="441">
        <v>1</v>
      </c>
      <c r="I28" s="192" t="s">
        <v>114</v>
      </c>
      <c r="J28" s="107" t="s">
        <v>194</v>
      </c>
      <c r="K28" s="106">
        <v>0</v>
      </c>
      <c r="L28" s="106">
        <v>2</v>
      </c>
      <c r="M28" s="106">
        <v>0</v>
      </c>
      <c r="N28" s="106">
        <v>1</v>
      </c>
      <c r="O28" s="189">
        <v>1</v>
      </c>
      <c r="P28" s="183"/>
      <c r="Q28" s="45" t="s">
        <v>41</v>
      </c>
      <c r="R28" s="107" t="s">
        <v>87</v>
      </c>
      <c r="S28" s="107" t="s">
        <v>88</v>
      </c>
      <c r="T28" s="108">
        <v>3</v>
      </c>
      <c r="U28" s="108">
        <v>2</v>
      </c>
      <c r="V28" s="108">
        <v>0</v>
      </c>
      <c r="W28" s="108">
        <v>4</v>
      </c>
      <c r="X28" s="189">
        <v>6</v>
      </c>
      <c r="Y28" s="44"/>
      <c r="Z28" s="15"/>
      <c r="AA28" s="42"/>
      <c r="AB28" s="101"/>
      <c r="AC28" s="101"/>
      <c r="AD28" s="101"/>
      <c r="AE28" s="101"/>
      <c r="AF28" s="16"/>
      <c r="AG28" s="44"/>
    </row>
    <row r="29" spans="1:33" ht="15" customHeight="1">
      <c r="A29" s="411" t="s">
        <v>79</v>
      </c>
      <c r="B29" s="412"/>
      <c r="C29" s="229">
        <f>SUM(C22:C28)</f>
        <v>16</v>
      </c>
      <c r="D29" s="229">
        <f>SUM(D22:D28)</f>
        <v>4</v>
      </c>
      <c r="E29" s="229">
        <f>SUM(E22:E28)</f>
        <v>6</v>
      </c>
      <c r="F29" s="229">
        <f>SUM(F22:F28)</f>
        <v>21</v>
      </c>
      <c r="G29" s="233">
        <f>SUM(G22:G28)</f>
        <v>29</v>
      </c>
      <c r="I29" s="319" t="s">
        <v>191</v>
      </c>
      <c r="J29" s="320"/>
      <c r="K29" s="179">
        <f>SUM(K23:K28)</f>
        <v>13</v>
      </c>
      <c r="L29" s="179">
        <f>SUM(L23:L28)</f>
        <v>4</v>
      </c>
      <c r="M29" s="179">
        <f>SUM(M23:M28)</f>
        <v>8</v>
      </c>
      <c r="N29" s="179">
        <f>SUM(N23:N28)</f>
        <v>19</v>
      </c>
      <c r="O29" s="195">
        <f>SUM(O23:O28)</f>
        <v>29</v>
      </c>
      <c r="P29" s="185"/>
      <c r="Q29" s="45" t="s">
        <v>41</v>
      </c>
      <c r="R29" s="107" t="s">
        <v>89</v>
      </c>
      <c r="S29" s="107" t="s">
        <v>90</v>
      </c>
      <c r="T29" s="108">
        <v>3</v>
      </c>
      <c r="U29" s="108">
        <v>0</v>
      </c>
      <c r="V29" s="108">
        <v>2</v>
      </c>
      <c r="W29" s="108">
        <v>4</v>
      </c>
      <c r="X29" s="189">
        <v>6</v>
      </c>
      <c r="Y29" s="44"/>
      <c r="Z29" s="15"/>
      <c r="AA29" s="42"/>
      <c r="AB29" s="101"/>
      <c r="AC29" s="101"/>
      <c r="AD29" s="101"/>
      <c r="AE29" s="101"/>
      <c r="AF29" s="16"/>
      <c r="AG29" s="44"/>
    </row>
    <row r="30" spans="1:33" ht="15" customHeight="1">
      <c r="A30" s="421"/>
      <c r="B30" s="422"/>
      <c r="C30" s="151"/>
      <c r="D30" s="151"/>
      <c r="E30" s="151"/>
      <c r="F30" s="151"/>
      <c r="G30" s="152"/>
      <c r="I30" s="128"/>
      <c r="J30" s="129"/>
      <c r="K30" s="143"/>
      <c r="L30" s="143"/>
      <c r="M30" s="143"/>
      <c r="N30" s="143"/>
      <c r="O30" s="144"/>
      <c r="P30" s="11"/>
      <c r="Q30" s="45" t="s">
        <v>41</v>
      </c>
      <c r="R30" s="105" t="s">
        <v>114</v>
      </c>
      <c r="S30" s="107" t="s">
        <v>194</v>
      </c>
      <c r="T30" s="106">
        <v>0</v>
      </c>
      <c r="U30" s="106">
        <v>2</v>
      </c>
      <c r="V30" s="106">
        <v>0</v>
      </c>
      <c r="W30" s="106">
        <v>1</v>
      </c>
      <c r="X30" s="189">
        <v>1</v>
      </c>
      <c r="Y30" s="44"/>
      <c r="Z30" s="99" t="s">
        <v>44</v>
      </c>
      <c r="AA30" s="100"/>
      <c r="AB30" s="104">
        <f>SUM(AB22:AB29)</f>
        <v>3</v>
      </c>
      <c r="AC30" s="104">
        <f>SUM(AC22:AC29)</f>
        <v>0</v>
      </c>
      <c r="AD30" s="104">
        <f>SUM(AD22:AD29)</f>
        <v>2</v>
      </c>
      <c r="AE30" s="104">
        <f>SUM(AE22:AE29)</f>
        <v>4</v>
      </c>
      <c r="AF30" s="52">
        <f>SUM(AF22:AF29)</f>
        <v>7</v>
      </c>
      <c r="AG30" s="44"/>
    </row>
    <row r="31" spans="1:33" ht="15" customHeight="1">
      <c r="A31" s="148"/>
      <c r="B31" s="149"/>
      <c r="C31" s="151"/>
      <c r="D31" s="151"/>
      <c r="E31" s="151"/>
      <c r="F31" s="151"/>
      <c r="G31" s="152"/>
      <c r="I31" s="128"/>
      <c r="J31" s="129"/>
      <c r="K31" s="143"/>
      <c r="L31" s="143"/>
      <c r="M31" s="143"/>
      <c r="N31" s="143"/>
      <c r="O31" s="144"/>
      <c r="P31" s="11"/>
      <c r="Q31" s="45"/>
      <c r="R31" s="349" t="s">
        <v>43</v>
      </c>
      <c r="S31" s="349"/>
      <c r="T31" s="90">
        <f>SUM(T27:T30)</f>
        <v>7</v>
      </c>
      <c r="U31" s="90">
        <f>SUM(U27:U30)</f>
        <v>4</v>
      </c>
      <c r="V31" s="90">
        <f>SUM(V27:V30)</f>
        <v>4</v>
      </c>
      <c r="W31" s="90">
        <f>SUM(W27:W30)</f>
        <v>11</v>
      </c>
      <c r="X31" s="51">
        <f>SUM(X27:X30)</f>
        <v>16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397" t="s">
        <v>19</v>
      </c>
      <c r="B32" s="398"/>
      <c r="C32" s="398"/>
      <c r="D32" s="398"/>
      <c r="E32" s="398"/>
      <c r="F32" s="398"/>
      <c r="G32" s="399"/>
      <c r="I32" s="128"/>
      <c r="J32" s="11"/>
      <c r="K32" s="11"/>
      <c r="L32" s="11"/>
      <c r="M32" s="11"/>
      <c r="N32" s="11"/>
      <c r="O32" s="144"/>
      <c r="P32" s="11"/>
      <c r="Q32" s="45"/>
      <c r="R32" s="362" t="s">
        <v>44</v>
      </c>
      <c r="S32" s="362"/>
      <c r="T32" s="25">
        <f>SUM(T26,T31)</f>
        <v>13</v>
      </c>
      <c r="U32" s="25">
        <f>SUM(U26,U31)</f>
        <v>4</v>
      </c>
      <c r="V32" s="25">
        <f>SUM(V26,V31)</f>
        <v>8</v>
      </c>
      <c r="W32" s="25">
        <f>SUM(W26,W31)</f>
        <v>19</v>
      </c>
      <c r="X32" s="26">
        <f>SUM(X26,X31)</f>
        <v>29</v>
      </c>
      <c r="Y32" s="44"/>
      <c r="Z32" s="397" t="s">
        <v>19</v>
      </c>
      <c r="AA32" s="398"/>
      <c r="AB32" s="398"/>
      <c r="AC32" s="398"/>
      <c r="AD32" s="398"/>
      <c r="AE32" s="398"/>
      <c r="AF32" s="399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346" t="s">
        <v>19</v>
      </c>
      <c r="J33" s="347"/>
      <c r="K33" s="347"/>
      <c r="L33" s="347"/>
      <c r="M33" s="347"/>
      <c r="N33" s="347"/>
      <c r="O33" s="348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438" t="s">
        <v>56</v>
      </c>
      <c r="B34" s="438" t="s">
        <v>57</v>
      </c>
      <c r="C34" s="440">
        <v>2</v>
      </c>
      <c r="D34" s="440">
        <v>0</v>
      </c>
      <c r="E34" s="440">
        <v>2</v>
      </c>
      <c r="F34" s="440">
        <v>3</v>
      </c>
      <c r="G34" s="441">
        <v>5</v>
      </c>
      <c r="I34" s="124" t="s">
        <v>2</v>
      </c>
      <c r="J34" s="122" t="s">
        <v>3</v>
      </c>
      <c r="K34" s="25" t="s">
        <v>0</v>
      </c>
      <c r="L34" s="25" t="s">
        <v>4</v>
      </c>
      <c r="M34" s="25" t="s">
        <v>5</v>
      </c>
      <c r="N34" s="25" t="s">
        <v>6</v>
      </c>
      <c r="O34" s="123" t="s">
        <v>7</v>
      </c>
      <c r="P34" s="11"/>
      <c r="Q34" s="2"/>
      <c r="R34" s="11"/>
      <c r="S34" s="11"/>
      <c r="T34" s="11"/>
      <c r="U34" s="11"/>
      <c r="V34" s="11"/>
      <c r="W34" s="11"/>
      <c r="X34" s="12"/>
      <c r="Y34" s="44"/>
      <c r="Z34" s="39" t="s">
        <v>115</v>
      </c>
      <c r="AA34" s="39" t="s">
        <v>116</v>
      </c>
      <c r="AB34" s="41">
        <v>3</v>
      </c>
      <c r="AC34" s="41">
        <v>0</v>
      </c>
      <c r="AD34" s="41">
        <v>2</v>
      </c>
      <c r="AE34" s="41">
        <v>4</v>
      </c>
      <c r="AF34" s="16">
        <v>7</v>
      </c>
      <c r="AG34" s="44"/>
    </row>
    <row r="35" spans="1:33" ht="15" customHeight="1">
      <c r="A35" s="452" t="s">
        <v>405</v>
      </c>
      <c r="B35" s="453" t="s">
        <v>406</v>
      </c>
      <c r="C35" s="454">
        <v>2</v>
      </c>
      <c r="D35" s="454">
        <v>2</v>
      </c>
      <c r="E35" s="454">
        <v>0</v>
      </c>
      <c r="F35" s="454">
        <v>3</v>
      </c>
      <c r="G35" s="455">
        <v>5</v>
      </c>
      <c r="I35" s="120" t="s">
        <v>117</v>
      </c>
      <c r="J35" s="107" t="s">
        <v>102</v>
      </c>
      <c r="K35" s="108">
        <v>3</v>
      </c>
      <c r="L35" s="108">
        <v>0</v>
      </c>
      <c r="M35" s="108">
        <v>2</v>
      </c>
      <c r="N35" s="108">
        <v>4</v>
      </c>
      <c r="O35" s="196">
        <v>6</v>
      </c>
      <c r="P35" s="183"/>
      <c r="Q35" s="2"/>
      <c r="R35" s="11"/>
      <c r="S35" s="11"/>
      <c r="T35" s="11"/>
      <c r="U35" s="11"/>
      <c r="V35" s="11"/>
      <c r="W35" s="11"/>
      <c r="X35" s="12"/>
      <c r="Y35" s="44"/>
      <c r="Z35" s="70"/>
      <c r="AA35" s="39"/>
      <c r="AB35" s="41"/>
      <c r="AC35" s="41"/>
      <c r="AD35" s="41"/>
      <c r="AE35" s="41"/>
      <c r="AF35" s="58"/>
      <c r="AG35" s="44"/>
    </row>
    <row r="36" spans="1:33" ht="15" customHeight="1">
      <c r="A36" s="438" t="s">
        <v>407</v>
      </c>
      <c r="B36" s="438" t="s">
        <v>180</v>
      </c>
      <c r="C36" s="440">
        <v>3</v>
      </c>
      <c r="D36" s="440">
        <v>0</v>
      </c>
      <c r="E36" s="440">
        <v>2</v>
      </c>
      <c r="F36" s="440">
        <v>4</v>
      </c>
      <c r="G36" s="456">
        <v>6</v>
      </c>
      <c r="I36" s="192" t="s">
        <v>115</v>
      </c>
      <c r="J36" s="105" t="s">
        <v>116</v>
      </c>
      <c r="K36" s="106">
        <v>3</v>
      </c>
      <c r="L36" s="106">
        <v>0</v>
      </c>
      <c r="M36" s="106">
        <v>2</v>
      </c>
      <c r="N36" s="106">
        <v>4</v>
      </c>
      <c r="O36" s="189">
        <v>7</v>
      </c>
      <c r="P36" s="183"/>
      <c r="Q36" s="45"/>
      <c r="R36" s="347" t="s">
        <v>19</v>
      </c>
      <c r="S36" s="347"/>
      <c r="T36" s="347"/>
      <c r="U36" s="347"/>
      <c r="V36" s="347"/>
      <c r="W36" s="347"/>
      <c r="X36" s="348"/>
      <c r="Y36" s="44"/>
      <c r="Z36" s="15"/>
      <c r="AA36" s="42"/>
      <c r="AB36" s="101"/>
      <c r="AC36" s="101"/>
      <c r="AD36" s="101"/>
      <c r="AE36" s="101"/>
      <c r="AF36" s="16"/>
      <c r="AG36" s="44"/>
    </row>
    <row r="37" spans="1:33" ht="15" customHeight="1">
      <c r="A37" s="438" t="s">
        <v>177</v>
      </c>
      <c r="B37" s="438" t="s">
        <v>178</v>
      </c>
      <c r="C37" s="440">
        <v>2</v>
      </c>
      <c r="D37" s="440">
        <v>2</v>
      </c>
      <c r="E37" s="440">
        <v>0</v>
      </c>
      <c r="F37" s="440">
        <v>3</v>
      </c>
      <c r="G37" s="441">
        <v>5</v>
      </c>
      <c r="I37" s="192" t="s">
        <v>195</v>
      </c>
      <c r="J37" s="105" t="s">
        <v>104</v>
      </c>
      <c r="K37" s="108">
        <v>3</v>
      </c>
      <c r="L37" s="108">
        <v>0</v>
      </c>
      <c r="M37" s="108">
        <v>0</v>
      </c>
      <c r="N37" s="108">
        <v>3</v>
      </c>
      <c r="O37" s="189">
        <v>5</v>
      </c>
      <c r="P37" s="183"/>
      <c r="Q37" s="49"/>
      <c r="R37" s="122" t="s">
        <v>2</v>
      </c>
      <c r="S37" s="122" t="s">
        <v>3</v>
      </c>
      <c r="T37" s="25" t="s">
        <v>0</v>
      </c>
      <c r="U37" s="25" t="s">
        <v>4</v>
      </c>
      <c r="V37" s="25" t="s">
        <v>5</v>
      </c>
      <c r="W37" s="25" t="s">
        <v>6</v>
      </c>
      <c r="X37" s="123" t="s">
        <v>7</v>
      </c>
      <c r="Y37" s="44"/>
      <c r="Z37" s="15"/>
      <c r="AA37" s="42"/>
      <c r="AB37" s="101"/>
      <c r="AC37" s="101"/>
      <c r="AD37" s="101"/>
      <c r="AE37" s="101"/>
      <c r="AF37" s="16"/>
      <c r="AG37" s="44"/>
    </row>
    <row r="38" spans="1:33" ht="15" customHeight="1">
      <c r="A38" s="457" t="s">
        <v>408</v>
      </c>
      <c r="B38" s="458" t="s">
        <v>159</v>
      </c>
      <c r="C38" s="459">
        <v>3</v>
      </c>
      <c r="D38" s="459">
        <v>0</v>
      </c>
      <c r="E38" s="459">
        <v>0</v>
      </c>
      <c r="F38" s="459">
        <v>3</v>
      </c>
      <c r="G38" s="460">
        <v>5</v>
      </c>
      <c r="I38" s="192" t="s">
        <v>11</v>
      </c>
      <c r="J38" s="105" t="s">
        <v>118</v>
      </c>
      <c r="K38" s="106">
        <v>2</v>
      </c>
      <c r="L38" s="106">
        <v>0</v>
      </c>
      <c r="M38" s="106">
        <v>0</v>
      </c>
      <c r="N38" s="106">
        <v>2</v>
      </c>
      <c r="O38" s="189">
        <v>3</v>
      </c>
      <c r="P38" s="183"/>
      <c r="Q38" s="50" t="s">
        <v>40</v>
      </c>
      <c r="R38" s="107" t="s">
        <v>117</v>
      </c>
      <c r="S38" s="107" t="s">
        <v>102</v>
      </c>
      <c r="T38" s="108">
        <v>3</v>
      </c>
      <c r="U38" s="108">
        <v>0</v>
      </c>
      <c r="V38" s="108">
        <v>2</v>
      </c>
      <c r="W38" s="108">
        <v>4</v>
      </c>
      <c r="X38" s="189">
        <v>6</v>
      </c>
      <c r="Y38" s="44"/>
      <c r="Z38" s="15"/>
      <c r="AA38" s="42"/>
      <c r="AB38" s="101"/>
      <c r="AC38" s="101"/>
      <c r="AD38" s="101"/>
      <c r="AE38" s="101"/>
      <c r="AF38" s="16"/>
      <c r="AG38" s="44"/>
    </row>
    <row r="39" spans="1:33" ht="15" customHeight="1">
      <c r="A39" s="438" t="s">
        <v>11</v>
      </c>
      <c r="B39" s="438" t="s">
        <v>81</v>
      </c>
      <c r="C39" s="440">
        <v>2</v>
      </c>
      <c r="D39" s="440">
        <v>0</v>
      </c>
      <c r="E39" s="440">
        <v>0</v>
      </c>
      <c r="F39" s="440">
        <v>2</v>
      </c>
      <c r="G39" s="441">
        <v>3</v>
      </c>
      <c r="I39" s="192" t="s">
        <v>12</v>
      </c>
      <c r="J39" s="105" t="s">
        <v>119</v>
      </c>
      <c r="K39" s="106">
        <v>2</v>
      </c>
      <c r="L39" s="106">
        <v>0</v>
      </c>
      <c r="M39" s="106">
        <v>0</v>
      </c>
      <c r="N39" s="106">
        <v>2</v>
      </c>
      <c r="O39" s="189">
        <v>3</v>
      </c>
      <c r="P39" s="183"/>
      <c r="Q39" s="50" t="s">
        <v>40</v>
      </c>
      <c r="R39" s="105" t="s">
        <v>115</v>
      </c>
      <c r="S39" s="105" t="s">
        <v>116</v>
      </c>
      <c r="T39" s="106">
        <v>3</v>
      </c>
      <c r="U39" s="106">
        <v>0</v>
      </c>
      <c r="V39" s="106">
        <v>2</v>
      </c>
      <c r="W39" s="106">
        <v>4</v>
      </c>
      <c r="X39" s="189">
        <v>7</v>
      </c>
      <c r="Y39" s="44"/>
      <c r="Z39" s="15"/>
      <c r="AA39" s="42"/>
      <c r="AB39" s="101"/>
      <c r="AC39" s="101"/>
      <c r="AD39" s="101"/>
      <c r="AE39" s="101"/>
      <c r="AF39" s="16"/>
      <c r="AG39" s="44"/>
    </row>
    <row r="40" spans="1:33" s="4" customFormat="1" ht="31.5">
      <c r="A40" s="438" t="s">
        <v>12</v>
      </c>
      <c r="B40" s="438" t="s">
        <v>78</v>
      </c>
      <c r="C40" s="440">
        <v>2</v>
      </c>
      <c r="D40" s="440">
        <v>0</v>
      </c>
      <c r="E40" s="440">
        <v>0</v>
      </c>
      <c r="F40" s="440">
        <v>2</v>
      </c>
      <c r="G40" s="441">
        <v>3</v>
      </c>
      <c r="I40" s="120" t="s">
        <v>75</v>
      </c>
      <c r="J40" s="107" t="s">
        <v>1</v>
      </c>
      <c r="K40" s="108">
        <v>3</v>
      </c>
      <c r="L40" s="108">
        <v>0</v>
      </c>
      <c r="M40" s="108">
        <v>0</v>
      </c>
      <c r="N40" s="108">
        <v>3</v>
      </c>
      <c r="O40" s="189">
        <v>3</v>
      </c>
      <c r="P40" s="184"/>
      <c r="Q40" s="50" t="s">
        <v>40</v>
      </c>
      <c r="R40" s="105" t="s">
        <v>195</v>
      </c>
      <c r="S40" s="105" t="s">
        <v>104</v>
      </c>
      <c r="T40" s="108">
        <v>3</v>
      </c>
      <c r="U40" s="108">
        <v>0</v>
      </c>
      <c r="V40" s="108">
        <v>0</v>
      </c>
      <c r="W40" s="108">
        <v>3</v>
      </c>
      <c r="X40" s="189">
        <v>5</v>
      </c>
      <c r="Y40" s="48"/>
      <c r="Z40" s="15"/>
      <c r="AA40" s="42"/>
      <c r="AB40" s="101"/>
      <c r="AC40" s="101"/>
      <c r="AD40" s="101"/>
      <c r="AE40" s="101"/>
      <c r="AF40" s="16"/>
      <c r="AG40" s="48"/>
    </row>
    <row r="41" spans="1:33" ht="15" customHeight="1">
      <c r="A41" s="419" t="s">
        <v>79</v>
      </c>
      <c r="B41" s="420"/>
      <c r="C41" s="84">
        <f>SUM(C34:C40)</f>
        <v>16</v>
      </c>
      <c r="D41" s="84">
        <f>SUM(D34:D40)</f>
        <v>4</v>
      </c>
      <c r="E41" s="84">
        <f>SUM(E34:E40)</f>
        <v>4</v>
      </c>
      <c r="F41" s="84">
        <f>SUM(F34:F40)</f>
        <v>20</v>
      </c>
      <c r="G41" s="85">
        <f>SUM(G34:G40)</f>
        <v>32</v>
      </c>
      <c r="I41" s="120" t="s">
        <v>130</v>
      </c>
      <c r="J41" s="107" t="s">
        <v>101</v>
      </c>
      <c r="K41" s="108">
        <v>2</v>
      </c>
      <c r="L41" s="108">
        <v>0</v>
      </c>
      <c r="M41" s="108">
        <v>0</v>
      </c>
      <c r="N41" s="108">
        <v>2</v>
      </c>
      <c r="O41" s="196">
        <v>3</v>
      </c>
      <c r="P41" s="186"/>
      <c r="Q41" s="45"/>
      <c r="R41" s="349" t="s">
        <v>42</v>
      </c>
      <c r="S41" s="349"/>
      <c r="T41" s="90">
        <f>SUM(T38:T40)</f>
        <v>9</v>
      </c>
      <c r="U41" s="90">
        <f>SUM(U38:U40)</f>
        <v>0</v>
      </c>
      <c r="V41" s="90">
        <f>SUM(V38:V40)</f>
        <v>4</v>
      </c>
      <c r="W41" s="90">
        <f>SUM(W38:W40)</f>
        <v>11</v>
      </c>
      <c r="X41" s="51">
        <f>SUM(X38:X40)</f>
        <v>18</v>
      </c>
      <c r="Y41" s="44"/>
      <c r="Z41" s="15"/>
      <c r="AA41" s="42"/>
      <c r="AB41" s="101"/>
      <c r="AC41" s="101"/>
      <c r="AD41" s="101"/>
      <c r="AE41" s="101"/>
      <c r="AF41" s="16"/>
      <c r="AG41" s="44"/>
    </row>
    <row r="42" spans="1:33" ht="15" customHeight="1">
      <c r="A42" s="421"/>
      <c r="B42" s="422"/>
      <c r="C42" s="151"/>
      <c r="D42" s="151"/>
      <c r="E42" s="151"/>
      <c r="F42" s="151"/>
      <c r="G42" s="152"/>
      <c r="I42" s="319" t="s">
        <v>191</v>
      </c>
      <c r="J42" s="320"/>
      <c r="K42" s="179">
        <f>SUM(K35:K41)</f>
        <v>18</v>
      </c>
      <c r="L42" s="179">
        <f>SUM(L35:L41)</f>
        <v>0</v>
      </c>
      <c r="M42" s="179">
        <f>SUM(M35:M41)</f>
        <v>4</v>
      </c>
      <c r="N42" s="179">
        <f>SUM(N35:N41)</f>
        <v>20</v>
      </c>
      <c r="O42" s="195">
        <f>SUM(O35:O41)</f>
        <v>30</v>
      </c>
      <c r="P42" s="185"/>
      <c r="Q42" s="45" t="s">
        <v>41</v>
      </c>
      <c r="R42" s="105" t="s">
        <v>11</v>
      </c>
      <c r="S42" s="105" t="s">
        <v>118</v>
      </c>
      <c r="T42" s="106">
        <v>2</v>
      </c>
      <c r="U42" s="106">
        <v>0</v>
      </c>
      <c r="V42" s="106">
        <v>0</v>
      </c>
      <c r="W42" s="106">
        <v>2</v>
      </c>
      <c r="X42" s="189">
        <v>3</v>
      </c>
      <c r="Y42" s="44"/>
      <c r="Z42" s="99" t="s">
        <v>44</v>
      </c>
      <c r="AA42" s="55"/>
      <c r="AB42" s="104">
        <f>SUM(AB34:AB41)</f>
        <v>3</v>
      </c>
      <c r="AC42" s="104">
        <f>SUM(AC34:AC41)</f>
        <v>0</v>
      </c>
      <c r="AD42" s="104">
        <f>SUM(AD34:AD41)</f>
        <v>2</v>
      </c>
      <c r="AE42" s="104">
        <f>SUM(AE34:AE41)</f>
        <v>4</v>
      </c>
      <c r="AF42" s="56">
        <f>SUM(AF34:AF41)</f>
        <v>7</v>
      </c>
      <c r="AG42" s="44"/>
    </row>
    <row r="43" spans="1:33" ht="15" customHeight="1">
      <c r="A43" s="148"/>
      <c r="B43" s="149"/>
      <c r="C43" s="151"/>
      <c r="D43" s="151"/>
      <c r="E43" s="151"/>
      <c r="F43" s="151"/>
      <c r="G43" s="152"/>
      <c r="I43" s="331"/>
      <c r="J43" s="332"/>
      <c r="K43" s="146"/>
      <c r="L43" s="146"/>
      <c r="M43" s="146"/>
      <c r="N43" s="146"/>
      <c r="O43" s="147"/>
      <c r="P43" s="11"/>
      <c r="Q43" s="45" t="s">
        <v>41</v>
      </c>
      <c r="R43" s="105" t="s">
        <v>12</v>
      </c>
      <c r="S43" s="105" t="s">
        <v>119</v>
      </c>
      <c r="T43" s="106">
        <v>2</v>
      </c>
      <c r="U43" s="106">
        <v>0</v>
      </c>
      <c r="V43" s="106">
        <v>0</v>
      </c>
      <c r="W43" s="106">
        <v>2</v>
      </c>
      <c r="X43" s="189">
        <v>3</v>
      </c>
      <c r="Y43" s="44"/>
      <c r="Z43" s="102"/>
      <c r="AA43" s="103"/>
      <c r="AB43" s="97"/>
      <c r="AC43" s="97"/>
      <c r="AD43" s="97"/>
      <c r="AE43" s="97"/>
      <c r="AF43" s="98"/>
      <c r="AG43" s="44"/>
    </row>
    <row r="44" spans="1:33" ht="15" customHeight="1">
      <c r="A44" s="148"/>
      <c r="B44" s="149"/>
      <c r="C44" s="151"/>
      <c r="D44" s="151"/>
      <c r="E44" s="151"/>
      <c r="F44" s="151"/>
      <c r="G44" s="152"/>
      <c r="I44" s="128"/>
      <c r="J44" s="129"/>
      <c r="K44" s="143"/>
      <c r="L44" s="143"/>
      <c r="M44" s="143"/>
      <c r="N44" s="143"/>
      <c r="O44" s="144"/>
      <c r="P44" s="8"/>
      <c r="Q44" s="45" t="s">
        <v>41</v>
      </c>
      <c r="R44" s="107" t="s">
        <v>75</v>
      </c>
      <c r="S44" s="107" t="s">
        <v>1</v>
      </c>
      <c r="T44" s="108">
        <v>3</v>
      </c>
      <c r="U44" s="108">
        <v>0</v>
      </c>
      <c r="V44" s="108">
        <v>0</v>
      </c>
      <c r="W44" s="108">
        <v>3</v>
      </c>
      <c r="X44" s="189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128"/>
      <c r="J45" s="129"/>
      <c r="K45" s="143"/>
      <c r="L45" s="143"/>
      <c r="M45" s="143"/>
      <c r="N45" s="143"/>
      <c r="O45" s="144"/>
      <c r="P45" s="11"/>
      <c r="Q45" s="45" t="s">
        <v>41</v>
      </c>
      <c r="R45" s="107" t="s">
        <v>130</v>
      </c>
      <c r="S45" s="107" t="s">
        <v>101</v>
      </c>
      <c r="T45" s="108">
        <v>2</v>
      </c>
      <c r="U45" s="108">
        <v>0</v>
      </c>
      <c r="V45" s="108">
        <v>0</v>
      </c>
      <c r="W45" s="108">
        <v>2</v>
      </c>
      <c r="X45" s="189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397" t="s">
        <v>20</v>
      </c>
      <c r="B46" s="398"/>
      <c r="C46" s="398"/>
      <c r="D46" s="398"/>
      <c r="E46" s="398"/>
      <c r="F46" s="398"/>
      <c r="G46" s="399"/>
      <c r="I46" s="128"/>
      <c r="J46" s="129"/>
      <c r="K46" s="143"/>
      <c r="L46" s="143"/>
      <c r="M46" s="143"/>
      <c r="N46" s="143"/>
      <c r="O46" s="144"/>
      <c r="P46" s="11"/>
      <c r="Q46" s="45"/>
      <c r="R46" s="361" t="s">
        <v>43</v>
      </c>
      <c r="S46" s="361"/>
      <c r="T46" s="90">
        <f>SUM(T42:T45)</f>
        <v>9</v>
      </c>
      <c r="U46" s="90">
        <f>SUM(U42:U45)</f>
        <v>0</v>
      </c>
      <c r="V46" s="90">
        <f>SUM(V42:V45)</f>
        <v>0</v>
      </c>
      <c r="W46" s="90">
        <f>SUM(W42:W45)</f>
        <v>9</v>
      </c>
      <c r="X46" s="51">
        <f>SUM(X42:X45)</f>
        <v>12</v>
      </c>
      <c r="Y46" s="44"/>
      <c r="Z46" s="92" t="s">
        <v>20</v>
      </c>
      <c r="AA46" s="93"/>
      <c r="AB46" s="93"/>
      <c r="AC46" s="93"/>
      <c r="AD46" s="93"/>
      <c r="AE46" s="93"/>
      <c r="AF46" s="94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128"/>
      <c r="J47" s="11"/>
      <c r="K47" s="11"/>
      <c r="L47" s="11"/>
      <c r="M47" s="11"/>
      <c r="N47" s="11"/>
      <c r="O47" s="144"/>
      <c r="P47" s="11"/>
      <c r="Q47" s="45"/>
      <c r="R47" s="362" t="s">
        <v>44</v>
      </c>
      <c r="S47" s="362"/>
      <c r="T47" s="25">
        <f>SUM(T41,T46)</f>
        <v>18</v>
      </c>
      <c r="U47" s="25">
        <f>SUM(U41,U46)</f>
        <v>0</v>
      </c>
      <c r="V47" s="25">
        <f>SUM(V41,V46)</f>
        <v>4</v>
      </c>
      <c r="W47" s="25">
        <f>SUM(W41,W46)</f>
        <v>20</v>
      </c>
      <c r="X47" s="26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438" t="s">
        <v>409</v>
      </c>
      <c r="B48" s="438" t="s">
        <v>176</v>
      </c>
      <c r="C48" s="440">
        <v>3</v>
      </c>
      <c r="D48" s="440">
        <v>0</v>
      </c>
      <c r="E48" s="440">
        <v>2</v>
      </c>
      <c r="F48" s="440">
        <v>4</v>
      </c>
      <c r="G48" s="461">
        <v>6</v>
      </c>
      <c r="I48" s="346" t="s">
        <v>20</v>
      </c>
      <c r="J48" s="347"/>
      <c r="K48" s="347"/>
      <c r="L48" s="347"/>
      <c r="M48" s="347"/>
      <c r="N48" s="347"/>
      <c r="O48" s="348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107" t="s">
        <v>120</v>
      </c>
      <c r="AA48" s="107" t="s">
        <v>121</v>
      </c>
      <c r="AB48" s="108">
        <v>3</v>
      </c>
      <c r="AC48" s="108">
        <v>0</v>
      </c>
      <c r="AD48" s="108">
        <v>0</v>
      </c>
      <c r="AE48" s="108">
        <v>3</v>
      </c>
      <c r="AF48" s="109">
        <v>4</v>
      </c>
      <c r="AG48" s="44"/>
    </row>
    <row r="49" spans="1:33" ht="15" customHeight="1">
      <c r="A49" s="462" t="s">
        <v>410</v>
      </c>
      <c r="B49" s="438" t="s">
        <v>411</v>
      </c>
      <c r="C49" s="443">
        <v>3</v>
      </c>
      <c r="D49" s="443">
        <v>0</v>
      </c>
      <c r="E49" s="443">
        <v>2</v>
      </c>
      <c r="F49" s="443">
        <v>4</v>
      </c>
      <c r="G49" s="463">
        <v>6</v>
      </c>
      <c r="I49" s="124" t="s">
        <v>2</v>
      </c>
      <c r="J49" s="122" t="s">
        <v>3</v>
      </c>
      <c r="K49" s="25" t="s">
        <v>0</v>
      </c>
      <c r="L49" s="25" t="s">
        <v>4</v>
      </c>
      <c r="M49" s="25" t="s">
        <v>5</v>
      </c>
      <c r="N49" s="25" t="s">
        <v>6</v>
      </c>
      <c r="O49" s="123" t="s">
        <v>7</v>
      </c>
      <c r="P49" s="11"/>
      <c r="Q49" s="2"/>
      <c r="Y49" s="44"/>
      <c r="Z49" s="110" t="s">
        <v>122</v>
      </c>
      <c r="AA49" s="110" t="s">
        <v>123</v>
      </c>
      <c r="AB49" s="106">
        <v>2</v>
      </c>
      <c r="AC49" s="106">
        <v>2</v>
      </c>
      <c r="AD49" s="106">
        <v>0</v>
      </c>
      <c r="AE49" s="106">
        <v>3</v>
      </c>
      <c r="AF49" s="106">
        <v>5</v>
      </c>
      <c r="AG49" s="44"/>
    </row>
    <row r="50" spans="1:33" ht="15" customHeight="1">
      <c r="A50" s="464" t="s">
        <v>170</v>
      </c>
      <c r="B50" s="464" t="s">
        <v>63</v>
      </c>
      <c r="C50" s="465">
        <v>3</v>
      </c>
      <c r="D50" s="465">
        <v>0</v>
      </c>
      <c r="E50" s="465">
        <v>0</v>
      </c>
      <c r="F50" s="465">
        <v>3</v>
      </c>
      <c r="G50" s="466">
        <v>5</v>
      </c>
      <c r="I50" s="193" t="s">
        <v>122</v>
      </c>
      <c r="J50" s="110" t="s">
        <v>123</v>
      </c>
      <c r="K50" s="106">
        <v>2</v>
      </c>
      <c r="L50" s="106">
        <v>2</v>
      </c>
      <c r="M50" s="106">
        <v>0</v>
      </c>
      <c r="N50" s="106">
        <v>3</v>
      </c>
      <c r="O50" s="194">
        <v>5</v>
      </c>
      <c r="P50" s="183"/>
      <c r="Q50" s="2"/>
      <c r="R50" s="11"/>
      <c r="S50" s="11"/>
      <c r="T50" s="11"/>
      <c r="U50" s="11"/>
      <c r="V50" s="11"/>
      <c r="W50" s="11"/>
      <c r="X50" s="12"/>
      <c r="Y50" s="44"/>
      <c r="Z50" s="15"/>
      <c r="AA50" s="42"/>
      <c r="AB50" s="101"/>
      <c r="AC50" s="101"/>
      <c r="AD50" s="101"/>
      <c r="AE50" s="101"/>
      <c r="AF50" s="16"/>
      <c r="AG50" s="44"/>
    </row>
    <row r="51" spans="1:33" ht="15" customHeight="1">
      <c r="A51" s="467" t="s">
        <v>238</v>
      </c>
      <c r="B51" s="467" t="s">
        <v>86</v>
      </c>
      <c r="C51" s="468">
        <v>3</v>
      </c>
      <c r="D51" s="468">
        <v>0</v>
      </c>
      <c r="E51" s="468">
        <v>0</v>
      </c>
      <c r="F51" s="468">
        <v>3</v>
      </c>
      <c r="G51" s="469">
        <v>5</v>
      </c>
      <c r="I51" s="120" t="s">
        <v>124</v>
      </c>
      <c r="J51" s="107" t="s">
        <v>21</v>
      </c>
      <c r="K51" s="108">
        <v>3</v>
      </c>
      <c r="L51" s="108">
        <v>0</v>
      </c>
      <c r="M51" s="108">
        <v>2</v>
      </c>
      <c r="N51" s="108">
        <v>4</v>
      </c>
      <c r="O51" s="196">
        <v>6</v>
      </c>
      <c r="P51" s="183"/>
      <c r="Q51" s="49"/>
      <c r="R51" s="347" t="s">
        <v>20</v>
      </c>
      <c r="S51" s="347"/>
      <c r="T51" s="347"/>
      <c r="U51" s="347"/>
      <c r="V51" s="347"/>
      <c r="W51" s="347"/>
      <c r="X51" s="348"/>
      <c r="Y51" s="44"/>
      <c r="Z51" s="15"/>
      <c r="AA51" s="42"/>
      <c r="AB51" s="101"/>
      <c r="AC51" s="101"/>
      <c r="AD51" s="101"/>
      <c r="AE51" s="101"/>
      <c r="AF51" s="16"/>
      <c r="AG51" s="44"/>
    </row>
    <row r="52" spans="1:33" ht="15" customHeight="1">
      <c r="A52" s="438" t="s">
        <v>17</v>
      </c>
      <c r="B52" s="438" t="s">
        <v>96</v>
      </c>
      <c r="C52" s="440">
        <v>2</v>
      </c>
      <c r="D52" s="440">
        <v>0</v>
      </c>
      <c r="E52" s="440">
        <v>0</v>
      </c>
      <c r="F52" s="440">
        <v>2</v>
      </c>
      <c r="G52" s="441">
        <v>3</v>
      </c>
      <c r="I52" s="120" t="s">
        <v>120</v>
      </c>
      <c r="J52" s="107" t="s">
        <v>121</v>
      </c>
      <c r="K52" s="108">
        <v>3</v>
      </c>
      <c r="L52" s="108">
        <v>0</v>
      </c>
      <c r="M52" s="108">
        <v>0</v>
      </c>
      <c r="N52" s="108">
        <v>3</v>
      </c>
      <c r="O52" s="196">
        <v>4</v>
      </c>
      <c r="P52" s="183"/>
      <c r="Q52" s="45"/>
      <c r="R52" s="122" t="s">
        <v>2</v>
      </c>
      <c r="S52" s="122" t="s">
        <v>3</v>
      </c>
      <c r="T52" s="25" t="s">
        <v>0</v>
      </c>
      <c r="U52" s="25" t="s">
        <v>4</v>
      </c>
      <c r="V52" s="25" t="s">
        <v>5</v>
      </c>
      <c r="W52" s="25" t="s">
        <v>6</v>
      </c>
      <c r="X52" s="123" t="s">
        <v>7</v>
      </c>
      <c r="Y52" s="44"/>
      <c r="Z52" s="15"/>
      <c r="AA52" s="42"/>
      <c r="AB52" s="101"/>
      <c r="AC52" s="101"/>
      <c r="AD52" s="101"/>
      <c r="AE52" s="101"/>
      <c r="AF52" s="16"/>
      <c r="AG52" s="44"/>
    </row>
    <row r="53" spans="1:33" ht="15" customHeight="1">
      <c r="A53" s="438" t="s">
        <v>18</v>
      </c>
      <c r="B53" s="438" t="s">
        <v>95</v>
      </c>
      <c r="C53" s="440">
        <v>2</v>
      </c>
      <c r="D53" s="440">
        <v>0</v>
      </c>
      <c r="E53" s="440">
        <v>0</v>
      </c>
      <c r="F53" s="440">
        <v>2</v>
      </c>
      <c r="G53" s="441">
        <v>3</v>
      </c>
      <c r="I53" s="120" t="s">
        <v>99</v>
      </c>
      <c r="J53" s="107" t="s">
        <v>100</v>
      </c>
      <c r="K53" s="108">
        <v>3</v>
      </c>
      <c r="L53" s="108">
        <v>0</v>
      </c>
      <c r="M53" s="108">
        <v>2</v>
      </c>
      <c r="N53" s="108">
        <v>4</v>
      </c>
      <c r="O53" s="196">
        <v>6</v>
      </c>
      <c r="P53" s="183"/>
      <c r="Q53" s="50" t="s">
        <v>40</v>
      </c>
      <c r="R53" s="110" t="s">
        <v>122</v>
      </c>
      <c r="S53" s="110" t="s">
        <v>123</v>
      </c>
      <c r="T53" s="106">
        <v>2</v>
      </c>
      <c r="U53" s="106">
        <v>2</v>
      </c>
      <c r="V53" s="106">
        <v>0</v>
      </c>
      <c r="W53" s="106">
        <v>3</v>
      </c>
      <c r="X53" s="194">
        <v>5</v>
      </c>
      <c r="Y53" s="44"/>
      <c r="Z53" s="15"/>
      <c r="AA53" s="42"/>
      <c r="AB53" s="101"/>
      <c r="AC53" s="101"/>
      <c r="AD53" s="101"/>
      <c r="AE53" s="101"/>
      <c r="AF53" s="16"/>
      <c r="AG53" s="44"/>
    </row>
    <row r="54" spans="1:33" ht="31.5" customHeight="1">
      <c r="A54" s="438" t="s">
        <v>181</v>
      </c>
      <c r="B54" s="438" t="s">
        <v>156</v>
      </c>
      <c r="C54" s="440">
        <v>0</v>
      </c>
      <c r="D54" s="440">
        <v>0</v>
      </c>
      <c r="E54" s="440">
        <v>0</v>
      </c>
      <c r="F54" s="440">
        <v>0</v>
      </c>
      <c r="G54" s="440">
        <v>4</v>
      </c>
      <c r="I54" s="192" t="s">
        <v>17</v>
      </c>
      <c r="J54" s="105" t="s">
        <v>125</v>
      </c>
      <c r="K54" s="106">
        <v>2</v>
      </c>
      <c r="L54" s="106">
        <v>0</v>
      </c>
      <c r="M54" s="106">
        <v>0</v>
      </c>
      <c r="N54" s="106">
        <v>2</v>
      </c>
      <c r="O54" s="189">
        <v>3</v>
      </c>
      <c r="P54" s="183"/>
      <c r="Q54" s="50" t="s">
        <v>40</v>
      </c>
      <c r="R54" s="107" t="s">
        <v>120</v>
      </c>
      <c r="S54" s="107" t="s">
        <v>121</v>
      </c>
      <c r="T54" s="108">
        <v>3</v>
      </c>
      <c r="U54" s="108">
        <v>0</v>
      </c>
      <c r="V54" s="108">
        <v>0</v>
      </c>
      <c r="W54" s="108">
        <v>3</v>
      </c>
      <c r="X54" s="189">
        <v>4</v>
      </c>
      <c r="Y54" s="44"/>
      <c r="Z54" s="15"/>
      <c r="AA54" s="42"/>
      <c r="AB54" s="101"/>
      <c r="AC54" s="101"/>
      <c r="AD54" s="101"/>
      <c r="AE54" s="101"/>
      <c r="AF54" s="16"/>
      <c r="AG54" s="44"/>
    </row>
    <row r="55" spans="1:33" ht="15" customHeight="1">
      <c r="A55" s="419" t="s">
        <v>79</v>
      </c>
      <c r="B55" s="420"/>
      <c r="C55" s="125">
        <f>SUM(C48:C54)</f>
        <v>16</v>
      </c>
      <c r="D55" s="125">
        <f>SUM(D48:D54)</f>
        <v>0</v>
      </c>
      <c r="E55" s="125">
        <f>SUM(E48:E54)</f>
        <v>4</v>
      </c>
      <c r="F55" s="125">
        <f>SUM(F48:F54)</f>
        <v>18</v>
      </c>
      <c r="G55" s="126">
        <f>SUM(G48:G54)</f>
        <v>32</v>
      </c>
      <c r="I55" s="192" t="s">
        <v>18</v>
      </c>
      <c r="J55" s="105" t="s">
        <v>126</v>
      </c>
      <c r="K55" s="106">
        <v>2</v>
      </c>
      <c r="L55" s="106">
        <v>0</v>
      </c>
      <c r="M55" s="106">
        <v>0</v>
      </c>
      <c r="N55" s="106">
        <v>2</v>
      </c>
      <c r="O55" s="189">
        <v>3</v>
      </c>
      <c r="P55" s="183"/>
      <c r="Q55" s="50" t="s">
        <v>40</v>
      </c>
      <c r="R55" s="107" t="s">
        <v>124</v>
      </c>
      <c r="S55" s="107" t="s">
        <v>21</v>
      </c>
      <c r="T55" s="108">
        <v>3</v>
      </c>
      <c r="U55" s="108">
        <v>0</v>
      </c>
      <c r="V55" s="108">
        <v>2</v>
      </c>
      <c r="W55" s="108">
        <v>4</v>
      </c>
      <c r="X55" s="196">
        <v>6</v>
      </c>
      <c r="Y55" s="48"/>
      <c r="Z55" s="15"/>
      <c r="AA55" s="42"/>
      <c r="AB55" s="101"/>
      <c r="AC55" s="101"/>
      <c r="AD55" s="101"/>
      <c r="AE55" s="101"/>
      <c r="AF55" s="16"/>
      <c r="AG55" s="44"/>
    </row>
    <row r="56" spans="1:33" s="4" customFormat="1" ht="22.5" customHeight="1">
      <c r="A56" s="148"/>
      <c r="B56" s="149"/>
      <c r="C56" s="143"/>
      <c r="D56" s="143"/>
      <c r="E56" s="143"/>
      <c r="F56" s="143"/>
      <c r="G56" s="144"/>
      <c r="I56" s="192" t="s">
        <v>92</v>
      </c>
      <c r="J56" s="105" t="s">
        <v>36</v>
      </c>
      <c r="K56" s="106">
        <v>3</v>
      </c>
      <c r="L56" s="106">
        <v>0</v>
      </c>
      <c r="M56" s="106">
        <v>0</v>
      </c>
      <c r="N56" s="106">
        <v>3</v>
      </c>
      <c r="O56" s="189">
        <v>3</v>
      </c>
      <c r="P56" s="184"/>
      <c r="Q56" s="50" t="s">
        <v>40</v>
      </c>
      <c r="R56" s="107" t="s">
        <v>99</v>
      </c>
      <c r="S56" s="107" t="s">
        <v>100</v>
      </c>
      <c r="T56" s="108">
        <v>3</v>
      </c>
      <c r="U56" s="108">
        <v>0</v>
      </c>
      <c r="V56" s="108">
        <v>2</v>
      </c>
      <c r="W56" s="108">
        <v>4</v>
      </c>
      <c r="X56" s="189">
        <v>6</v>
      </c>
      <c r="Y56" s="44"/>
      <c r="Z56" s="15"/>
      <c r="AA56" s="42"/>
      <c r="AB56" s="101"/>
      <c r="AC56" s="101"/>
      <c r="AD56" s="101"/>
      <c r="AE56" s="101"/>
      <c r="AF56" s="16"/>
      <c r="AG56" s="48"/>
    </row>
    <row r="57" spans="1:33" ht="15" customHeight="1">
      <c r="A57" s="148"/>
      <c r="B57" s="149"/>
      <c r="C57" s="143"/>
      <c r="D57" s="143"/>
      <c r="E57" s="143"/>
      <c r="F57" s="143"/>
      <c r="G57" s="144"/>
      <c r="I57" s="365" t="s">
        <v>191</v>
      </c>
      <c r="J57" s="366"/>
      <c r="K57" s="180">
        <f>SUM(K50:K56)</f>
        <v>18</v>
      </c>
      <c r="L57" s="180">
        <f>SUM(L50:L56)</f>
        <v>2</v>
      </c>
      <c r="M57" s="180">
        <f>SUM(M50:M56)</f>
        <v>4</v>
      </c>
      <c r="N57" s="180">
        <f>SUM(N50:N56)</f>
        <v>21</v>
      </c>
      <c r="O57" s="197">
        <f>SUM(O50:O56)</f>
        <v>30</v>
      </c>
      <c r="P57" s="185"/>
      <c r="Q57" s="2"/>
      <c r="R57" s="349" t="s">
        <v>42</v>
      </c>
      <c r="S57" s="349"/>
      <c r="T57" s="90">
        <f>SUM(T53:T56)</f>
        <v>11</v>
      </c>
      <c r="U57" s="90">
        <f>SUM(U53:U56)</f>
        <v>2</v>
      </c>
      <c r="V57" s="90">
        <f>SUM(V53:V56)</f>
        <v>4</v>
      </c>
      <c r="W57" s="90">
        <f>SUM(W53:W56)</f>
        <v>14</v>
      </c>
      <c r="X57" s="51">
        <f>SUM(X53:X56)</f>
        <v>21</v>
      </c>
      <c r="Y57" s="44"/>
      <c r="Z57" s="99" t="s">
        <v>44</v>
      </c>
      <c r="AA57" s="55"/>
      <c r="AB57" s="104">
        <f>SUM(AB48)</f>
        <v>3</v>
      </c>
      <c r="AC57" s="104">
        <f>SUM(AC48)</f>
        <v>0</v>
      </c>
      <c r="AD57" s="104">
        <f>SUM(AD48)</f>
        <v>0</v>
      </c>
      <c r="AE57" s="104">
        <f>SUM(AE48)</f>
        <v>3</v>
      </c>
      <c r="AF57" s="24">
        <f>SUM(AF48)</f>
        <v>4</v>
      </c>
      <c r="AG57" s="44"/>
    </row>
    <row r="58" spans="1:33" ht="15" customHeight="1">
      <c r="A58" s="148"/>
      <c r="B58" s="149"/>
      <c r="C58" s="143"/>
      <c r="D58" s="143"/>
      <c r="E58" s="143"/>
      <c r="F58" s="143"/>
      <c r="G58" s="144"/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5" t="s">
        <v>17</v>
      </c>
      <c r="S58" s="105" t="s">
        <v>125</v>
      </c>
      <c r="T58" s="106">
        <v>2</v>
      </c>
      <c r="U58" s="106">
        <v>0</v>
      </c>
      <c r="V58" s="106">
        <v>0</v>
      </c>
      <c r="W58" s="106">
        <v>2</v>
      </c>
      <c r="X58" s="189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397" t="s">
        <v>23</v>
      </c>
      <c r="B59" s="398"/>
      <c r="C59" s="398"/>
      <c r="D59" s="398"/>
      <c r="E59" s="398"/>
      <c r="F59" s="398"/>
      <c r="G59" s="399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5" t="s">
        <v>18</v>
      </c>
      <c r="S59" s="105" t="s">
        <v>126</v>
      </c>
      <c r="T59" s="106">
        <v>2</v>
      </c>
      <c r="U59" s="106">
        <v>0</v>
      </c>
      <c r="V59" s="106">
        <v>0</v>
      </c>
      <c r="W59" s="106">
        <v>2</v>
      </c>
      <c r="X59" s="189">
        <v>3</v>
      </c>
      <c r="Y59" s="44"/>
      <c r="Z59" s="397" t="s">
        <v>23</v>
      </c>
      <c r="AA59" s="398"/>
      <c r="AB59" s="398"/>
      <c r="AC59" s="398"/>
      <c r="AD59" s="398"/>
      <c r="AE59" s="398"/>
      <c r="AF59" s="399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11"/>
      <c r="K60" s="11"/>
      <c r="L60" s="11"/>
      <c r="M60" s="11"/>
      <c r="N60" s="11"/>
      <c r="O60" s="12"/>
      <c r="P60" s="8"/>
      <c r="Q60" s="45" t="s">
        <v>41</v>
      </c>
      <c r="R60" s="105" t="s">
        <v>92</v>
      </c>
      <c r="S60" s="105" t="s">
        <v>36</v>
      </c>
      <c r="T60" s="106">
        <v>3</v>
      </c>
      <c r="U60" s="106">
        <v>0</v>
      </c>
      <c r="V60" s="106">
        <v>0</v>
      </c>
      <c r="W60" s="106">
        <v>3</v>
      </c>
      <c r="X60" s="189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438" t="s">
        <v>59</v>
      </c>
      <c r="B61" s="439" t="s">
        <v>60</v>
      </c>
      <c r="C61" s="440">
        <v>2</v>
      </c>
      <c r="D61" s="440">
        <v>0</v>
      </c>
      <c r="E61" s="440">
        <v>2</v>
      </c>
      <c r="F61" s="440">
        <v>3</v>
      </c>
      <c r="G61" s="470">
        <v>5</v>
      </c>
      <c r="I61" s="346" t="s">
        <v>23</v>
      </c>
      <c r="J61" s="347"/>
      <c r="K61" s="347"/>
      <c r="L61" s="347"/>
      <c r="M61" s="347"/>
      <c r="N61" s="347"/>
      <c r="O61" s="348"/>
      <c r="P61" s="11"/>
      <c r="Q61" s="45"/>
      <c r="R61" s="354" t="s">
        <v>43</v>
      </c>
      <c r="S61" s="356"/>
      <c r="T61" s="90">
        <f>SUM(T58:T60)</f>
        <v>7</v>
      </c>
      <c r="U61" s="90">
        <f>SUM(U58:U60)</f>
        <v>0</v>
      </c>
      <c r="V61" s="90">
        <f>SUM(V58:V60)</f>
        <v>0</v>
      </c>
      <c r="W61" s="90">
        <f>SUM(W58:W60)</f>
        <v>7</v>
      </c>
      <c r="X61" s="51">
        <f>SUM(X58:X60)</f>
        <v>9</v>
      </c>
      <c r="Y61" s="44"/>
      <c r="Z61" s="107" t="s">
        <v>196</v>
      </c>
      <c r="AA61" s="107" t="s">
        <v>108</v>
      </c>
      <c r="AB61" s="108">
        <v>3</v>
      </c>
      <c r="AC61" s="108">
        <v>0</v>
      </c>
      <c r="AD61" s="108">
        <v>0</v>
      </c>
      <c r="AE61" s="108">
        <v>3</v>
      </c>
      <c r="AF61" s="189">
        <v>4</v>
      </c>
      <c r="AG61" s="44"/>
    </row>
    <row r="62" spans="1:33" ht="15" customHeight="1">
      <c r="A62" s="471" t="s">
        <v>412</v>
      </c>
      <c r="B62" s="471" t="s">
        <v>413</v>
      </c>
      <c r="C62" s="472">
        <v>3</v>
      </c>
      <c r="D62" s="472">
        <v>0</v>
      </c>
      <c r="E62" s="472">
        <v>0</v>
      </c>
      <c r="F62" s="472">
        <v>3</v>
      </c>
      <c r="G62" s="473">
        <v>5</v>
      </c>
      <c r="I62" s="124" t="s">
        <v>2</v>
      </c>
      <c r="J62" s="122" t="s">
        <v>3</v>
      </c>
      <c r="K62" s="25" t="s">
        <v>0</v>
      </c>
      <c r="L62" s="25" t="s">
        <v>4</v>
      </c>
      <c r="M62" s="25" t="s">
        <v>5</v>
      </c>
      <c r="N62" s="25" t="s">
        <v>6</v>
      </c>
      <c r="O62" s="123" t="s">
        <v>7</v>
      </c>
      <c r="P62" s="11"/>
      <c r="Q62" s="45"/>
      <c r="R62" s="350" t="s">
        <v>44</v>
      </c>
      <c r="S62" s="352"/>
      <c r="T62" s="25">
        <f>SUM(T57,T61)</f>
        <v>18</v>
      </c>
      <c r="U62" s="25">
        <f>SUM(U57,U61)</f>
        <v>2</v>
      </c>
      <c r="V62" s="25">
        <f>SUM(V57,V61)</f>
        <v>4</v>
      </c>
      <c r="W62" s="25">
        <f>SUM(W57,W61)</f>
        <v>21</v>
      </c>
      <c r="X62" s="26">
        <f>SUM(X57,X61)</f>
        <v>30</v>
      </c>
      <c r="Y62" s="44"/>
      <c r="Z62" s="70"/>
      <c r="AA62" s="40"/>
      <c r="AB62" s="41"/>
      <c r="AC62" s="41"/>
      <c r="AD62" s="41"/>
      <c r="AE62" s="41"/>
      <c r="AF62" s="16"/>
      <c r="AG62" s="44"/>
    </row>
    <row r="63" spans="1:33" ht="15" customHeight="1">
      <c r="A63" s="458" t="s">
        <v>414</v>
      </c>
      <c r="B63" s="458" t="s">
        <v>58</v>
      </c>
      <c r="C63" s="474">
        <v>3</v>
      </c>
      <c r="D63" s="474">
        <v>0</v>
      </c>
      <c r="E63" s="474">
        <v>0</v>
      </c>
      <c r="F63" s="474">
        <v>3</v>
      </c>
      <c r="G63" s="475">
        <v>5</v>
      </c>
      <c r="I63" s="120" t="s">
        <v>127</v>
      </c>
      <c r="J63" s="107" t="s">
        <v>103</v>
      </c>
      <c r="K63" s="108">
        <v>3</v>
      </c>
      <c r="L63" s="108">
        <v>0</v>
      </c>
      <c r="M63" s="108">
        <v>2</v>
      </c>
      <c r="N63" s="108">
        <v>4</v>
      </c>
      <c r="O63" s="196">
        <v>7</v>
      </c>
      <c r="P63" s="183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41"/>
      <c r="AC63" s="41"/>
      <c r="AD63" s="41"/>
      <c r="AE63" s="41"/>
      <c r="AF63" s="16"/>
      <c r="AG63" s="44"/>
    </row>
    <row r="64" spans="1:33" ht="15" customHeight="1">
      <c r="A64" s="464" t="s">
        <v>170</v>
      </c>
      <c r="B64" s="464" t="s">
        <v>37</v>
      </c>
      <c r="C64" s="465">
        <v>3</v>
      </c>
      <c r="D64" s="465">
        <v>0</v>
      </c>
      <c r="E64" s="465">
        <v>0</v>
      </c>
      <c r="F64" s="465">
        <v>3</v>
      </c>
      <c r="G64" s="476">
        <v>5</v>
      </c>
      <c r="I64" s="120" t="s">
        <v>196</v>
      </c>
      <c r="J64" s="107" t="s">
        <v>108</v>
      </c>
      <c r="K64" s="108">
        <v>3</v>
      </c>
      <c r="L64" s="108">
        <v>0</v>
      </c>
      <c r="M64" s="108">
        <v>0</v>
      </c>
      <c r="N64" s="108">
        <v>3</v>
      </c>
      <c r="O64" s="189">
        <v>4</v>
      </c>
      <c r="P64" s="183"/>
      <c r="Q64" s="2"/>
      <c r="X64" s="47"/>
      <c r="Y64" s="44"/>
      <c r="Z64" s="70"/>
      <c r="AA64" s="40"/>
      <c r="AB64" s="41"/>
      <c r="AC64" s="41"/>
      <c r="AD64" s="41"/>
      <c r="AE64" s="41"/>
      <c r="AF64" s="16"/>
      <c r="AG64" s="44"/>
    </row>
    <row r="65" spans="1:33" ht="13.5" customHeight="1">
      <c r="A65" s="438" t="s">
        <v>27</v>
      </c>
      <c r="B65" s="438" t="s">
        <v>129</v>
      </c>
      <c r="C65" s="454">
        <v>3</v>
      </c>
      <c r="D65" s="454">
        <v>0</v>
      </c>
      <c r="E65" s="454">
        <v>0</v>
      </c>
      <c r="F65" s="454">
        <v>3</v>
      </c>
      <c r="G65" s="477">
        <v>5</v>
      </c>
      <c r="I65" s="120" t="s">
        <v>197</v>
      </c>
      <c r="J65" s="107" t="s">
        <v>198</v>
      </c>
      <c r="K65" s="108">
        <v>0</v>
      </c>
      <c r="L65" s="108">
        <v>2</v>
      </c>
      <c r="M65" s="108">
        <v>0</v>
      </c>
      <c r="N65" s="108">
        <v>1</v>
      </c>
      <c r="O65" s="198">
        <v>1</v>
      </c>
      <c r="P65" s="187"/>
      <c r="Q65" s="49"/>
      <c r="R65" s="359" t="s">
        <v>23</v>
      </c>
      <c r="S65" s="359"/>
      <c r="T65" s="359"/>
      <c r="U65" s="359"/>
      <c r="V65" s="359"/>
      <c r="W65" s="359"/>
      <c r="X65" s="360"/>
      <c r="Y65" s="44"/>
      <c r="Z65" s="70"/>
      <c r="AA65" s="40"/>
      <c r="AB65" s="41"/>
      <c r="AC65" s="41"/>
      <c r="AD65" s="41"/>
      <c r="AE65" s="41"/>
      <c r="AF65" s="16"/>
      <c r="AG65" s="44"/>
    </row>
    <row r="66" spans="1:33" ht="15" customHeight="1">
      <c r="A66" s="438" t="s">
        <v>130</v>
      </c>
      <c r="B66" s="438" t="s">
        <v>101</v>
      </c>
      <c r="C66" s="440">
        <v>2</v>
      </c>
      <c r="D66" s="440">
        <v>0</v>
      </c>
      <c r="E66" s="440">
        <v>0</v>
      </c>
      <c r="F66" s="440">
        <v>2</v>
      </c>
      <c r="G66" s="441">
        <v>3</v>
      </c>
      <c r="I66" s="120" t="s">
        <v>195</v>
      </c>
      <c r="J66" s="107" t="s">
        <v>106</v>
      </c>
      <c r="K66" s="108">
        <v>3</v>
      </c>
      <c r="L66" s="108">
        <v>0</v>
      </c>
      <c r="M66" s="108">
        <v>0</v>
      </c>
      <c r="N66" s="108">
        <v>3</v>
      </c>
      <c r="O66" s="196">
        <v>5</v>
      </c>
      <c r="P66" s="186"/>
      <c r="Q66" s="50"/>
      <c r="R66" s="122" t="s">
        <v>2</v>
      </c>
      <c r="S66" s="122" t="s">
        <v>3</v>
      </c>
      <c r="T66" s="25" t="s">
        <v>0</v>
      </c>
      <c r="U66" s="25" t="s">
        <v>4</v>
      </c>
      <c r="V66" s="25" t="s">
        <v>5</v>
      </c>
      <c r="W66" s="25" t="s">
        <v>6</v>
      </c>
      <c r="X66" s="123" t="s">
        <v>7</v>
      </c>
      <c r="Y66" s="44"/>
      <c r="Z66" s="70"/>
      <c r="AA66" s="40"/>
      <c r="AB66" s="41"/>
      <c r="AC66" s="41"/>
      <c r="AD66" s="41"/>
      <c r="AE66" s="41"/>
      <c r="AF66" s="16"/>
      <c r="AG66" s="46"/>
    </row>
    <row r="67" spans="1:33" ht="15" customHeight="1">
      <c r="A67" s="141"/>
      <c r="B67" s="80"/>
      <c r="C67" s="121"/>
      <c r="D67" s="121"/>
      <c r="E67" s="121"/>
      <c r="F67" s="121"/>
      <c r="G67" s="198"/>
      <c r="I67" s="120" t="s">
        <v>27</v>
      </c>
      <c r="J67" s="107" t="s">
        <v>129</v>
      </c>
      <c r="K67" s="108">
        <v>3</v>
      </c>
      <c r="L67" s="108">
        <v>0</v>
      </c>
      <c r="M67" s="108">
        <v>0</v>
      </c>
      <c r="N67" s="108">
        <v>3</v>
      </c>
      <c r="O67" s="196">
        <v>5</v>
      </c>
      <c r="P67" s="186"/>
      <c r="Q67" s="50" t="s">
        <v>40</v>
      </c>
      <c r="R67" s="107" t="s">
        <v>196</v>
      </c>
      <c r="S67" s="107" t="s">
        <v>108</v>
      </c>
      <c r="T67" s="108">
        <v>3</v>
      </c>
      <c r="U67" s="108">
        <v>0</v>
      </c>
      <c r="V67" s="108">
        <v>0</v>
      </c>
      <c r="W67" s="108">
        <v>3</v>
      </c>
      <c r="X67" s="189">
        <v>4</v>
      </c>
      <c r="Y67" s="44"/>
      <c r="Z67" s="70"/>
      <c r="AA67" s="40"/>
      <c r="AB67" s="41"/>
      <c r="AC67" s="41"/>
      <c r="AD67" s="41"/>
      <c r="AE67" s="41"/>
      <c r="AF67" s="16"/>
      <c r="AG67" s="46"/>
    </row>
    <row r="68" spans="1:33" ht="15" customHeight="1">
      <c r="A68" s="413" t="s">
        <v>79</v>
      </c>
      <c r="B68" s="414"/>
      <c r="C68" s="228">
        <f>SUM(C61:C67)</f>
        <v>16</v>
      </c>
      <c r="D68" s="228">
        <f>SUM(D61:D67)</f>
        <v>0</v>
      </c>
      <c r="E68" s="228">
        <f>SUM(E61:E67)</f>
        <v>2</v>
      </c>
      <c r="F68" s="228">
        <f>SUM(F61:F67)</f>
        <v>17</v>
      </c>
      <c r="G68" s="232">
        <f>SUM(G61:G67)</f>
        <v>28</v>
      </c>
      <c r="I68" s="192" t="s">
        <v>27</v>
      </c>
      <c r="J68" s="105" t="s">
        <v>105</v>
      </c>
      <c r="K68" s="106">
        <v>3</v>
      </c>
      <c r="L68" s="106">
        <v>0</v>
      </c>
      <c r="M68" s="106">
        <v>0</v>
      </c>
      <c r="N68" s="106">
        <v>3</v>
      </c>
      <c r="O68" s="189">
        <v>5</v>
      </c>
      <c r="P68" s="183"/>
      <c r="Q68" s="50" t="s">
        <v>40</v>
      </c>
      <c r="R68" s="107" t="s">
        <v>197</v>
      </c>
      <c r="S68" s="107" t="s">
        <v>198</v>
      </c>
      <c r="T68" s="108">
        <v>0</v>
      </c>
      <c r="U68" s="108">
        <v>2</v>
      </c>
      <c r="V68" s="108">
        <v>0</v>
      </c>
      <c r="W68" s="108">
        <v>1</v>
      </c>
      <c r="X68" s="198">
        <v>1</v>
      </c>
      <c r="Y68" s="48"/>
      <c r="Z68" s="70"/>
      <c r="AA68" s="40"/>
      <c r="AB68" s="41"/>
      <c r="AC68" s="41"/>
      <c r="AD68" s="41"/>
      <c r="AE68" s="41"/>
      <c r="AF68" s="16"/>
      <c r="AG68" s="46"/>
    </row>
    <row r="69" spans="1:33" ht="24.75" customHeight="1">
      <c r="A69" s="421"/>
      <c r="B69" s="422"/>
      <c r="C69" s="151"/>
      <c r="D69" s="151"/>
      <c r="E69" s="151"/>
      <c r="F69" s="151"/>
      <c r="G69" s="152"/>
      <c r="H69" s="4"/>
      <c r="I69" s="199" t="s">
        <v>27</v>
      </c>
      <c r="J69" s="117" t="s">
        <v>139</v>
      </c>
      <c r="K69" s="118">
        <v>2</v>
      </c>
      <c r="L69" s="118">
        <v>0</v>
      </c>
      <c r="M69" s="118">
        <v>0</v>
      </c>
      <c r="N69" s="118">
        <v>2</v>
      </c>
      <c r="O69" s="200">
        <v>5</v>
      </c>
      <c r="P69" s="183"/>
      <c r="Q69" s="50" t="s">
        <v>40</v>
      </c>
      <c r="R69" s="107" t="s">
        <v>195</v>
      </c>
      <c r="S69" s="107" t="s">
        <v>106</v>
      </c>
      <c r="T69" s="108">
        <v>3</v>
      </c>
      <c r="U69" s="108">
        <v>0</v>
      </c>
      <c r="V69" s="108">
        <v>0</v>
      </c>
      <c r="W69" s="108">
        <v>3</v>
      </c>
      <c r="X69" s="189">
        <v>5</v>
      </c>
      <c r="Y69" s="44"/>
      <c r="Z69" s="15"/>
      <c r="AA69" s="42"/>
      <c r="AB69" s="101"/>
      <c r="AC69" s="101"/>
      <c r="AD69" s="101"/>
      <c r="AE69" s="101"/>
      <c r="AF69" s="16"/>
      <c r="AG69" s="46"/>
    </row>
    <row r="70" spans="1:33" s="4" customFormat="1" ht="17.25" customHeight="1">
      <c r="A70" s="421"/>
      <c r="B70" s="422"/>
      <c r="C70" s="151"/>
      <c r="D70" s="151"/>
      <c r="E70" s="151"/>
      <c r="F70" s="151"/>
      <c r="G70" s="152"/>
      <c r="H70" s="3"/>
      <c r="I70" s="321" t="s">
        <v>191</v>
      </c>
      <c r="J70" s="322"/>
      <c r="K70" s="215">
        <f>SUM(K63:K69)</f>
        <v>17</v>
      </c>
      <c r="L70" s="215">
        <f>SUM(L63:L69)</f>
        <v>2</v>
      </c>
      <c r="M70" s="215">
        <f>SUM(M63:M69)</f>
        <v>2</v>
      </c>
      <c r="N70" s="215">
        <f>SUM(N63:N69)</f>
        <v>19</v>
      </c>
      <c r="O70" s="216">
        <f>SUM(O63:O69)</f>
        <v>32</v>
      </c>
      <c r="P70" s="185"/>
      <c r="Q70" s="50" t="s">
        <v>40</v>
      </c>
      <c r="R70" s="107" t="s">
        <v>127</v>
      </c>
      <c r="S70" s="107" t="s">
        <v>103</v>
      </c>
      <c r="T70" s="108">
        <v>3</v>
      </c>
      <c r="U70" s="108">
        <v>0</v>
      </c>
      <c r="V70" s="108">
        <v>2</v>
      </c>
      <c r="W70" s="108">
        <v>4</v>
      </c>
      <c r="X70" s="189">
        <v>7</v>
      </c>
      <c r="Y70" s="44"/>
      <c r="Z70" s="99" t="s">
        <v>44</v>
      </c>
      <c r="AA70" s="55"/>
      <c r="AB70" s="104">
        <f>SUM(AB61:AB69)</f>
        <v>3</v>
      </c>
      <c r="AC70" s="104">
        <f>SUM(AC61:AC69)</f>
        <v>0</v>
      </c>
      <c r="AD70" s="104">
        <f>SUM(AD61:AD69)</f>
        <v>0</v>
      </c>
      <c r="AE70" s="104">
        <f>SUM(AE61:AE69)</f>
        <v>3</v>
      </c>
      <c r="AF70" s="56">
        <f>SUM(AF61:AF69)</f>
        <v>4</v>
      </c>
      <c r="AG70" s="60"/>
    </row>
    <row r="71" spans="1:33" ht="15" customHeight="1">
      <c r="A71" s="148"/>
      <c r="B71" s="149"/>
      <c r="C71" s="151"/>
      <c r="D71" s="151"/>
      <c r="E71" s="151"/>
      <c r="F71" s="151"/>
      <c r="G71" s="152"/>
      <c r="I71" s="363"/>
      <c r="J71" s="364"/>
      <c r="K71" s="217"/>
      <c r="L71" s="217"/>
      <c r="M71" s="217"/>
      <c r="N71" s="217"/>
      <c r="O71" s="222"/>
      <c r="P71" s="11"/>
      <c r="Q71" s="50"/>
      <c r="R71" s="361" t="s">
        <v>42</v>
      </c>
      <c r="S71" s="361"/>
      <c r="T71" s="90">
        <f>SUM(T67:T70)</f>
        <v>9</v>
      </c>
      <c r="U71" s="90">
        <f>SUM(U67:U70)</f>
        <v>2</v>
      </c>
      <c r="V71" s="90">
        <f>SUM(V67:V70)</f>
        <v>2</v>
      </c>
      <c r="W71" s="90">
        <f>SUM(W67:W70)</f>
        <v>11</v>
      </c>
      <c r="X71" s="51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148"/>
      <c r="B72" s="149"/>
      <c r="C72" s="151"/>
      <c r="D72" s="151"/>
      <c r="E72" s="151"/>
      <c r="F72" s="151"/>
      <c r="G72" s="152"/>
      <c r="I72" s="128"/>
      <c r="J72" s="129"/>
      <c r="K72" s="143"/>
      <c r="L72" s="143"/>
      <c r="M72" s="143"/>
      <c r="N72" s="143"/>
      <c r="O72" s="144"/>
      <c r="P72" s="11"/>
      <c r="Q72" s="45" t="s">
        <v>41</v>
      </c>
      <c r="R72" s="107" t="s">
        <v>27</v>
      </c>
      <c r="S72" s="107" t="s">
        <v>129</v>
      </c>
      <c r="T72" s="108">
        <v>3</v>
      </c>
      <c r="U72" s="108">
        <v>0</v>
      </c>
      <c r="V72" s="108">
        <v>0</v>
      </c>
      <c r="W72" s="108">
        <v>3</v>
      </c>
      <c r="X72" s="189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397" t="s">
        <v>26</v>
      </c>
      <c r="B73" s="398"/>
      <c r="C73" s="398"/>
      <c r="D73" s="398"/>
      <c r="E73" s="398"/>
      <c r="F73" s="398"/>
      <c r="G73" s="399"/>
      <c r="I73" s="128"/>
      <c r="J73" s="129"/>
      <c r="K73" s="143"/>
      <c r="L73" s="143"/>
      <c r="M73" s="143"/>
      <c r="N73" s="143"/>
      <c r="O73" s="144"/>
      <c r="P73" s="8"/>
      <c r="Q73" s="45" t="s">
        <v>41</v>
      </c>
      <c r="R73" s="105" t="s">
        <v>27</v>
      </c>
      <c r="S73" s="105" t="s">
        <v>105</v>
      </c>
      <c r="T73" s="106">
        <v>3</v>
      </c>
      <c r="U73" s="106">
        <v>0</v>
      </c>
      <c r="V73" s="106">
        <v>0</v>
      </c>
      <c r="W73" s="106">
        <v>3</v>
      </c>
      <c r="X73" s="189">
        <v>5</v>
      </c>
      <c r="Y73" s="44"/>
      <c r="Z73" s="397" t="s">
        <v>26</v>
      </c>
      <c r="AA73" s="398"/>
      <c r="AB73" s="398"/>
      <c r="AC73" s="398"/>
      <c r="AD73" s="398"/>
      <c r="AE73" s="398"/>
      <c r="AF73" s="399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5" t="s">
        <v>27</v>
      </c>
      <c r="S74" s="105" t="s">
        <v>139</v>
      </c>
      <c r="T74" s="106">
        <v>2</v>
      </c>
      <c r="U74" s="106">
        <v>0</v>
      </c>
      <c r="V74" s="106">
        <v>0</v>
      </c>
      <c r="W74" s="106">
        <v>2</v>
      </c>
      <c r="X74" s="189">
        <v>5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438" t="s">
        <v>415</v>
      </c>
      <c r="B75" s="438" t="s">
        <v>62</v>
      </c>
      <c r="C75" s="440">
        <v>3</v>
      </c>
      <c r="D75" s="440">
        <v>0</v>
      </c>
      <c r="E75" s="440">
        <v>0</v>
      </c>
      <c r="F75" s="440">
        <v>3</v>
      </c>
      <c r="G75" s="470">
        <v>5</v>
      </c>
      <c r="I75" s="346" t="s">
        <v>26</v>
      </c>
      <c r="J75" s="347"/>
      <c r="K75" s="347"/>
      <c r="L75" s="347"/>
      <c r="M75" s="347"/>
      <c r="N75" s="347"/>
      <c r="O75" s="348"/>
      <c r="P75" s="11"/>
      <c r="Q75" s="45"/>
      <c r="R75" s="361" t="s">
        <v>43</v>
      </c>
      <c r="S75" s="361"/>
      <c r="T75" s="90">
        <f>SUM(T72:T74)</f>
        <v>8</v>
      </c>
      <c r="U75" s="90">
        <f>SUM(U72:U74)</f>
        <v>0</v>
      </c>
      <c r="V75" s="90">
        <f>SUM(V72:V74)</f>
        <v>0</v>
      </c>
      <c r="W75" s="90">
        <f>SUM(W72:W74)</f>
        <v>8</v>
      </c>
      <c r="X75" s="51">
        <f>SUM(X72:X74)</f>
        <v>15</v>
      </c>
      <c r="Y75" s="44"/>
      <c r="Z75" s="107" t="s">
        <v>199</v>
      </c>
      <c r="AA75" s="107" t="s">
        <v>128</v>
      </c>
      <c r="AB75" s="108">
        <v>3</v>
      </c>
      <c r="AC75" s="108">
        <v>0</v>
      </c>
      <c r="AD75" s="108">
        <v>2</v>
      </c>
      <c r="AE75" s="108">
        <v>4</v>
      </c>
      <c r="AF75" s="189">
        <v>7</v>
      </c>
      <c r="AG75" s="46"/>
    </row>
    <row r="76" spans="1:33" ht="15" customHeight="1">
      <c r="A76" s="438" t="s">
        <v>416</v>
      </c>
      <c r="B76" s="438" t="s">
        <v>182</v>
      </c>
      <c r="C76" s="440">
        <v>2</v>
      </c>
      <c r="D76" s="440">
        <v>0</v>
      </c>
      <c r="E76" s="440">
        <v>2</v>
      </c>
      <c r="F76" s="440">
        <v>3</v>
      </c>
      <c r="G76" s="470">
        <v>5</v>
      </c>
      <c r="I76" s="124" t="s">
        <v>2</v>
      </c>
      <c r="J76" s="122" t="s">
        <v>3</v>
      </c>
      <c r="K76" s="25" t="s">
        <v>0</v>
      </c>
      <c r="L76" s="25" t="s">
        <v>4</v>
      </c>
      <c r="M76" s="25" t="s">
        <v>5</v>
      </c>
      <c r="N76" s="25" t="s">
        <v>6</v>
      </c>
      <c r="O76" s="123" t="s">
        <v>7</v>
      </c>
      <c r="P76" s="11"/>
      <c r="Q76" s="45"/>
      <c r="R76" s="362" t="s">
        <v>44</v>
      </c>
      <c r="S76" s="362"/>
      <c r="T76" s="135">
        <f>SUM(T71,T75)</f>
        <v>17</v>
      </c>
      <c r="U76" s="135">
        <f>SUM(U71,U75)</f>
        <v>2</v>
      </c>
      <c r="V76" s="135">
        <f>SUM(V71,V75)</f>
        <v>2</v>
      </c>
      <c r="W76" s="135">
        <f>SUM(W71,W75)</f>
        <v>19</v>
      </c>
      <c r="X76" s="140">
        <f>SUM(X71,X75)</f>
        <v>32</v>
      </c>
      <c r="Y76" s="44"/>
      <c r="Z76" s="107" t="s">
        <v>49</v>
      </c>
      <c r="AA76" s="107" t="s">
        <v>24</v>
      </c>
      <c r="AB76" s="108">
        <v>3</v>
      </c>
      <c r="AC76" s="108">
        <v>2</v>
      </c>
      <c r="AD76" s="108">
        <v>0</v>
      </c>
      <c r="AE76" s="108">
        <v>3</v>
      </c>
      <c r="AF76" s="189">
        <v>7</v>
      </c>
      <c r="AG76" s="46"/>
    </row>
    <row r="77" spans="1:33" ht="15" customHeight="1">
      <c r="A77" s="464" t="s">
        <v>170</v>
      </c>
      <c r="B77" s="464" t="s">
        <v>64</v>
      </c>
      <c r="C77" s="465">
        <v>3</v>
      </c>
      <c r="D77" s="465">
        <v>0</v>
      </c>
      <c r="E77" s="465">
        <v>0</v>
      </c>
      <c r="F77" s="465">
        <v>3</v>
      </c>
      <c r="G77" s="476">
        <v>5</v>
      </c>
      <c r="I77" s="120" t="s">
        <v>49</v>
      </c>
      <c r="J77" s="107" t="s">
        <v>24</v>
      </c>
      <c r="K77" s="108">
        <v>3</v>
      </c>
      <c r="L77" s="108">
        <v>2</v>
      </c>
      <c r="M77" s="108">
        <v>0</v>
      </c>
      <c r="N77" s="108">
        <v>3</v>
      </c>
      <c r="O77" s="189">
        <v>7</v>
      </c>
      <c r="P77" s="183"/>
      <c r="Q77" s="45"/>
      <c r="R77" s="11"/>
      <c r="S77" s="11"/>
      <c r="T77" s="11"/>
      <c r="U77" s="11"/>
      <c r="V77" s="11"/>
      <c r="W77" s="11"/>
      <c r="X77" s="12"/>
      <c r="Y77" s="48"/>
      <c r="Z77" s="15"/>
      <c r="AA77" s="42"/>
      <c r="AB77" s="101"/>
      <c r="AC77" s="101"/>
      <c r="AD77" s="101"/>
      <c r="AE77" s="101"/>
      <c r="AF77" s="16"/>
      <c r="AG77" s="46"/>
    </row>
    <row r="78" spans="1:33" ht="15" customHeight="1">
      <c r="A78" s="438" t="s">
        <v>171</v>
      </c>
      <c r="B78" s="439" t="s">
        <v>172</v>
      </c>
      <c r="C78" s="440">
        <v>3</v>
      </c>
      <c r="D78" s="440">
        <v>0</v>
      </c>
      <c r="E78" s="440">
        <v>0</v>
      </c>
      <c r="F78" s="440">
        <v>3</v>
      </c>
      <c r="G78" s="441">
        <v>6</v>
      </c>
      <c r="I78" s="120" t="s">
        <v>131</v>
      </c>
      <c r="J78" s="107" t="s">
        <v>107</v>
      </c>
      <c r="K78" s="108">
        <v>3</v>
      </c>
      <c r="L78" s="108">
        <v>0</v>
      </c>
      <c r="M78" s="108">
        <v>2</v>
      </c>
      <c r="N78" s="108">
        <v>4</v>
      </c>
      <c r="O78" s="196">
        <v>7</v>
      </c>
      <c r="P78" s="183"/>
      <c r="Q78" s="49"/>
      <c r="R78" s="129"/>
      <c r="S78" s="129"/>
      <c r="T78" s="143"/>
      <c r="U78" s="143"/>
      <c r="V78" s="143"/>
      <c r="W78" s="143"/>
      <c r="X78" s="144"/>
      <c r="Y78" s="44"/>
      <c r="Z78" s="15"/>
      <c r="AA78" s="42"/>
      <c r="AB78" s="101"/>
      <c r="AC78" s="101"/>
      <c r="AD78" s="101"/>
      <c r="AE78" s="101"/>
      <c r="AF78" s="16"/>
      <c r="AG78" s="46"/>
    </row>
    <row r="79" spans="1:33" ht="31.5">
      <c r="A79" s="438" t="s">
        <v>183</v>
      </c>
      <c r="B79" s="438" t="s">
        <v>161</v>
      </c>
      <c r="C79" s="440">
        <v>0</v>
      </c>
      <c r="D79" s="440">
        <v>0</v>
      </c>
      <c r="E79" s="440">
        <v>0</v>
      </c>
      <c r="F79" s="440">
        <v>0</v>
      </c>
      <c r="G79" s="440">
        <v>4</v>
      </c>
      <c r="H79" s="4"/>
      <c r="I79" s="201" t="s">
        <v>199</v>
      </c>
      <c r="J79" s="112" t="s">
        <v>128</v>
      </c>
      <c r="K79" s="113">
        <v>3</v>
      </c>
      <c r="L79" s="113">
        <v>0</v>
      </c>
      <c r="M79" s="113">
        <v>2</v>
      </c>
      <c r="N79" s="113">
        <v>4</v>
      </c>
      <c r="O79" s="200">
        <v>7</v>
      </c>
      <c r="P79" s="183"/>
      <c r="Q79" s="2"/>
      <c r="R79" s="11"/>
      <c r="S79" s="11"/>
      <c r="T79" s="11"/>
      <c r="U79" s="11"/>
      <c r="V79" s="11"/>
      <c r="W79" s="11"/>
      <c r="X79" s="12"/>
      <c r="Y79" s="44"/>
      <c r="Z79" s="15"/>
      <c r="AA79" s="42"/>
      <c r="AB79" s="101"/>
      <c r="AC79" s="101"/>
      <c r="AD79" s="101"/>
      <c r="AE79" s="101"/>
      <c r="AF79" s="16"/>
      <c r="AG79" s="46"/>
    </row>
    <row r="80" spans="1:33" s="4" customFormat="1" ht="12.75" customHeight="1">
      <c r="A80" s="438" t="s">
        <v>27</v>
      </c>
      <c r="B80" s="438" t="s">
        <v>105</v>
      </c>
      <c r="C80" s="440">
        <v>3</v>
      </c>
      <c r="D80" s="440">
        <v>0</v>
      </c>
      <c r="E80" s="440">
        <v>0</v>
      </c>
      <c r="F80" s="440">
        <v>3</v>
      </c>
      <c r="G80" s="441">
        <v>5</v>
      </c>
      <c r="H80" s="3"/>
      <c r="I80" s="119" t="s">
        <v>132</v>
      </c>
      <c r="J80" s="111" t="s">
        <v>133</v>
      </c>
      <c r="K80" s="108">
        <v>0</v>
      </c>
      <c r="L80" s="108">
        <v>0</v>
      </c>
      <c r="M80" s="108">
        <v>0</v>
      </c>
      <c r="N80" s="108">
        <v>0</v>
      </c>
      <c r="O80" s="198">
        <v>4</v>
      </c>
      <c r="P80" s="187"/>
      <c r="Q80" s="45"/>
      <c r="R80" s="359" t="s">
        <v>26</v>
      </c>
      <c r="S80" s="359"/>
      <c r="T80" s="359"/>
      <c r="U80" s="359"/>
      <c r="V80" s="359"/>
      <c r="W80" s="359"/>
      <c r="X80" s="360"/>
      <c r="Y80" s="44"/>
      <c r="Z80" s="15"/>
      <c r="AA80" s="42"/>
      <c r="AB80" s="101"/>
      <c r="AC80" s="101"/>
      <c r="AD80" s="101"/>
      <c r="AE80" s="101"/>
      <c r="AF80" s="16"/>
      <c r="AG80" s="60"/>
    </row>
    <row r="81" spans="1:33" ht="15" customHeight="1">
      <c r="A81" s="127"/>
      <c r="B81" s="86"/>
      <c r="C81" s="86"/>
      <c r="D81" s="86"/>
      <c r="E81" s="86"/>
      <c r="F81" s="86"/>
      <c r="G81" s="234"/>
      <c r="I81" s="120" t="s">
        <v>51</v>
      </c>
      <c r="J81" s="107" t="s">
        <v>64</v>
      </c>
      <c r="K81" s="108">
        <v>3</v>
      </c>
      <c r="L81" s="108">
        <v>0</v>
      </c>
      <c r="M81" s="108">
        <v>0</v>
      </c>
      <c r="N81" s="108">
        <v>3</v>
      </c>
      <c r="O81" s="189">
        <v>5</v>
      </c>
      <c r="P81" s="188"/>
      <c r="Q81" s="50"/>
      <c r="R81" s="122" t="s">
        <v>2</v>
      </c>
      <c r="S81" s="122" t="s">
        <v>3</v>
      </c>
      <c r="T81" s="25" t="s">
        <v>0</v>
      </c>
      <c r="U81" s="25" t="s">
        <v>4</v>
      </c>
      <c r="V81" s="25" t="s">
        <v>5</v>
      </c>
      <c r="W81" s="25" t="s">
        <v>6</v>
      </c>
      <c r="X81" s="123" t="s">
        <v>7</v>
      </c>
      <c r="Y81" s="44"/>
      <c r="Z81" s="15"/>
      <c r="AA81" s="42"/>
      <c r="AB81" s="101"/>
      <c r="AC81" s="101"/>
      <c r="AD81" s="101"/>
      <c r="AE81" s="101"/>
      <c r="AF81" s="16"/>
      <c r="AG81" s="46"/>
    </row>
    <row r="82" spans="1:33" ht="15" customHeight="1">
      <c r="A82" s="415" t="s">
        <v>79</v>
      </c>
      <c r="B82" s="416"/>
      <c r="C82" s="125">
        <f>SUM(C75:C80)</f>
        <v>14</v>
      </c>
      <c r="D82" s="125">
        <f>SUM(D75:D80)</f>
        <v>0</v>
      </c>
      <c r="E82" s="125">
        <f>SUM(E75:E80)</f>
        <v>2</v>
      </c>
      <c r="F82" s="125">
        <f>SUM(F75:F80)</f>
        <v>15</v>
      </c>
      <c r="G82" s="126">
        <f>SUM(G75:G80)</f>
        <v>30</v>
      </c>
      <c r="I82" s="323" t="s">
        <v>79</v>
      </c>
      <c r="J82" s="324"/>
      <c r="K82" s="218">
        <f>SUM(K77:K81)</f>
        <v>12</v>
      </c>
      <c r="L82" s="218">
        <f>SUM(L77:L81)</f>
        <v>2</v>
      </c>
      <c r="M82" s="218">
        <f>SUM(M77:M81)</f>
        <v>4</v>
      </c>
      <c r="N82" s="218">
        <f>SUM(N77:N81)</f>
        <v>14</v>
      </c>
      <c r="O82" s="219">
        <f>SUM(O77:O81)</f>
        <v>30</v>
      </c>
      <c r="P82" s="185"/>
      <c r="Q82" s="50" t="s">
        <v>40</v>
      </c>
      <c r="R82" s="107" t="s">
        <v>131</v>
      </c>
      <c r="S82" s="107" t="s">
        <v>107</v>
      </c>
      <c r="T82" s="108">
        <v>3</v>
      </c>
      <c r="U82" s="108">
        <v>0</v>
      </c>
      <c r="V82" s="108">
        <v>2</v>
      </c>
      <c r="W82" s="108">
        <v>4</v>
      </c>
      <c r="X82" s="189">
        <v>7</v>
      </c>
      <c r="Y82" s="44"/>
      <c r="Z82" s="15"/>
      <c r="AA82" s="42"/>
      <c r="AB82" s="101"/>
      <c r="AC82" s="101"/>
      <c r="AD82" s="101"/>
      <c r="AE82" s="101"/>
      <c r="AF82" s="16"/>
      <c r="AG82" s="46"/>
    </row>
    <row r="83" spans="1:33" ht="15" customHeight="1">
      <c r="A83" s="421"/>
      <c r="B83" s="422"/>
      <c r="C83" s="143"/>
      <c r="D83" s="143"/>
      <c r="E83" s="143"/>
      <c r="F83" s="143"/>
      <c r="G83" s="144"/>
      <c r="I83" s="223"/>
      <c r="J83" s="220"/>
      <c r="K83" s="221"/>
      <c r="L83" s="221"/>
      <c r="M83" s="221"/>
      <c r="N83" s="221"/>
      <c r="O83" s="224"/>
      <c r="P83" s="8"/>
      <c r="Q83" s="50" t="s">
        <v>40</v>
      </c>
      <c r="R83" s="107" t="s">
        <v>51</v>
      </c>
      <c r="S83" s="107" t="s">
        <v>64</v>
      </c>
      <c r="T83" s="108">
        <v>3</v>
      </c>
      <c r="U83" s="108">
        <v>0</v>
      </c>
      <c r="V83" s="108">
        <v>0</v>
      </c>
      <c r="W83" s="108">
        <v>3</v>
      </c>
      <c r="X83" s="189">
        <v>5</v>
      </c>
      <c r="Y83" s="44"/>
      <c r="Z83" s="99" t="s">
        <v>44</v>
      </c>
      <c r="AA83" s="55"/>
      <c r="AB83" s="104">
        <f>SUM(AB75)</f>
        <v>3</v>
      </c>
      <c r="AC83" s="104">
        <f>SUM(AC75)</f>
        <v>0</v>
      </c>
      <c r="AD83" s="104">
        <f>SUM(AD75)</f>
        <v>2</v>
      </c>
      <c r="AE83" s="104">
        <f>SUM(AE75)</f>
        <v>4</v>
      </c>
      <c r="AF83" s="24">
        <f>SUM(AF75)</f>
        <v>7</v>
      </c>
      <c r="AG83" s="46"/>
    </row>
    <row r="84" spans="1:33" ht="15" customHeight="1">
      <c r="A84" s="421"/>
      <c r="B84" s="422"/>
      <c r="C84" s="143"/>
      <c r="D84" s="143"/>
      <c r="E84" s="143"/>
      <c r="F84" s="143"/>
      <c r="G84" s="144"/>
      <c r="I84" s="331"/>
      <c r="J84" s="332"/>
      <c r="K84" s="143"/>
      <c r="L84" s="143"/>
      <c r="M84" s="143"/>
      <c r="N84" s="143"/>
      <c r="O84" s="144"/>
      <c r="P84" s="11"/>
      <c r="Q84" s="50" t="s">
        <v>40</v>
      </c>
      <c r="R84" s="107" t="s">
        <v>49</v>
      </c>
      <c r="S84" s="107" t="s">
        <v>24</v>
      </c>
      <c r="T84" s="108">
        <v>3</v>
      </c>
      <c r="U84" s="108">
        <v>2</v>
      </c>
      <c r="V84" s="108">
        <v>0</v>
      </c>
      <c r="W84" s="108">
        <v>3</v>
      </c>
      <c r="X84" s="189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397" t="s">
        <v>28</v>
      </c>
      <c r="B85" s="398"/>
      <c r="C85" s="398"/>
      <c r="D85" s="398"/>
      <c r="E85" s="398"/>
      <c r="F85" s="398"/>
      <c r="G85" s="399"/>
      <c r="I85" s="45"/>
      <c r="J85" s="46"/>
      <c r="K85" s="46"/>
      <c r="L85" s="46"/>
      <c r="M85" s="46"/>
      <c r="N85" s="46"/>
      <c r="O85" s="47"/>
      <c r="P85" s="11"/>
      <c r="Q85" s="50" t="s">
        <v>40</v>
      </c>
      <c r="R85" s="107" t="s">
        <v>199</v>
      </c>
      <c r="S85" s="107" t="s">
        <v>128</v>
      </c>
      <c r="T85" s="108">
        <v>3</v>
      </c>
      <c r="U85" s="108">
        <v>0</v>
      </c>
      <c r="V85" s="108">
        <v>2</v>
      </c>
      <c r="W85" s="108">
        <v>4</v>
      </c>
      <c r="X85" s="189">
        <v>7</v>
      </c>
      <c r="Y85" s="44"/>
      <c r="Z85" s="397" t="s">
        <v>28</v>
      </c>
      <c r="AA85" s="398"/>
      <c r="AB85" s="398"/>
      <c r="AC85" s="398"/>
      <c r="AD85" s="398"/>
      <c r="AE85" s="398"/>
      <c r="AF85" s="399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128"/>
      <c r="J86" s="11"/>
      <c r="K86" s="11"/>
      <c r="L86" s="11"/>
      <c r="M86" s="11"/>
      <c r="N86" s="11"/>
      <c r="O86" s="144"/>
      <c r="P86" s="11"/>
      <c r="Q86" s="50" t="s">
        <v>40</v>
      </c>
      <c r="R86" s="111" t="s">
        <v>132</v>
      </c>
      <c r="S86" s="111" t="s">
        <v>133</v>
      </c>
      <c r="T86" s="108">
        <v>0</v>
      </c>
      <c r="U86" s="108">
        <v>0</v>
      </c>
      <c r="V86" s="108">
        <v>0</v>
      </c>
      <c r="W86" s="108">
        <v>0</v>
      </c>
      <c r="X86" s="198">
        <v>4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438" t="s">
        <v>239</v>
      </c>
      <c r="B87" s="438" t="s">
        <v>169</v>
      </c>
      <c r="C87" s="440">
        <v>3</v>
      </c>
      <c r="D87" s="440">
        <v>0</v>
      </c>
      <c r="E87" s="440">
        <v>0</v>
      </c>
      <c r="F87" s="440">
        <v>3</v>
      </c>
      <c r="G87" s="470">
        <v>5</v>
      </c>
      <c r="I87" s="346" t="s">
        <v>28</v>
      </c>
      <c r="J87" s="347"/>
      <c r="K87" s="347"/>
      <c r="L87" s="347"/>
      <c r="M87" s="347"/>
      <c r="N87" s="347"/>
      <c r="O87" s="348"/>
      <c r="P87" s="11"/>
      <c r="Q87" s="45"/>
      <c r="R87" s="354" t="s">
        <v>42</v>
      </c>
      <c r="S87" s="356"/>
      <c r="T87" s="265">
        <f>SUM(T82:T86)</f>
        <v>12</v>
      </c>
      <c r="U87" s="265">
        <f>SUM(U82:U86)</f>
        <v>2</v>
      </c>
      <c r="V87" s="265">
        <f>SUM(V82:V86)</f>
        <v>4</v>
      </c>
      <c r="W87" s="265">
        <f>SUM(W82:W86)</f>
        <v>14</v>
      </c>
      <c r="X87" s="265">
        <f>SUM(X82:X86)</f>
        <v>30</v>
      </c>
      <c r="Y87" s="44"/>
      <c r="Z87" s="15"/>
      <c r="AA87" s="42"/>
      <c r="AB87" s="101"/>
      <c r="AC87" s="101"/>
      <c r="AD87" s="101"/>
      <c r="AE87" s="101"/>
      <c r="AF87" s="16"/>
      <c r="AG87" s="46"/>
    </row>
    <row r="88" spans="1:33" ht="15" customHeight="1">
      <c r="A88" s="438" t="s">
        <v>173</v>
      </c>
      <c r="B88" s="438" t="s">
        <v>134</v>
      </c>
      <c r="C88" s="440">
        <v>2</v>
      </c>
      <c r="D88" s="440">
        <v>0</v>
      </c>
      <c r="E88" s="440">
        <v>0</v>
      </c>
      <c r="F88" s="440">
        <v>2</v>
      </c>
      <c r="G88" s="470">
        <v>7</v>
      </c>
      <c r="I88" s="124" t="s">
        <v>2</v>
      </c>
      <c r="J88" s="122" t="s">
        <v>3</v>
      </c>
      <c r="K88" s="25" t="s">
        <v>0</v>
      </c>
      <c r="L88" s="25" t="s">
        <v>4</v>
      </c>
      <c r="M88" s="25" t="s">
        <v>5</v>
      </c>
      <c r="N88" s="25" t="s">
        <v>6</v>
      </c>
      <c r="O88" s="123" t="s">
        <v>7</v>
      </c>
      <c r="P88" s="11"/>
      <c r="Q88" s="45"/>
      <c r="R88" s="354" t="s">
        <v>43</v>
      </c>
      <c r="S88" s="356"/>
      <c r="T88" s="226">
        <v>0</v>
      </c>
      <c r="U88" s="226">
        <v>0</v>
      </c>
      <c r="V88" s="226">
        <v>0</v>
      </c>
      <c r="W88" s="226">
        <v>0</v>
      </c>
      <c r="X88" s="51">
        <v>0</v>
      </c>
      <c r="Y88" s="44"/>
      <c r="Z88" s="15"/>
      <c r="AA88" s="42"/>
      <c r="AB88" s="101"/>
      <c r="AC88" s="101"/>
      <c r="AD88" s="101"/>
      <c r="AE88" s="101"/>
      <c r="AF88" s="16"/>
      <c r="AG88" s="46"/>
    </row>
    <row r="89" spans="1:33" ht="15" customHeight="1">
      <c r="A89" s="458" t="s">
        <v>170</v>
      </c>
      <c r="B89" s="458" t="s">
        <v>65</v>
      </c>
      <c r="C89" s="474">
        <v>3</v>
      </c>
      <c r="D89" s="474">
        <v>0</v>
      </c>
      <c r="E89" s="474">
        <v>0</v>
      </c>
      <c r="F89" s="474">
        <v>3</v>
      </c>
      <c r="G89" s="478">
        <v>5</v>
      </c>
      <c r="I89" s="203" t="s">
        <v>135</v>
      </c>
      <c r="J89" s="111" t="s">
        <v>136</v>
      </c>
      <c r="K89" s="108">
        <v>2</v>
      </c>
      <c r="L89" s="108">
        <v>0</v>
      </c>
      <c r="M89" s="108">
        <v>0</v>
      </c>
      <c r="N89" s="108">
        <v>2</v>
      </c>
      <c r="O89" s="198">
        <v>3</v>
      </c>
      <c r="P89" s="188"/>
      <c r="Q89" s="45"/>
      <c r="R89" s="350" t="s">
        <v>44</v>
      </c>
      <c r="S89" s="352"/>
      <c r="T89" s="225">
        <f>SUM(T87,T88)</f>
        <v>12</v>
      </c>
      <c r="U89" s="225">
        <f>SUM(U87,U88)</f>
        <v>2</v>
      </c>
      <c r="V89" s="225">
        <f>SUM(V87,V88)</f>
        <v>4</v>
      </c>
      <c r="W89" s="225">
        <f>SUM(W87,W88)</f>
        <v>14</v>
      </c>
      <c r="X89" s="26">
        <f>SUM(X87,X88)</f>
        <v>30</v>
      </c>
      <c r="Y89" s="44"/>
      <c r="Z89" s="15"/>
      <c r="AA89" s="42"/>
      <c r="AB89" s="101"/>
      <c r="AC89" s="101"/>
      <c r="AD89" s="101"/>
      <c r="AE89" s="101"/>
      <c r="AF89" s="16"/>
      <c r="AG89" s="46"/>
    </row>
    <row r="90" spans="1:33" ht="22.5" customHeight="1">
      <c r="A90" s="458" t="s">
        <v>27</v>
      </c>
      <c r="B90" s="458" t="s">
        <v>138</v>
      </c>
      <c r="C90" s="474">
        <v>3</v>
      </c>
      <c r="D90" s="474">
        <v>0</v>
      </c>
      <c r="E90" s="474">
        <v>0</v>
      </c>
      <c r="F90" s="474">
        <v>3</v>
      </c>
      <c r="G90" s="478">
        <v>5</v>
      </c>
      <c r="H90" s="4"/>
      <c r="I90" s="192" t="s">
        <v>200</v>
      </c>
      <c r="J90" s="105" t="s">
        <v>134</v>
      </c>
      <c r="K90" s="106">
        <v>0</v>
      </c>
      <c r="L90" s="106">
        <v>0</v>
      </c>
      <c r="M90" s="106">
        <v>6</v>
      </c>
      <c r="N90" s="106">
        <v>3</v>
      </c>
      <c r="O90" s="196">
        <v>5</v>
      </c>
      <c r="P90" s="183"/>
      <c r="Q90" s="2"/>
      <c r="X90" s="156"/>
      <c r="Y90" s="44"/>
      <c r="Z90" s="15"/>
      <c r="AA90" s="42"/>
      <c r="AB90" s="101"/>
      <c r="AC90" s="101"/>
      <c r="AD90" s="101"/>
      <c r="AE90" s="101"/>
      <c r="AF90" s="16"/>
      <c r="AG90" s="46"/>
    </row>
    <row r="91" spans="1:33" ht="15" customHeight="1">
      <c r="A91" s="458" t="s">
        <v>27</v>
      </c>
      <c r="B91" s="458" t="s">
        <v>201</v>
      </c>
      <c r="C91" s="474">
        <v>3</v>
      </c>
      <c r="D91" s="474">
        <v>0</v>
      </c>
      <c r="E91" s="474">
        <v>0</v>
      </c>
      <c r="F91" s="474">
        <v>3</v>
      </c>
      <c r="G91" s="478">
        <v>5</v>
      </c>
      <c r="I91" s="204" t="s">
        <v>51</v>
      </c>
      <c r="J91" s="115" t="s">
        <v>65</v>
      </c>
      <c r="K91" s="116">
        <v>3</v>
      </c>
      <c r="L91" s="116">
        <v>0</v>
      </c>
      <c r="M91" s="116">
        <v>0</v>
      </c>
      <c r="N91" s="116">
        <v>3</v>
      </c>
      <c r="O91" s="205">
        <v>5</v>
      </c>
      <c r="P91" s="183"/>
      <c r="Q91" s="50"/>
      <c r="X91" s="257"/>
      <c r="Y91" s="44"/>
      <c r="Z91" s="15"/>
      <c r="AA91" s="42"/>
      <c r="AB91" s="101"/>
      <c r="AC91" s="101"/>
      <c r="AD91" s="101"/>
      <c r="AE91" s="101"/>
      <c r="AF91" s="16"/>
      <c r="AG91" s="46"/>
    </row>
    <row r="92" spans="1:33" ht="15" customHeight="1">
      <c r="A92" s="438" t="s">
        <v>202</v>
      </c>
      <c r="B92" s="439" t="s">
        <v>240</v>
      </c>
      <c r="C92" s="440">
        <v>2</v>
      </c>
      <c r="D92" s="440">
        <v>0</v>
      </c>
      <c r="E92" s="440">
        <v>0</v>
      </c>
      <c r="F92" s="440">
        <v>2</v>
      </c>
      <c r="G92" s="470">
        <v>2</v>
      </c>
      <c r="I92" s="120" t="s">
        <v>27</v>
      </c>
      <c r="J92" s="107" t="s">
        <v>138</v>
      </c>
      <c r="K92" s="108">
        <v>3</v>
      </c>
      <c r="L92" s="108">
        <v>0</v>
      </c>
      <c r="M92" s="108">
        <v>0</v>
      </c>
      <c r="N92" s="108">
        <v>3</v>
      </c>
      <c r="O92" s="196">
        <v>5</v>
      </c>
      <c r="P92" s="183"/>
      <c r="Q92" s="45"/>
      <c r="R92" s="129"/>
      <c r="S92" s="129"/>
      <c r="T92" s="143"/>
      <c r="U92" s="143"/>
      <c r="V92" s="143"/>
      <c r="W92" s="143"/>
      <c r="X92" s="144"/>
      <c r="Y92" s="44"/>
      <c r="Z92" s="15"/>
      <c r="AA92" s="42"/>
      <c r="AB92" s="101"/>
      <c r="AC92" s="101"/>
      <c r="AD92" s="101"/>
      <c r="AE92" s="101"/>
      <c r="AF92" s="16"/>
      <c r="AG92" s="46"/>
    </row>
    <row r="93" spans="1:33" ht="15" customHeight="1">
      <c r="A93" s="419" t="s">
        <v>79</v>
      </c>
      <c r="B93" s="420"/>
      <c r="C93" s="84">
        <f>SUM(C87:C92)</f>
        <v>16</v>
      </c>
      <c r="D93" s="84">
        <f>SUM(D87:D92)</f>
        <v>0</v>
      </c>
      <c r="E93" s="84">
        <f>SUM(E87:E92)</f>
        <v>0</v>
      </c>
      <c r="F93" s="84">
        <f>SUM(F87:F92)</f>
        <v>16</v>
      </c>
      <c r="G93" s="126">
        <f>SUM(G87:G92)</f>
        <v>29</v>
      </c>
      <c r="I93" s="120" t="s">
        <v>27</v>
      </c>
      <c r="J93" s="107" t="s">
        <v>201</v>
      </c>
      <c r="K93" s="108">
        <v>3</v>
      </c>
      <c r="L93" s="108">
        <v>0</v>
      </c>
      <c r="M93" s="108">
        <v>0</v>
      </c>
      <c r="N93" s="108">
        <v>3</v>
      </c>
      <c r="O93" s="189">
        <v>5</v>
      </c>
      <c r="P93" s="183"/>
      <c r="Q93" s="50"/>
      <c r="R93" s="359" t="s">
        <v>28</v>
      </c>
      <c r="S93" s="359"/>
      <c r="T93" s="359"/>
      <c r="U93" s="359"/>
      <c r="V93" s="359"/>
      <c r="W93" s="359"/>
      <c r="X93" s="360"/>
      <c r="Y93" s="44"/>
      <c r="Z93" s="15"/>
      <c r="AA93" s="42"/>
      <c r="AB93" s="101"/>
      <c r="AC93" s="101"/>
      <c r="AD93" s="101"/>
      <c r="AE93" s="101"/>
      <c r="AF93" s="16"/>
      <c r="AG93" s="46"/>
    </row>
    <row r="94" spans="1:33" ht="15" customHeight="1">
      <c r="A94" s="421"/>
      <c r="B94" s="422"/>
      <c r="C94" s="151"/>
      <c r="D94" s="151"/>
      <c r="E94" s="151"/>
      <c r="F94" s="151"/>
      <c r="G94" s="152"/>
      <c r="I94" s="192" t="s">
        <v>27</v>
      </c>
      <c r="J94" s="105" t="s">
        <v>50</v>
      </c>
      <c r="K94" s="106">
        <v>3</v>
      </c>
      <c r="L94" s="106">
        <v>0</v>
      </c>
      <c r="M94" s="106">
        <v>0</v>
      </c>
      <c r="N94" s="106">
        <v>3</v>
      </c>
      <c r="O94" s="189">
        <v>5</v>
      </c>
      <c r="P94" s="183"/>
      <c r="Q94" s="50"/>
      <c r="R94" s="122" t="s">
        <v>2</v>
      </c>
      <c r="S94" s="122" t="s">
        <v>3</v>
      </c>
      <c r="T94" s="25" t="s">
        <v>0</v>
      </c>
      <c r="U94" s="25" t="s">
        <v>4</v>
      </c>
      <c r="V94" s="25" t="s">
        <v>5</v>
      </c>
      <c r="W94" s="25" t="s">
        <v>6</v>
      </c>
      <c r="X94" s="123" t="s">
        <v>7</v>
      </c>
      <c r="Y94" s="44"/>
      <c r="Z94" s="15"/>
      <c r="AA94" s="42"/>
      <c r="AB94" s="101"/>
      <c r="AC94" s="101"/>
      <c r="AD94" s="101"/>
      <c r="AE94" s="101"/>
      <c r="AF94" s="16"/>
      <c r="AG94" s="46"/>
    </row>
    <row r="95" spans="1:33" ht="15" customHeight="1">
      <c r="A95" s="148"/>
      <c r="B95" s="149"/>
      <c r="C95" s="151"/>
      <c r="D95" s="151"/>
      <c r="E95" s="151"/>
      <c r="F95" s="151"/>
      <c r="G95" s="152"/>
      <c r="I95" s="193" t="s">
        <v>202</v>
      </c>
      <c r="J95" s="110" t="s">
        <v>203</v>
      </c>
      <c r="K95" s="106">
        <v>2</v>
      </c>
      <c r="L95" s="106">
        <v>0</v>
      </c>
      <c r="M95" s="106">
        <v>0</v>
      </c>
      <c r="N95" s="106">
        <v>2</v>
      </c>
      <c r="O95" s="194">
        <v>2</v>
      </c>
      <c r="P95" s="184"/>
      <c r="Q95" s="50" t="s">
        <v>40</v>
      </c>
      <c r="R95" s="105" t="s">
        <v>200</v>
      </c>
      <c r="S95" s="105" t="s">
        <v>134</v>
      </c>
      <c r="T95" s="106">
        <v>0</v>
      </c>
      <c r="U95" s="106">
        <v>0</v>
      </c>
      <c r="V95" s="106">
        <v>6</v>
      </c>
      <c r="W95" s="106">
        <v>3</v>
      </c>
      <c r="X95" s="189">
        <v>5</v>
      </c>
      <c r="Y95" s="44"/>
      <c r="Z95" s="99" t="s">
        <v>44</v>
      </c>
      <c r="AA95" s="55"/>
      <c r="AB95" s="104">
        <f>SUM(AB87:AB95)</f>
        <v>0</v>
      </c>
      <c r="AC95" s="104">
        <f>SUM(AC87:AC95)</f>
        <v>0</v>
      </c>
      <c r="AD95" s="104">
        <f>SUM(AD87:AD95)</f>
        <v>0</v>
      </c>
      <c r="AE95" s="104">
        <f>SUM(AE87:AE95)</f>
        <v>0</v>
      </c>
      <c r="AF95" s="56">
        <v>0</v>
      </c>
      <c r="AG95" s="46"/>
    </row>
    <row r="96" spans="1:33" ht="15" customHeight="1">
      <c r="A96" s="148"/>
      <c r="B96" s="149"/>
      <c r="C96" s="151"/>
      <c r="D96" s="151"/>
      <c r="E96" s="151"/>
      <c r="F96" s="151"/>
      <c r="G96" s="152"/>
      <c r="I96" s="325" t="s">
        <v>191</v>
      </c>
      <c r="J96" s="326"/>
      <c r="K96" s="182">
        <f>SUM(K89:K95)</f>
        <v>16</v>
      </c>
      <c r="L96" s="182">
        <f>SUM(L89:L95)</f>
        <v>0</v>
      </c>
      <c r="M96" s="182">
        <f>SUM(M89:M95)</f>
        <v>6</v>
      </c>
      <c r="N96" s="182">
        <f>SUM(N89:N95)</f>
        <v>19</v>
      </c>
      <c r="O96" s="206">
        <f>SUM(O89:O95)</f>
        <v>30</v>
      </c>
      <c r="P96" s="185"/>
      <c r="Q96" s="50" t="s">
        <v>40</v>
      </c>
      <c r="R96" s="107" t="s">
        <v>51</v>
      </c>
      <c r="S96" s="107" t="s">
        <v>65</v>
      </c>
      <c r="T96" s="108">
        <v>3</v>
      </c>
      <c r="U96" s="108">
        <v>0</v>
      </c>
      <c r="V96" s="108">
        <v>0</v>
      </c>
      <c r="W96" s="108">
        <v>3</v>
      </c>
      <c r="X96" s="189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397" t="s">
        <v>30</v>
      </c>
      <c r="B97" s="398"/>
      <c r="C97" s="398"/>
      <c r="D97" s="398"/>
      <c r="E97" s="398"/>
      <c r="F97" s="398"/>
      <c r="G97" s="399"/>
      <c r="I97" s="128"/>
      <c r="J97" s="129"/>
      <c r="K97" s="143"/>
      <c r="L97" s="143"/>
      <c r="M97" s="143"/>
      <c r="N97" s="143"/>
      <c r="O97" s="144"/>
      <c r="P97" s="11"/>
      <c r="Q97" s="50" t="s">
        <v>40</v>
      </c>
      <c r="R97" s="114" t="s">
        <v>135</v>
      </c>
      <c r="S97" s="111" t="s">
        <v>136</v>
      </c>
      <c r="T97" s="108">
        <v>2</v>
      </c>
      <c r="U97" s="108">
        <v>0</v>
      </c>
      <c r="V97" s="108">
        <v>0</v>
      </c>
      <c r="W97" s="108">
        <v>2</v>
      </c>
      <c r="X97" s="198">
        <v>3</v>
      </c>
      <c r="Y97" s="44"/>
      <c r="Z97" s="397" t="s">
        <v>30</v>
      </c>
      <c r="AA97" s="398"/>
      <c r="AB97" s="398"/>
      <c r="AC97" s="398"/>
      <c r="AD97" s="398"/>
      <c r="AE97" s="398"/>
      <c r="AF97" s="399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128"/>
      <c r="J98" s="129"/>
      <c r="K98" s="143"/>
      <c r="L98" s="143"/>
      <c r="M98" s="143"/>
      <c r="N98" s="143"/>
      <c r="O98" s="144"/>
      <c r="P98" s="11"/>
      <c r="Q98" s="50"/>
      <c r="R98" s="349" t="s">
        <v>42</v>
      </c>
      <c r="S98" s="349"/>
      <c r="T98" s="90">
        <f>SUM(T95:T97)</f>
        <v>5</v>
      </c>
      <c r="U98" s="90">
        <f>SUM(U95:U97)</f>
        <v>0</v>
      </c>
      <c r="V98" s="90">
        <f>SUM(V95:V97)</f>
        <v>6</v>
      </c>
      <c r="W98" s="90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438" t="s">
        <v>174</v>
      </c>
      <c r="B99" s="438" t="s">
        <v>110</v>
      </c>
      <c r="C99" s="440">
        <v>0</v>
      </c>
      <c r="D99" s="440">
        <v>0</v>
      </c>
      <c r="E99" s="440">
        <v>4</v>
      </c>
      <c r="F99" s="440">
        <v>2</v>
      </c>
      <c r="G99" s="470">
        <v>8</v>
      </c>
      <c r="I99" s="346" t="s">
        <v>30</v>
      </c>
      <c r="J99" s="347"/>
      <c r="K99" s="347"/>
      <c r="L99" s="347"/>
      <c r="M99" s="347"/>
      <c r="N99" s="347"/>
      <c r="O99" s="348"/>
      <c r="P99" s="11"/>
      <c r="Q99" s="45" t="s">
        <v>41</v>
      </c>
      <c r="R99" s="107" t="s">
        <v>27</v>
      </c>
      <c r="S99" s="107" t="s">
        <v>138</v>
      </c>
      <c r="T99" s="108">
        <v>3</v>
      </c>
      <c r="U99" s="108">
        <v>0</v>
      </c>
      <c r="V99" s="108">
        <v>0</v>
      </c>
      <c r="W99" s="108">
        <v>3</v>
      </c>
      <c r="X99" s="189">
        <v>5</v>
      </c>
      <c r="Y99" s="44"/>
      <c r="Z99" s="15"/>
      <c r="AA99" s="42"/>
      <c r="AB99" s="101"/>
      <c r="AC99" s="101"/>
      <c r="AD99" s="101"/>
      <c r="AE99" s="101"/>
      <c r="AF99" s="16"/>
      <c r="AG99" s="46"/>
    </row>
    <row r="100" spans="1:33" s="4" customFormat="1" ht="22.5" customHeight="1">
      <c r="A100" s="438" t="s">
        <v>170</v>
      </c>
      <c r="B100" s="438" t="s">
        <v>66</v>
      </c>
      <c r="C100" s="440">
        <v>3</v>
      </c>
      <c r="D100" s="440">
        <v>0</v>
      </c>
      <c r="E100" s="440">
        <v>0</v>
      </c>
      <c r="F100" s="440">
        <v>3</v>
      </c>
      <c r="G100" s="470">
        <v>5</v>
      </c>
      <c r="H100" s="3"/>
      <c r="I100" s="124" t="s">
        <v>2</v>
      </c>
      <c r="J100" s="122" t="s">
        <v>3</v>
      </c>
      <c r="K100" s="25" t="s">
        <v>0</v>
      </c>
      <c r="L100" s="25" t="s">
        <v>4</v>
      </c>
      <c r="M100" s="25" t="s">
        <v>5</v>
      </c>
      <c r="N100" s="25" t="s">
        <v>6</v>
      </c>
      <c r="O100" s="123" t="s">
        <v>7</v>
      </c>
      <c r="P100" s="11"/>
      <c r="Q100" s="45" t="s">
        <v>41</v>
      </c>
      <c r="R100" s="107" t="s">
        <v>27</v>
      </c>
      <c r="S100" s="107" t="s">
        <v>201</v>
      </c>
      <c r="T100" s="108">
        <v>3</v>
      </c>
      <c r="U100" s="108">
        <v>0</v>
      </c>
      <c r="V100" s="108">
        <v>0</v>
      </c>
      <c r="W100" s="108">
        <v>3</v>
      </c>
      <c r="X100" s="189">
        <v>5</v>
      </c>
      <c r="Y100" s="44"/>
      <c r="Z100" s="15"/>
      <c r="AA100" s="42"/>
      <c r="AB100" s="101"/>
      <c r="AC100" s="101"/>
      <c r="AD100" s="101"/>
      <c r="AE100" s="101"/>
      <c r="AF100" s="16"/>
      <c r="AG100" s="60"/>
    </row>
    <row r="101" spans="1:33" ht="15" customHeight="1">
      <c r="A101" s="464" t="s">
        <v>170</v>
      </c>
      <c r="B101" s="464" t="s">
        <v>67</v>
      </c>
      <c r="C101" s="465">
        <v>3</v>
      </c>
      <c r="D101" s="465">
        <v>0</v>
      </c>
      <c r="E101" s="465">
        <v>0</v>
      </c>
      <c r="F101" s="465">
        <v>3</v>
      </c>
      <c r="G101" s="476">
        <v>5</v>
      </c>
      <c r="I101" s="119" t="s">
        <v>204</v>
      </c>
      <c r="J101" s="111" t="s">
        <v>98</v>
      </c>
      <c r="K101" s="111">
        <v>2</v>
      </c>
      <c r="L101" s="111">
        <v>0</v>
      </c>
      <c r="M101" s="111">
        <v>0</v>
      </c>
      <c r="N101" s="111">
        <v>2</v>
      </c>
      <c r="O101" s="207">
        <v>3</v>
      </c>
      <c r="P101" s="188"/>
      <c r="Q101" s="45" t="s">
        <v>41</v>
      </c>
      <c r="R101" s="105" t="s">
        <v>27</v>
      </c>
      <c r="S101" s="105" t="s">
        <v>50</v>
      </c>
      <c r="T101" s="106">
        <v>3</v>
      </c>
      <c r="U101" s="106">
        <v>0</v>
      </c>
      <c r="V101" s="106">
        <v>0</v>
      </c>
      <c r="W101" s="106">
        <v>3</v>
      </c>
      <c r="X101" s="189">
        <v>5</v>
      </c>
      <c r="Y101" s="44"/>
      <c r="Z101" s="15"/>
      <c r="AA101" s="42"/>
      <c r="AB101" s="101"/>
      <c r="AC101" s="101"/>
      <c r="AD101" s="101"/>
      <c r="AE101" s="101"/>
      <c r="AF101" s="16"/>
      <c r="AG101" s="46"/>
    </row>
    <row r="102" spans="1:33" ht="15" customHeight="1">
      <c r="A102" s="458" t="s">
        <v>27</v>
      </c>
      <c r="B102" s="458" t="s">
        <v>206</v>
      </c>
      <c r="C102" s="474">
        <v>3</v>
      </c>
      <c r="D102" s="474">
        <v>0</v>
      </c>
      <c r="E102" s="474">
        <v>0</v>
      </c>
      <c r="F102" s="474">
        <v>3</v>
      </c>
      <c r="G102" s="478">
        <v>5</v>
      </c>
      <c r="I102" s="120" t="s">
        <v>205</v>
      </c>
      <c r="J102" s="107" t="s">
        <v>110</v>
      </c>
      <c r="K102" s="108">
        <v>0</v>
      </c>
      <c r="L102" s="108">
        <v>0</v>
      </c>
      <c r="M102" s="108">
        <v>8</v>
      </c>
      <c r="N102" s="108">
        <v>4</v>
      </c>
      <c r="O102" s="189">
        <v>10</v>
      </c>
      <c r="P102" s="183"/>
      <c r="Q102" s="45" t="s">
        <v>41</v>
      </c>
      <c r="R102" s="110" t="s">
        <v>202</v>
      </c>
      <c r="S102" s="110" t="s">
        <v>203</v>
      </c>
      <c r="T102" s="106">
        <v>2</v>
      </c>
      <c r="U102" s="106">
        <v>0</v>
      </c>
      <c r="V102" s="106">
        <v>0</v>
      </c>
      <c r="W102" s="106">
        <v>2</v>
      </c>
      <c r="X102" s="194">
        <v>2</v>
      </c>
      <c r="Y102" s="44"/>
      <c r="Z102" s="15"/>
      <c r="AA102" s="42"/>
      <c r="AB102" s="101"/>
      <c r="AC102" s="101"/>
      <c r="AD102" s="101"/>
      <c r="AE102" s="101"/>
      <c r="AF102" s="16"/>
      <c r="AG102" s="46"/>
    </row>
    <row r="103" spans="1:33" ht="15" customHeight="1">
      <c r="A103" s="458" t="s">
        <v>27</v>
      </c>
      <c r="B103" s="458" t="s">
        <v>50</v>
      </c>
      <c r="C103" s="474">
        <v>3</v>
      </c>
      <c r="D103" s="474">
        <v>0</v>
      </c>
      <c r="E103" s="474">
        <v>0</v>
      </c>
      <c r="F103" s="474">
        <v>3</v>
      </c>
      <c r="G103" s="478">
        <v>5</v>
      </c>
      <c r="I103" s="120" t="s">
        <v>51</v>
      </c>
      <c r="J103" s="107" t="s">
        <v>109</v>
      </c>
      <c r="K103" s="108">
        <v>3</v>
      </c>
      <c r="L103" s="108">
        <v>0</v>
      </c>
      <c r="M103" s="108">
        <v>0</v>
      </c>
      <c r="N103" s="108">
        <v>3</v>
      </c>
      <c r="O103" s="189">
        <v>5</v>
      </c>
      <c r="P103" s="183"/>
      <c r="Q103" s="45"/>
      <c r="R103" s="361" t="s">
        <v>43</v>
      </c>
      <c r="S103" s="361"/>
      <c r="T103" s="90">
        <f>SUM(T99:T102)</f>
        <v>11</v>
      </c>
      <c r="U103" s="90">
        <f>SUM(U99:U102)</f>
        <v>0</v>
      </c>
      <c r="V103" s="90">
        <f>SUM(V99:V102)</f>
        <v>0</v>
      </c>
      <c r="W103" s="90">
        <f>SUM(W99:W102)</f>
        <v>11</v>
      </c>
      <c r="X103" s="51">
        <f>SUM(X99:X102)</f>
        <v>17</v>
      </c>
      <c r="Y103" s="44"/>
      <c r="Z103" s="15"/>
      <c r="AA103" s="42"/>
      <c r="AB103" s="101"/>
      <c r="AC103" s="101"/>
      <c r="AD103" s="101"/>
      <c r="AE103" s="101"/>
      <c r="AF103" s="16"/>
      <c r="AG103" s="46"/>
    </row>
    <row r="104" spans="1:33" ht="21.75" customHeight="1">
      <c r="A104" s="438" t="s">
        <v>207</v>
      </c>
      <c r="B104" s="439" t="s">
        <v>241</v>
      </c>
      <c r="C104" s="440">
        <v>2</v>
      </c>
      <c r="D104" s="440">
        <v>0</v>
      </c>
      <c r="E104" s="440">
        <v>0</v>
      </c>
      <c r="F104" s="440">
        <v>2</v>
      </c>
      <c r="G104" s="470">
        <v>2</v>
      </c>
      <c r="H104" s="4"/>
      <c r="I104" s="120" t="s">
        <v>51</v>
      </c>
      <c r="J104" s="107" t="s">
        <v>137</v>
      </c>
      <c r="K104" s="108">
        <v>3</v>
      </c>
      <c r="L104" s="108">
        <v>0</v>
      </c>
      <c r="M104" s="108">
        <v>0</v>
      </c>
      <c r="N104" s="108">
        <v>3</v>
      </c>
      <c r="O104" s="196">
        <v>5</v>
      </c>
      <c r="P104" s="183"/>
      <c r="Q104" s="1"/>
      <c r="R104" s="145" t="s">
        <v>44</v>
      </c>
      <c r="S104" s="145"/>
      <c r="T104" s="25">
        <f>SUM(T98,T103)</f>
        <v>16</v>
      </c>
      <c r="U104" s="25">
        <f>SUM(U98,U103)</f>
        <v>0</v>
      </c>
      <c r="V104" s="25">
        <f>SUM(V98,V103)</f>
        <v>6</v>
      </c>
      <c r="W104" s="25">
        <f>SUM(W98,W103)</f>
        <v>19</v>
      </c>
      <c r="X104" s="26">
        <f>SUM(X98,X103)</f>
        <v>30</v>
      </c>
      <c r="Y104" s="44"/>
      <c r="Z104" s="15"/>
      <c r="AA104" s="42"/>
      <c r="AB104" s="101"/>
      <c r="AC104" s="101"/>
      <c r="AD104" s="101"/>
      <c r="AE104" s="101"/>
      <c r="AF104" s="16"/>
      <c r="AG104" s="46"/>
    </row>
    <row r="105" spans="1:33" ht="21.75" customHeight="1">
      <c r="A105" s="419" t="s">
        <v>79</v>
      </c>
      <c r="B105" s="420"/>
      <c r="C105" s="125">
        <f>SUM(C99:C104)</f>
        <v>14</v>
      </c>
      <c r="D105" s="125">
        <f>SUM(D99:D104)</f>
        <v>0</v>
      </c>
      <c r="E105" s="125">
        <f>SUM(E99:E104)</f>
        <v>4</v>
      </c>
      <c r="F105" s="125">
        <f>SUM(F99:F104)</f>
        <v>16</v>
      </c>
      <c r="G105" s="126">
        <f>SUM(G99:G104)</f>
        <v>30</v>
      </c>
      <c r="H105" s="4"/>
      <c r="I105" s="120" t="s">
        <v>27</v>
      </c>
      <c r="J105" s="107" t="s">
        <v>206</v>
      </c>
      <c r="K105" s="108">
        <v>3</v>
      </c>
      <c r="L105" s="108">
        <v>0</v>
      </c>
      <c r="M105" s="108">
        <v>0</v>
      </c>
      <c r="N105" s="108">
        <v>3</v>
      </c>
      <c r="O105" s="189">
        <v>5</v>
      </c>
      <c r="P105" s="183"/>
      <c r="Q105" s="2"/>
      <c r="R105" s="359" t="s">
        <v>30</v>
      </c>
      <c r="S105" s="359"/>
      <c r="T105" s="359"/>
      <c r="U105" s="359"/>
      <c r="V105" s="359"/>
      <c r="W105" s="359"/>
      <c r="X105" s="360"/>
      <c r="Y105" s="44"/>
      <c r="Z105" s="15"/>
      <c r="AA105" s="42"/>
      <c r="AB105" s="101"/>
      <c r="AC105" s="101"/>
      <c r="AD105" s="101"/>
      <c r="AE105" s="101"/>
      <c r="AF105" s="16"/>
      <c r="AG105" s="46"/>
    </row>
    <row r="106" spans="1:33" ht="15" customHeight="1">
      <c r="A106" s="421"/>
      <c r="B106" s="422"/>
      <c r="C106" s="143"/>
      <c r="D106" s="143"/>
      <c r="E106" s="143"/>
      <c r="F106" s="143"/>
      <c r="G106" s="144"/>
      <c r="I106" s="119" t="s">
        <v>207</v>
      </c>
      <c r="J106" s="111" t="s">
        <v>208</v>
      </c>
      <c r="K106" s="108">
        <v>2</v>
      </c>
      <c r="L106" s="108">
        <v>0</v>
      </c>
      <c r="M106" s="108">
        <v>0</v>
      </c>
      <c r="N106" s="108">
        <v>2</v>
      </c>
      <c r="O106" s="198">
        <v>2</v>
      </c>
      <c r="P106" s="188"/>
      <c r="Q106" s="2"/>
      <c r="R106" s="122" t="s">
        <v>2</v>
      </c>
      <c r="S106" s="122" t="s">
        <v>3</v>
      </c>
      <c r="T106" s="25" t="s">
        <v>0</v>
      </c>
      <c r="U106" s="25" t="s">
        <v>4</v>
      </c>
      <c r="V106" s="25" t="s">
        <v>5</v>
      </c>
      <c r="W106" s="25" t="s">
        <v>6</v>
      </c>
      <c r="X106" s="123" t="s">
        <v>7</v>
      </c>
      <c r="Y106" s="44"/>
      <c r="Z106" s="15"/>
      <c r="AA106" s="42"/>
      <c r="AB106" s="101"/>
      <c r="AC106" s="101"/>
      <c r="AD106" s="101"/>
      <c r="AE106" s="101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357" t="s">
        <v>79</v>
      </c>
      <c r="J107" s="358"/>
      <c r="K107" s="181">
        <f>SUM(K101:K106)</f>
        <v>13</v>
      </c>
      <c r="L107" s="181">
        <f>SUM(L101:L106)</f>
        <v>0</v>
      </c>
      <c r="M107" s="181">
        <f>SUM(M101:M106)</f>
        <v>8</v>
      </c>
      <c r="N107" s="181">
        <f>SUM(N101:N106)</f>
        <v>17</v>
      </c>
      <c r="O107" s="202">
        <f>SUM(O101:O106)</f>
        <v>30</v>
      </c>
      <c r="P107" s="185"/>
      <c r="Q107" s="50" t="s">
        <v>40</v>
      </c>
      <c r="R107" s="107" t="s">
        <v>205</v>
      </c>
      <c r="S107" s="107" t="s">
        <v>110</v>
      </c>
      <c r="T107" s="108">
        <v>0</v>
      </c>
      <c r="U107" s="108">
        <v>0</v>
      </c>
      <c r="V107" s="108">
        <v>8</v>
      </c>
      <c r="W107" s="108">
        <v>4</v>
      </c>
      <c r="X107" s="189">
        <v>10</v>
      </c>
      <c r="Y107" s="44"/>
      <c r="Z107" s="99" t="s">
        <v>44</v>
      </c>
      <c r="AA107" s="55"/>
      <c r="AB107" s="104">
        <f>SUM(AB99:AB107)</f>
        <v>0</v>
      </c>
      <c r="AC107" s="104">
        <f>SUM(AC99:AC107)</f>
        <v>0</v>
      </c>
      <c r="AD107" s="104">
        <f>SUM(AD99:AD107)</f>
        <v>0</v>
      </c>
      <c r="AE107" s="104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7" t="s">
        <v>51</v>
      </c>
      <c r="S108" s="107" t="s">
        <v>109</v>
      </c>
      <c r="T108" s="108">
        <v>3</v>
      </c>
      <c r="U108" s="108">
        <v>0</v>
      </c>
      <c r="V108" s="108">
        <v>0</v>
      </c>
      <c r="W108" s="108">
        <v>3</v>
      </c>
      <c r="X108" s="189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418">
        <f>SUM(F105,F93,F82,F68,F55,F41,F29,F17)</f>
        <v>145</v>
      </c>
      <c r="D109" s="418"/>
      <c r="E109" s="418"/>
      <c r="F109" s="418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7" t="s">
        <v>51</v>
      </c>
      <c r="S109" s="107" t="s">
        <v>137</v>
      </c>
      <c r="T109" s="108">
        <v>3</v>
      </c>
      <c r="U109" s="108">
        <v>0</v>
      </c>
      <c r="V109" s="108">
        <v>0</v>
      </c>
      <c r="W109" s="108">
        <v>3</v>
      </c>
      <c r="X109" s="189">
        <v>5</v>
      </c>
      <c r="Y109" s="44"/>
      <c r="Z109" s="50"/>
      <c r="AA109" s="31" t="s">
        <v>45</v>
      </c>
      <c r="AB109" s="402">
        <f>AE18+AE30+AE42+AE57+AE70+AE83</f>
        <v>22</v>
      </c>
      <c r="AC109" s="403"/>
      <c r="AD109" s="403"/>
      <c r="AE109" s="404"/>
      <c r="AF109" s="59"/>
      <c r="AG109" s="46"/>
    </row>
    <row r="110" spans="1:33" ht="15" customHeight="1">
      <c r="A110" s="33"/>
      <c r="B110" s="34" t="s">
        <v>7</v>
      </c>
      <c r="C110" s="344">
        <f>SUM(G105,G55,G41,G93,G29,G82,G68,G17)</f>
        <v>241</v>
      </c>
      <c r="D110" s="344"/>
      <c r="E110" s="344"/>
      <c r="F110" s="344"/>
      <c r="G110" s="35"/>
      <c r="I110" s="27"/>
      <c r="J110" s="11"/>
      <c r="K110" s="11"/>
      <c r="L110" s="11"/>
      <c r="M110" s="11"/>
      <c r="N110" s="11"/>
      <c r="O110" s="12"/>
      <c r="P110" s="11"/>
      <c r="Q110" s="50" t="s">
        <v>40</v>
      </c>
      <c r="R110" s="111" t="s">
        <v>204</v>
      </c>
      <c r="S110" s="111" t="s">
        <v>98</v>
      </c>
      <c r="T110" s="111">
        <v>2</v>
      </c>
      <c r="U110" s="111">
        <v>0</v>
      </c>
      <c r="V110" s="111">
        <v>0</v>
      </c>
      <c r="W110" s="111">
        <v>2</v>
      </c>
      <c r="X110" s="207">
        <v>3</v>
      </c>
      <c r="Y110" s="44"/>
      <c r="Z110" s="50"/>
      <c r="AA110" s="31"/>
      <c r="AB110" s="405"/>
      <c r="AC110" s="406"/>
      <c r="AD110" s="406"/>
      <c r="AE110" s="407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11"/>
      <c r="K111" s="11"/>
      <c r="L111" s="11"/>
      <c r="M111" s="11"/>
      <c r="N111" s="11"/>
      <c r="O111" s="12"/>
      <c r="Q111" s="50"/>
      <c r="R111" s="349" t="s">
        <v>42</v>
      </c>
      <c r="S111" s="34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350">
        <f>SUM(N16,N29,N42,N57,N70,N82,N96,N107)</f>
        <v>149</v>
      </c>
      <c r="L112" s="351"/>
      <c r="M112" s="351"/>
      <c r="N112" s="352"/>
      <c r="O112" s="12"/>
      <c r="Q112" s="45" t="s">
        <v>41</v>
      </c>
      <c r="R112" s="107" t="s">
        <v>27</v>
      </c>
      <c r="S112" s="107" t="s">
        <v>206</v>
      </c>
      <c r="T112" s="108">
        <v>3</v>
      </c>
      <c r="U112" s="108">
        <v>0</v>
      </c>
      <c r="V112" s="108">
        <v>0</v>
      </c>
      <c r="W112" s="108">
        <v>3</v>
      </c>
      <c r="X112" s="189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4"/>
      <c r="C113" s="417"/>
      <c r="D113" s="417"/>
      <c r="E113" s="417"/>
      <c r="F113" s="417"/>
      <c r="G113" s="75"/>
      <c r="I113" s="2"/>
      <c r="J113" s="31" t="s">
        <v>7</v>
      </c>
      <c r="K113" s="354">
        <f>SUM(O16,O29,O42,O57,O70,O82,O96,O107,)</f>
        <v>242</v>
      </c>
      <c r="L113" s="355"/>
      <c r="M113" s="355"/>
      <c r="N113" s="356"/>
      <c r="O113" s="12"/>
      <c r="Q113" s="45" t="s">
        <v>41</v>
      </c>
      <c r="R113" s="111" t="s">
        <v>207</v>
      </c>
      <c r="S113" s="111" t="s">
        <v>208</v>
      </c>
      <c r="T113" s="108">
        <v>2</v>
      </c>
      <c r="U113" s="108">
        <v>0</v>
      </c>
      <c r="V113" s="108">
        <v>0</v>
      </c>
      <c r="W113" s="108">
        <v>2</v>
      </c>
      <c r="X113" s="198">
        <v>2</v>
      </c>
      <c r="AG113" s="44"/>
    </row>
    <row r="114" spans="1:33" ht="16.5" thickBot="1">
      <c r="A114" s="76"/>
      <c r="B114" s="77"/>
      <c r="C114" s="345"/>
      <c r="D114" s="345"/>
      <c r="E114" s="345"/>
      <c r="F114" s="345"/>
      <c r="G114" s="78"/>
      <c r="I114" s="87"/>
      <c r="J114" s="88"/>
      <c r="K114" s="88"/>
      <c r="L114" s="88"/>
      <c r="M114" s="88"/>
      <c r="N114" s="88"/>
      <c r="O114" s="89"/>
      <c r="Q114" s="45"/>
      <c r="R114" s="349" t="s">
        <v>43</v>
      </c>
      <c r="S114" s="34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11"/>
      <c r="J115" s="28"/>
      <c r="K115" s="28"/>
      <c r="L115" s="28"/>
      <c r="M115" s="28"/>
      <c r="N115" s="28"/>
      <c r="O115" s="28"/>
      <c r="Q115" s="45"/>
      <c r="R115" s="145" t="s">
        <v>44</v>
      </c>
      <c r="S115" s="145"/>
      <c r="T115" s="25">
        <f>SUM(T111,T114)</f>
        <v>13</v>
      </c>
      <c r="U115" s="25">
        <f>SUM(U111,U114)</f>
        <v>0</v>
      </c>
      <c r="V115" s="25">
        <f>SUM(V111,V114)</f>
        <v>8</v>
      </c>
      <c r="W115" s="25">
        <f>SUM(W111,W114)</f>
        <v>17</v>
      </c>
      <c r="X115" s="26">
        <f>SUM(X111,X114)</f>
        <v>30</v>
      </c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11"/>
      <c r="J116" s="28"/>
      <c r="K116" s="28"/>
      <c r="L116" s="28"/>
      <c r="M116" s="28"/>
      <c r="N116" s="28"/>
      <c r="O116" s="28"/>
      <c r="Q116" s="45"/>
      <c r="R116" s="129"/>
      <c r="S116" s="129"/>
      <c r="T116" s="143"/>
      <c r="U116" s="143"/>
      <c r="V116" s="143"/>
      <c r="W116" s="143"/>
      <c r="X116" s="144"/>
      <c r="AG116" s="44"/>
    </row>
    <row r="117" spans="9:24" ht="15.75">
      <c r="I117" s="28"/>
      <c r="J117" s="74"/>
      <c r="K117" s="337"/>
      <c r="L117" s="337"/>
      <c r="M117" s="337"/>
      <c r="N117" s="337"/>
      <c r="O117" s="75"/>
      <c r="Q117" s="45"/>
      <c r="R117" s="129"/>
      <c r="S117" s="31" t="s">
        <v>45</v>
      </c>
      <c r="T117" s="338">
        <f>SUM(W111,W98,W87,W71,W57,W41,W26,W11)</f>
        <v>82</v>
      </c>
      <c r="U117" s="339"/>
      <c r="V117" s="339"/>
      <c r="W117" s="340"/>
      <c r="X117" s="144"/>
    </row>
    <row r="118" spans="9:24" ht="15.75">
      <c r="I118" s="76"/>
      <c r="J118" s="77"/>
      <c r="K118" s="345"/>
      <c r="L118" s="345"/>
      <c r="M118" s="345"/>
      <c r="N118" s="345"/>
      <c r="O118" s="78"/>
      <c r="Q118" s="45"/>
      <c r="R118" s="129"/>
      <c r="S118" s="31" t="s">
        <v>31</v>
      </c>
      <c r="T118" s="341">
        <f>SUM(W115,W104,W89,W76,W62,W47,W32,W18)</f>
        <v>149</v>
      </c>
      <c r="U118" s="339"/>
      <c r="V118" s="339"/>
      <c r="W118" s="340"/>
      <c r="X118" s="144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408">
        <f>SUM(X115,X62,X47,X104,X32,X89,X76,X18)</f>
        <v>242</v>
      </c>
      <c r="U119" s="334"/>
      <c r="V119" s="334"/>
      <c r="W119" s="335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106"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  <mergeCell ref="Z20:AF20"/>
    <mergeCell ref="I6:O6"/>
    <mergeCell ref="A8:G8"/>
    <mergeCell ref="I8:O8"/>
    <mergeCell ref="R8:X8"/>
    <mergeCell ref="Z8:AF8"/>
    <mergeCell ref="R11:S11"/>
    <mergeCell ref="I29:J29"/>
    <mergeCell ref="A30:B30"/>
    <mergeCell ref="A32:G32"/>
    <mergeCell ref="I17:J17"/>
    <mergeCell ref="R18:S18"/>
    <mergeCell ref="A18:B18"/>
    <mergeCell ref="A20:G20"/>
    <mergeCell ref="Z32:AF32"/>
    <mergeCell ref="I33:O33"/>
    <mergeCell ref="A41:B41"/>
    <mergeCell ref="A42:B42"/>
    <mergeCell ref="I43:J43"/>
    <mergeCell ref="R36:X36"/>
    <mergeCell ref="R41:S41"/>
    <mergeCell ref="I42:J42"/>
    <mergeCell ref="R32:S32"/>
    <mergeCell ref="A46:G46"/>
    <mergeCell ref="I48:O48"/>
    <mergeCell ref="A55:B55"/>
    <mergeCell ref="I57:J57"/>
    <mergeCell ref="R46:S46"/>
    <mergeCell ref="R47:S47"/>
    <mergeCell ref="R51:X51"/>
    <mergeCell ref="R57:S57"/>
    <mergeCell ref="A59:G59"/>
    <mergeCell ref="Z59:AF59"/>
    <mergeCell ref="I61:O61"/>
    <mergeCell ref="A69:B69"/>
    <mergeCell ref="R61:S61"/>
    <mergeCell ref="R65:X65"/>
    <mergeCell ref="R62:S62"/>
    <mergeCell ref="A70:B70"/>
    <mergeCell ref="R71:S71"/>
    <mergeCell ref="I71:J71"/>
    <mergeCell ref="A73:G73"/>
    <mergeCell ref="Z73:AF73"/>
    <mergeCell ref="I70:J70"/>
    <mergeCell ref="A83:B83"/>
    <mergeCell ref="A84:B84"/>
    <mergeCell ref="I84:J84"/>
    <mergeCell ref="R75:S75"/>
    <mergeCell ref="R76:S76"/>
    <mergeCell ref="R80:X80"/>
    <mergeCell ref="I82:J82"/>
    <mergeCell ref="I75:O75"/>
    <mergeCell ref="A105:B105"/>
    <mergeCell ref="A106:B106"/>
    <mergeCell ref="A94:B94"/>
    <mergeCell ref="A97:G97"/>
    <mergeCell ref="Z97:AF97"/>
    <mergeCell ref="A85:G85"/>
    <mergeCell ref="Z85:AF85"/>
    <mergeCell ref="I87:O87"/>
    <mergeCell ref="A93:B93"/>
    <mergeCell ref="R87:S87"/>
    <mergeCell ref="AB109:AE109"/>
    <mergeCell ref="C110:F110"/>
    <mergeCell ref="AB110:AE110"/>
    <mergeCell ref="I99:O99"/>
    <mergeCell ref="R103:S103"/>
    <mergeCell ref="R105:X105"/>
    <mergeCell ref="I107:J107"/>
    <mergeCell ref="K112:N112"/>
    <mergeCell ref="C113:F113"/>
    <mergeCell ref="K113:N113"/>
    <mergeCell ref="C114:F114"/>
    <mergeCell ref="C109:F109"/>
    <mergeCell ref="R111:S111"/>
    <mergeCell ref="R114:S114"/>
    <mergeCell ref="R89:S89"/>
    <mergeCell ref="R93:X93"/>
    <mergeCell ref="I96:J96"/>
    <mergeCell ref="R98:S98"/>
    <mergeCell ref="I16:J16"/>
    <mergeCell ref="R17:S17"/>
    <mergeCell ref="R22:X22"/>
    <mergeCell ref="R26:S26"/>
    <mergeCell ref="R31:S31"/>
    <mergeCell ref="I21:O21"/>
    <mergeCell ref="K117:N117"/>
    <mergeCell ref="T117:W117"/>
    <mergeCell ref="K118:N118"/>
    <mergeCell ref="T118:W118"/>
    <mergeCell ref="T119:W119"/>
    <mergeCell ref="A17:B17"/>
    <mergeCell ref="A29:B29"/>
    <mergeCell ref="A68:B68"/>
    <mergeCell ref="A82:B82"/>
    <mergeCell ref="R88:S8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73">
      <selection activeCell="AA91" sqref="AA91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378" t="s">
        <v>419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33.75" customHeight="1" thickBot="1">
      <c r="A2" s="255" t="s">
        <v>420</v>
      </c>
      <c r="B2" s="255" t="s">
        <v>421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1:32" s="4" customFormat="1" ht="19.5" customHeight="1">
      <c r="A3" s="394" t="s">
        <v>32</v>
      </c>
      <c r="B3" s="395"/>
      <c r="C3" s="395"/>
      <c r="D3" s="395"/>
      <c r="E3" s="395"/>
      <c r="F3" s="395"/>
      <c r="G3" s="396"/>
      <c r="I3" s="379" t="s">
        <v>32</v>
      </c>
      <c r="J3" s="380"/>
      <c r="K3" s="380"/>
      <c r="L3" s="380"/>
      <c r="M3" s="380"/>
      <c r="N3" s="380"/>
      <c r="O3" s="381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388" t="s">
        <v>33</v>
      </c>
      <c r="B4" s="389"/>
      <c r="C4" s="389"/>
      <c r="D4" s="389"/>
      <c r="E4" s="389"/>
      <c r="F4" s="389"/>
      <c r="G4" s="390"/>
      <c r="I4" s="371" t="s">
        <v>33</v>
      </c>
      <c r="J4" s="372"/>
      <c r="K4" s="372"/>
      <c r="L4" s="372"/>
      <c r="M4" s="372"/>
      <c r="N4" s="372"/>
      <c r="O4" s="373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388" t="s">
        <v>53</v>
      </c>
      <c r="B5" s="389"/>
      <c r="C5" s="389"/>
      <c r="D5" s="389"/>
      <c r="E5" s="389"/>
      <c r="F5" s="389"/>
      <c r="G5" s="390"/>
      <c r="I5" s="371" t="s">
        <v>68</v>
      </c>
      <c r="J5" s="372"/>
      <c r="K5" s="372"/>
      <c r="L5" s="372"/>
      <c r="M5" s="372"/>
      <c r="N5" s="372"/>
      <c r="O5" s="373"/>
      <c r="Q5" s="1"/>
      <c r="R5" s="382" t="s">
        <v>38</v>
      </c>
      <c r="S5" s="382"/>
      <c r="T5" s="382"/>
      <c r="U5" s="382"/>
      <c r="V5" s="382"/>
      <c r="W5" s="382"/>
      <c r="X5" s="383"/>
      <c r="Z5" s="384" t="s">
        <v>39</v>
      </c>
      <c r="AA5" s="382"/>
      <c r="AB5" s="382"/>
      <c r="AC5" s="382"/>
      <c r="AD5" s="382"/>
      <c r="AE5" s="382"/>
      <c r="AF5" s="383"/>
    </row>
    <row r="6" spans="1:32" s="4" customFormat="1" ht="19.5" customHeight="1">
      <c r="A6" s="388" t="s">
        <v>35</v>
      </c>
      <c r="B6" s="389"/>
      <c r="C6" s="389"/>
      <c r="D6" s="389"/>
      <c r="E6" s="389"/>
      <c r="F6" s="389"/>
      <c r="G6" s="390"/>
      <c r="I6" s="371" t="s">
        <v>35</v>
      </c>
      <c r="J6" s="372"/>
      <c r="K6" s="372"/>
      <c r="L6" s="372"/>
      <c r="M6" s="372"/>
      <c r="N6" s="372"/>
      <c r="O6" s="373"/>
      <c r="P6" s="8"/>
      <c r="Q6" s="1"/>
      <c r="R6" s="382"/>
      <c r="S6" s="382"/>
      <c r="T6" s="382"/>
      <c r="U6" s="382"/>
      <c r="V6" s="382"/>
      <c r="W6" s="382"/>
      <c r="X6" s="383"/>
      <c r="Z6" s="384"/>
      <c r="AA6" s="382"/>
      <c r="AB6" s="382"/>
      <c r="AC6" s="382"/>
      <c r="AD6" s="382"/>
      <c r="AE6" s="382"/>
      <c r="AF6" s="383"/>
    </row>
    <row r="7" spans="1:32" s="4" customFormat="1" ht="11.25" customHeight="1">
      <c r="A7" s="72"/>
      <c r="B7" s="73"/>
      <c r="C7" s="73"/>
      <c r="D7" s="73"/>
      <c r="E7" s="73"/>
      <c r="F7" s="73"/>
      <c r="G7" s="19"/>
      <c r="I7" s="138"/>
      <c r="J7" s="139"/>
      <c r="K7" s="139"/>
      <c r="L7" s="139"/>
      <c r="M7" s="139"/>
      <c r="N7" s="139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423" t="s">
        <v>13</v>
      </c>
      <c r="B8" s="424"/>
      <c r="C8" s="424"/>
      <c r="D8" s="424"/>
      <c r="E8" s="424"/>
      <c r="F8" s="424"/>
      <c r="G8" s="425"/>
      <c r="I8" s="374" t="s">
        <v>13</v>
      </c>
      <c r="J8" s="359"/>
      <c r="K8" s="359"/>
      <c r="L8" s="359"/>
      <c r="M8" s="359"/>
      <c r="N8" s="359"/>
      <c r="O8" s="360"/>
      <c r="P8" s="8"/>
      <c r="Q8" s="1"/>
      <c r="R8" s="375" t="s">
        <v>13</v>
      </c>
      <c r="S8" s="375"/>
      <c r="T8" s="375"/>
      <c r="U8" s="375"/>
      <c r="V8" s="375"/>
      <c r="W8" s="375"/>
      <c r="X8" s="376"/>
      <c r="Z8" s="391" t="s">
        <v>13</v>
      </c>
      <c r="AA8" s="392"/>
      <c r="AB8" s="392"/>
      <c r="AC8" s="392"/>
      <c r="AD8" s="392"/>
      <c r="AE8" s="392"/>
      <c r="AF8" s="393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4" t="s">
        <v>2</v>
      </c>
      <c r="J9" s="122" t="s">
        <v>3</v>
      </c>
      <c r="K9" s="262" t="s">
        <v>0</v>
      </c>
      <c r="L9" s="262" t="s">
        <v>4</v>
      </c>
      <c r="M9" s="262" t="s">
        <v>5</v>
      </c>
      <c r="N9" s="262" t="s">
        <v>6</v>
      </c>
      <c r="O9" s="123" t="s">
        <v>7</v>
      </c>
      <c r="P9" s="8"/>
      <c r="Q9" s="49"/>
      <c r="R9" s="122" t="s">
        <v>2</v>
      </c>
      <c r="S9" s="122" t="s">
        <v>3</v>
      </c>
      <c r="T9" s="262" t="s">
        <v>0</v>
      </c>
      <c r="U9" s="262" t="s">
        <v>4</v>
      </c>
      <c r="V9" s="262" t="s">
        <v>5</v>
      </c>
      <c r="W9" s="262" t="s">
        <v>6</v>
      </c>
      <c r="X9" s="123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479" t="s">
        <v>77</v>
      </c>
      <c r="B10" s="479" t="s">
        <v>289</v>
      </c>
      <c r="C10" s="480">
        <v>2</v>
      </c>
      <c r="D10" s="480">
        <v>0</v>
      </c>
      <c r="E10" s="480">
        <v>0</v>
      </c>
      <c r="F10" s="480">
        <v>2</v>
      </c>
      <c r="G10" s="480">
        <v>3</v>
      </c>
      <c r="H10" s="230"/>
      <c r="I10" s="120" t="s">
        <v>69</v>
      </c>
      <c r="J10" s="107" t="s">
        <v>70</v>
      </c>
      <c r="K10" s="108">
        <v>3</v>
      </c>
      <c r="L10" s="108">
        <v>0</v>
      </c>
      <c r="M10" s="108">
        <v>2</v>
      </c>
      <c r="N10" s="108">
        <v>4</v>
      </c>
      <c r="O10" s="189">
        <v>7</v>
      </c>
      <c r="P10" s="183"/>
      <c r="Q10" s="50" t="s">
        <v>40</v>
      </c>
      <c r="R10" s="80" t="s">
        <v>69</v>
      </c>
      <c r="S10" s="80" t="s">
        <v>70</v>
      </c>
      <c r="T10" s="81">
        <v>3</v>
      </c>
      <c r="U10" s="81">
        <v>0</v>
      </c>
      <c r="V10" s="81">
        <v>2</v>
      </c>
      <c r="W10" s="81">
        <v>4</v>
      </c>
      <c r="X10" s="82">
        <v>7</v>
      </c>
      <c r="Y10" s="44"/>
      <c r="Z10" s="70" t="s">
        <v>69</v>
      </c>
      <c r="AA10" s="40" t="s">
        <v>70</v>
      </c>
      <c r="AB10" s="268">
        <v>3</v>
      </c>
      <c r="AC10" s="268">
        <v>0</v>
      </c>
      <c r="AD10" s="268">
        <v>2</v>
      </c>
      <c r="AE10" s="268">
        <v>4</v>
      </c>
      <c r="AF10" s="16">
        <v>7</v>
      </c>
      <c r="AG10" s="44"/>
    </row>
    <row r="11" spans="1:33" ht="15" customHeight="1">
      <c r="A11" s="481" t="s">
        <v>422</v>
      </c>
      <c r="B11" s="479" t="s">
        <v>423</v>
      </c>
      <c r="C11" s="480">
        <v>3</v>
      </c>
      <c r="D11" s="480">
        <v>2</v>
      </c>
      <c r="E11" s="480">
        <v>0</v>
      </c>
      <c r="F11" s="480">
        <v>4</v>
      </c>
      <c r="G11" s="480">
        <v>6</v>
      </c>
      <c r="H11" s="230"/>
      <c r="I11" s="141" t="s">
        <v>71</v>
      </c>
      <c r="J11" s="252" t="s">
        <v>72</v>
      </c>
      <c r="K11" s="121">
        <v>3</v>
      </c>
      <c r="L11" s="121">
        <v>2</v>
      </c>
      <c r="M11" s="121">
        <v>0</v>
      </c>
      <c r="N11" s="121">
        <v>4</v>
      </c>
      <c r="O11" s="253">
        <v>6</v>
      </c>
      <c r="P11" s="183"/>
      <c r="Q11" s="50" t="s">
        <v>40</v>
      </c>
      <c r="R11" s="252" t="s">
        <v>71</v>
      </c>
      <c r="S11" s="252" t="s">
        <v>72</v>
      </c>
      <c r="T11" s="121">
        <v>3</v>
      </c>
      <c r="U11" s="121">
        <v>2</v>
      </c>
      <c r="V11" s="121">
        <v>0</v>
      </c>
      <c r="W11" s="121">
        <v>4</v>
      </c>
      <c r="X11" s="253">
        <v>6</v>
      </c>
      <c r="Y11" s="44"/>
      <c r="Z11" s="15"/>
      <c r="AA11" s="42"/>
      <c r="AB11" s="276"/>
      <c r="AC11" s="276"/>
      <c r="AD11" s="276"/>
      <c r="AE11" s="276"/>
      <c r="AF11" s="16"/>
      <c r="AG11" s="44"/>
    </row>
    <row r="12" spans="1:33" ht="15" customHeight="1">
      <c r="A12" s="481" t="s">
        <v>424</v>
      </c>
      <c r="B12" s="479" t="s">
        <v>425</v>
      </c>
      <c r="C12" s="480">
        <v>3</v>
      </c>
      <c r="D12" s="480">
        <v>2</v>
      </c>
      <c r="E12" s="480">
        <v>0</v>
      </c>
      <c r="F12" s="480">
        <v>4</v>
      </c>
      <c r="G12" s="480">
        <v>6</v>
      </c>
      <c r="H12" s="230"/>
      <c r="I12" s="120" t="s">
        <v>73</v>
      </c>
      <c r="J12" s="107" t="s">
        <v>74</v>
      </c>
      <c r="K12" s="108">
        <v>3</v>
      </c>
      <c r="L12" s="108">
        <v>0</v>
      </c>
      <c r="M12" s="108">
        <v>2</v>
      </c>
      <c r="N12" s="108">
        <v>4</v>
      </c>
      <c r="O12" s="189">
        <v>6</v>
      </c>
      <c r="P12" s="183"/>
      <c r="Q12" s="50" t="s">
        <v>40</v>
      </c>
      <c r="R12" s="107" t="s">
        <v>73</v>
      </c>
      <c r="S12" s="107" t="s">
        <v>74</v>
      </c>
      <c r="T12" s="108">
        <v>3</v>
      </c>
      <c r="U12" s="108">
        <v>0</v>
      </c>
      <c r="V12" s="108">
        <v>2</v>
      </c>
      <c r="W12" s="108">
        <v>4</v>
      </c>
      <c r="X12" s="189">
        <v>6</v>
      </c>
      <c r="Y12" s="44"/>
      <c r="Z12" s="15"/>
      <c r="AA12" s="42"/>
      <c r="AB12" s="276"/>
      <c r="AC12" s="276"/>
      <c r="AD12" s="276"/>
      <c r="AE12" s="276"/>
      <c r="AF12" s="16"/>
      <c r="AG12" s="44"/>
    </row>
    <row r="13" spans="1:33" ht="15" customHeight="1">
      <c r="A13" s="481" t="s">
        <v>426</v>
      </c>
      <c r="B13" s="479" t="s">
        <v>427</v>
      </c>
      <c r="C13" s="480">
        <v>3</v>
      </c>
      <c r="D13" s="480">
        <v>0</v>
      </c>
      <c r="E13" s="480">
        <v>0</v>
      </c>
      <c r="F13" s="480">
        <v>3</v>
      </c>
      <c r="G13" s="480">
        <v>4</v>
      </c>
      <c r="H13" s="230"/>
      <c r="I13" s="120" t="s">
        <v>8</v>
      </c>
      <c r="J13" s="107" t="s">
        <v>46</v>
      </c>
      <c r="K13" s="108">
        <v>3</v>
      </c>
      <c r="L13" s="108">
        <v>0</v>
      </c>
      <c r="M13" s="108">
        <v>2</v>
      </c>
      <c r="N13" s="108">
        <v>4</v>
      </c>
      <c r="O13" s="189">
        <v>6</v>
      </c>
      <c r="P13" s="183"/>
      <c r="Q13" s="50" t="s">
        <v>40</v>
      </c>
      <c r="R13" s="107" t="s">
        <v>8</v>
      </c>
      <c r="S13" s="107" t="s">
        <v>46</v>
      </c>
      <c r="T13" s="108">
        <v>3</v>
      </c>
      <c r="U13" s="108">
        <v>0</v>
      </c>
      <c r="V13" s="108">
        <v>2</v>
      </c>
      <c r="W13" s="108">
        <v>4</v>
      </c>
      <c r="X13" s="189">
        <v>6</v>
      </c>
      <c r="Y13" s="44"/>
      <c r="Z13" s="15"/>
      <c r="AA13" s="42"/>
      <c r="AB13" s="276"/>
      <c r="AC13" s="276"/>
      <c r="AD13" s="276"/>
      <c r="AE13" s="276"/>
      <c r="AF13" s="16"/>
      <c r="AG13" s="44"/>
    </row>
    <row r="14" spans="1:33" ht="15" customHeight="1">
      <c r="A14" s="479" t="s">
        <v>80</v>
      </c>
      <c r="B14" s="479" t="s">
        <v>290</v>
      </c>
      <c r="C14" s="480">
        <v>2</v>
      </c>
      <c r="D14" s="480">
        <v>0</v>
      </c>
      <c r="E14" s="480">
        <v>0</v>
      </c>
      <c r="F14" s="480">
        <v>2</v>
      </c>
      <c r="G14" s="480">
        <v>3</v>
      </c>
      <c r="H14" s="230"/>
      <c r="I14" s="120" t="s">
        <v>112</v>
      </c>
      <c r="J14" s="107" t="s">
        <v>189</v>
      </c>
      <c r="K14" s="108">
        <v>0</v>
      </c>
      <c r="L14" s="108">
        <v>2</v>
      </c>
      <c r="M14" s="108">
        <v>0</v>
      </c>
      <c r="N14" s="108">
        <v>1</v>
      </c>
      <c r="O14" s="189">
        <v>1</v>
      </c>
      <c r="P14" s="183"/>
      <c r="R14" s="349" t="s">
        <v>42</v>
      </c>
      <c r="S14" s="349"/>
      <c r="T14" s="265">
        <f>SUM(T10:T13)</f>
        <v>12</v>
      </c>
      <c r="U14" s="265">
        <f>SUM(U10:U13)</f>
        <v>2</v>
      </c>
      <c r="V14" s="265">
        <f>SUM(V10:V13)</f>
        <v>6</v>
      </c>
      <c r="W14" s="265">
        <f>SUM(W10:W13)</f>
        <v>16</v>
      </c>
      <c r="X14" s="265">
        <f>SUM(X10:X13)</f>
        <v>25</v>
      </c>
      <c r="Y14" s="44"/>
      <c r="Z14" s="15"/>
      <c r="AA14" s="42"/>
      <c r="AB14" s="276"/>
      <c r="AC14" s="276"/>
      <c r="AD14" s="276"/>
      <c r="AE14" s="276"/>
      <c r="AF14" s="16"/>
      <c r="AG14" s="44"/>
    </row>
    <row r="15" spans="1:33" ht="15" customHeight="1">
      <c r="A15" s="479" t="s">
        <v>82</v>
      </c>
      <c r="B15" s="479" t="s">
        <v>291</v>
      </c>
      <c r="C15" s="480">
        <v>0</v>
      </c>
      <c r="D15" s="480">
        <v>2</v>
      </c>
      <c r="E15" s="480">
        <v>0</v>
      </c>
      <c r="F15" s="480">
        <v>1</v>
      </c>
      <c r="G15" s="480">
        <v>1</v>
      </c>
      <c r="H15" s="231"/>
      <c r="I15" s="119" t="s">
        <v>113</v>
      </c>
      <c r="J15" s="111" t="s">
        <v>190</v>
      </c>
      <c r="K15" s="108">
        <v>3</v>
      </c>
      <c r="L15" s="108">
        <v>0</v>
      </c>
      <c r="M15" s="108">
        <v>0</v>
      </c>
      <c r="N15" s="108">
        <v>3</v>
      </c>
      <c r="O15" s="198">
        <v>5</v>
      </c>
      <c r="P15" s="187"/>
      <c r="Q15" s="45" t="s">
        <v>41</v>
      </c>
      <c r="R15" s="107" t="s">
        <v>112</v>
      </c>
      <c r="S15" s="107" t="s">
        <v>189</v>
      </c>
      <c r="T15" s="108">
        <v>0</v>
      </c>
      <c r="U15" s="108">
        <v>2</v>
      </c>
      <c r="V15" s="108">
        <v>0</v>
      </c>
      <c r="W15" s="108">
        <v>1</v>
      </c>
      <c r="X15" s="189">
        <v>1</v>
      </c>
      <c r="Y15" s="44"/>
      <c r="Z15" s="15"/>
      <c r="AA15" s="42"/>
      <c r="AB15" s="276"/>
      <c r="AC15" s="276"/>
      <c r="AD15" s="276"/>
      <c r="AE15" s="276"/>
      <c r="AF15" s="16"/>
      <c r="AG15" s="44"/>
    </row>
    <row r="16" spans="1:33" ht="15" customHeight="1">
      <c r="A16" s="482" t="s">
        <v>292</v>
      </c>
      <c r="B16" s="482" t="s">
        <v>293</v>
      </c>
      <c r="C16" s="83">
        <v>3</v>
      </c>
      <c r="D16" s="83">
        <v>0</v>
      </c>
      <c r="E16" s="83">
        <v>0</v>
      </c>
      <c r="F16" s="83">
        <v>3</v>
      </c>
      <c r="G16" s="83">
        <v>5</v>
      </c>
      <c r="H16" s="230"/>
      <c r="I16" s="426" t="s">
        <v>191</v>
      </c>
      <c r="J16" s="427"/>
      <c r="K16" s="181">
        <f>SUM(K10:K16)</f>
        <v>15</v>
      </c>
      <c r="L16" s="181">
        <f>SUM(L10:L16)</f>
        <v>4</v>
      </c>
      <c r="M16" s="181">
        <f>SUM(M10:M16)</f>
        <v>6</v>
      </c>
      <c r="N16" s="181">
        <f>SUM(N10:N15)</f>
        <v>20</v>
      </c>
      <c r="O16" s="202">
        <f>SUM(O10:O15)</f>
        <v>31</v>
      </c>
      <c r="P16" s="254"/>
      <c r="Q16" s="45" t="s">
        <v>41</v>
      </c>
      <c r="R16" s="111" t="s">
        <v>113</v>
      </c>
      <c r="S16" s="111" t="s">
        <v>190</v>
      </c>
      <c r="T16" s="108">
        <v>3</v>
      </c>
      <c r="U16" s="108">
        <v>0</v>
      </c>
      <c r="V16" s="108">
        <v>0</v>
      </c>
      <c r="W16" s="108">
        <v>3</v>
      </c>
      <c r="X16" s="198">
        <v>5</v>
      </c>
      <c r="Y16" s="44"/>
      <c r="Z16" s="15"/>
      <c r="AA16" s="42"/>
      <c r="AB16" s="276"/>
      <c r="AC16" s="276"/>
      <c r="AD16" s="276"/>
      <c r="AE16" s="276"/>
      <c r="AF16" s="16"/>
      <c r="AG16" s="44"/>
    </row>
    <row r="17" spans="1:33" ht="15" customHeight="1">
      <c r="A17" s="482" t="s">
        <v>294</v>
      </c>
      <c r="B17" s="482" t="s">
        <v>295</v>
      </c>
      <c r="C17" s="83">
        <v>3</v>
      </c>
      <c r="D17" s="83">
        <v>0</v>
      </c>
      <c r="E17" s="83">
        <v>0</v>
      </c>
      <c r="F17" s="83">
        <v>3</v>
      </c>
      <c r="G17" s="83">
        <v>3</v>
      </c>
      <c r="H17" s="172"/>
      <c r="I17" s="331"/>
      <c r="J17" s="332"/>
      <c r="K17" s="258"/>
      <c r="L17" s="258"/>
      <c r="M17" s="258"/>
      <c r="N17" s="258"/>
      <c r="O17" s="259"/>
      <c r="P17" s="11"/>
      <c r="Q17" s="2"/>
      <c r="R17" s="361" t="s">
        <v>43</v>
      </c>
      <c r="S17" s="361"/>
      <c r="T17" s="265">
        <f>SUM(T15:T16)</f>
        <v>3</v>
      </c>
      <c r="U17" s="265">
        <f>SUM(U15:U16)</f>
        <v>2</v>
      </c>
      <c r="V17" s="265">
        <f>SUM(V15:V16)</f>
        <v>0</v>
      </c>
      <c r="W17" s="265">
        <f>SUM(W15:W16)</f>
        <v>4</v>
      </c>
      <c r="X17" s="265">
        <f>SUM(X15:X16)</f>
        <v>6</v>
      </c>
      <c r="Y17" s="44"/>
      <c r="Z17" s="15"/>
      <c r="AA17" s="42"/>
      <c r="AB17" s="276"/>
      <c r="AC17" s="276"/>
      <c r="AD17" s="276"/>
      <c r="AE17" s="276"/>
      <c r="AF17" s="16"/>
      <c r="AG17" s="44"/>
    </row>
    <row r="18" spans="1:33" ht="15" customHeight="1">
      <c r="A18" s="411" t="s">
        <v>79</v>
      </c>
      <c r="B18" s="412"/>
      <c r="C18" s="84">
        <f>SUM(C10:C17)</f>
        <v>19</v>
      </c>
      <c r="D18" s="84">
        <f>SUM(D10:D17)</f>
        <v>6</v>
      </c>
      <c r="E18" s="84">
        <f>SUM(E10:E17)</f>
        <v>0</v>
      </c>
      <c r="F18" s="84">
        <f>SUM(F10:F17)</f>
        <v>22</v>
      </c>
      <c r="G18" s="84">
        <f>SUM(G10:G17)</f>
        <v>31</v>
      </c>
      <c r="I18" s="260"/>
      <c r="J18" s="261"/>
      <c r="K18" s="256"/>
      <c r="L18" s="256"/>
      <c r="M18" s="256"/>
      <c r="N18" s="256"/>
      <c r="O18" s="257"/>
      <c r="P18" s="11"/>
      <c r="Q18" s="45"/>
      <c r="R18" s="362" t="s">
        <v>44</v>
      </c>
      <c r="S18" s="362"/>
      <c r="T18" s="262">
        <f>SUM(T14,T17)</f>
        <v>15</v>
      </c>
      <c r="U18" s="262">
        <f>SUM(U14,U17)</f>
        <v>4</v>
      </c>
      <c r="V18" s="262">
        <f>SUM(V14,V17)</f>
        <v>6</v>
      </c>
      <c r="W18" s="262">
        <f>SUM(W14,W17)</f>
        <v>20</v>
      </c>
      <c r="X18" s="314">
        <f>SUM(X14,X17)</f>
        <v>31</v>
      </c>
      <c r="Y18" s="44"/>
      <c r="Z18" s="263" t="s">
        <v>44</v>
      </c>
      <c r="AA18" s="264"/>
      <c r="AB18" s="171">
        <f>SUM(AB10:AB17)</f>
        <v>3</v>
      </c>
      <c r="AC18" s="171">
        <f>SUM(AC10:AC17)</f>
        <v>0</v>
      </c>
      <c r="AD18" s="171">
        <f>SUM(AD10:AD17)</f>
        <v>2</v>
      </c>
      <c r="AE18" s="171">
        <f>SUM(AE10:AE17)</f>
        <v>4</v>
      </c>
      <c r="AF18" s="52">
        <f>SUM(AF10:AF17)</f>
        <v>7</v>
      </c>
      <c r="AG18" s="44"/>
    </row>
    <row r="19" spans="1:33" ht="15" customHeight="1">
      <c r="A19" s="274"/>
      <c r="B19" s="275"/>
      <c r="C19" s="272"/>
      <c r="D19" s="272"/>
      <c r="E19" s="272"/>
      <c r="F19" s="272"/>
      <c r="G19" s="273"/>
      <c r="I19" s="260"/>
      <c r="J19" s="261"/>
      <c r="K19" s="256"/>
      <c r="L19" s="256"/>
      <c r="M19" s="256"/>
      <c r="N19" s="256"/>
      <c r="O19" s="257"/>
      <c r="P19" s="11"/>
      <c r="Q19" s="45"/>
      <c r="R19" s="11"/>
      <c r="S19" s="11"/>
      <c r="T19" s="11"/>
      <c r="U19" s="11"/>
      <c r="V19" s="11"/>
      <c r="W19" s="11"/>
      <c r="X19" s="12"/>
      <c r="Y19" s="44"/>
      <c r="Z19" s="45"/>
      <c r="AA19" s="46"/>
      <c r="AB19" s="46"/>
      <c r="AC19" s="251"/>
      <c r="AD19" s="251"/>
      <c r="AE19" s="251"/>
      <c r="AF19" s="54"/>
      <c r="AG19" s="44"/>
    </row>
    <row r="20" spans="1:33" ht="15" customHeight="1">
      <c r="A20" s="397" t="s">
        <v>14</v>
      </c>
      <c r="B20" s="398"/>
      <c r="C20" s="398"/>
      <c r="D20" s="398"/>
      <c r="E20" s="398"/>
      <c r="F20" s="398"/>
      <c r="G20" s="399"/>
      <c r="I20" s="260"/>
      <c r="J20" s="11"/>
      <c r="K20" s="11"/>
      <c r="L20" s="11"/>
      <c r="M20" s="11"/>
      <c r="N20" s="11"/>
      <c r="O20" s="257"/>
      <c r="P20" s="11"/>
      <c r="Q20" s="2"/>
      <c r="Y20" s="44"/>
      <c r="Z20" s="397" t="s">
        <v>14</v>
      </c>
      <c r="AA20" s="398"/>
      <c r="AB20" s="398"/>
      <c r="AC20" s="398"/>
      <c r="AD20" s="398"/>
      <c r="AE20" s="398"/>
      <c r="AF20" s="399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346" t="s">
        <v>14</v>
      </c>
      <c r="J21" s="347"/>
      <c r="K21" s="347"/>
      <c r="L21" s="347"/>
      <c r="M21" s="347"/>
      <c r="N21" s="347"/>
      <c r="O21" s="348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483" t="s">
        <v>428</v>
      </c>
      <c r="B22" s="479" t="s">
        <v>429</v>
      </c>
      <c r="C22" s="83">
        <v>3</v>
      </c>
      <c r="D22" s="83">
        <v>2</v>
      </c>
      <c r="E22" s="83">
        <v>0</v>
      </c>
      <c r="F22" s="83">
        <v>4</v>
      </c>
      <c r="G22" s="83">
        <v>6</v>
      </c>
      <c r="I22" s="124" t="s">
        <v>2</v>
      </c>
      <c r="J22" s="122" t="s">
        <v>3</v>
      </c>
      <c r="K22" s="262" t="s">
        <v>0</v>
      </c>
      <c r="L22" s="262" t="s">
        <v>4</v>
      </c>
      <c r="M22" s="262" t="s">
        <v>5</v>
      </c>
      <c r="N22" s="262" t="s">
        <v>6</v>
      </c>
      <c r="O22" s="123" t="s">
        <v>7</v>
      </c>
      <c r="P22" s="11"/>
      <c r="Q22" s="45"/>
      <c r="R22" s="347" t="s">
        <v>14</v>
      </c>
      <c r="S22" s="347"/>
      <c r="T22" s="347"/>
      <c r="U22" s="347"/>
      <c r="V22" s="347"/>
      <c r="W22" s="347"/>
      <c r="X22" s="348"/>
      <c r="Y22" s="44"/>
      <c r="Z22" s="70" t="s">
        <v>84</v>
      </c>
      <c r="AA22" s="40" t="s">
        <v>111</v>
      </c>
      <c r="AB22" s="268">
        <v>3</v>
      </c>
      <c r="AC22" s="268">
        <v>0</v>
      </c>
      <c r="AD22" s="268">
        <v>2</v>
      </c>
      <c r="AE22" s="268">
        <v>4</v>
      </c>
      <c r="AF22" s="16">
        <v>7</v>
      </c>
      <c r="AG22" s="44"/>
    </row>
    <row r="23" spans="1:33" ht="15" customHeight="1">
      <c r="A23" s="483" t="s">
        <v>430</v>
      </c>
      <c r="B23" s="479" t="s">
        <v>431</v>
      </c>
      <c r="C23" s="83">
        <v>3</v>
      </c>
      <c r="D23" s="83">
        <v>2</v>
      </c>
      <c r="E23" s="83">
        <v>0</v>
      </c>
      <c r="F23" s="83">
        <v>4</v>
      </c>
      <c r="G23" s="83">
        <v>6</v>
      </c>
      <c r="I23" s="120" t="s">
        <v>84</v>
      </c>
      <c r="J23" s="107" t="s">
        <v>85</v>
      </c>
      <c r="K23" s="108">
        <v>3</v>
      </c>
      <c r="L23" s="108">
        <v>0</v>
      </c>
      <c r="M23" s="108">
        <v>2</v>
      </c>
      <c r="N23" s="108">
        <v>4</v>
      </c>
      <c r="O23" s="189">
        <v>7</v>
      </c>
      <c r="P23" s="183"/>
      <c r="Q23" s="49"/>
      <c r="R23" s="122" t="s">
        <v>2</v>
      </c>
      <c r="S23" s="122" t="s">
        <v>3</v>
      </c>
      <c r="T23" s="262" t="s">
        <v>0</v>
      </c>
      <c r="U23" s="262" t="s">
        <v>4</v>
      </c>
      <c r="V23" s="262" t="s">
        <v>5</v>
      </c>
      <c r="W23" s="262" t="s">
        <v>6</v>
      </c>
      <c r="X23" s="123" t="s">
        <v>7</v>
      </c>
      <c r="Y23" s="44"/>
      <c r="Z23" s="15"/>
      <c r="AA23" s="42"/>
      <c r="AB23" s="276"/>
      <c r="AC23" s="276"/>
      <c r="AD23" s="276"/>
      <c r="AE23" s="276"/>
      <c r="AF23" s="16"/>
      <c r="AG23" s="44"/>
    </row>
    <row r="24" spans="1:33" ht="15" customHeight="1">
      <c r="A24" s="483" t="s">
        <v>432</v>
      </c>
      <c r="B24" s="482" t="s">
        <v>433</v>
      </c>
      <c r="C24" s="83">
        <v>3</v>
      </c>
      <c r="D24" s="83">
        <v>0</v>
      </c>
      <c r="E24" s="83">
        <v>0</v>
      </c>
      <c r="F24" s="83">
        <v>3</v>
      </c>
      <c r="G24" s="83">
        <v>4</v>
      </c>
      <c r="I24" s="119" t="s">
        <v>192</v>
      </c>
      <c r="J24" s="111" t="s">
        <v>193</v>
      </c>
      <c r="K24" s="108">
        <v>1</v>
      </c>
      <c r="L24" s="108">
        <v>0</v>
      </c>
      <c r="M24" s="108">
        <v>2</v>
      </c>
      <c r="N24" s="108">
        <v>2</v>
      </c>
      <c r="O24" s="198">
        <v>3</v>
      </c>
      <c r="P24" s="183"/>
      <c r="Q24" s="50" t="s">
        <v>40</v>
      </c>
      <c r="R24" s="111" t="s">
        <v>192</v>
      </c>
      <c r="S24" s="111" t="s">
        <v>193</v>
      </c>
      <c r="T24" s="108">
        <v>1</v>
      </c>
      <c r="U24" s="108">
        <v>0</v>
      </c>
      <c r="V24" s="108">
        <v>2</v>
      </c>
      <c r="W24" s="108">
        <v>2</v>
      </c>
      <c r="X24" s="198">
        <v>3</v>
      </c>
      <c r="Y24" s="44"/>
      <c r="Z24" s="15"/>
      <c r="AA24" s="42"/>
      <c r="AB24" s="276"/>
      <c r="AC24" s="276"/>
      <c r="AD24" s="276"/>
      <c r="AE24" s="276"/>
      <c r="AF24" s="16"/>
      <c r="AG24" s="44"/>
    </row>
    <row r="25" spans="1:33" ht="15" customHeight="1">
      <c r="A25" s="482" t="s">
        <v>212</v>
      </c>
      <c r="B25" s="482" t="s">
        <v>296</v>
      </c>
      <c r="C25" s="83">
        <v>2</v>
      </c>
      <c r="D25" s="83">
        <v>0</v>
      </c>
      <c r="E25" s="83">
        <v>0</v>
      </c>
      <c r="F25" s="83">
        <v>2</v>
      </c>
      <c r="G25" s="83">
        <v>3</v>
      </c>
      <c r="I25" s="120" t="s">
        <v>87</v>
      </c>
      <c r="J25" s="107" t="s">
        <v>88</v>
      </c>
      <c r="K25" s="108">
        <v>3</v>
      </c>
      <c r="L25" s="108">
        <v>2</v>
      </c>
      <c r="M25" s="108">
        <v>0</v>
      </c>
      <c r="N25" s="108">
        <v>4</v>
      </c>
      <c r="O25" s="189">
        <v>6</v>
      </c>
      <c r="P25" s="183"/>
      <c r="Q25" s="50" t="s">
        <v>40</v>
      </c>
      <c r="R25" s="80" t="s">
        <v>84</v>
      </c>
      <c r="S25" s="80" t="s">
        <v>85</v>
      </c>
      <c r="T25" s="81">
        <v>3</v>
      </c>
      <c r="U25" s="81">
        <v>0</v>
      </c>
      <c r="V25" s="81">
        <v>2</v>
      </c>
      <c r="W25" s="81">
        <v>4</v>
      </c>
      <c r="X25" s="82">
        <v>7</v>
      </c>
      <c r="Y25" s="44"/>
      <c r="Z25" s="15"/>
      <c r="AA25" s="42"/>
      <c r="AB25" s="276"/>
      <c r="AC25" s="276"/>
      <c r="AD25" s="276"/>
      <c r="AE25" s="276"/>
      <c r="AF25" s="16"/>
      <c r="AG25" s="44"/>
    </row>
    <row r="26" spans="1:33" ht="15" customHeight="1">
      <c r="A26" s="482" t="s">
        <v>297</v>
      </c>
      <c r="B26" s="482" t="s">
        <v>298</v>
      </c>
      <c r="C26" s="83">
        <v>0</v>
      </c>
      <c r="D26" s="83">
        <v>2</v>
      </c>
      <c r="E26" s="83">
        <v>0</v>
      </c>
      <c r="F26" s="83">
        <v>1</v>
      </c>
      <c r="G26" s="83">
        <v>1</v>
      </c>
      <c r="I26" s="120" t="s">
        <v>89</v>
      </c>
      <c r="J26" s="107" t="s">
        <v>90</v>
      </c>
      <c r="K26" s="108">
        <v>3</v>
      </c>
      <c r="L26" s="108">
        <v>0</v>
      </c>
      <c r="M26" s="108">
        <v>2</v>
      </c>
      <c r="N26" s="108">
        <v>4</v>
      </c>
      <c r="O26" s="189">
        <v>6</v>
      </c>
      <c r="P26" s="183"/>
      <c r="Q26" s="50" t="s">
        <v>40</v>
      </c>
      <c r="R26" s="107" t="s">
        <v>47</v>
      </c>
      <c r="S26" s="107" t="s">
        <v>91</v>
      </c>
      <c r="T26" s="108">
        <v>3</v>
      </c>
      <c r="U26" s="108">
        <v>0</v>
      </c>
      <c r="V26" s="108">
        <v>2</v>
      </c>
      <c r="W26" s="108">
        <v>4</v>
      </c>
      <c r="X26" s="189">
        <v>6</v>
      </c>
      <c r="Y26" s="44"/>
      <c r="Z26" s="15"/>
      <c r="AA26" s="42"/>
      <c r="AB26" s="276"/>
      <c r="AC26" s="276"/>
      <c r="AD26" s="276"/>
      <c r="AE26" s="276"/>
      <c r="AF26" s="16"/>
      <c r="AG26" s="44"/>
    </row>
    <row r="27" spans="1:33" ht="15" customHeight="1">
      <c r="A27" s="482" t="s">
        <v>299</v>
      </c>
      <c r="B27" s="482" t="s">
        <v>300</v>
      </c>
      <c r="C27" s="83">
        <v>3</v>
      </c>
      <c r="D27" s="83">
        <v>0</v>
      </c>
      <c r="E27" s="83">
        <v>0</v>
      </c>
      <c r="F27" s="83">
        <v>3</v>
      </c>
      <c r="G27" s="83">
        <v>3</v>
      </c>
      <c r="I27" s="120" t="s">
        <v>47</v>
      </c>
      <c r="J27" s="107" t="s">
        <v>91</v>
      </c>
      <c r="K27" s="108">
        <v>3</v>
      </c>
      <c r="L27" s="108">
        <v>0</v>
      </c>
      <c r="M27" s="108">
        <v>2</v>
      </c>
      <c r="N27" s="108">
        <v>4</v>
      </c>
      <c r="O27" s="189">
        <v>6</v>
      </c>
      <c r="P27" s="183"/>
      <c r="Q27" s="50" t="s">
        <v>40</v>
      </c>
      <c r="R27" s="107" t="s">
        <v>87</v>
      </c>
      <c r="S27" s="107" t="s">
        <v>88</v>
      </c>
      <c r="T27" s="108">
        <v>3</v>
      </c>
      <c r="U27" s="108">
        <v>2</v>
      </c>
      <c r="V27" s="108">
        <v>0</v>
      </c>
      <c r="W27" s="108">
        <v>4</v>
      </c>
      <c r="X27" s="189">
        <v>6</v>
      </c>
      <c r="Y27" s="44"/>
      <c r="Z27" s="15"/>
      <c r="AA27" s="42"/>
      <c r="AB27" s="276"/>
      <c r="AC27" s="276"/>
      <c r="AD27" s="276"/>
      <c r="AE27" s="276"/>
      <c r="AF27" s="16"/>
      <c r="AG27" s="44"/>
    </row>
    <row r="28" spans="1:33" ht="15" customHeight="1">
      <c r="A28" s="482" t="s">
        <v>94</v>
      </c>
      <c r="B28" s="482" t="s">
        <v>301</v>
      </c>
      <c r="C28" s="83">
        <v>2</v>
      </c>
      <c r="D28" s="83">
        <v>0</v>
      </c>
      <c r="E28" s="83">
        <v>0</v>
      </c>
      <c r="F28" s="83">
        <v>2</v>
      </c>
      <c r="G28" s="83">
        <v>3</v>
      </c>
      <c r="I28" s="120" t="s">
        <v>114</v>
      </c>
      <c r="J28" s="107" t="s">
        <v>194</v>
      </c>
      <c r="K28" s="108">
        <v>0</v>
      </c>
      <c r="L28" s="108">
        <v>2</v>
      </c>
      <c r="M28" s="108">
        <v>0</v>
      </c>
      <c r="N28" s="108">
        <v>1</v>
      </c>
      <c r="O28" s="189">
        <v>1</v>
      </c>
      <c r="P28" s="183"/>
      <c r="Q28" s="50" t="s">
        <v>40</v>
      </c>
      <c r="R28" s="107" t="s">
        <v>89</v>
      </c>
      <c r="S28" s="107" t="s">
        <v>90</v>
      </c>
      <c r="T28" s="108">
        <v>3</v>
      </c>
      <c r="U28" s="108">
        <v>0</v>
      </c>
      <c r="V28" s="108">
        <v>2</v>
      </c>
      <c r="W28" s="108">
        <v>4</v>
      </c>
      <c r="X28" s="189">
        <v>6</v>
      </c>
      <c r="Y28" s="44"/>
      <c r="Z28" s="15"/>
      <c r="AA28" s="42"/>
      <c r="AB28" s="276"/>
      <c r="AC28" s="276"/>
      <c r="AD28" s="276"/>
      <c r="AE28" s="276"/>
      <c r="AF28" s="16"/>
      <c r="AG28" s="44"/>
    </row>
    <row r="29" spans="1:33" ht="15" customHeight="1">
      <c r="A29" s="482" t="s">
        <v>308</v>
      </c>
      <c r="B29" s="482" t="s">
        <v>302</v>
      </c>
      <c r="C29" s="83">
        <v>3</v>
      </c>
      <c r="D29" s="83">
        <v>0</v>
      </c>
      <c r="E29" s="83">
        <v>0</v>
      </c>
      <c r="F29" s="83">
        <v>3</v>
      </c>
      <c r="G29" s="83">
        <v>4</v>
      </c>
      <c r="I29" s="426" t="s">
        <v>191</v>
      </c>
      <c r="J29" s="427"/>
      <c r="K29" s="181">
        <f>SUM(K23:K28)</f>
        <v>13</v>
      </c>
      <c r="L29" s="181">
        <f>SUM(L23:L28)</f>
        <v>4</v>
      </c>
      <c r="M29" s="181">
        <f>SUM(M23:M28)</f>
        <v>8</v>
      </c>
      <c r="N29" s="181">
        <f>SUM(N23:N28)</f>
        <v>19</v>
      </c>
      <c r="O29" s="202">
        <f>SUM(O23:O28)</f>
        <v>29</v>
      </c>
      <c r="P29" s="254"/>
      <c r="R29" s="349" t="s">
        <v>42</v>
      </c>
      <c r="S29" s="349"/>
      <c r="T29" s="265">
        <f>SUM(T24:T28)</f>
        <v>13</v>
      </c>
      <c r="U29" s="265">
        <f>SUM(U24:U28)</f>
        <v>2</v>
      </c>
      <c r="V29" s="265">
        <f>SUM(V24:V28)</f>
        <v>8</v>
      </c>
      <c r="W29" s="265">
        <f>SUM(W24:W28)</f>
        <v>18</v>
      </c>
      <c r="X29" s="265">
        <f>SUM(X24:X28)</f>
        <v>28</v>
      </c>
      <c r="Y29" s="44"/>
      <c r="Z29" s="15"/>
      <c r="AA29" s="42"/>
      <c r="AB29" s="276"/>
      <c r="AC29" s="276"/>
      <c r="AD29" s="276"/>
      <c r="AE29" s="276"/>
      <c r="AF29" s="16"/>
      <c r="AG29" s="44"/>
    </row>
    <row r="30" spans="1:33" ht="15" customHeight="1">
      <c r="A30" s="411" t="s">
        <v>79</v>
      </c>
      <c r="B30" s="412"/>
      <c r="C30" s="84">
        <f>SUM(C22:C29)</f>
        <v>19</v>
      </c>
      <c r="D30" s="84">
        <f>SUM(D22:D29)</f>
        <v>6</v>
      </c>
      <c r="E30" s="84">
        <f>SUM(E22:E29)</f>
        <v>0</v>
      </c>
      <c r="F30" s="84">
        <f>SUM(F22:F29)</f>
        <v>22</v>
      </c>
      <c r="G30" s="84">
        <f>SUM(G22:G29)</f>
        <v>30</v>
      </c>
      <c r="I30" s="260"/>
      <c r="J30" s="261"/>
      <c r="K30" s="256"/>
      <c r="L30" s="256"/>
      <c r="M30" s="256"/>
      <c r="N30" s="256"/>
      <c r="O30" s="257"/>
      <c r="P30" s="11"/>
      <c r="Q30" s="45" t="s">
        <v>41</v>
      </c>
      <c r="R30" s="107" t="s">
        <v>114</v>
      </c>
      <c r="S30" s="107" t="s">
        <v>194</v>
      </c>
      <c r="T30" s="108">
        <v>0</v>
      </c>
      <c r="U30" s="108">
        <v>2</v>
      </c>
      <c r="V30" s="108">
        <v>0</v>
      </c>
      <c r="W30" s="108">
        <v>1</v>
      </c>
      <c r="X30" s="189">
        <v>1</v>
      </c>
      <c r="Y30" s="44"/>
      <c r="Z30" s="263" t="s">
        <v>44</v>
      </c>
      <c r="AA30" s="264"/>
      <c r="AB30" s="171">
        <f>SUM(AB22:AB29)</f>
        <v>3</v>
      </c>
      <c r="AC30" s="171">
        <f>SUM(AC22:AC29)</f>
        <v>0</v>
      </c>
      <c r="AD30" s="171">
        <f>SUM(AD22:AD29)</f>
        <v>2</v>
      </c>
      <c r="AE30" s="171">
        <f>SUM(AE22:AE29)</f>
        <v>4</v>
      </c>
      <c r="AF30" s="52">
        <f>SUM(AF22:AF29)</f>
        <v>7</v>
      </c>
      <c r="AG30" s="44"/>
    </row>
    <row r="31" spans="1:33" ht="15" customHeight="1">
      <c r="A31" s="274"/>
      <c r="B31" s="275"/>
      <c r="C31" s="272"/>
      <c r="D31" s="272"/>
      <c r="E31" s="272"/>
      <c r="F31" s="272"/>
      <c r="G31" s="273"/>
      <c r="I31" s="260"/>
      <c r="J31" s="261"/>
      <c r="K31" s="256"/>
      <c r="L31" s="256"/>
      <c r="M31" s="256"/>
      <c r="N31" s="256"/>
      <c r="O31" s="257"/>
      <c r="P31" s="11"/>
      <c r="Q31" s="45"/>
      <c r="R31" s="349" t="s">
        <v>43</v>
      </c>
      <c r="S31" s="349"/>
      <c r="T31" s="265">
        <f>SUM(T30)</f>
        <v>0</v>
      </c>
      <c r="U31" s="265">
        <f>SUM(U30)</f>
        <v>2</v>
      </c>
      <c r="V31" s="265">
        <f>SUM(V30)</f>
        <v>0</v>
      </c>
      <c r="W31" s="265">
        <f>SUM(W30)</f>
        <v>1</v>
      </c>
      <c r="X31" s="265">
        <f>SUM(X30)</f>
        <v>1</v>
      </c>
      <c r="Y31" s="44"/>
      <c r="Z31" s="2"/>
      <c r="AA31" s="11"/>
      <c r="AB31" s="11"/>
      <c r="AC31" s="11"/>
      <c r="AD31" s="11"/>
      <c r="AE31" s="11"/>
      <c r="AF31" s="12"/>
      <c r="AG31" s="44"/>
    </row>
    <row r="32" spans="1:33" ht="15" customHeight="1">
      <c r="A32" s="397" t="s">
        <v>19</v>
      </c>
      <c r="B32" s="398"/>
      <c r="C32" s="398"/>
      <c r="D32" s="398"/>
      <c r="E32" s="398"/>
      <c r="F32" s="398"/>
      <c r="G32" s="399"/>
      <c r="I32" s="260"/>
      <c r="J32" s="11"/>
      <c r="K32" s="11"/>
      <c r="L32" s="11"/>
      <c r="M32" s="11"/>
      <c r="N32" s="11"/>
      <c r="O32" s="257"/>
      <c r="P32" s="11"/>
      <c r="Q32" s="45"/>
      <c r="R32" s="362" t="s">
        <v>44</v>
      </c>
      <c r="S32" s="362"/>
      <c r="T32" s="262">
        <f>SUM(T29,T31)</f>
        <v>13</v>
      </c>
      <c r="U32" s="262">
        <f>SUM(U29,U31)</f>
        <v>4</v>
      </c>
      <c r="V32" s="262">
        <f>SUM(V29,V31)</f>
        <v>8</v>
      </c>
      <c r="W32" s="262">
        <f>SUM(W29,W31)</f>
        <v>19</v>
      </c>
      <c r="X32" s="314">
        <f>SUM(X29,X31)</f>
        <v>29</v>
      </c>
      <c r="Y32" s="44"/>
      <c r="Z32" s="397" t="s">
        <v>19</v>
      </c>
      <c r="AA32" s="398"/>
      <c r="AB32" s="398"/>
      <c r="AC32" s="398"/>
      <c r="AD32" s="398"/>
      <c r="AE32" s="398"/>
      <c r="AF32" s="399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346" t="s">
        <v>19</v>
      </c>
      <c r="J33" s="347"/>
      <c r="K33" s="347"/>
      <c r="L33" s="347"/>
      <c r="M33" s="347"/>
      <c r="N33" s="347"/>
      <c r="O33" s="348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484" t="s">
        <v>303</v>
      </c>
      <c r="B34" s="484" t="s">
        <v>304</v>
      </c>
      <c r="C34" s="485">
        <v>3</v>
      </c>
      <c r="D34" s="485">
        <v>0</v>
      </c>
      <c r="E34" s="485">
        <v>0</v>
      </c>
      <c r="F34" s="485">
        <v>3</v>
      </c>
      <c r="G34" s="485">
        <v>5</v>
      </c>
      <c r="I34" s="124" t="s">
        <v>2</v>
      </c>
      <c r="J34" s="122" t="s">
        <v>3</v>
      </c>
      <c r="K34" s="262" t="s">
        <v>0</v>
      </c>
      <c r="L34" s="262" t="s">
        <v>4</v>
      </c>
      <c r="M34" s="262" t="s">
        <v>5</v>
      </c>
      <c r="N34" s="262" t="s">
        <v>6</v>
      </c>
      <c r="O34" s="123" t="s">
        <v>7</v>
      </c>
      <c r="P34" s="11"/>
      <c r="Q34" s="2"/>
      <c r="Y34" s="44"/>
      <c r="Z34" s="70" t="s">
        <v>115</v>
      </c>
      <c r="AA34" s="39" t="s">
        <v>116</v>
      </c>
      <c r="AB34" s="268">
        <v>3</v>
      </c>
      <c r="AC34" s="268">
        <v>0</v>
      </c>
      <c r="AD34" s="268">
        <v>2</v>
      </c>
      <c r="AE34" s="268">
        <v>4</v>
      </c>
      <c r="AF34" s="16">
        <v>7</v>
      </c>
      <c r="AG34" s="44"/>
    </row>
    <row r="35" spans="1:33" ht="15" customHeight="1">
      <c r="A35" s="486" t="s">
        <v>328</v>
      </c>
      <c r="B35" s="227" t="s">
        <v>434</v>
      </c>
      <c r="C35" s="487">
        <v>2</v>
      </c>
      <c r="D35" s="487">
        <v>0</v>
      </c>
      <c r="E35" s="487">
        <v>2</v>
      </c>
      <c r="F35" s="487">
        <v>3</v>
      </c>
      <c r="G35" s="487">
        <v>5</v>
      </c>
      <c r="I35" s="120" t="s">
        <v>117</v>
      </c>
      <c r="J35" s="107" t="s">
        <v>102</v>
      </c>
      <c r="K35" s="108">
        <v>3</v>
      </c>
      <c r="L35" s="108">
        <v>0</v>
      </c>
      <c r="M35" s="108">
        <v>2</v>
      </c>
      <c r="N35" s="108">
        <v>4</v>
      </c>
      <c r="O35" s="196">
        <v>6</v>
      </c>
      <c r="P35" s="183"/>
      <c r="Q35" s="2"/>
      <c r="R35" s="11"/>
      <c r="S35" s="11"/>
      <c r="T35" s="11"/>
      <c r="U35" s="11"/>
      <c r="V35" s="11"/>
      <c r="W35" s="11"/>
      <c r="X35" s="12"/>
      <c r="Y35" s="44"/>
      <c r="Z35" s="70"/>
      <c r="AA35" s="39"/>
      <c r="AB35" s="268"/>
      <c r="AC35" s="268"/>
      <c r="AD35" s="268"/>
      <c r="AE35" s="268"/>
      <c r="AF35" s="58"/>
      <c r="AG35" s="44"/>
    </row>
    <row r="36" spans="1:33" ht="15" customHeight="1">
      <c r="A36" s="227" t="s">
        <v>305</v>
      </c>
      <c r="B36" s="227" t="s">
        <v>435</v>
      </c>
      <c r="C36" s="487">
        <v>3</v>
      </c>
      <c r="D36" s="487">
        <v>2</v>
      </c>
      <c r="E36" s="487">
        <v>0</v>
      </c>
      <c r="F36" s="487">
        <v>4</v>
      </c>
      <c r="G36" s="487">
        <v>5</v>
      </c>
      <c r="I36" s="120" t="s">
        <v>115</v>
      </c>
      <c r="J36" s="107" t="s">
        <v>116</v>
      </c>
      <c r="K36" s="108">
        <v>3</v>
      </c>
      <c r="L36" s="108">
        <v>0</v>
      </c>
      <c r="M36" s="108">
        <v>2</v>
      </c>
      <c r="N36" s="108">
        <v>4</v>
      </c>
      <c r="O36" s="189">
        <v>7</v>
      </c>
      <c r="P36" s="183"/>
      <c r="Q36" s="45"/>
      <c r="R36" s="347" t="s">
        <v>19</v>
      </c>
      <c r="S36" s="347"/>
      <c r="T36" s="347"/>
      <c r="U36" s="347"/>
      <c r="V36" s="347"/>
      <c r="W36" s="347"/>
      <c r="X36" s="348"/>
      <c r="Y36" s="44"/>
      <c r="Z36" s="15"/>
      <c r="AA36" s="42"/>
      <c r="AB36" s="276"/>
      <c r="AC36" s="276"/>
      <c r="AD36" s="276"/>
      <c r="AE36" s="276"/>
      <c r="AF36" s="16"/>
      <c r="AG36" s="44"/>
    </row>
    <row r="37" spans="1:33" ht="15" customHeight="1">
      <c r="A37" s="227" t="s">
        <v>328</v>
      </c>
      <c r="B37" s="227" t="s">
        <v>436</v>
      </c>
      <c r="C37" s="487">
        <v>2</v>
      </c>
      <c r="D37" s="487">
        <v>0</v>
      </c>
      <c r="E37" s="487">
        <v>2</v>
      </c>
      <c r="F37" s="487">
        <v>3</v>
      </c>
      <c r="G37" s="487">
        <v>5</v>
      </c>
      <c r="I37" s="120" t="s">
        <v>195</v>
      </c>
      <c r="J37" s="107" t="s">
        <v>104</v>
      </c>
      <c r="K37" s="108">
        <v>3</v>
      </c>
      <c r="L37" s="108">
        <v>0</v>
      </c>
      <c r="M37" s="108">
        <v>0</v>
      </c>
      <c r="N37" s="108">
        <v>3</v>
      </c>
      <c r="O37" s="189">
        <v>5</v>
      </c>
      <c r="P37" s="183"/>
      <c r="Q37" s="49"/>
      <c r="R37" s="122" t="s">
        <v>2</v>
      </c>
      <c r="S37" s="122" t="s">
        <v>3</v>
      </c>
      <c r="T37" s="262" t="s">
        <v>0</v>
      </c>
      <c r="U37" s="262" t="s">
        <v>4</v>
      </c>
      <c r="V37" s="262" t="s">
        <v>5</v>
      </c>
      <c r="W37" s="262" t="s">
        <v>6</v>
      </c>
      <c r="X37" s="123" t="s">
        <v>7</v>
      </c>
      <c r="Y37" s="44"/>
      <c r="Z37" s="15"/>
      <c r="AA37" s="42"/>
      <c r="AB37" s="276"/>
      <c r="AC37" s="276"/>
      <c r="AD37" s="276"/>
      <c r="AE37" s="276"/>
      <c r="AF37" s="16"/>
      <c r="AG37" s="44"/>
    </row>
    <row r="38" spans="1:33" ht="15" customHeight="1">
      <c r="A38" s="484" t="s">
        <v>437</v>
      </c>
      <c r="B38" s="484" t="s">
        <v>306</v>
      </c>
      <c r="C38" s="485">
        <v>3</v>
      </c>
      <c r="D38" s="485">
        <v>0</v>
      </c>
      <c r="E38" s="485">
        <v>0</v>
      </c>
      <c r="F38" s="485">
        <v>3</v>
      </c>
      <c r="G38" s="487">
        <v>4</v>
      </c>
      <c r="I38" s="120" t="s">
        <v>11</v>
      </c>
      <c r="J38" s="107" t="s">
        <v>118</v>
      </c>
      <c r="K38" s="108">
        <v>2</v>
      </c>
      <c r="L38" s="108">
        <v>0</v>
      </c>
      <c r="M38" s="108">
        <v>0</v>
      </c>
      <c r="N38" s="108">
        <v>2</v>
      </c>
      <c r="O38" s="189">
        <v>3</v>
      </c>
      <c r="P38" s="183"/>
      <c r="Q38" s="50" t="s">
        <v>40</v>
      </c>
      <c r="R38" s="107" t="s">
        <v>117</v>
      </c>
      <c r="S38" s="107" t="s">
        <v>102</v>
      </c>
      <c r="T38" s="108">
        <v>3</v>
      </c>
      <c r="U38" s="108">
        <v>0</v>
      </c>
      <c r="V38" s="108">
        <v>2</v>
      </c>
      <c r="W38" s="108">
        <v>4</v>
      </c>
      <c r="X38" s="189">
        <v>6</v>
      </c>
      <c r="Y38" s="44"/>
      <c r="Z38" s="15"/>
      <c r="AA38" s="42"/>
      <c r="AB38" s="276"/>
      <c r="AC38" s="276"/>
      <c r="AD38" s="276"/>
      <c r="AE38" s="276"/>
      <c r="AF38" s="16"/>
      <c r="AG38" s="44"/>
    </row>
    <row r="39" spans="1:33" ht="15" customHeight="1">
      <c r="A39" s="484" t="s">
        <v>307</v>
      </c>
      <c r="B39" s="484" t="s">
        <v>438</v>
      </c>
      <c r="C39" s="487">
        <v>2</v>
      </c>
      <c r="D39" s="485">
        <v>0</v>
      </c>
      <c r="E39" s="485">
        <v>0</v>
      </c>
      <c r="F39" s="487">
        <v>2</v>
      </c>
      <c r="G39" s="485">
        <v>3</v>
      </c>
      <c r="I39" s="120" t="s">
        <v>12</v>
      </c>
      <c r="J39" s="107" t="s">
        <v>119</v>
      </c>
      <c r="K39" s="108">
        <v>2</v>
      </c>
      <c r="L39" s="108">
        <v>0</v>
      </c>
      <c r="M39" s="108">
        <v>0</v>
      </c>
      <c r="N39" s="108">
        <v>2</v>
      </c>
      <c r="O39" s="189">
        <v>3</v>
      </c>
      <c r="P39" s="183"/>
      <c r="Q39" s="50" t="s">
        <v>40</v>
      </c>
      <c r="R39" s="107" t="s">
        <v>115</v>
      </c>
      <c r="S39" s="107" t="s">
        <v>116</v>
      </c>
      <c r="T39" s="108">
        <v>3</v>
      </c>
      <c r="U39" s="108">
        <v>0</v>
      </c>
      <c r="V39" s="108">
        <v>2</v>
      </c>
      <c r="W39" s="108">
        <v>4</v>
      </c>
      <c r="X39" s="189">
        <v>7</v>
      </c>
      <c r="Y39" s="44"/>
      <c r="Z39" s="15"/>
      <c r="AA39" s="42"/>
      <c r="AB39" s="276"/>
      <c r="AC39" s="276"/>
      <c r="AD39" s="276"/>
      <c r="AE39" s="276"/>
      <c r="AF39" s="16"/>
      <c r="AG39" s="44"/>
    </row>
    <row r="40" spans="1:33" s="4" customFormat="1" ht="15.75">
      <c r="A40" s="227" t="s">
        <v>439</v>
      </c>
      <c r="B40" s="484" t="s">
        <v>309</v>
      </c>
      <c r="C40" s="485">
        <v>4</v>
      </c>
      <c r="D40" s="485">
        <v>0</v>
      </c>
      <c r="E40" s="485">
        <v>0</v>
      </c>
      <c r="F40" s="485">
        <v>4</v>
      </c>
      <c r="G40" s="485">
        <v>5</v>
      </c>
      <c r="I40" s="120" t="s">
        <v>75</v>
      </c>
      <c r="J40" s="107" t="s">
        <v>1</v>
      </c>
      <c r="K40" s="108">
        <v>3</v>
      </c>
      <c r="L40" s="108">
        <v>0</v>
      </c>
      <c r="M40" s="108">
        <v>0</v>
      </c>
      <c r="N40" s="108">
        <v>3</v>
      </c>
      <c r="O40" s="189">
        <v>3</v>
      </c>
      <c r="P40" s="187"/>
      <c r="Q40" s="50" t="s">
        <v>40</v>
      </c>
      <c r="R40" s="107" t="s">
        <v>195</v>
      </c>
      <c r="S40" s="107" t="s">
        <v>104</v>
      </c>
      <c r="T40" s="108">
        <v>3</v>
      </c>
      <c r="U40" s="108">
        <v>0</v>
      </c>
      <c r="V40" s="108">
        <v>0</v>
      </c>
      <c r="W40" s="108">
        <v>3</v>
      </c>
      <c r="X40" s="189">
        <v>5</v>
      </c>
      <c r="Y40" s="48"/>
      <c r="Z40" s="15"/>
      <c r="AA40" s="42"/>
      <c r="AB40" s="276"/>
      <c r="AC40" s="276"/>
      <c r="AD40" s="276"/>
      <c r="AE40" s="276"/>
      <c r="AF40" s="16"/>
      <c r="AG40" s="48"/>
    </row>
    <row r="41" spans="1:33" ht="15" customHeight="1">
      <c r="A41" s="419" t="s">
        <v>79</v>
      </c>
      <c r="B41" s="420"/>
      <c r="C41" s="84">
        <f>SUM(C34:C40)</f>
        <v>19</v>
      </c>
      <c r="D41" s="84">
        <f>SUM(D34:D40)</f>
        <v>2</v>
      </c>
      <c r="E41" s="84">
        <f>SUM(E34:E40)</f>
        <v>4</v>
      </c>
      <c r="F41" s="84">
        <f>SUM(F34:F40)</f>
        <v>22</v>
      </c>
      <c r="G41" s="85">
        <f>SUM(G34:G40)</f>
        <v>32</v>
      </c>
      <c r="I41" s="120" t="s">
        <v>130</v>
      </c>
      <c r="J41" s="107" t="s">
        <v>101</v>
      </c>
      <c r="K41" s="108">
        <v>2</v>
      </c>
      <c r="L41" s="108">
        <v>0</v>
      </c>
      <c r="M41" s="108">
        <v>0</v>
      </c>
      <c r="N41" s="108">
        <v>2</v>
      </c>
      <c r="O41" s="196">
        <v>3</v>
      </c>
      <c r="P41" s="183"/>
      <c r="Q41" s="50" t="s">
        <v>40</v>
      </c>
      <c r="R41" s="107" t="s">
        <v>130</v>
      </c>
      <c r="S41" s="107" t="s">
        <v>101</v>
      </c>
      <c r="T41" s="108">
        <v>2</v>
      </c>
      <c r="U41" s="108">
        <v>0</v>
      </c>
      <c r="V41" s="108">
        <v>0</v>
      </c>
      <c r="W41" s="108">
        <v>2</v>
      </c>
      <c r="X41" s="189">
        <v>3</v>
      </c>
      <c r="Y41" s="44"/>
      <c r="Z41" s="15"/>
      <c r="AA41" s="42"/>
      <c r="AB41" s="276"/>
      <c r="AC41" s="276"/>
      <c r="AD41" s="276"/>
      <c r="AE41" s="276"/>
      <c r="AF41" s="16"/>
      <c r="AG41" s="44"/>
    </row>
    <row r="42" spans="1:33" ht="15" customHeight="1">
      <c r="A42" s="421"/>
      <c r="B42" s="422"/>
      <c r="C42" s="272"/>
      <c r="D42" s="272"/>
      <c r="E42" s="272"/>
      <c r="F42" s="272"/>
      <c r="G42" s="273"/>
      <c r="I42" s="426" t="s">
        <v>191</v>
      </c>
      <c r="J42" s="427"/>
      <c r="K42" s="181">
        <f>SUM(K35:K41)</f>
        <v>18</v>
      </c>
      <c r="L42" s="181">
        <f>SUM(L35:L41)</f>
        <v>0</v>
      </c>
      <c r="M42" s="181">
        <f>SUM(M35:M41)</f>
        <v>4</v>
      </c>
      <c r="N42" s="181">
        <f>SUM(N35:N41)</f>
        <v>20</v>
      </c>
      <c r="O42" s="202">
        <f>SUM(O35:O41)</f>
        <v>30</v>
      </c>
      <c r="P42" s="254"/>
      <c r="Q42" s="45"/>
      <c r="R42" s="349" t="s">
        <v>42</v>
      </c>
      <c r="S42" s="349"/>
      <c r="T42" s="265">
        <f>SUM(T38:T41)</f>
        <v>11</v>
      </c>
      <c r="U42" s="265">
        <f>SUM(U38:U41)</f>
        <v>0</v>
      </c>
      <c r="V42" s="265">
        <f>SUM(V38:V41)</f>
        <v>4</v>
      </c>
      <c r="W42" s="265">
        <f>SUM(W38:W41)</f>
        <v>13</v>
      </c>
      <c r="X42" s="51">
        <f>SUM(X38:X41)</f>
        <v>21</v>
      </c>
      <c r="Y42" s="44"/>
      <c r="Z42" s="263" t="s">
        <v>44</v>
      </c>
      <c r="AA42" s="55"/>
      <c r="AB42" s="171">
        <f>SUM(AB34:AB41)</f>
        <v>3</v>
      </c>
      <c r="AC42" s="171">
        <f>SUM(AC34:AC41)</f>
        <v>0</v>
      </c>
      <c r="AD42" s="171">
        <f>SUM(AD34:AD41)</f>
        <v>2</v>
      </c>
      <c r="AE42" s="171">
        <f>SUM(AE34:AE41)</f>
        <v>4</v>
      </c>
      <c r="AF42" s="56">
        <f>SUM(AF34:AF41)</f>
        <v>7</v>
      </c>
      <c r="AG42" s="44"/>
    </row>
    <row r="43" spans="1:33" ht="15" customHeight="1">
      <c r="A43" s="274"/>
      <c r="B43" s="275"/>
      <c r="C43" s="272"/>
      <c r="D43" s="272"/>
      <c r="E43" s="272"/>
      <c r="F43" s="272"/>
      <c r="G43" s="273"/>
      <c r="I43" s="331"/>
      <c r="J43" s="332"/>
      <c r="K43" s="258"/>
      <c r="L43" s="258"/>
      <c r="M43" s="258"/>
      <c r="N43" s="258"/>
      <c r="O43" s="259"/>
      <c r="P43" s="11"/>
      <c r="Q43" s="45" t="s">
        <v>41</v>
      </c>
      <c r="R43" s="107" t="s">
        <v>11</v>
      </c>
      <c r="S43" s="107" t="s">
        <v>118</v>
      </c>
      <c r="T43" s="108">
        <v>2</v>
      </c>
      <c r="U43" s="108">
        <v>0</v>
      </c>
      <c r="V43" s="108">
        <v>0</v>
      </c>
      <c r="W43" s="108">
        <v>2</v>
      </c>
      <c r="X43" s="189">
        <v>3</v>
      </c>
      <c r="Y43" s="44"/>
      <c r="Z43" s="274"/>
      <c r="AA43" s="275"/>
      <c r="AB43" s="272"/>
      <c r="AC43" s="272"/>
      <c r="AD43" s="272"/>
      <c r="AE43" s="272"/>
      <c r="AF43" s="273"/>
      <c r="AG43" s="44"/>
    </row>
    <row r="44" spans="1:33" ht="15" customHeight="1">
      <c r="A44" s="274"/>
      <c r="B44" s="275"/>
      <c r="C44" s="272"/>
      <c r="D44" s="272"/>
      <c r="E44" s="272"/>
      <c r="F44" s="272"/>
      <c r="G44" s="273"/>
      <c r="I44" s="260"/>
      <c r="J44" s="261"/>
      <c r="K44" s="256"/>
      <c r="L44" s="256"/>
      <c r="M44" s="256"/>
      <c r="N44" s="256"/>
      <c r="O44" s="257"/>
      <c r="P44" s="8"/>
      <c r="Q44" s="45" t="s">
        <v>41</v>
      </c>
      <c r="R44" s="107" t="s">
        <v>12</v>
      </c>
      <c r="S44" s="107" t="s">
        <v>119</v>
      </c>
      <c r="T44" s="108">
        <v>2</v>
      </c>
      <c r="U44" s="108">
        <v>0</v>
      </c>
      <c r="V44" s="108">
        <v>0</v>
      </c>
      <c r="W44" s="108">
        <v>2</v>
      </c>
      <c r="X44" s="189">
        <v>3</v>
      </c>
      <c r="Y44" s="44"/>
      <c r="Z44" s="2"/>
      <c r="AA44" s="11"/>
      <c r="AB44" s="11"/>
      <c r="AC44" s="11"/>
      <c r="AD44" s="11"/>
      <c r="AE44" s="11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60"/>
      <c r="J45" s="261"/>
      <c r="K45" s="256"/>
      <c r="L45" s="256"/>
      <c r="M45" s="256"/>
      <c r="N45" s="256"/>
      <c r="O45" s="257"/>
      <c r="P45" s="11"/>
      <c r="Q45" s="45" t="s">
        <v>41</v>
      </c>
      <c r="R45" s="107" t="s">
        <v>75</v>
      </c>
      <c r="S45" s="107" t="s">
        <v>1</v>
      </c>
      <c r="T45" s="108">
        <v>3</v>
      </c>
      <c r="U45" s="108">
        <v>0</v>
      </c>
      <c r="V45" s="108">
        <v>0</v>
      </c>
      <c r="W45" s="108">
        <v>3</v>
      </c>
      <c r="X45" s="189">
        <v>3</v>
      </c>
      <c r="Y45" s="44"/>
      <c r="Z45" s="2"/>
      <c r="AA45" s="11"/>
      <c r="AB45" s="11"/>
      <c r="AC45" s="11"/>
      <c r="AD45" s="11"/>
      <c r="AE45" s="11"/>
      <c r="AF45" s="12"/>
      <c r="AG45" s="44"/>
    </row>
    <row r="46" spans="1:33" ht="15" customHeight="1">
      <c r="A46" s="397" t="s">
        <v>20</v>
      </c>
      <c r="B46" s="398"/>
      <c r="C46" s="398"/>
      <c r="D46" s="398"/>
      <c r="E46" s="398"/>
      <c r="F46" s="398"/>
      <c r="G46" s="399"/>
      <c r="I46" s="260"/>
      <c r="J46" s="261"/>
      <c r="K46" s="256"/>
      <c r="L46" s="256"/>
      <c r="M46" s="256"/>
      <c r="N46" s="256"/>
      <c r="O46" s="257"/>
      <c r="P46" s="11"/>
      <c r="Q46" s="45"/>
      <c r="R46" s="361" t="s">
        <v>43</v>
      </c>
      <c r="S46" s="361"/>
      <c r="T46" s="265">
        <f>SUM(T43:T45)</f>
        <v>7</v>
      </c>
      <c r="U46" s="265">
        <f>SUM(U43:U45)</f>
        <v>0</v>
      </c>
      <c r="V46" s="265">
        <f>SUM(V43:V45)</f>
        <v>0</v>
      </c>
      <c r="W46" s="265">
        <f>SUM(W43:W45)</f>
        <v>7</v>
      </c>
      <c r="X46" s="51">
        <f>SUM(X43:X45)</f>
        <v>9</v>
      </c>
      <c r="Y46" s="44"/>
      <c r="Z46" s="269" t="s">
        <v>20</v>
      </c>
      <c r="AA46" s="270"/>
      <c r="AB46" s="270"/>
      <c r="AC46" s="270"/>
      <c r="AD46" s="270"/>
      <c r="AE46" s="270"/>
      <c r="AF46" s="271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260"/>
      <c r="J47" s="11"/>
      <c r="K47" s="11"/>
      <c r="L47" s="11"/>
      <c r="M47" s="11"/>
      <c r="N47" s="11"/>
      <c r="O47" s="257"/>
      <c r="P47" s="11"/>
      <c r="Q47" s="45"/>
      <c r="R47" s="362" t="s">
        <v>44</v>
      </c>
      <c r="S47" s="362"/>
      <c r="T47" s="262">
        <f>SUM(T42,T46)</f>
        <v>18</v>
      </c>
      <c r="U47" s="262">
        <f>SUM(U42,U46)</f>
        <v>0</v>
      </c>
      <c r="V47" s="262">
        <f>SUM(V42,V46)</f>
        <v>4</v>
      </c>
      <c r="W47" s="262">
        <f>SUM(W42,W46)</f>
        <v>20</v>
      </c>
      <c r="X47" s="314">
        <f>SUM(X42,X46)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484" t="s">
        <v>310</v>
      </c>
      <c r="B48" s="484" t="s">
        <v>311</v>
      </c>
      <c r="C48" s="485">
        <v>3</v>
      </c>
      <c r="D48" s="485">
        <v>0</v>
      </c>
      <c r="E48" s="485">
        <v>0</v>
      </c>
      <c r="F48" s="485">
        <v>3</v>
      </c>
      <c r="G48" s="485">
        <v>5</v>
      </c>
      <c r="I48" s="346" t="s">
        <v>20</v>
      </c>
      <c r="J48" s="347"/>
      <c r="K48" s="347"/>
      <c r="L48" s="347"/>
      <c r="M48" s="347"/>
      <c r="N48" s="347"/>
      <c r="O48" s="348"/>
      <c r="P48" s="11"/>
      <c r="Q48" s="2"/>
      <c r="R48" s="11"/>
      <c r="S48" s="11"/>
      <c r="T48" s="11"/>
      <c r="U48" s="11"/>
      <c r="V48" s="11"/>
      <c r="W48" s="11"/>
      <c r="X48" s="12"/>
      <c r="Y48" s="44"/>
      <c r="Z48" s="120" t="s">
        <v>120</v>
      </c>
      <c r="AA48" s="107" t="s">
        <v>121</v>
      </c>
      <c r="AB48" s="108">
        <v>3</v>
      </c>
      <c r="AC48" s="108">
        <v>0</v>
      </c>
      <c r="AD48" s="108">
        <v>0</v>
      </c>
      <c r="AE48" s="108">
        <v>3</v>
      </c>
      <c r="AF48" s="196">
        <v>4</v>
      </c>
      <c r="AG48" s="44"/>
    </row>
    <row r="49" spans="1:33" ht="15" customHeight="1">
      <c r="A49" s="484" t="s">
        <v>312</v>
      </c>
      <c r="B49" s="484" t="s">
        <v>313</v>
      </c>
      <c r="C49" s="485">
        <v>3</v>
      </c>
      <c r="D49" s="485">
        <v>2</v>
      </c>
      <c r="E49" s="485">
        <v>0</v>
      </c>
      <c r="F49" s="485">
        <v>4</v>
      </c>
      <c r="G49" s="485">
        <v>6</v>
      </c>
      <c r="I49" s="124" t="s">
        <v>2</v>
      </c>
      <c r="J49" s="122" t="s">
        <v>3</v>
      </c>
      <c r="K49" s="262" t="s">
        <v>0</v>
      </c>
      <c r="L49" s="262" t="s">
        <v>4</v>
      </c>
      <c r="M49" s="262" t="s">
        <v>5</v>
      </c>
      <c r="N49" s="262" t="s">
        <v>6</v>
      </c>
      <c r="O49" s="123" t="s">
        <v>7</v>
      </c>
      <c r="P49" s="11"/>
      <c r="Q49" s="2"/>
      <c r="X49" s="12"/>
      <c r="Y49" s="44"/>
      <c r="Z49" s="193" t="s">
        <v>122</v>
      </c>
      <c r="AA49" s="110" t="s">
        <v>123</v>
      </c>
      <c r="AB49" s="106">
        <v>2</v>
      </c>
      <c r="AC49" s="106">
        <v>2</v>
      </c>
      <c r="AD49" s="106">
        <v>0</v>
      </c>
      <c r="AE49" s="106">
        <v>3</v>
      </c>
      <c r="AF49" s="194">
        <v>5</v>
      </c>
      <c r="AG49" s="44"/>
    </row>
    <row r="50" spans="1:33" ht="15" customHeight="1">
      <c r="A50" s="484" t="s">
        <v>314</v>
      </c>
      <c r="B50" s="484" t="s">
        <v>440</v>
      </c>
      <c r="C50" s="485">
        <v>3</v>
      </c>
      <c r="D50" s="485">
        <v>2</v>
      </c>
      <c r="E50" s="485">
        <v>0</v>
      </c>
      <c r="F50" s="485">
        <v>4</v>
      </c>
      <c r="G50" s="487">
        <v>5</v>
      </c>
      <c r="I50" s="119" t="s">
        <v>122</v>
      </c>
      <c r="J50" s="111" t="s">
        <v>123</v>
      </c>
      <c r="K50" s="108">
        <v>2</v>
      </c>
      <c r="L50" s="108">
        <v>2</v>
      </c>
      <c r="M50" s="108">
        <v>0</v>
      </c>
      <c r="N50" s="108">
        <v>3</v>
      </c>
      <c r="O50" s="198">
        <v>5</v>
      </c>
      <c r="P50" s="183"/>
      <c r="Q50" s="2"/>
      <c r="R50" s="11"/>
      <c r="S50" s="11"/>
      <c r="T50" s="11"/>
      <c r="U50" s="11"/>
      <c r="V50" s="11"/>
      <c r="W50" s="11"/>
      <c r="X50" s="12"/>
      <c r="Y50" s="44"/>
      <c r="Z50" s="15"/>
      <c r="AA50" s="42"/>
      <c r="AB50" s="276"/>
      <c r="AC50" s="276"/>
      <c r="AD50" s="276"/>
      <c r="AE50" s="276"/>
      <c r="AF50" s="16"/>
      <c r="AG50" s="44"/>
    </row>
    <row r="51" spans="1:33" ht="15" customHeight="1">
      <c r="A51" s="484" t="s">
        <v>441</v>
      </c>
      <c r="B51" s="227" t="s">
        <v>442</v>
      </c>
      <c r="C51" s="485">
        <v>2</v>
      </c>
      <c r="D51" s="485">
        <v>2</v>
      </c>
      <c r="E51" s="485">
        <v>0</v>
      </c>
      <c r="F51" s="485">
        <v>3</v>
      </c>
      <c r="G51" s="487">
        <v>4</v>
      </c>
      <c r="I51" s="120" t="s">
        <v>124</v>
      </c>
      <c r="J51" s="107" t="s">
        <v>21</v>
      </c>
      <c r="K51" s="108">
        <v>3</v>
      </c>
      <c r="L51" s="108">
        <v>0</v>
      </c>
      <c r="M51" s="108">
        <v>2</v>
      </c>
      <c r="N51" s="108">
        <v>4</v>
      </c>
      <c r="O51" s="196">
        <v>6</v>
      </c>
      <c r="P51" s="183"/>
      <c r="Q51" s="49"/>
      <c r="R51" s="347" t="s">
        <v>20</v>
      </c>
      <c r="S51" s="347"/>
      <c r="T51" s="347"/>
      <c r="U51" s="347"/>
      <c r="V51" s="347"/>
      <c r="W51" s="347"/>
      <c r="X51" s="348"/>
      <c r="Y51" s="44"/>
      <c r="Z51" s="15"/>
      <c r="AA51" s="42"/>
      <c r="AB51" s="276"/>
      <c r="AC51" s="276"/>
      <c r="AD51" s="276"/>
      <c r="AE51" s="276"/>
      <c r="AF51" s="16"/>
      <c r="AG51" s="44"/>
    </row>
    <row r="52" spans="1:33" ht="15" customHeight="1">
      <c r="A52" s="227" t="s">
        <v>443</v>
      </c>
      <c r="B52" s="227" t="s">
        <v>315</v>
      </c>
      <c r="C52" s="487">
        <v>3</v>
      </c>
      <c r="D52" s="487">
        <v>0</v>
      </c>
      <c r="E52" s="487">
        <v>0</v>
      </c>
      <c r="F52" s="487">
        <v>3</v>
      </c>
      <c r="G52" s="487">
        <v>4</v>
      </c>
      <c r="I52" s="120" t="s">
        <v>120</v>
      </c>
      <c r="J52" s="107" t="s">
        <v>121</v>
      </c>
      <c r="K52" s="108">
        <v>3</v>
      </c>
      <c r="L52" s="108">
        <v>0</v>
      </c>
      <c r="M52" s="108">
        <v>0</v>
      </c>
      <c r="N52" s="108">
        <v>3</v>
      </c>
      <c r="O52" s="196">
        <v>4</v>
      </c>
      <c r="P52" s="183"/>
      <c r="Q52" s="45"/>
      <c r="R52" s="122" t="s">
        <v>2</v>
      </c>
      <c r="S52" s="122" t="s">
        <v>3</v>
      </c>
      <c r="T52" s="262" t="s">
        <v>0</v>
      </c>
      <c r="U52" s="262" t="s">
        <v>4</v>
      </c>
      <c r="V52" s="262" t="s">
        <v>5</v>
      </c>
      <c r="W52" s="262" t="s">
        <v>6</v>
      </c>
      <c r="X52" s="123" t="s">
        <v>7</v>
      </c>
      <c r="Y52" s="44"/>
      <c r="Z52" s="15"/>
      <c r="AA52" s="42"/>
      <c r="AB52" s="276"/>
      <c r="AC52" s="276"/>
      <c r="AD52" s="276"/>
      <c r="AE52" s="276"/>
      <c r="AF52" s="16"/>
      <c r="AG52" s="44"/>
    </row>
    <row r="53" spans="1:33" ht="15" customHeight="1">
      <c r="A53" s="227" t="s">
        <v>316</v>
      </c>
      <c r="B53" s="227" t="s">
        <v>444</v>
      </c>
      <c r="C53" s="488">
        <v>2</v>
      </c>
      <c r="D53" s="488">
        <v>0</v>
      </c>
      <c r="E53" s="488">
        <v>0</v>
      </c>
      <c r="F53" s="488">
        <v>2</v>
      </c>
      <c r="G53" s="488">
        <v>3</v>
      </c>
      <c r="I53" s="120" t="s">
        <v>99</v>
      </c>
      <c r="J53" s="107" t="s">
        <v>100</v>
      </c>
      <c r="K53" s="108">
        <v>3</v>
      </c>
      <c r="L53" s="108">
        <v>0</v>
      </c>
      <c r="M53" s="108">
        <v>2</v>
      </c>
      <c r="N53" s="108">
        <v>4</v>
      </c>
      <c r="O53" s="196">
        <v>6</v>
      </c>
      <c r="P53" s="183"/>
      <c r="Q53" s="50" t="s">
        <v>40</v>
      </c>
      <c r="R53" s="111" t="s">
        <v>122</v>
      </c>
      <c r="S53" s="111" t="s">
        <v>123</v>
      </c>
      <c r="T53" s="108">
        <v>2</v>
      </c>
      <c r="U53" s="108">
        <v>2</v>
      </c>
      <c r="V53" s="108">
        <v>0</v>
      </c>
      <c r="W53" s="108">
        <v>3</v>
      </c>
      <c r="X53" s="198">
        <v>5</v>
      </c>
      <c r="Y53" s="44"/>
      <c r="Z53" s="15"/>
      <c r="AA53" s="42"/>
      <c r="AB53" s="276"/>
      <c r="AC53" s="276"/>
      <c r="AD53" s="276"/>
      <c r="AE53" s="276"/>
      <c r="AF53" s="16"/>
      <c r="AG53" s="44"/>
    </row>
    <row r="54" spans="1:33" ht="31.5" customHeight="1">
      <c r="A54" s="86" t="s">
        <v>328</v>
      </c>
      <c r="B54" s="489" t="s">
        <v>331</v>
      </c>
      <c r="C54" s="487">
        <v>2</v>
      </c>
      <c r="D54" s="487">
        <v>0</v>
      </c>
      <c r="E54" s="487">
        <v>2</v>
      </c>
      <c r="F54" s="487">
        <v>3</v>
      </c>
      <c r="G54" s="487">
        <v>5</v>
      </c>
      <c r="I54" s="120" t="s">
        <v>17</v>
      </c>
      <c r="J54" s="107" t="s">
        <v>125</v>
      </c>
      <c r="K54" s="108">
        <v>2</v>
      </c>
      <c r="L54" s="108">
        <v>0</v>
      </c>
      <c r="M54" s="108">
        <v>0</v>
      </c>
      <c r="N54" s="108">
        <v>2</v>
      </c>
      <c r="O54" s="189">
        <v>3</v>
      </c>
      <c r="P54" s="183"/>
      <c r="Q54" s="50" t="s">
        <v>40</v>
      </c>
      <c r="R54" s="107" t="s">
        <v>120</v>
      </c>
      <c r="S54" s="107" t="s">
        <v>121</v>
      </c>
      <c r="T54" s="108">
        <v>3</v>
      </c>
      <c r="U54" s="108">
        <v>0</v>
      </c>
      <c r="V54" s="108">
        <v>0</v>
      </c>
      <c r="W54" s="108">
        <v>3</v>
      </c>
      <c r="X54" s="189">
        <v>4</v>
      </c>
      <c r="Y54" s="44"/>
      <c r="Z54" s="15"/>
      <c r="AA54" s="42"/>
      <c r="AB54" s="276"/>
      <c r="AC54" s="276"/>
      <c r="AD54" s="276"/>
      <c r="AE54" s="276"/>
      <c r="AF54" s="16"/>
      <c r="AG54" s="44"/>
    </row>
    <row r="55" spans="1:33" ht="15" customHeight="1">
      <c r="A55" s="419" t="s">
        <v>79</v>
      </c>
      <c r="B55" s="420"/>
      <c r="C55" s="125">
        <f>SUM(C48:C54)</f>
        <v>18</v>
      </c>
      <c r="D55" s="125">
        <f>SUM(D48:D54)</f>
        <v>6</v>
      </c>
      <c r="E55" s="125">
        <f>SUM(E48:E54)</f>
        <v>2</v>
      </c>
      <c r="F55" s="125">
        <f>SUM(F48:F54)</f>
        <v>22</v>
      </c>
      <c r="G55" s="126">
        <f>SUM(G48:G54)</f>
        <v>32</v>
      </c>
      <c r="I55" s="120" t="s">
        <v>18</v>
      </c>
      <c r="J55" s="107" t="s">
        <v>126</v>
      </c>
      <c r="K55" s="108">
        <v>2</v>
      </c>
      <c r="L55" s="108">
        <v>0</v>
      </c>
      <c r="M55" s="108">
        <v>0</v>
      </c>
      <c r="N55" s="108">
        <v>2</v>
      </c>
      <c r="O55" s="189">
        <v>3</v>
      </c>
      <c r="P55" s="183"/>
      <c r="Q55" s="50" t="s">
        <v>40</v>
      </c>
      <c r="R55" s="107" t="s">
        <v>124</v>
      </c>
      <c r="S55" s="107" t="s">
        <v>21</v>
      </c>
      <c r="T55" s="108">
        <v>3</v>
      </c>
      <c r="U55" s="108">
        <v>0</v>
      </c>
      <c r="V55" s="108">
        <v>2</v>
      </c>
      <c r="W55" s="108">
        <v>4</v>
      </c>
      <c r="X55" s="196">
        <v>6</v>
      </c>
      <c r="Y55" s="48"/>
      <c r="Z55" s="15"/>
      <c r="AA55" s="42"/>
      <c r="AB55" s="276"/>
      <c r="AC55" s="276"/>
      <c r="AD55" s="276"/>
      <c r="AE55" s="276"/>
      <c r="AF55" s="16"/>
      <c r="AG55" s="44"/>
    </row>
    <row r="56" spans="1:33" s="4" customFormat="1" ht="22.5" customHeight="1">
      <c r="A56" s="274"/>
      <c r="B56" s="275"/>
      <c r="C56" s="256"/>
      <c r="D56" s="256"/>
      <c r="E56" s="256"/>
      <c r="F56" s="256"/>
      <c r="G56" s="257"/>
      <c r="I56" s="120" t="s">
        <v>92</v>
      </c>
      <c r="J56" s="107" t="s">
        <v>36</v>
      </c>
      <c r="K56" s="108">
        <v>3</v>
      </c>
      <c r="L56" s="108">
        <v>0</v>
      </c>
      <c r="M56" s="108">
        <v>0</v>
      </c>
      <c r="N56" s="108">
        <v>3</v>
      </c>
      <c r="O56" s="189">
        <v>3</v>
      </c>
      <c r="P56" s="187"/>
      <c r="Q56" s="50" t="s">
        <v>40</v>
      </c>
      <c r="R56" s="107" t="s">
        <v>99</v>
      </c>
      <c r="S56" s="107" t="s">
        <v>100</v>
      </c>
      <c r="T56" s="108">
        <v>3</v>
      </c>
      <c r="U56" s="108">
        <v>0</v>
      </c>
      <c r="V56" s="108">
        <v>2</v>
      </c>
      <c r="W56" s="108">
        <v>4</v>
      </c>
      <c r="X56" s="189">
        <v>6</v>
      </c>
      <c r="Y56" s="44"/>
      <c r="Z56" s="15"/>
      <c r="AA56" s="42"/>
      <c r="AB56" s="276"/>
      <c r="AC56" s="276"/>
      <c r="AD56" s="276"/>
      <c r="AE56" s="276"/>
      <c r="AF56" s="16"/>
      <c r="AG56" s="48"/>
    </row>
    <row r="57" spans="1:33" ht="15" customHeight="1">
      <c r="A57" s="274"/>
      <c r="B57" s="275"/>
      <c r="C57" s="256"/>
      <c r="D57" s="256"/>
      <c r="E57" s="256"/>
      <c r="F57" s="256"/>
      <c r="G57" s="257"/>
      <c r="I57" s="430" t="s">
        <v>191</v>
      </c>
      <c r="J57" s="431"/>
      <c r="K57" s="180">
        <f>SUM(K50:K56)</f>
        <v>18</v>
      </c>
      <c r="L57" s="180">
        <f>SUM(L50:L56)</f>
        <v>2</v>
      </c>
      <c r="M57" s="180">
        <f>SUM(M50:M56)</f>
        <v>4</v>
      </c>
      <c r="N57" s="180">
        <f>SUM(N50:N56)</f>
        <v>21</v>
      </c>
      <c r="O57" s="197">
        <f>SUM(O50:O56)</f>
        <v>30</v>
      </c>
      <c r="P57" s="254"/>
      <c r="Q57" s="2"/>
      <c r="R57" s="349" t="s">
        <v>42</v>
      </c>
      <c r="S57" s="349"/>
      <c r="T57" s="265">
        <f>SUM(T53:T56)</f>
        <v>11</v>
      </c>
      <c r="U57" s="265">
        <f>SUM(U53:U56)</f>
        <v>2</v>
      </c>
      <c r="V57" s="265">
        <f>SUM(V53:V56)</f>
        <v>4</v>
      </c>
      <c r="W57" s="265">
        <f>SUM(W53:W56)</f>
        <v>14</v>
      </c>
      <c r="X57" s="51">
        <f>SUM(X53:X56)</f>
        <v>21</v>
      </c>
      <c r="Y57" s="44"/>
      <c r="Z57" s="263" t="s">
        <v>44</v>
      </c>
      <c r="AA57" s="55"/>
      <c r="AB57" s="171">
        <f>SUM(AB48)</f>
        <v>3</v>
      </c>
      <c r="AC57" s="171">
        <f>SUM(AC48)</f>
        <v>0</v>
      </c>
      <c r="AD57" s="171">
        <f>SUM(AD48)</f>
        <v>0</v>
      </c>
      <c r="AE57" s="171">
        <f>SUM(AE48)</f>
        <v>3</v>
      </c>
      <c r="AF57" s="24">
        <f>SUM(AF48)</f>
        <v>4</v>
      </c>
      <c r="AG57" s="44"/>
    </row>
    <row r="58" spans="1:33" ht="15" customHeight="1">
      <c r="A58" s="274"/>
      <c r="B58" s="275"/>
      <c r="C58" s="256"/>
      <c r="D58" s="256"/>
      <c r="E58" s="256"/>
      <c r="F58" s="256"/>
      <c r="G58" s="257"/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7" t="s">
        <v>17</v>
      </c>
      <c r="S58" s="107" t="s">
        <v>125</v>
      </c>
      <c r="T58" s="108">
        <v>2</v>
      </c>
      <c r="U58" s="108">
        <v>0</v>
      </c>
      <c r="V58" s="108">
        <v>0</v>
      </c>
      <c r="W58" s="108">
        <v>2</v>
      </c>
      <c r="X58" s="189">
        <v>3</v>
      </c>
      <c r="Z58" s="2"/>
      <c r="AA58" s="11"/>
      <c r="AB58" s="11"/>
      <c r="AC58" s="11"/>
      <c r="AD58" s="11"/>
      <c r="AE58" s="11"/>
      <c r="AF58" s="12"/>
      <c r="AG58" s="44"/>
    </row>
    <row r="59" spans="1:33" ht="15" customHeight="1">
      <c r="A59" s="397" t="s">
        <v>23</v>
      </c>
      <c r="B59" s="398"/>
      <c r="C59" s="398"/>
      <c r="D59" s="398"/>
      <c r="E59" s="398"/>
      <c r="F59" s="398"/>
      <c r="G59" s="399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7" t="s">
        <v>18</v>
      </c>
      <c r="S59" s="107" t="s">
        <v>126</v>
      </c>
      <c r="T59" s="108">
        <v>2</v>
      </c>
      <c r="U59" s="108">
        <v>0</v>
      </c>
      <c r="V59" s="108">
        <v>0</v>
      </c>
      <c r="W59" s="108">
        <v>2</v>
      </c>
      <c r="X59" s="189">
        <v>3</v>
      </c>
      <c r="Y59" s="44"/>
      <c r="Z59" s="397" t="s">
        <v>23</v>
      </c>
      <c r="AA59" s="398"/>
      <c r="AB59" s="398"/>
      <c r="AC59" s="398"/>
      <c r="AD59" s="398"/>
      <c r="AE59" s="398"/>
      <c r="AF59" s="399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11"/>
      <c r="K60" s="11"/>
      <c r="L60" s="11"/>
      <c r="M60" s="11"/>
      <c r="N60" s="11"/>
      <c r="O60" s="12"/>
      <c r="P60" s="8"/>
      <c r="Q60" s="45" t="s">
        <v>41</v>
      </c>
      <c r="R60" s="107" t="s">
        <v>92</v>
      </c>
      <c r="S60" s="107" t="s">
        <v>36</v>
      </c>
      <c r="T60" s="108">
        <v>3</v>
      </c>
      <c r="U60" s="108">
        <v>0</v>
      </c>
      <c r="V60" s="108">
        <v>0</v>
      </c>
      <c r="W60" s="108">
        <v>3</v>
      </c>
      <c r="X60" s="189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484" t="s">
        <v>317</v>
      </c>
      <c r="B61" s="484" t="s">
        <v>318</v>
      </c>
      <c r="C61" s="485">
        <v>3</v>
      </c>
      <c r="D61" s="485">
        <v>0</v>
      </c>
      <c r="E61" s="485">
        <v>0</v>
      </c>
      <c r="F61" s="485">
        <v>3</v>
      </c>
      <c r="G61" s="485">
        <v>4</v>
      </c>
      <c r="I61" s="346" t="s">
        <v>23</v>
      </c>
      <c r="J61" s="347"/>
      <c r="K61" s="347"/>
      <c r="L61" s="347"/>
      <c r="M61" s="347"/>
      <c r="N61" s="347"/>
      <c r="O61" s="348"/>
      <c r="P61" s="11"/>
      <c r="Q61" s="45"/>
      <c r="R61" s="354" t="s">
        <v>43</v>
      </c>
      <c r="S61" s="356"/>
      <c r="T61" s="265">
        <f>SUM(T58:T60)</f>
        <v>7</v>
      </c>
      <c r="U61" s="265">
        <f>SUM(U58:U60)</f>
        <v>0</v>
      </c>
      <c r="V61" s="265">
        <f>SUM(V58:V60)</f>
        <v>0</v>
      </c>
      <c r="W61" s="265">
        <f>SUM(W58:W60)</f>
        <v>7</v>
      </c>
      <c r="X61" s="51">
        <f>SUM(X58:X60)</f>
        <v>9</v>
      </c>
      <c r="Y61" s="44"/>
      <c r="Z61" s="120" t="s">
        <v>196</v>
      </c>
      <c r="AA61" s="107" t="s">
        <v>108</v>
      </c>
      <c r="AB61" s="108">
        <v>3</v>
      </c>
      <c r="AC61" s="108">
        <v>0</v>
      </c>
      <c r="AD61" s="108">
        <v>0</v>
      </c>
      <c r="AE61" s="108">
        <v>3</v>
      </c>
      <c r="AF61" s="189">
        <v>4</v>
      </c>
      <c r="AG61" s="44"/>
    </row>
    <row r="62" spans="1:33" ht="15" customHeight="1">
      <c r="A62" s="227" t="s">
        <v>319</v>
      </c>
      <c r="B62" s="227" t="s">
        <v>320</v>
      </c>
      <c r="C62" s="487">
        <v>3</v>
      </c>
      <c r="D62" s="487">
        <v>0</v>
      </c>
      <c r="E62" s="487">
        <v>0</v>
      </c>
      <c r="F62" s="487">
        <v>3</v>
      </c>
      <c r="G62" s="490">
        <v>4</v>
      </c>
      <c r="I62" s="124" t="s">
        <v>2</v>
      </c>
      <c r="J62" s="122" t="s">
        <v>3</v>
      </c>
      <c r="K62" s="262" t="s">
        <v>0</v>
      </c>
      <c r="L62" s="262" t="s">
        <v>4</v>
      </c>
      <c r="M62" s="262" t="s">
        <v>5</v>
      </c>
      <c r="N62" s="262" t="s">
        <v>6</v>
      </c>
      <c r="O62" s="123" t="s">
        <v>7</v>
      </c>
      <c r="P62" s="11"/>
      <c r="Q62" s="45"/>
      <c r="R62" s="350" t="s">
        <v>44</v>
      </c>
      <c r="S62" s="352"/>
      <c r="T62" s="262">
        <f>SUM(T57,T61)</f>
        <v>18</v>
      </c>
      <c r="U62" s="262">
        <f>SUM(U57,U61)</f>
        <v>2</v>
      </c>
      <c r="V62" s="262">
        <f>SUM(V57,V61)</f>
        <v>4</v>
      </c>
      <c r="W62" s="262">
        <f>SUM(W57,W61)</f>
        <v>21</v>
      </c>
      <c r="X62" s="314">
        <f>SUM(X57,X61)</f>
        <v>30</v>
      </c>
      <c r="Y62" s="44"/>
      <c r="Z62" s="70"/>
      <c r="AA62" s="40"/>
      <c r="AB62" s="268"/>
      <c r="AC62" s="268"/>
      <c r="AD62" s="268"/>
      <c r="AE62" s="268"/>
      <c r="AF62" s="16"/>
      <c r="AG62" s="44"/>
    </row>
    <row r="63" spans="1:33" ht="15" customHeight="1">
      <c r="A63" s="227" t="s">
        <v>322</v>
      </c>
      <c r="B63" s="227" t="s">
        <v>323</v>
      </c>
      <c r="C63" s="487">
        <v>3</v>
      </c>
      <c r="D63" s="487">
        <v>2</v>
      </c>
      <c r="E63" s="487">
        <v>0</v>
      </c>
      <c r="F63" s="487">
        <v>4</v>
      </c>
      <c r="G63" s="487">
        <v>6</v>
      </c>
      <c r="I63" s="120" t="s">
        <v>127</v>
      </c>
      <c r="J63" s="107" t="s">
        <v>103</v>
      </c>
      <c r="K63" s="108">
        <v>3</v>
      </c>
      <c r="L63" s="108">
        <v>0</v>
      </c>
      <c r="M63" s="108">
        <v>2</v>
      </c>
      <c r="N63" s="108">
        <v>4</v>
      </c>
      <c r="O63" s="196">
        <v>7</v>
      </c>
      <c r="P63" s="183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268"/>
      <c r="AC63" s="268"/>
      <c r="AD63" s="268"/>
      <c r="AE63" s="268"/>
      <c r="AF63" s="16"/>
      <c r="AG63" s="44"/>
    </row>
    <row r="64" spans="1:33" ht="15" customHeight="1">
      <c r="A64" s="227" t="s">
        <v>328</v>
      </c>
      <c r="B64" s="227" t="s">
        <v>336</v>
      </c>
      <c r="C64" s="487">
        <v>2</v>
      </c>
      <c r="D64" s="487">
        <v>0</v>
      </c>
      <c r="E64" s="487">
        <v>2</v>
      </c>
      <c r="F64" s="487">
        <v>3</v>
      </c>
      <c r="G64" s="487">
        <v>5</v>
      </c>
      <c r="I64" s="120" t="s">
        <v>196</v>
      </c>
      <c r="J64" s="107" t="s">
        <v>108</v>
      </c>
      <c r="K64" s="108">
        <v>3</v>
      </c>
      <c r="L64" s="108">
        <v>0</v>
      </c>
      <c r="M64" s="108">
        <v>0</v>
      </c>
      <c r="N64" s="108">
        <v>3</v>
      </c>
      <c r="O64" s="189">
        <v>4</v>
      </c>
      <c r="P64" s="183"/>
      <c r="Q64" s="2"/>
      <c r="X64" s="47"/>
      <c r="Y64" s="44"/>
      <c r="Z64" s="70"/>
      <c r="AA64" s="40"/>
      <c r="AB64" s="268"/>
      <c r="AC64" s="268"/>
      <c r="AD64" s="268"/>
      <c r="AE64" s="268"/>
      <c r="AF64" s="16"/>
      <c r="AG64" s="44"/>
    </row>
    <row r="65" spans="1:33" ht="13.5" customHeight="1">
      <c r="A65" s="227" t="s">
        <v>328</v>
      </c>
      <c r="B65" s="227" t="s">
        <v>337</v>
      </c>
      <c r="C65" s="487">
        <v>2</v>
      </c>
      <c r="D65" s="487">
        <v>0</v>
      </c>
      <c r="E65" s="487">
        <v>2</v>
      </c>
      <c r="F65" s="487">
        <v>3</v>
      </c>
      <c r="G65" s="487">
        <v>5</v>
      </c>
      <c r="I65" s="120" t="s">
        <v>197</v>
      </c>
      <c r="J65" s="107" t="s">
        <v>198</v>
      </c>
      <c r="K65" s="108">
        <v>0</v>
      </c>
      <c r="L65" s="108">
        <v>2</v>
      </c>
      <c r="M65" s="108">
        <v>0</v>
      </c>
      <c r="N65" s="108">
        <v>1</v>
      </c>
      <c r="O65" s="198">
        <v>1</v>
      </c>
      <c r="P65" s="187"/>
      <c r="Q65" s="49"/>
      <c r="R65" s="359" t="s">
        <v>23</v>
      </c>
      <c r="S65" s="359"/>
      <c r="T65" s="359"/>
      <c r="U65" s="359"/>
      <c r="V65" s="359"/>
      <c r="W65" s="359"/>
      <c r="X65" s="360"/>
      <c r="Y65" s="44"/>
      <c r="Z65" s="70"/>
      <c r="AA65" s="40"/>
      <c r="AB65" s="268"/>
      <c r="AC65" s="268"/>
      <c r="AD65" s="268"/>
      <c r="AE65" s="268"/>
      <c r="AF65" s="16"/>
      <c r="AG65" s="44"/>
    </row>
    <row r="66" spans="1:33" ht="15" customHeight="1">
      <c r="A66" s="227" t="s">
        <v>27</v>
      </c>
      <c r="B66" s="227" t="s">
        <v>321</v>
      </c>
      <c r="C66" s="487">
        <v>3</v>
      </c>
      <c r="D66" s="487">
        <v>0</v>
      </c>
      <c r="E66" s="487">
        <v>0</v>
      </c>
      <c r="F66" s="487">
        <v>3</v>
      </c>
      <c r="G66" s="487">
        <v>5</v>
      </c>
      <c r="I66" s="120" t="s">
        <v>195</v>
      </c>
      <c r="J66" s="107" t="s">
        <v>106</v>
      </c>
      <c r="K66" s="108">
        <v>3</v>
      </c>
      <c r="L66" s="108">
        <v>0</v>
      </c>
      <c r="M66" s="108">
        <v>0</v>
      </c>
      <c r="N66" s="108">
        <v>3</v>
      </c>
      <c r="O66" s="196">
        <v>5</v>
      </c>
      <c r="P66" s="183"/>
      <c r="Q66" s="50"/>
      <c r="R66" s="122" t="s">
        <v>2</v>
      </c>
      <c r="S66" s="122" t="s">
        <v>3</v>
      </c>
      <c r="T66" s="262" t="s">
        <v>0</v>
      </c>
      <c r="U66" s="262" t="s">
        <v>4</v>
      </c>
      <c r="V66" s="262" t="s">
        <v>5</v>
      </c>
      <c r="W66" s="262" t="s">
        <v>6</v>
      </c>
      <c r="X66" s="123" t="s">
        <v>7</v>
      </c>
      <c r="Y66" s="44"/>
      <c r="Z66" s="70"/>
      <c r="AA66" s="40"/>
      <c r="AB66" s="268"/>
      <c r="AC66" s="268"/>
      <c r="AD66" s="268"/>
      <c r="AE66" s="268"/>
      <c r="AF66" s="16"/>
      <c r="AG66" s="46"/>
    </row>
    <row r="67" spans="1:33" ht="15" customHeight="1">
      <c r="A67" s="141"/>
      <c r="B67" s="80"/>
      <c r="C67" s="121"/>
      <c r="D67" s="121"/>
      <c r="E67" s="121"/>
      <c r="F67" s="121"/>
      <c r="G67" s="198"/>
      <c r="I67" s="120" t="s">
        <v>27</v>
      </c>
      <c r="J67" s="107" t="s">
        <v>129</v>
      </c>
      <c r="K67" s="108">
        <v>3</v>
      </c>
      <c r="L67" s="108">
        <v>0</v>
      </c>
      <c r="M67" s="108">
        <v>0</v>
      </c>
      <c r="N67" s="108">
        <v>3</v>
      </c>
      <c r="O67" s="196">
        <v>5</v>
      </c>
      <c r="P67" s="183"/>
      <c r="Q67" s="50" t="s">
        <v>40</v>
      </c>
      <c r="R67" s="107" t="s">
        <v>196</v>
      </c>
      <c r="S67" s="107" t="s">
        <v>108</v>
      </c>
      <c r="T67" s="108">
        <v>3</v>
      </c>
      <c r="U67" s="108">
        <v>0</v>
      </c>
      <c r="V67" s="108">
        <v>0</v>
      </c>
      <c r="W67" s="108">
        <v>3</v>
      </c>
      <c r="X67" s="189">
        <v>4</v>
      </c>
      <c r="Y67" s="44"/>
      <c r="Z67" s="70"/>
      <c r="AA67" s="40"/>
      <c r="AB67" s="268"/>
      <c r="AC67" s="268"/>
      <c r="AD67" s="268"/>
      <c r="AE67" s="268"/>
      <c r="AF67" s="16"/>
      <c r="AG67" s="46"/>
    </row>
    <row r="68" spans="1:33" ht="15" customHeight="1">
      <c r="A68" s="413" t="s">
        <v>79</v>
      </c>
      <c r="B68" s="414"/>
      <c r="C68" s="228">
        <f>SUM(C61:C67)</f>
        <v>16</v>
      </c>
      <c r="D68" s="228">
        <f>SUM(D61:D67)</f>
        <v>2</v>
      </c>
      <c r="E68" s="228">
        <f>SUM(E61:E67)</f>
        <v>4</v>
      </c>
      <c r="F68" s="228">
        <f>SUM(F61:F67)</f>
        <v>19</v>
      </c>
      <c r="G68" s="232">
        <f>SUM(G61:G67)</f>
        <v>29</v>
      </c>
      <c r="I68" s="120" t="s">
        <v>27</v>
      </c>
      <c r="J68" s="107" t="s">
        <v>105</v>
      </c>
      <c r="K68" s="108">
        <v>3</v>
      </c>
      <c r="L68" s="108">
        <v>0</v>
      </c>
      <c r="M68" s="108">
        <v>0</v>
      </c>
      <c r="N68" s="108">
        <v>3</v>
      </c>
      <c r="O68" s="189">
        <v>5</v>
      </c>
      <c r="P68" s="183"/>
      <c r="Q68" s="50" t="s">
        <v>40</v>
      </c>
      <c r="R68" s="107" t="s">
        <v>197</v>
      </c>
      <c r="S68" s="107" t="s">
        <v>198</v>
      </c>
      <c r="T68" s="108">
        <v>0</v>
      </c>
      <c r="U68" s="108">
        <v>2</v>
      </c>
      <c r="V68" s="108">
        <v>0</v>
      </c>
      <c r="W68" s="108">
        <v>1</v>
      </c>
      <c r="X68" s="198">
        <v>1</v>
      </c>
      <c r="Y68" s="48"/>
      <c r="Z68" s="70"/>
      <c r="AA68" s="40"/>
      <c r="AB68" s="268"/>
      <c r="AC68" s="268"/>
      <c r="AD68" s="268"/>
      <c r="AE68" s="268"/>
      <c r="AF68" s="16"/>
      <c r="AG68" s="46"/>
    </row>
    <row r="69" spans="1:33" ht="24.75" customHeight="1">
      <c r="A69" s="421"/>
      <c r="B69" s="422"/>
      <c r="C69" s="272"/>
      <c r="D69" s="272"/>
      <c r="E69" s="272"/>
      <c r="F69" s="272"/>
      <c r="G69" s="273"/>
      <c r="H69" s="4"/>
      <c r="I69" s="201" t="s">
        <v>27</v>
      </c>
      <c r="J69" s="112" t="s">
        <v>139</v>
      </c>
      <c r="K69" s="113">
        <v>2</v>
      </c>
      <c r="L69" s="113">
        <v>0</v>
      </c>
      <c r="M69" s="113">
        <v>0</v>
      </c>
      <c r="N69" s="113">
        <v>2</v>
      </c>
      <c r="O69" s="200">
        <v>5</v>
      </c>
      <c r="P69" s="183"/>
      <c r="Q69" s="50" t="s">
        <v>40</v>
      </c>
      <c r="R69" s="107" t="s">
        <v>195</v>
      </c>
      <c r="S69" s="107" t="s">
        <v>106</v>
      </c>
      <c r="T69" s="108">
        <v>3</v>
      </c>
      <c r="U69" s="108">
        <v>0</v>
      </c>
      <c r="V69" s="108">
        <v>0</v>
      </c>
      <c r="W69" s="108">
        <v>3</v>
      </c>
      <c r="X69" s="189">
        <v>5</v>
      </c>
      <c r="Y69" s="44"/>
      <c r="Z69" s="15"/>
      <c r="AA69" s="42"/>
      <c r="AB69" s="276"/>
      <c r="AC69" s="276"/>
      <c r="AD69" s="276"/>
      <c r="AE69" s="276"/>
      <c r="AF69" s="16"/>
      <c r="AG69" s="46"/>
    </row>
    <row r="70" spans="1:33" s="4" customFormat="1" ht="17.25" customHeight="1">
      <c r="A70" s="421"/>
      <c r="B70" s="422"/>
      <c r="C70" s="272"/>
      <c r="D70" s="272"/>
      <c r="E70" s="272"/>
      <c r="F70" s="272"/>
      <c r="G70" s="273"/>
      <c r="H70" s="3"/>
      <c r="I70" s="428" t="s">
        <v>191</v>
      </c>
      <c r="J70" s="429"/>
      <c r="K70" s="218">
        <f>SUM(K63:K69)</f>
        <v>17</v>
      </c>
      <c r="L70" s="218">
        <f>SUM(L63:L69)</f>
        <v>2</v>
      </c>
      <c r="M70" s="218">
        <f>SUM(M63:M69)</f>
        <v>2</v>
      </c>
      <c r="N70" s="218">
        <f>SUM(N63:N69)</f>
        <v>19</v>
      </c>
      <c r="O70" s="219">
        <f>SUM(O63:O69)</f>
        <v>32</v>
      </c>
      <c r="P70" s="254"/>
      <c r="Q70" s="50" t="s">
        <v>40</v>
      </c>
      <c r="R70" s="107" t="s">
        <v>127</v>
      </c>
      <c r="S70" s="107" t="s">
        <v>103</v>
      </c>
      <c r="T70" s="108">
        <v>3</v>
      </c>
      <c r="U70" s="108">
        <v>0</v>
      </c>
      <c r="V70" s="108">
        <v>2</v>
      </c>
      <c r="W70" s="108">
        <v>4</v>
      </c>
      <c r="X70" s="189">
        <v>7</v>
      </c>
      <c r="Y70" s="44"/>
      <c r="Z70" s="263" t="s">
        <v>44</v>
      </c>
      <c r="AA70" s="55"/>
      <c r="AB70" s="171">
        <f>SUM(AB61:AB69)</f>
        <v>3</v>
      </c>
      <c r="AC70" s="171">
        <f>SUM(AC61:AC69)</f>
        <v>0</v>
      </c>
      <c r="AD70" s="171">
        <f>SUM(AD61:AD69)</f>
        <v>0</v>
      </c>
      <c r="AE70" s="171">
        <f>SUM(AE61:AE69)</f>
        <v>3</v>
      </c>
      <c r="AF70" s="56">
        <f>SUM(AF61:AF69)</f>
        <v>4</v>
      </c>
      <c r="AG70" s="60"/>
    </row>
    <row r="71" spans="1:33" ht="15" customHeight="1">
      <c r="A71" s="274"/>
      <c r="B71" s="275"/>
      <c r="C71" s="272"/>
      <c r="D71" s="272"/>
      <c r="E71" s="272"/>
      <c r="F71" s="272"/>
      <c r="G71" s="273"/>
      <c r="I71" s="363"/>
      <c r="J71" s="364"/>
      <c r="K71" s="217"/>
      <c r="L71" s="217"/>
      <c r="M71" s="217"/>
      <c r="N71" s="217"/>
      <c r="O71" s="222"/>
      <c r="P71" s="11"/>
      <c r="Q71" s="50"/>
      <c r="R71" s="361" t="s">
        <v>42</v>
      </c>
      <c r="S71" s="361"/>
      <c r="T71" s="265">
        <f>SUM(T67:T70)</f>
        <v>9</v>
      </c>
      <c r="U71" s="265">
        <f>SUM(U67:U70)</f>
        <v>2</v>
      </c>
      <c r="V71" s="265">
        <f>SUM(V67:V70)</f>
        <v>2</v>
      </c>
      <c r="W71" s="265">
        <f>SUM(W67:W70)</f>
        <v>11</v>
      </c>
      <c r="X71" s="51">
        <f>SUM(X67:X70)</f>
        <v>17</v>
      </c>
      <c r="Y71" s="44"/>
      <c r="Z71" s="2"/>
      <c r="AA71" s="11"/>
      <c r="AB71" s="11"/>
      <c r="AC71" s="11"/>
      <c r="AD71" s="11"/>
      <c r="AE71" s="11"/>
      <c r="AF71" s="12"/>
      <c r="AG71" s="46"/>
    </row>
    <row r="72" spans="1:33" ht="15" customHeight="1">
      <c r="A72" s="274"/>
      <c r="B72" s="275"/>
      <c r="C72" s="272"/>
      <c r="D72" s="272"/>
      <c r="E72" s="272"/>
      <c r="F72" s="272"/>
      <c r="G72" s="273"/>
      <c r="I72" s="260"/>
      <c r="J72" s="261"/>
      <c r="K72" s="256"/>
      <c r="L72" s="256"/>
      <c r="M72" s="256"/>
      <c r="N72" s="256"/>
      <c r="O72" s="257"/>
      <c r="P72" s="11"/>
      <c r="Q72" s="45" t="s">
        <v>41</v>
      </c>
      <c r="R72" s="107" t="s">
        <v>27</v>
      </c>
      <c r="S72" s="107" t="s">
        <v>129</v>
      </c>
      <c r="T72" s="108">
        <v>3</v>
      </c>
      <c r="U72" s="108">
        <v>0</v>
      </c>
      <c r="V72" s="108">
        <v>0</v>
      </c>
      <c r="W72" s="108">
        <v>3</v>
      </c>
      <c r="X72" s="189">
        <v>5</v>
      </c>
      <c r="Z72" s="2"/>
      <c r="AA72" s="11"/>
      <c r="AB72" s="11"/>
      <c r="AC72" s="11"/>
      <c r="AD72" s="11"/>
      <c r="AE72" s="11"/>
      <c r="AF72" s="12"/>
      <c r="AG72" s="46"/>
    </row>
    <row r="73" spans="1:33" ht="15" customHeight="1">
      <c r="A73" s="397" t="s">
        <v>26</v>
      </c>
      <c r="B73" s="398"/>
      <c r="C73" s="398"/>
      <c r="D73" s="398"/>
      <c r="E73" s="398"/>
      <c r="F73" s="398"/>
      <c r="G73" s="399"/>
      <c r="I73" s="260"/>
      <c r="J73" s="261"/>
      <c r="K73" s="256"/>
      <c r="L73" s="256"/>
      <c r="M73" s="256"/>
      <c r="N73" s="256"/>
      <c r="O73" s="257"/>
      <c r="P73" s="8"/>
      <c r="Q73" s="45" t="s">
        <v>41</v>
      </c>
      <c r="R73" s="107" t="s">
        <v>27</v>
      </c>
      <c r="S73" s="107" t="s">
        <v>105</v>
      </c>
      <c r="T73" s="108">
        <v>3</v>
      </c>
      <c r="U73" s="108">
        <v>0</v>
      </c>
      <c r="V73" s="108">
        <v>0</v>
      </c>
      <c r="W73" s="108">
        <v>3</v>
      </c>
      <c r="X73" s="189">
        <v>5</v>
      </c>
      <c r="Y73" s="44"/>
      <c r="Z73" s="397" t="s">
        <v>26</v>
      </c>
      <c r="AA73" s="398"/>
      <c r="AB73" s="398"/>
      <c r="AC73" s="398"/>
      <c r="AD73" s="398"/>
      <c r="AE73" s="398"/>
      <c r="AF73" s="399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7" t="s">
        <v>27</v>
      </c>
      <c r="S74" s="107" t="s">
        <v>139</v>
      </c>
      <c r="T74" s="108">
        <v>2</v>
      </c>
      <c r="U74" s="108">
        <v>0</v>
      </c>
      <c r="V74" s="108">
        <v>0</v>
      </c>
      <c r="W74" s="108">
        <v>2</v>
      </c>
      <c r="X74" s="189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227" t="s">
        <v>324</v>
      </c>
      <c r="B75" s="227" t="s">
        <v>325</v>
      </c>
      <c r="C75" s="487">
        <v>3</v>
      </c>
      <c r="D75" s="487">
        <v>0</v>
      </c>
      <c r="E75" s="487">
        <v>0</v>
      </c>
      <c r="F75" s="487">
        <v>3</v>
      </c>
      <c r="G75" s="487">
        <v>4</v>
      </c>
      <c r="I75" s="346" t="s">
        <v>26</v>
      </c>
      <c r="J75" s="347"/>
      <c r="K75" s="347"/>
      <c r="L75" s="347"/>
      <c r="M75" s="347"/>
      <c r="N75" s="347"/>
      <c r="O75" s="348"/>
      <c r="P75" s="11"/>
      <c r="Q75" s="45"/>
      <c r="R75" s="361" t="s">
        <v>43</v>
      </c>
      <c r="S75" s="361"/>
      <c r="T75" s="265">
        <f>SUM(T72:T74)</f>
        <v>8</v>
      </c>
      <c r="U75" s="265">
        <f>SUM(U72:U74)</f>
        <v>0</v>
      </c>
      <c r="V75" s="265">
        <f>SUM(V72:V74)</f>
        <v>0</v>
      </c>
      <c r="W75" s="265">
        <f>SUM(W72:W74)</f>
        <v>8</v>
      </c>
      <c r="X75" s="51">
        <f>SUM(X72:X74)</f>
        <v>13</v>
      </c>
      <c r="Y75" s="44"/>
      <c r="Z75" s="120" t="s">
        <v>199</v>
      </c>
      <c r="AA75" s="107" t="s">
        <v>128</v>
      </c>
      <c r="AB75" s="108">
        <v>3</v>
      </c>
      <c r="AC75" s="108">
        <v>0</v>
      </c>
      <c r="AD75" s="108">
        <v>2</v>
      </c>
      <c r="AE75" s="108">
        <v>4</v>
      </c>
      <c r="AF75" s="189">
        <v>7</v>
      </c>
      <c r="AG75" s="46"/>
    </row>
    <row r="76" spans="1:33" ht="15" customHeight="1">
      <c r="A76" s="227" t="s">
        <v>445</v>
      </c>
      <c r="B76" s="227" t="s">
        <v>327</v>
      </c>
      <c r="C76" s="487">
        <v>3</v>
      </c>
      <c r="D76" s="487">
        <v>2</v>
      </c>
      <c r="E76" s="487">
        <v>0</v>
      </c>
      <c r="F76" s="487">
        <v>4</v>
      </c>
      <c r="G76" s="487">
        <v>6</v>
      </c>
      <c r="I76" s="124" t="s">
        <v>2</v>
      </c>
      <c r="J76" s="122" t="s">
        <v>3</v>
      </c>
      <c r="K76" s="262" t="s">
        <v>0</v>
      </c>
      <c r="L76" s="262" t="s">
        <v>4</v>
      </c>
      <c r="M76" s="262" t="s">
        <v>5</v>
      </c>
      <c r="N76" s="262" t="s">
        <v>6</v>
      </c>
      <c r="O76" s="123" t="s">
        <v>7</v>
      </c>
      <c r="P76" s="11"/>
      <c r="Q76" s="45"/>
      <c r="R76" s="362" t="s">
        <v>44</v>
      </c>
      <c r="S76" s="362"/>
      <c r="T76" s="135">
        <f>SUM(T71,T75)</f>
        <v>17</v>
      </c>
      <c r="U76" s="135">
        <f>SUM(U71,U75)</f>
        <v>2</v>
      </c>
      <c r="V76" s="135">
        <f>SUM(V71,V75)</f>
        <v>2</v>
      </c>
      <c r="W76" s="135">
        <f>SUM(W71,W75)</f>
        <v>19</v>
      </c>
      <c r="X76" s="140">
        <f>SUM(X71,X75)</f>
        <v>30</v>
      </c>
      <c r="Y76" s="44"/>
      <c r="Z76" s="107" t="s">
        <v>49</v>
      </c>
      <c r="AA76" s="107" t="s">
        <v>24</v>
      </c>
      <c r="AB76" s="108">
        <v>3</v>
      </c>
      <c r="AC76" s="108">
        <v>2</v>
      </c>
      <c r="AD76" s="108">
        <v>0</v>
      </c>
      <c r="AE76" s="108">
        <v>3</v>
      </c>
      <c r="AF76" s="189">
        <v>7</v>
      </c>
      <c r="AG76" s="46"/>
    </row>
    <row r="77" spans="1:33" ht="15" customHeight="1">
      <c r="A77" s="227" t="s">
        <v>328</v>
      </c>
      <c r="B77" s="227" t="s">
        <v>340</v>
      </c>
      <c r="C77" s="487">
        <v>2</v>
      </c>
      <c r="D77" s="487">
        <v>0</v>
      </c>
      <c r="E77" s="487">
        <v>2</v>
      </c>
      <c r="F77" s="487">
        <v>3</v>
      </c>
      <c r="G77" s="487">
        <v>5</v>
      </c>
      <c r="I77" s="120" t="s">
        <v>49</v>
      </c>
      <c r="J77" s="107" t="s">
        <v>24</v>
      </c>
      <c r="K77" s="108">
        <v>3</v>
      </c>
      <c r="L77" s="108">
        <v>2</v>
      </c>
      <c r="M77" s="108">
        <v>0</v>
      </c>
      <c r="N77" s="108">
        <v>3</v>
      </c>
      <c r="O77" s="189">
        <v>7</v>
      </c>
      <c r="P77" s="183"/>
      <c r="Q77" s="45"/>
      <c r="R77" s="11"/>
      <c r="S77" s="11"/>
      <c r="T77" s="11"/>
      <c r="U77" s="11"/>
      <c r="V77" s="11"/>
      <c r="W77" s="11"/>
      <c r="X77" s="12"/>
      <c r="Y77" s="48"/>
      <c r="Z77" s="15"/>
      <c r="AA77" s="42"/>
      <c r="AB77" s="276"/>
      <c r="AC77" s="276"/>
      <c r="AD77" s="276"/>
      <c r="AE77" s="276"/>
      <c r="AF77" s="16"/>
      <c r="AG77" s="46"/>
    </row>
    <row r="78" spans="1:33" ht="15" customHeight="1">
      <c r="A78" s="227" t="s">
        <v>328</v>
      </c>
      <c r="B78" s="227" t="s">
        <v>446</v>
      </c>
      <c r="C78" s="487">
        <v>2</v>
      </c>
      <c r="D78" s="487">
        <v>0</v>
      </c>
      <c r="E78" s="487">
        <v>2</v>
      </c>
      <c r="F78" s="487">
        <v>3</v>
      </c>
      <c r="G78" s="487">
        <v>5</v>
      </c>
      <c r="I78" s="120" t="s">
        <v>131</v>
      </c>
      <c r="J78" s="107" t="s">
        <v>107</v>
      </c>
      <c r="K78" s="108">
        <v>3</v>
      </c>
      <c r="L78" s="108">
        <v>0</v>
      </c>
      <c r="M78" s="108">
        <v>2</v>
      </c>
      <c r="N78" s="108">
        <v>4</v>
      </c>
      <c r="O78" s="196">
        <v>7</v>
      </c>
      <c r="P78" s="183"/>
      <c r="Q78" s="49"/>
      <c r="R78" s="261"/>
      <c r="S78" s="261"/>
      <c r="T78" s="256"/>
      <c r="U78" s="256"/>
      <c r="V78" s="256"/>
      <c r="W78" s="256"/>
      <c r="X78" s="257"/>
      <c r="Y78" s="44"/>
      <c r="Z78" s="15"/>
      <c r="AA78" s="42"/>
      <c r="AB78" s="276"/>
      <c r="AC78" s="276"/>
      <c r="AD78" s="276"/>
      <c r="AE78" s="276"/>
      <c r="AF78" s="16"/>
      <c r="AG78" s="46"/>
    </row>
    <row r="79" spans="1:33" ht="15.75">
      <c r="A79" s="484" t="s">
        <v>27</v>
      </c>
      <c r="B79" s="484" t="s">
        <v>447</v>
      </c>
      <c r="C79" s="485">
        <v>3</v>
      </c>
      <c r="D79" s="485">
        <v>0</v>
      </c>
      <c r="E79" s="485">
        <v>0</v>
      </c>
      <c r="F79" s="485">
        <v>3</v>
      </c>
      <c r="G79" s="485">
        <v>5</v>
      </c>
      <c r="H79" s="4"/>
      <c r="I79" s="201" t="s">
        <v>199</v>
      </c>
      <c r="J79" s="112" t="s">
        <v>128</v>
      </c>
      <c r="K79" s="113">
        <v>3</v>
      </c>
      <c r="L79" s="113">
        <v>0</v>
      </c>
      <c r="M79" s="113">
        <v>2</v>
      </c>
      <c r="N79" s="113">
        <v>4</v>
      </c>
      <c r="O79" s="200">
        <v>7</v>
      </c>
      <c r="P79" s="183"/>
      <c r="Q79" s="2"/>
      <c r="R79" s="11"/>
      <c r="S79" s="11"/>
      <c r="T79" s="11"/>
      <c r="U79" s="11"/>
      <c r="V79" s="11"/>
      <c r="W79" s="11"/>
      <c r="X79" s="12"/>
      <c r="Y79" s="44"/>
      <c r="Z79" s="15"/>
      <c r="AA79" s="42"/>
      <c r="AB79" s="276"/>
      <c r="AC79" s="276"/>
      <c r="AD79" s="276"/>
      <c r="AE79" s="276"/>
      <c r="AF79" s="16"/>
      <c r="AG79" s="46"/>
    </row>
    <row r="80" spans="1:33" s="4" customFormat="1" ht="12.75" customHeight="1">
      <c r="A80" s="227" t="s">
        <v>448</v>
      </c>
      <c r="B80" s="227" t="s">
        <v>449</v>
      </c>
      <c r="C80" s="487">
        <v>2</v>
      </c>
      <c r="D80" s="487">
        <v>0</v>
      </c>
      <c r="E80" s="487">
        <v>0</v>
      </c>
      <c r="F80" s="487">
        <v>2</v>
      </c>
      <c r="G80" s="487">
        <v>3</v>
      </c>
      <c r="H80" s="3"/>
      <c r="I80" s="119" t="s">
        <v>132</v>
      </c>
      <c r="J80" s="111" t="s">
        <v>133</v>
      </c>
      <c r="K80" s="108">
        <v>0</v>
      </c>
      <c r="L80" s="108">
        <v>0</v>
      </c>
      <c r="M80" s="108">
        <v>0</v>
      </c>
      <c r="N80" s="108">
        <v>0</v>
      </c>
      <c r="O80" s="198">
        <v>4</v>
      </c>
      <c r="P80" s="187"/>
      <c r="Q80" s="45"/>
      <c r="R80" s="359" t="s">
        <v>26</v>
      </c>
      <c r="S80" s="359"/>
      <c r="T80" s="359"/>
      <c r="U80" s="359"/>
      <c r="V80" s="359"/>
      <c r="W80" s="359"/>
      <c r="X80" s="360"/>
      <c r="Y80" s="44"/>
      <c r="Z80" s="15"/>
      <c r="AA80" s="42"/>
      <c r="AB80" s="276"/>
      <c r="AC80" s="276"/>
      <c r="AD80" s="276"/>
      <c r="AE80" s="276"/>
      <c r="AF80" s="16"/>
      <c r="AG80" s="60"/>
    </row>
    <row r="81" spans="1:33" ht="15" customHeight="1">
      <c r="A81" s="227" t="s">
        <v>326</v>
      </c>
      <c r="B81" s="227" t="s">
        <v>450</v>
      </c>
      <c r="C81" s="487">
        <v>2</v>
      </c>
      <c r="D81" s="487">
        <v>0</v>
      </c>
      <c r="E81" s="487">
        <v>0</v>
      </c>
      <c r="F81" s="487">
        <v>2</v>
      </c>
      <c r="G81" s="487">
        <v>3</v>
      </c>
      <c r="I81" s="120" t="s">
        <v>51</v>
      </c>
      <c r="J81" s="107" t="s">
        <v>64</v>
      </c>
      <c r="K81" s="108">
        <v>3</v>
      </c>
      <c r="L81" s="108">
        <v>0</v>
      </c>
      <c r="M81" s="108">
        <v>0</v>
      </c>
      <c r="N81" s="108">
        <v>3</v>
      </c>
      <c r="O81" s="189">
        <v>5</v>
      </c>
      <c r="P81" s="188"/>
      <c r="Q81" s="50"/>
      <c r="R81" s="122" t="s">
        <v>2</v>
      </c>
      <c r="S81" s="122" t="s">
        <v>3</v>
      </c>
      <c r="T81" s="262" t="s">
        <v>0</v>
      </c>
      <c r="U81" s="262" t="s">
        <v>4</v>
      </c>
      <c r="V81" s="262" t="s">
        <v>5</v>
      </c>
      <c r="W81" s="262" t="s">
        <v>6</v>
      </c>
      <c r="X81" s="123" t="s">
        <v>7</v>
      </c>
      <c r="Y81" s="44"/>
      <c r="Z81" s="15"/>
      <c r="AA81" s="42"/>
      <c r="AB81" s="276"/>
      <c r="AC81" s="276"/>
      <c r="AD81" s="276"/>
      <c r="AE81" s="276"/>
      <c r="AF81" s="16"/>
      <c r="AG81" s="46"/>
    </row>
    <row r="82" spans="1:33" ht="15" customHeight="1">
      <c r="A82" s="415" t="s">
        <v>79</v>
      </c>
      <c r="B82" s="416"/>
      <c r="C82" s="125">
        <f>SUM(C75:C81)</f>
        <v>17</v>
      </c>
      <c r="D82" s="125">
        <f>SUM(D75:D81)</f>
        <v>2</v>
      </c>
      <c r="E82" s="125">
        <f>SUM(E75:E81)</f>
        <v>4</v>
      </c>
      <c r="F82" s="125">
        <f>SUM(F75:F81)</f>
        <v>20</v>
      </c>
      <c r="G82" s="125">
        <f>SUM(G75:G81)</f>
        <v>31</v>
      </c>
      <c r="I82" s="432" t="s">
        <v>79</v>
      </c>
      <c r="J82" s="433"/>
      <c r="K82" s="218">
        <f>SUM(K77:K81)</f>
        <v>12</v>
      </c>
      <c r="L82" s="218">
        <f>SUM(L77:L81)</f>
        <v>2</v>
      </c>
      <c r="M82" s="218">
        <f>SUM(M77:M81)</f>
        <v>4</v>
      </c>
      <c r="N82" s="218">
        <f>SUM(N77:N81)</f>
        <v>14</v>
      </c>
      <c r="O82" s="219">
        <f>SUM(O77:O81)</f>
        <v>30</v>
      </c>
      <c r="P82" s="254"/>
      <c r="Q82" s="50" t="s">
        <v>40</v>
      </c>
      <c r="R82" s="107" t="s">
        <v>131</v>
      </c>
      <c r="S82" s="107" t="s">
        <v>107</v>
      </c>
      <c r="T82" s="108">
        <v>3</v>
      </c>
      <c r="U82" s="108">
        <v>0</v>
      </c>
      <c r="V82" s="108">
        <v>2</v>
      </c>
      <c r="W82" s="108">
        <v>4</v>
      </c>
      <c r="X82" s="189">
        <v>7</v>
      </c>
      <c r="Y82" s="44"/>
      <c r="Z82" s="15"/>
      <c r="AA82" s="42"/>
      <c r="AB82" s="276"/>
      <c r="AC82" s="276"/>
      <c r="AD82" s="276"/>
      <c r="AE82" s="276"/>
      <c r="AF82" s="16"/>
      <c r="AG82" s="46"/>
    </row>
    <row r="83" spans="1:33" ht="15" customHeight="1">
      <c r="A83" s="421"/>
      <c r="B83" s="422"/>
      <c r="C83" s="256"/>
      <c r="D83" s="256"/>
      <c r="E83" s="256"/>
      <c r="F83" s="256"/>
      <c r="G83" s="257"/>
      <c r="I83" s="223"/>
      <c r="J83" s="220"/>
      <c r="K83" s="221"/>
      <c r="L83" s="221"/>
      <c r="M83" s="221"/>
      <c r="N83" s="221"/>
      <c r="O83" s="224"/>
      <c r="P83" s="8"/>
      <c r="Q83" s="50" t="s">
        <v>40</v>
      </c>
      <c r="R83" s="107" t="s">
        <v>51</v>
      </c>
      <c r="S83" s="107" t="s">
        <v>64</v>
      </c>
      <c r="T83" s="108">
        <v>3</v>
      </c>
      <c r="U83" s="108">
        <v>0</v>
      </c>
      <c r="V83" s="108">
        <v>0</v>
      </c>
      <c r="W83" s="108">
        <v>3</v>
      </c>
      <c r="X83" s="189">
        <v>5</v>
      </c>
      <c r="Y83" s="44"/>
      <c r="Z83" s="263" t="s">
        <v>44</v>
      </c>
      <c r="AA83" s="55"/>
      <c r="AB83" s="171">
        <f>SUM(AB75)</f>
        <v>3</v>
      </c>
      <c r="AC83" s="171">
        <f>SUM(AC75)</f>
        <v>0</v>
      </c>
      <c r="AD83" s="171">
        <f>SUM(AD75)</f>
        <v>2</v>
      </c>
      <c r="AE83" s="171">
        <f>SUM(AE75)</f>
        <v>4</v>
      </c>
      <c r="AF83" s="24">
        <f>SUM(AF75)</f>
        <v>7</v>
      </c>
      <c r="AG83" s="46"/>
    </row>
    <row r="84" spans="1:33" ht="15" customHeight="1">
      <c r="A84" s="421"/>
      <c r="B84" s="422"/>
      <c r="C84" s="256"/>
      <c r="D84" s="256"/>
      <c r="E84" s="256"/>
      <c r="F84" s="256"/>
      <c r="G84" s="257"/>
      <c r="I84" s="331"/>
      <c r="J84" s="332"/>
      <c r="K84" s="256"/>
      <c r="L84" s="256"/>
      <c r="M84" s="256"/>
      <c r="N84" s="256"/>
      <c r="O84" s="257"/>
      <c r="P84" s="11"/>
      <c r="Q84" s="50" t="s">
        <v>40</v>
      </c>
      <c r="R84" s="107" t="s">
        <v>49</v>
      </c>
      <c r="S84" s="107" t="s">
        <v>24</v>
      </c>
      <c r="T84" s="108">
        <v>3</v>
      </c>
      <c r="U84" s="108">
        <v>2</v>
      </c>
      <c r="V84" s="108">
        <v>0</v>
      </c>
      <c r="W84" s="108">
        <v>3</v>
      </c>
      <c r="X84" s="189">
        <v>7</v>
      </c>
      <c r="Y84" s="44"/>
      <c r="Z84" s="2"/>
      <c r="AA84" s="11"/>
      <c r="AB84" s="11"/>
      <c r="AC84" s="11"/>
      <c r="AD84" s="11"/>
      <c r="AE84" s="11"/>
      <c r="AF84" s="12"/>
      <c r="AG84" s="46"/>
    </row>
    <row r="85" spans="1:33" ht="15" customHeight="1">
      <c r="A85" s="397" t="s">
        <v>28</v>
      </c>
      <c r="B85" s="398"/>
      <c r="C85" s="398"/>
      <c r="D85" s="398"/>
      <c r="E85" s="398"/>
      <c r="F85" s="398"/>
      <c r="G85" s="399"/>
      <c r="I85" s="45"/>
      <c r="J85" s="46"/>
      <c r="K85" s="46"/>
      <c r="L85" s="46"/>
      <c r="M85" s="46"/>
      <c r="N85" s="46"/>
      <c r="O85" s="47"/>
      <c r="P85" s="11"/>
      <c r="Q85" s="50" t="s">
        <v>40</v>
      </c>
      <c r="R85" s="107" t="s">
        <v>199</v>
      </c>
      <c r="S85" s="107" t="s">
        <v>128</v>
      </c>
      <c r="T85" s="108">
        <v>3</v>
      </c>
      <c r="U85" s="108">
        <v>0</v>
      </c>
      <c r="V85" s="108">
        <v>2</v>
      </c>
      <c r="W85" s="108">
        <v>4</v>
      </c>
      <c r="X85" s="189">
        <v>7</v>
      </c>
      <c r="Y85" s="44"/>
      <c r="Z85" s="397" t="s">
        <v>28</v>
      </c>
      <c r="AA85" s="398"/>
      <c r="AB85" s="398"/>
      <c r="AC85" s="398"/>
      <c r="AD85" s="398"/>
      <c r="AE85" s="398"/>
      <c r="AF85" s="399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260"/>
      <c r="J86" s="11"/>
      <c r="K86" s="11"/>
      <c r="L86" s="11"/>
      <c r="M86" s="11"/>
      <c r="N86" s="11"/>
      <c r="O86" s="257"/>
      <c r="P86" s="11"/>
      <c r="Q86" s="50"/>
      <c r="R86" s="354" t="s">
        <v>42</v>
      </c>
      <c r="S86" s="356"/>
      <c r="T86" s="265">
        <f>SUM(T82:T85)</f>
        <v>12</v>
      </c>
      <c r="U86" s="265">
        <f>SUM(U82:U85)</f>
        <v>2</v>
      </c>
      <c r="V86" s="265">
        <f>SUM(V82:V85)</f>
        <v>4</v>
      </c>
      <c r="W86" s="265">
        <f>SUM(W82:W85)</f>
        <v>14</v>
      </c>
      <c r="X86" s="51">
        <f>SUM(X82:X85)</f>
        <v>26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227" t="s">
        <v>329</v>
      </c>
      <c r="B87" s="227" t="s">
        <v>330</v>
      </c>
      <c r="C87" s="487">
        <v>0</v>
      </c>
      <c r="D87" s="487">
        <v>4</v>
      </c>
      <c r="E87" s="487">
        <v>0</v>
      </c>
      <c r="F87" s="487">
        <v>2</v>
      </c>
      <c r="G87" s="487">
        <v>7</v>
      </c>
      <c r="I87" s="346" t="s">
        <v>28</v>
      </c>
      <c r="J87" s="347"/>
      <c r="K87" s="347"/>
      <c r="L87" s="347"/>
      <c r="M87" s="347"/>
      <c r="N87" s="347"/>
      <c r="O87" s="348"/>
      <c r="P87" s="11"/>
      <c r="Q87" s="45" t="s">
        <v>41</v>
      </c>
      <c r="R87" s="111" t="s">
        <v>132</v>
      </c>
      <c r="S87" s="111" t="s">
        <v>133</v>
      </c>
      <c r="T87" s="108">
        <v>0</v>
      </c>
      <c r="U87" s="108">
        <v>0</v>
      </c>
      <c r="V87" s="108">
        <v>0</v>
      </c>
      <c r="W87" s="108">
        <v>0</v>
      </c>
      <c r="X87" s="198">
        <v>4</v>
      </c>
      <c r="Y87" s="44"/>
      <c r="Z87" s="15"/>
      <c r="AA87" s="42"/>
      <c r="AB87" s="276"/>
      <c r="AC87" s="276"/>
      <c r="AD87" s="276"/>
      <c r="AE87" s="276"/>
      <c r="AF87" s="16"/>
      <c r="AG87" s="46"/>
    </row>
    <row r="88" spans="1:33" ht="15" customHeight="1">
      <c r="A88" s="227" t="s">
        <v>332</v>
      </c>
      <c r="B88" s="227" t="s">
        <v>333</v>
      </c>
      <c r="C88" s="487">
        <v>0</v>
      </c>
      <c r="D88" s="487">
        <v>4</v>
      </c>
      <c r="E88" s="487">
        <v>0</v>
      </c>
      <c r="F88" s="487">
        <v>2</v>
      </c>
      <c r="G88" s="487">
        <v>7</v>
      </c>
      <c r="I88" s="124" t="s">
        <v>2</v>
      </c>
      <c r="J88" s="122" t="s">
        <v>3</v>
      </c>
      <c r="K88" s="262" t="s">
        <v>0</v>
      </c>
      <c r="L88" s="262" t="s">
        <v>4</v>
      </c>
      <c r="M88" s="262" t="s">
        <v>5</v>
      </c>
      <c r="N88" s="262" t="s">
        <v>6</v>
      </c>
      <c r="O88" s="123" t="s">
        <v>7</v>
      </c>
      <c r="P88" s="11"/>
      <c r="Q88" s="45"/>
      <c r="R88" s="354" t="s">
        <v>43</v>
      </c>
      <c r="S88" s="356"/>
      <c r="T88" s="265">
        <v>0</v>
      </c>
      <c r="U88" s="265">
        <v>0</v>
      </c>
      <c r="V88" s="265">
        <v>0</v>
      </c>
      <c r="W88" s="265">
        <v>0</v>
      </c>
      <c r="X88" s="51">
        <v>4</v>
      </c>
      <c r="Y88" s="44"/>
      <c r="Z88" s="15"/>
      <c r="AA88" s="42"/>
      <c r="AB88" s="276"/>
      <c r="AC88" s="276"/>
      <c r="AD88" s="276"/>
      <c r="AE88" s="276"/>
      <c r="AF88" s="16"/>
      <c r="AG88" s="46"/>
    </row>
    <row r="89" spans="1:33" ht="15" customHeight="1">
      <c r="A89" s="227" t="s">
        <v>334</v>
      </c>
      <c r="B89" s="227" t="s">
        <v>335</v>
      </c>
      <c r="C89" s="487">
        <v>0</v>
      </c>
      <c r="D89" s="487">
        <v>6</v>
      </c>
      <c r="E89" s="487">
        <v>0</v>
      </c>
      <c r="F89" s="487">
        <v>3</v>
      </c>
      <c r="G89" s="487">
        <v>5</v>
      </c>
      <c r="I89" s="203" t="s">
        <v>135</v>
      </c>
      <c r="J89" s="111" t="s">
        <v>136</v>
      </c>
      <c r="K89" s="108">
        <v>2</v>
      </c>
      <c r="L89" s="108">
        <v>0</v>
      </c>
      <c r="M89" s="108">
        <v>0</v>
      </c>
      <c r="N89" s="108">
        <v>2</v>
      </c>
      <c r="O89" s="198">
        <v>3</v>
      </c>
      <c r="P89" s="188"/>
      <c r="Q89" s="45"/>
      <c r="R89" s="350" t="s">
        <v>44</v>
      </c>
      <c r="S89" s="352"/>
      <c r="T89" s="262">
        <f>SUM(T86,T88)</f>
        <v>12</v>
      </c>
      <c r="U89" s="262">
        <f>SUM(U86,U88)</f>
        <v>2</v>
      </c>
      <c r="V89" s="262">
        <f>SUM(V86,V88)</f>
        <v>4</v>
      </c>
      <c r="W89" s="262">
        <f>SUM(W86,W88)</f>
        <v>14</v>
      </c>
      <c r="X89" s="314">
        <f>SUM(X86,X88)</f>
        <v>30</v>
      </c>
      <c r="Y89" s="44"/>
      <c r="Z89" s="15"/>
      <c r="AA89" s="42"/>
      <c r="AB89" s="276"/>
      <c r="AC89" s="276"/>
      <c r="AD89" s="276"/>
      <c r="AE89" s="276"/>
      <c r="AF89" s="16"/>
      <c r="AG89" s="46"/>
    </row>
    <row r="90" spans="1:33" ht="22.5" customHeight="1">
      <c r="A90" s="484" t="s">
        <v>328</v>
      </c>
      <c r="B90" s="484" t="s">
        <v>451</v>
      </c>
      <c r="C90" s="485">
        <v>2</v>
      </c>
      <c r="D90" s="485">
        <v>0</v>
      </c>
      <c r="E90" s="485">
        <v>2</v>
      </c>
      <c r="F90" s="485">
        <v>3</v>
      </c>
      <c r="G90" s="485">
        <v>5</v>
      </c>
      <c r="H90" s="4"/>
      <c r="I90" s="120" t="s">
        <v>200</v>
      </c>
      <c r="J90" s="107" t="s">
        <v>134</v>
      </c>
      <c r="K90" s="108">
        <v>0</v>
      </c>
      <c r="L90" s="108">
        <v>0</v>
      </c>
      <c r="M90" s="108">
        <v>6</v>
      </c>
      <c r="N90" s="108">
        <v>3</v>
      </c>
      <c r="O90" s="196">
        <v>5</v>
      </c>
      <c r="P90" s="183"/>
      <c r="Q90" s="2"/>
      <c r="X90" s="257"/>
      <c r="Y90" s="44"/>
      <c r="Z90" s="15"/>
      <c r="AA90" s="42"/>
      <c r="AB90" s="276"/>
      <c r="AC90" s="276"/>
      <c r="AD90" s="276"/>
      <c r="AE90" s="276"/>
      <c r="AF90" s="16"/>
      <c r="AG90" s="46"/>
    </row>
    <row r="91" spans="1:33" ht="15" customHeight="1">
      <c r="A91" s="484" t="s">
        <v>328</v>
      </c>
      <c r="B91" s="484" t="s">
        <v>452</v>
      </c>
      <c r="C91" s="485">
        <v>2</v>
      </c>
      <c r="D91" s="485">
        <v>0</v>
      </c>
      <c r="E91" s="485">
        <v>2</v>
      </c>
      <c r="F91" s="485">
        <v>3</v>
      </c>
      <c r="G91" s="485">
        <v>5</v>
      </c>
      <c r="I91" s="204" t="s">
        <v>51</v>
      </c>
      <c r="J91" s="115" t="s">
        <v>65</v>
      </c>
      <c r="K91" s="116">
        <v>3</v>
      </c>
      <c r="L91" s="116">
        <v>0</v>
      </c>
      <c r="M91" s="116">
        <v>0</v>
      </c>
      <c r="N91" s="116">
        <v>3</v>
      </c>
      <c r="O91" s="205">
        <v>5</v>
      </c>
      <c r="P91" s="183"/>
      <c r="Q91" s="2"/>
      <c r="X91" s="257"/>
      <c r="Y91" s="44"/>
      <c r="Z91" s="15"/>
      <c r="AA91" s="42"/>
      <c r="AB91" s="276"/>
      <c r="AC91" s="276"/>
      <c r="AD91" s="276"/>
      <c r="AE91" s="276"/>
      <c r="AF91" s="16"/>
      <c r="AG91" s="46"/>
    </row>
    <row r="92" spans="1:33" ht="15" customHeight="1">
      <c r="A92" s="438"/>
      <c r="B92" s="439"/>
      <c r="C92" s="440"/>
      <c r="D92" s="440"/>
      <c r="E92" s="440"/>
      <c r="F92" s="440"/>
      <c r="G92" s="470"/>
      <c r="I92" s="120" t="s">
        <v>27</v>
      </c>
      <c r="J92" s="107" t="s">
        <v>138</v>
      </c>
      <c r="K92" s="108">
        <v>3</v>
      </c>
      <c r="L92" s="108">
        <v>0</v>
      </c>
      <c r="M92" s="108">
        <v>0</v>
      </c>
      <c r="N92" s="108">
        <v>3</v>
      </c>
      <c r="O92" s="196">
        <v>5</v>
      </c>
      <c r="P92" s="183"/>
      <c r="Q92" s="45"/>
      <c r="R92" s="261"/>
      <c r="S92" s="261"/>
      <c r="T92" s="256"/>
      <c r="U92" s="256"/>
      <c r="V92" s="256"/>
      <c r="W92" s="256"/>
      <c r="X92" s="257"/>
      <c r="Y92" s="44"/>
      <c r="Z92" s="15"/>
      <c r="AA92" s="42"/>
      <c r="AB92" s="276"/>
      <c r="AC92" s="276"/>
      <c r="AD92" s="276"/>
      <c r="AE92" s="276"/>
      <c r="AF92" s="16"/>
      <c r="AG92" s="46"/>
    </row>
    <row r="93" spans="1:33" ht="15" customHeight="1">
      <c r="A93" s="419" t="s">
        <v>79</v>
      </c>
      <c r="B93" s="420"/>
      <c r="C93" s="84">
        <f>SUM(C87:C92)</f>
        <v>4</v>
      </c>
      <c r="D93" s="84">
        <f>SUM(D87:D92)</f>
        <v>14</v>
      </c>
      <c r="E93" s="84">
        <f>SUM(E87:E92)</f>
        <v>4</v>
      </c>
      <c r="F93" s="84">
        <f>SUM(F87:F92)</f>
        <v>13</v>
      </c>
      <c r="G93" s="126">
        <f>SUM(G87:G92)</f>
        <v>29</v>
      </c>
      <c r="I93" s="120" t="s">
        <v>27</v>
      </c>
      <c r="J93" s="107" t="s">
        <v>201</v>
      </c>
      <c r="K93" s="108">
        <v>3</v>
      </c>
      <c r="L93" s="108">
        <v>0</v>
      </c>
      <c r="M93" s="108">
        <v>0</v>
      </c>
      <c r="N93" s="108">
        <v>3</v>
      </c>
      <c r="O93" s="189">
        <v>5</v>
      </c>
      <c r="P93" s="183"/>
      <c r="Q93" s="50"/>
      <c r="R93" s="359" t="s">
        <v>28</v>
      </c>
      <c r="S93" s="359"/>
      <c r="T93" s="359"/>
      <c r="U93" s="359"/>
      <c r="V93" s="359"/>
      <c r="W93" s="359"/>
      <c r="X93" s="360"/>
      <c r="Y93" s="44"/>
      <c r="Z93" s="15"/>
      <c r="AA93" s="42"/>
      <c r="AB93" s="276"/>
      <c r="AC93" s="276"/>
      <c r="AD93" s="276"/>
      <c r="AE93" s="276"/>
      <c r="AF93" s="16"/>
      <c r="AG93" s="46"/>
    </row>
    <row r="94" spans="1:33" ht="15" customHeight="1">
      <c r="A94" s="421"/>
      <c r="B94" s="422"/>
      <c r="C94" s="272"/>
      <c r="D94" s="272"/>
      <c r="E94" s="272"/>
      <c r="F94" s="272"/>
      <c r="G94" s="273"/>
      <c r="I94" s="120" t="s">
        <v>27</v>
      </c>
      <c r="J94" s="107" t="s">
        <v>50</v>
      </c>
      <c r="K94" s="108">
        <v>3</v>
      </c>
      <c r="L94" s="108">
        <v>0</v>
      </c>
      <c r="M94" s="108">
        <v>0</v>
      </c>
      <c r="N94" s="108">
        <v>3</v>
      </c>
      <c r="O94" s="189">
        <v>5</v>
      </c>
      <c r="P94" s="183"/>
      <c r="Q94" s="50"/>
      <c r="R94" s="122" t="s">
        <v>2</v>
      </c>
      <c r="S94" s="122" t="s">
        <v>3</v>
      </c>
      <c r="T94" s="262" t="s">
        <v>0</v>
      </c>
      <c r="U94" s="262" t="s">
        <v>4</v>
      </c>
      <c r="V94" s="262" t="s">
        <v>5</v>
      </c>
      <c r="W94" s="262" t="s">
        <v>6</v>
      </c>
      <c r="X94" s="123" t="s">
        <v>7</v>
      </c>
      <c r="Y94" s="44"/>
      <c r="Z94" s="15"/>
      <c r="AA94" s="42"/>
      <c r="AB94" s="276"/>
      <c r="AC94" s="276"/>
      <c r="AD94" s="276"/>
      <c r="AE94" s="276"/>
      <c r="AF94" s="16"/>
      <c r="AG94" s="46"/>
    </row>
    <row r="95" spans="1:33" ht="15" customHeight="1">
      <c r="A95" s="274"/>
      <c r="B95" s="275"/>
      <c r="C95" s="272"/>
      <c r="D95" s="272"/>
      <c r="E95" s="272"/>
      <c r="F95" s="272"/>
      <c r="G95" s="273"/>
      <c r="I95" s="119" t="s">
        <v>202</v>
      </c>
      <c r="J95" s="111" t="s">
        <v>203</v>
      </c>
      <c r="K95" s="108">
        <v>2</v>
      </c>
      <c r="L95" s="108">
        <v>0</v>
      </c>
      <c r="M95" s="108">
        <v>0</v>
      </c>
      <c r="N95" s="108">
        <v>2</v>
      </c>
      <c r="O95" s="198">
        <v>2</v>
      </c>
      <c r="P95" s="187"/>
      <c r="Q95" s="50" t="s">
        <v>40</v>
      </c>
      <c r="R95" s="107" t="s">
        <v>200</v>
      </c>
      <c r="S95" s="107" t="s">
        <v>134</v>
      </c>
      <c r="T95" s="108">
        <v>0</v>
      </c>
      <c r="U95" s="108">
        <v>0</v>
      </c>
      <c r="V95" s="108">
        <v>6</v>
      </c>
      <c r="W95" s="108">
        <v>3</v>
      </c>
      <c r="X95" s="189">
        <v>5</v>
      </c>
      <c r="Y95" s="44"/>
      <c r="Z95" s="263" t="s">
        <v>44</v>
      </c>
      <c r="AA95" s="55"/>
      <c r="AB95" s="171">
        <f>SUM(AB87:AB95)</f>
        <v>0</v>
      </c>
      <c r="AC95" s="171">
        <f>SUM(AC87:AC95)</f>
        <v>0</v>
      </c>
      <c r="AD95" s="171">
        <f>SUM(AD87:AD95)</f>
        <v>0</v>
      </c>
      <c r="AE95" s="171">
        <f>SUM(AE87:AE95)</f>
        <v>0</v>
      </c>
      <c r="AF95" s="56">
        <v>0</v>
      </c>
      <c r="AG95" s="46"/>
    </row>
    <row r="96" spans="1:33" ht="15" customHeight="1">
      <c r="A96" s="274"/>
      <c r="B96" s="275"/>
      <c r="C96" s="272"/>
      <c r="D96" s="272"/>
      <c r="E96" s="272"/>
      <c r="F96" s="272"/>
      <c r="G96" s="273"/>
      <c r="I96" s="434" t="s">
        <v>191</v>
      </c>
      <c r="J96" s="435"/>
      <c r="K96" s="180">
        <f>SUM(K89:K95)</f>
        <v>16</v>
      </c>
      <c r="L96" s="180">
        <f>SUM(L89:L95)</f>
        <v>0</v>
      </c>
      <c r="M96" s="180">
        <f>SUM(M89:M95)</f>
        <v>6</v>
      </c>
      <c r="N96" s="180">
        <f>SUM(N89:N95)</f>
        <v>19</v>
      </c>
      <c r="O96" s="197">
        <f>SUM(O89:O95)</f>
        <v>30</v>
      </c>
      <c r="P96" s="254"/>
      <c r="Q96" s="50" t="s">
        <v>40</v>
      </c>
      <c r="R96" s="107" t="s">
        <v>51</v>
      </c>
      <c r="S96" s="107" t="s">
        <v>65</v>
      </c>
      <c r="T96" s="108">
        <v>3</v>
      </c>
      <c r="U96" s="108">
        <v>0</v>
      </c>
      <c r="V96" s="108">
        <v>0</v>
      </c>
      <c r="W96" s="108">
        <v>3</v>
      </c>
      <c r="X96" s="189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397" t="s">
        <v>30</v>
      </c>
      <c r="B97" s="398"/>
      <c r="C97" s="398"/>
      <c r="D97" s="398"/>
      <c r="E97" s="398"/>
      <c r="F97" s="398"/>
      <c r="G97" s="399"/>
      <c r="I97" s="260"/>
      <c r="J97" s="261"/>
      <c r="K97" s="256"/>
      <c r="L97" s="256"/>
      <c r="M97" s="256"/>
      <c r="N97" s="256"/>
      <c r="O97" s="257"/>
      <c r="P97" s="11"/>
      <c r="Q97" s="50" t="s">
        <v>40</v>
      </c>
      <c r="R97" s="114" t="s">
        <v>135</v>
      </c>
      <c r="S97" s="111" t="s">
        <v>136</v>
      </c>
      <c r="T97" s="108">
        <v>2</v>
      </c>
      <c r="U97" s="108">
        <v>0</v>
      </c>
      <c r="V97" s="108">
        <v>0</v>
      </c>
      <c r="W97" s="108">
        <v>2</v>
      </c>
      <c r="X97" s="198">
        <v>3</v>
      </c>
      <c r="Y97" s="44"/>
      <c r="Z97" s="397" t="s">
        <v>30</v>
      </c>
      <c r="AA97" s="398"/>
      <c r="AB97" s="398"/>
      <c r="AC97" s="398"/>
      <c r="AD97" s="398"/>
      <c r="AE97" s="398"/>
      <c r="AF97" s="399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260"/>
      <c r="J98" s="261"/>
      <c r="K98" s="256"/>
      <c r="L98" s="256"/>
      <c r="M98" s="256"/>
      <c r="N98" s="256"/>
      <c r="O98" s="257"/>
      <c r="P98" s="11"/>
      <c r="Q98" s="50"/>
      <c r="R98" s="349" t="s">
        <v>42</v>
      </c>
      <c r="S98" s="349"/>
      <c r="T98" s="265">
        <f>SUM(T95:T97)</f>
        <v>5</v>
      </c>
      <c r="U98" s="265">
        <f>SUM(U95:U97)</f>
        <v>0</v>
      </c>
      <c r="V98" s="265">
        <f>SUM(V95:V97)</f>
        <v>6</v>
      </c>
      <c r="W98" s="265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484" t="s">
        <v>338</v>
      </c>
      <c r="B99" s="227" t="s">
        <v>339</v>
      </c>
      <c r="C99" s="487">
        <v>0</v>
      </c>
      <c r="D99" s="487">
        <v>4</v>
      </c>
      <c r="E99" s="487">
        <v>0</v>
      </c>
      <c r="F99" s="487">
        <v>2</v>
      </c>
      <c r="G99" s="487">
        <v>7</v>
      </c>
      <c r="I99" s="346" t="s">
        <v>30</v>
      </c>
      <c r="J99" s="347"/>
      <c r="K99" s="347"/>
      <c r="L99" s="347"/>
      <c r="M99" s="347"/>
      <c r="N99" s="347"/>
      <c r="O99" s="348"/>
      <c r="P99" s="11"/>
      <c r="Q99" s="45" t="s">
        <v>41</v>
      </c>
      <c r="R99" s="107" t="s">
        <v>27</v>
      </c>
      <c r="S99" s="107" t="s">
        <v>138</v>
      </c>
      <c r="T99" s="108">
        <v>3</v>
      </c>
      <c r="U99" s="108">
        <v>0</v>
      </c>
      <c r="V99" s="108">
        <v>0</v>
      </c>
      <c r="W99" s="108">
        <v>3</v>
      </c>
      <c r="X99" s="189">
        <v>5</v>
      </c>
      <c r="Y99" s="44"/>
      <c r="Z99" s="15"/>
      <c r="AA99" s="42"/>
      <c r="AB99" s="276"/>
      <c r="AC99" s="276"/>
      <c r="AD99" s="276"/>
      <c r="AE99" s="276"/>
      <c r="AF99" s="16"/>
      <c r="AG99" s="46"/>
    </row>
    <row r="100" spans="1:33" s="4" customFormat="1" ht="22.5" customHeight="1">
      <c r="A100" s="484" t="s">
        <v>328</v>
      </c>
      <c r="B100" s="227" t="s">
        <v>453</v>
      </c>
      <c r="C100" s="487">
        <v>2</v>
      </c>
      <c r="D100" s="487">
        <v>0</v>
      </c>
      <c r="E100" s="487">
        <v>2</v>
      </c>
      <c r="F100" s="487">
        <v>3</v>
      </c>
      <c r="G100" s="487">
        <v>5</v>
      </c>
      <c r="H100" s="3"/>
      <c r="I100" s="124" t="s">
        <v>2</v>
      </c>
      <c r="J100" s="122" t="s">
        <v>3</v>
      </c>
      <c r="K100" s="262" t="s">
        <v>0</v>
      </c>
      <c r="L100" s="262" t="s">
        <v>4</v>
      </c>
      <c r="M100" s="262" t="s">
        <v>5</v>
      </c>
      <c r="N100" s="262" t="s">
        <v>6</v>
      </c>
      <c r="O100" s="123" t="s">
        <v>7</v>
      </c>
      <c r="P100" s="11"/>
      <c r="Q100" s="45" t="s">
        <v>41</v>
      </c>
      <c r="R100" s="107" t="s">
        <v>27</v>
      </c>
      <c r="S100" s="107" t="s">
        <v>201</v>
      </c>
      <c r="T100" s="108">
        <v>3</v>
      </c>
      <c r="U100" s="108">
        <v>0</v>
      </c>
      <c r="V100" s="108">
        <v>0</v>
      </c>
      <c r="W100" s="108">
        <v>3</v>
      </c>
      <c r="X100" s="189">
        <v>5</v>
      </c>
      <c r="Y100" s="44"/>
      <c r="Z100" s="15"/>
      <c r="AA100" s="42"/>
      <c r="AB100" s="276"/>
      <c r="AC100" s="276"/>
      <c r="AD100" s="276"/>
      <c r="AE100" s="276"/>
      <c r="AF100" s="16"/>
      <c r="AG100" s="60"/>
    </row>
    <row r="101" spans="1:33" ht="15" customHeight="1">
      <c r="A101" s="227" t="s">
        <v>454</v>
      </c>
      <c r="B101" s="227" t="s">
        <v>341</v>
      </c>
      <c r="C101" s="487">
        <v>0</v>
      </c>
      <c r="D101" s="487">
        <v>6</v>
      </c>
      <c r="E101" s="487">
        <v>0</v>
      </c>
      <c r="F101" s="487">
        <v>3</v>
      </c>
      <c r="G101" s="487">
        <v>5</v>
      </c>
      <c r="I101" s="119" t="s">
        <v>204</v>
      </c>
      <c r="J101" s="111" t="s">
        <v>98</v>
      </c>
      <c r="K101" s="111">
        <v>2</v>
      </c>
      <c r="L101" s="111">
        <v>0</v>
      </c>
      <c r="M101" s="111">
        <v>0</v>
      </c>
      <c r="N101" s="111">
        <v>2</v>
      </c>
      <c r="O101" s="207">
        <v>3</v>
      </c>
      <c r="P101" s="188"/>
      <c r="Q101" s="45" t="s">
        <v>41</v>
      </c>
      <c r="R101" s="107" t="s">
        <v>27</v>
      </c>
      <c r="S101" s="107" t="s">
        <v>50</v>
      </c>
      <c r="T101" s="108">
        <v>3</v>
      </c>
      <c r="U101" s="108">
        <v>0</v>
      </c>
      <c r="V101" s="108">
        <v>0</v>
      </c>
      <c r="W101" s="108">
        <v>3</v>
      </c>
      <c r="X101" s="189">
        <v>5</v>
      </c>
      <c r="Y101" s="44"/>
      <c r="Z101" s="15"/>
      <c r="AA101" s="42"/>
      <c r="AB101" s="276"/>
      <c r="AC101" s="276"/>
      <c r="AD101" s="276"/>
      <c r="AE101" s="276"/>
      <c r="AF101" s="16"/>
      <c r="AG101" s="46"/>
    </row>
    <row r="102" spans="1:33" ht="15" customHeight="1">
      <c r="A102" s="484" t="s">
        <v>328</v>
      </c>
      <c r="B102" s="484" t="s">
        <v>342</v>
      </c>
      <c r="C102" s="485">
        <v>3</v>
      </c>
      <c r="D102" s="485">
        <v>0</v>
      </c>
      <c r="E102" s="485">
        <v>0</v>
      </c>
      <c r="F102" s="485">
        <v>3</v>
      </c>
      <c r="G102" s="485">
        <v>5</v>
      </c>
      <c r="I102" s="120" t="s">
        <v>205</v>
      </c>
      <c r="J102" s="107" t="s">
        <v>110</v>
      </c>
      <c r="K102" s="108">
        <v>0</v>
      </c>
      <c r="L102" s="108">
        <v>0</v>
      </c>
      <c r="M102" s="108">
        <v>8</v>
      </c>
      <c r="N102" s="108">
        <v>4</v>
      </c>
      <c r="O102" s="189">
        <v>10</v>
      </c>
      <c r="P102" s="183"/>
      <c r="Q102" s="45" t="s">
        <v>41</v>
      </c>
      <c r="R102" s="111" t="s">
        <v>202</v>
      </c>
      <c r="S102" s="111" t="s">
        <v>203</v>
      </c>
      <c r="T102" s="108">
        <v>2</v>
      </c>
      <c r="U102" s="108">
        <v>0</v>
      </c>
      <c r="V102" s="108">
        <v>0</v>
      </c>
      <c r="W102" s="108">
        <v>2</v>
      </c>
      <c r="X102" s="198">
        <v>2</v>
      </c>
      <c r="Y102" s="44"/>
      <c r="Z102" s="15"/>
      <c r="AA102" s="42"/>
      <c r="AB102" s="276"/>
      <c r="AC102" s="276"/>
      <c r="AD102" s="276"/>
      <c r="AE102" s="276"/>
      <c r="AF102" s="16"/>
      <c r="AG102" s="46"/>
    </row>
    <row r="103" spans="1:33" ht="15" customHeight="1">
      <c r="A103" s="484" t="s">
        <v>343</v>
      </c>
      <c r="B103" s="484" t="s">
        <v>344</v>
      </c>
      <c r="C103" s="485">
        <v>3</v>
      </c>
      <c r="D103" s="485">
        <v>0</v>
      </c>
      <c r="E103" s="485">
        <v>0</v>
      </c>
      <c r="F103" s="485">
        <v>3</v>
      </c>
      <c r="G103" s="485">
        <v>5</v>
      </c>
      <c r="I103" s="120" t="s">
        <v>51</v>
      </c>
      <c r="J103" s="107" t="s">
        <v>109</v>
      </c>
      <c r="K103" s="108">
        <v>3</v>
      </c>
      <c r="L103" s="108">
        <v>0</v>
      </c>
      <c r="M103" s="108">
        <v>0</v>
      </c>
      <c r="N103" s="108">
        <v>3</v>
      </c>
      <c r="O103" s="189">
        <v>5</v>
      </c>
      <c r="P103" s="183"/>
      <c r="Q103" s="45"/>
      <c r="R103" s="361" t="s">
        <v>43</v>
      </c>
      <c r="S103" s="361"/>
      <c r="T103" s="265">
        <f>SUM(T99:T102)</f>
        <v>11</v>
      </c>
      <c r="U103" s="265">
        <f>SUM(U99:U102)</f>
        <v>0</v>
      </c>
      <c r="V103" s="265">
        <f>SUM(V99:V102)</f>
        <v>0</v>
      </c>
      <c r="W103" s="265">
        <f>SUM(W99:W102)</f>
        <v>11</v>
      </c>
      <c r="X103" s="51">
        <f>SUM(X99:X102)</f>
        <v>17</v>
      </c>
      <c r="Y103" s="44"/>
      <c r="Z103" s="15"/>
      <c r="AA103" s="42"/>
      <c r="AB103" s="276"/>
      <c r="AC103" s="276"/>
      <c r="AD103" s="276"/>
      <c r="AE103" s="276"/>
      <c r="AF103" s="16"/>
      <c r="AG103" s="46"/>
    </row>
    <row r="104" spans="1:33" ht="21.75" customHeight="1">
      <c r="A104" s="438"/>
      <c r="B104" s="439"/>
      <c r="C104" s="440"/>
      <c r="D104" s="440"/>
      <c r="E104" s="440"/>
      <c r="F104" s="440"/>
      <c r="G104" s="470"/>
      <c r="H104" s="4"/>
      <c r="I104" s="120" t="s">
        <v>51</v>
      </c>
      <c r="J104" s="107" t="s">
        <v>137</v>
      </c>
      <c r="K104" s="108">
        <v>3</v>
      </c>
      <c r="L104" s="108">
        <v>0</v>
      </c>
      <c r="M104" s="108">
        <v>0</v>
      </c>
      <c r="N104" s="108">
        <v>3</v>
      </c>
      <c r="O104" s="196">
        <v>5</v>
      </c>
      <c r="P104" s="183"/>
      <c r="Q104" s="1"/>
      <c r="R104" s="301" t="s">
        <v>44</v>
      </c>
      <c r="S104" s="301"/>
      <c r="T104" s="262">
        <f>SUM(T98,T103)</f>
        <v>16</v>
      </c>
      <c r="U104" s="262">
        <f>SUM(U98,U103)</f>
        <v>0</v>
      </c>
      <c r="V104" s="262">
        <f>SUM(V98,V103)</f>
        <v>6</v>
      </c>
      <c r="W104" s="262">
        <f>SUM(W98,W103)</f>
        <v>19</v>
      </c>
      <c r="X104" s="314">
        <f>SUM(X98,X103)</f>
        <v>30</v>
      </c>
      <c r="Y104" s="44"/>
      <c r="Z104" s="15"/>
      <c r="AA104" s="42"/>
      <c r="AB104" s="276"/>
      <c r="AC104" s="276"/>
      <c r="AD104" s="276"/>
      <c r="AE104" s="276"/>
      <c r="AF104" s="16"/>
      <c r="AG104" s="46"/>
    </row>
    <row r="105" spans="1:33" ht="21.75" customHeight="1">
      <c r="A105" s="419" t="s">
        <v>79</v>
      </c>
      <c r="B105" s="420"/>
      <c r="C105" s="125">
        <f>SUM(C99:C104)</f>
        <v>8</v>
      </c>
      <c r="D105" s="125">
        <f>SUM(D99:D104)</f>
        <v>10</v>
      </c>
      <c r="E105" s="125">
        <f>SUM(E99:E104)</f>
        <v>2</v>
      </c>
      <c r="F105" s="125">
        <f>SUM(F99:F104)</f>
        <v>14</v>
      </c>
      <c r="G105" s="126">
        <f>SUM(G99:G104)</f>
        <v>27</v>
      </c>
      <c r="H105" s="4"/>
      <c r="I105" s="120" t="s">
        <v>27</v>
      </c>
      <c r="J105" s="107" t="s">
        <v>206</v>
      </c>
      <c r="K105" s="108">
        <v>3</v>
      </c>
      <c r="L105" s="108">
        <v>0</v>
      </c>
      <c r="M105" s="108">
        <v>0</v>
      </c>
      <c r="N105" s="108">
        <v>3</v>
      </c>
      <c r="O105" s="189">
        <v>5</v>
      </c>
      <c r="P105" s="183"/>
      <c r="Q105" s="2"/>
      <c r="R105" s="359" t="s">
        <v>30</v>
      </c>
      <c r="S105" s="359"/>
      <c r="T105" s="359"/>
      <c r="U105" s="359"/>
      <c r="V105" s="359"/>
      <c r="W105" s="359"/>
      <c r="X105" s="360"/>
      <c r="Y105" s="44"/>
      <c r="Z105" s="15"/>
      <c r="AA105" s="42"/>
      <c r="AB105" s="276"/>
      <c r="AC105" s="276"/>
      <c r="AD105" s="276"/>
      <c r="AE105" s="276"/>
      <c r="AF105" s="16"/>
      <c r="AG105" s="46"/>
    </row>
    <row r="106" spans="1:33" ht="15" customHeight="1">
      <c r="A106" s="421"/>
      <c r="B106" s="422"/>
      <c r="C106" s="256"/>
      <c r="D106" s="256"/>
      <c r="E106" s="256"/>
      <c r="F106" s="256"/>
      <c r="G106" s="257"/>
      <c r="I106" s="119" t="s">
        <v>207</v>
      </c>
      <c r="J106" s="111" t="s">
        <v>208</v>
      </c>
      <c r="K106" s="108">
        <v>2</v>
      </c>
      <c r="L106" s="108">
        <v>0</v>
      </c>
      <c r="M106" s="108">
        <v>0</v>
      </c>
      <c r="N106" s="108">
        <v>2</v>
      </c>
      <c r="O106" s="198">
        <v>2</v>
      </c>
      <c r="P106" s="188"/>
      <c r="Q106" s="2"/>
      <c r="R106" s="122" t="s">
        <v>2</v>
      </c>
      <c r="S106" s="122" t="s">
        <v>3</v>
      </c>
      <c r="T106" s="262" t="s">
        <v>0</v>
      </c>
      <c r="U106" s="262" t="s">
        <v>4</v>
      </c>
      <c r="V106" s="262" t="s">
        <v>5</v>
      </c>
      <c r="W106" s="262" t="s">
        <v>6</v>
      </c>
      <c r="X106" s="123" t="s">
        <v>7</v>
      </c>
      <c r="Y106" s="44"/>
      <c r="Z106" s="15"/>
      <c r="AA106" s="42"/>
      <c r="AB106" s="276"/>
      <c r="AC106" s="276"/>
      <c r="AD106" s="276"/>
      <c r="AE106" s="276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436" t="s">
        <v>79</v>
      </c>
      <c r="J107" s="437"/>
      <c r="K107" s="181">
        <f>SUM(K101:K106)</f>
        <v>13</v>
      </c>
      <c r="L107" s="181">
        <f>SUM(L101:L106)</f>
        <v>0</v>
      </c>
      <c r="M107" s="181">
        <f>SUM(M101:M106)</f>
        <v>8</v>
      </c>
      <c r="N107" s="181">
        <f>SUM(N101:N106)</f>
        <v>17</v>
      </c>
      <c r="O107" s="202">
        <f>SUM(O101:O106)</f>
        <v>30</v>
      </c>
      <c r="P107" s="254"/>
      <c r="Q107" s="50" t="s">
        <v>40</v>
      </c>
      <c r="R107" s="107" t="s">
        <v>205</v>
      </c>
      <c r="S107" s="107" t="s">
        <v>110</v>
      </c>
      <c r="T107" s="108">
        <v>0</v>
      </c>
      <c r="U107" s="108">
        <v>0</v>
      </c>
      <c r="V107" s="108">
        <v>8</v>
      </c>
      <c r="W107" s="108">
        <v>4</v>
      </c>
      <c r="X107" s="189">
        <v>10</v>
      </c>
      <c r="Y107" s="44"/>
      <c r="Z107" s="263" t="s">
        <v>44</v>
      </c>
      <c r="AA107" s="55"/>
      <c r="AB107" s="171">
        <f>SUM(AB99:AB107)</f>
        <v>0</v>
      </c>
      <c r="AC107" s="171">
        <f>SUM(AC99:AC107)</f>
        <v>0</v>
      </c>
      <c r="AD107" s="171">
        <f>SUM(AD99:AD107)</f>
        <v>0</v>
      </c>
      <c r="AE107" s="171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7" t="s">
        <v>51</v>
      </c>
      <c r="S108" s="107" t="s">
        <v>109</v>
      </c>
      <c r="T108" s="108">
        <v>3</v>
      </c>
      <c r="U108" s="108">
        <v>0</v>
      </c>
      <c r="V108" s="108">
        <v>0</v>
      </c>
      <c r="W108" s="108">
        <v>3</v>
      </c>
      <c r="X108" s="189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418">
        <f>SUM(F105,F93,F82,F68,F55,F41,F30,F17)</f>
        <v>135</v>
      </c>
      <c r="D109" s="418"/>
      <c r="E109" s="418"/>
      <c r="F109" s="418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7" t="s">
        <v>51</v>
      </c>
      <c r="S109" s="107" t="s">
        <v>137</v>
      </c>
      <c r="T109" s="108">
        <v>3</v>
      </c>
      <c r="U109" s="108">
        <v>0</v>
      </c>
      <c r="V109" s="108">
        <v>0</v>
      </c>
      <c r="W109" s="108">
        <v>3</v>
      </c>
      <c r="X109" s="189">
        <v>5</v>
      </c>
      <c r="Y109" s="44"/>
      <c r="Z109" s="50"/>
      <c r="AA109" s="31" t="s">
        <v>45</v>
      </c>
      <c r="AB109" s="402">
        <f>AE18+AE30+AE42+AE57+AE70+AE83</f>
        <v>22</v>
      </c>
      <c r="AC109" s="403"/>
      <c r="AD109" s="403"/>
      <c r="AE109" s="404"/>
      <c r="AF109" s="59"/>
      <c r="AG109" s="46"/>
    </row>
    <row r="110" spans="1:33" ht="15" customHeight="1">
      <c r="A110" s="33"/>
      <c r="B110" s="34" t="s">
        <v>7</v>
      </c>
      <c r="C110" s="344">
        <f>SUM(G105,G55,G41,G93,G30,G82,G68,G18)</f>
        <v>241</v>
      </c>
      <c r="D110" s="344"/>
      <c r="E110" s="344"/>
      <c r="F110" s="344"/>
      <c r="G110" s="35"/>
      <c r="I110" s="27"/>
      <c r="J110" s="11"/>
      <c r="K110" s="11"/>
      <c r="L110" s="11"/>
      <c r="M110" s="11"/>
      <c r="N110" s="11"/>
      <c r="O110" s="12"/>
      <c r="P110" s="11"/>
      <c r="Q110" s="50" t="s">
        <v>40</v>
      </c>
      <c r="R110" s="111" t="s">
        <v>204</v>
      </c>
      <c r="S110" s="111" t="s">
        <v>98</v>
      </c>
      <c r="T110" s="111">
        <v>2</v>
      </c>
      <c r="U110" s="111">
        <v>0</v>
      </c>
      <c r="V110" s="111">
        <v>0</v>
      </c>
      <c r="W110" s="111">
        <v>2</v>
      </c>
      <c r="X110" s="207">
        <v>3</v>
      </c>
      <c r="Y110" s="44"/>
      <c r="Z110" s="50"/>
      <c r="AA110" s="31"/>
      <c r="AB110" s="405"/>
      <c r="AC110" s="406"/>
      <c r="AD110" s="406"/>
      <c r="AE110" s="407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11"/>
      <c r="K111" s="11"/>
      <c r="L111" s="11"/>
      <c r="M111" s="11"/>
      <c r="N111" s="11"/>
      <c r="O111" s="12"/>
      <c r="Q111" s="50"/>
      <c r="R111" s="349" t="s">
        <v>42</v>
      </c>
      <c r="S111" s="34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350">
        <f>SUM(N16,N29,N42,N57,N70,N82,N96,N107)</f>
        <v>149</v>
      </c>
      <c r="L112" s="351"/>
      <c r="M112" s="351"/>
      <c r="N112" s="352"/>
      <c r="O112" s="12"/>
      <c r="Q112" s="45" t="s">
        <v>41</v>
      </c>
      <c r="R112" s="107" t="s">
        <v>27</v>
      </c>
      <c r="S112" s="107" t="s">
        <v>206</v>
      </c>
      <c r="T112" s="108">
        <v>3</v>
      </c>
      <c r="U112" s="108">
        <v>0</v>
      </c>
      <c r="V112" s="108">
        <v>0</v>
      </c>
      <c r="W112" s="108">
        <v>3</v>
      </c>
      <c r="X112" s="189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4"/>
      <c r="C113" s="417"/>
      <c r="D113" s="417"/>
      <c r="E113" s="417"/>
      <c r="F113" s="417"/>
      <c r="G113" s="75"/>
      <c r="I113" s="2"/>
      <c r="J113" s="31" t="s">
        <v>7</v>
      </c>
      <c r="K113" s="354">
        <f>SUM(O16,O29,O42,O57,O70,O82,O96,O107,)</f>
        <v>242</v>
      </c>
      <c r="L113" s="355"/>
      <c r="M113" s="355"/>
      <c r="N113" s="356"/>
      <c r="O113" s="12"/>
      <c r="Q113" s="45" t="s">
        <v>41</v>
      </c>
      <c r="R113" s="111" t="s">
        <v>207</v>
      </c>
      <c r="S113" s="111" t="s">
        <v>208</v>
      </c>
      <c r="T113" s="108">
        <v>2</v>
      </c>
      <c r="U113" s="108">
        <v>0</v>
      </c>
      <c r="V113" s="108">
        <v>0</v>
      </c>
      <c r="W113" s="108">
        <v>2</v>
      </c>
      <c r="X113" s="198">
        <v>2</v>
      </c>
      <c r="AG113" s="44"/>
    </row>
    <row r="114" spans="1:33" ht="16.5" thickBot="1">
      <c r="A114" s="76"/>
      <c r="B114" s="77"/>
      <c r="C114" s="345"/>
      <c r="D114" s="345"/>
      <c r="E114" s="345"/>
      <c r="F114" s="345"/>
      <c r="G114" s="78"/>
      <c r="I114" s="87"/>
      <c r="J114" s="88"/>
      <c r="K114" s="88"/>
      <c r="L114" s="88"/>
      <c r="M114" s="88"/>
      <c r="N114" s="88"/>
      <c r="O114" s="89"/>
      <c r="Q114" s="45"/>
      <c r="R114" s="349" t="s">
        <v>43</v>
      </c>
      <c r="S114" s="34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11"/>
      <c r="J115" s="28"/>
      <c r="K115" s="28"/>
      <c r="L115" s="28"/>
      <c r="M115" s="28"/>
      <c r="N115" s="28"/>
      <c r="O115" s="28"/>
      <c r="Q115" s="45"/>
      <c r="R115" s="301" t="s">
        <v>44</v>
      </c>
      <c r="S115" s="301"/>
      <c r="T115" s="262">
        <f>SUM(T111,T114)</f>
        <v>13</v>
      </c>
      <c r="U115" s="262">
        <f>SUM(U111,U114)</f>
        <v>0</v>
      </c>
      <c r="V115" s="262">
        <f>SUM(V111,V114)</f>
        <v>8</v>
      </c>
      <c r="W115" s="262">
        <f>SUM(W111,W114)</f>
        <v>17</v>
      </c>
      <c r="X115" s="314">
        <f>SUM(X111,X114)</f>
        <v>30</v>
      </c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11"/>
      <c r="J116" s="28"/>
      <c r="K116" s="28"/>
      <c r="L116" s="28"/>
      <c r="M116" s="28"/>
      <c r="N116" s="28"/>
      <c r="O116" s="28"/>
      <c r="Q116" s="45"/>
      <c r="R116" s="261"/>
      <c r="S116" s="261"/>
      <c r="T116" s="256"/>
      <c r="U116" s="256"/>
      <c r="V116" s="256"/>
      <c r="W116" s="256"/>
      <c r="X116" s="257"/>
      <c r="AG116" s="44"/>
    </row>
    <row r="117" spans="9:24" ht="15.75">
      <c r="I117" s="28"/>
      <c r="J117" s="74"/>
      <c r="K117" s="337"/>
      <c r="L117" s="337"/>
      <c r="M117" s="337"/>
      <c r="N117" s="337"/>
      <c r="O117" s="75"/>
      <c r="Q117" s="45"/>
      <c r="R117" s="261"/>
      <c r="S117" s="31" t="s">
        <v>45</v>
      </c>
      <c r="T117" s="338">
        <f>SUM(W111,W98,W86,W71,W57,W42,W29,W14)</f>
        <v>106</v>
      </c>
      <c r="U117" s="339"/>
      <c r="V117" s="339"/>
      <c r="W117" s="340"/>
      <c r="X117" s="257"/>
    </row>
    <row r="118" spans="9:24" ht="15.75">
      <c r="I118" s="76"/>
      <c r="J118" s="77"/>
      <c r="K118" s="345"/>
      <c r="L118" s="345"/>
      <c r="M118" s="345"/>
      <c r="N118" s="345"/>
      <c r="O118" s="78"/>
      <c r="Q118" s="45"/>
      <c r="R118" s="261"/>
      <c r="S118" s="31" t="s">
        <v>31</v>
      </c>
      <c r="T118" s="341">
        <f>SUM(W115,W104,W89,W76,W62,W47,W18,W32)</f>
        <v>149</v>
      </c>
      <c r="U118" s="339"/>
      <c r="V118" s="339"/>
      <c r="W118" s="340"/>
      <c r="X118" s="257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408">
        <f>SUM(X115,X62,X47,X104,X18,X32,X89,X76)</f>
        <v>240</v>
      </c>
      <c r="U119" s="334"/>
      <c r="V119" s="334"/>
      <c r="W119" s="335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104">
    <mergeCell ref="T117:W117"/>
    <mergeCell ref="K118:N118"/>
    <mergeCell ref="T118:W118"/>
    <mergeCell ref="T119:W119"/>
    <mergeCell ref="R14:S14"/>
    <mergeCell ref="R29:S29"/>
    <mergeCell ref="R42:S42"/>
    <mergeCell ref="R86:S86"/>
    <mergeCell ref="K112:N112"/>
    <mergeCell ref="C113:F113"/>
    <mergeCell ref="K113:N113"/>
    <mergeCell ref="C114:F114"/>
    <mergeCell ref="R114:S114"/>
    <mergeCell ref="K117:N117"/>
    <mergeCell ref="I107:J107"/>
    <mergeCell ref="C109:F109"/>
    <mergeCell ref="AB109:AE109"/>
    <mergeCell ref="C110:F110"/>
    <mergeCell ref="AB110:AE110"/>
    <mergeCell ref="R111:S111"/>
    <mergeCell ref="R98:S98"/>
    <mergeCell ref="I99:O99"/>
    <mergeCell ref="R103:S103"/>
    <mergeCell ref="A105:B105"/>
    <mergeCell ref="R105:X105"/>
    <mergeCell ref="A106:B106"/>
    <mergeCell ref="A93:B93"/>
    <mergeCell ref="R93:X93"/>
    <mergeCell ref="A94:B94"/>
    <mergeCell ref="I96:J96"/>
    <mergeCell ref="A97:G97"/>
    <mergeCell ref="Z97:AF97"/>
    <mergeCell ref="A85:G85"/>
    <mergeCell ref="Z85:AF85"/>
    <mergeCell ref="I87:O87"/>
    <mergeCell ref="R88:S88"/>
    <mergeCell ref="R89:S89"/>
    <mergeCell ref="R76:S76"/>
    <mergeCell ref="R80:X80"/>
    <mergeCell ref="A82:B82"/>
    <mergeCell ref="I82:J82"/>
    <mergeCell ref="A83:B83"/>
    <mergeCell ref="A84:B84"/>
    <mergeCell ref="I84:J84"/>
    <mergeCell ref="I71:J71"/>
    <mergeCell ref="R71:S71"/>
    <mergeCell ref="A73:G73"/>
    <mergeCell ref="Z73:AF73"/>
    <mergeCell ref="I75:O75"/>
    <mergeCell ref="R75:S75"/>
    <mergeCell ref="R62:S62"/>
    <mergeCell ref="R65:X65"/>
    <mergeCell ref="A68:B68"/>
    <mergeCell ref="A69:B69"/>
    <mergeCell ref="A70:B70"/>
    <mergeCell ref="I70:J70"/>
    <mergeCell ref="I57:J57"/>
    <mergeCell ref="R57:S57"/>
    <mergeCell ref="A59:G59"/>
    <mergeCell ref="Z59:AF59"/>
    <mergeCell ref="I61:O61"/>
    <mergeCell ref="R61:S61"/>
    <mergeCell ref="A46:G46"/>
    <mergeCell ref="R46:S46"/>
    <mergeCell ref="R47:S47"/>
    <mergeCell ref="I48:O48"/>
    <mergeCell ref="R51:X51"/>
    <mergeCell ref="A55:B55"/>
    <mergeCell ref="R36:X36"/>
    <mergeCell ref="A41:B41"/>
    <mergeCell ref="A42:B42"/>
    <mergeCell ref="I42:J42"/>
    <mergeCell ref="I43:J43"/>
    <mergeCell ref="R31:S31"/>
    <mergeCell ref="A32:G32"/>
    <mergeCell ref="R32:S32"/>
    <mergeCell ref="Z32:AF32"/>
    <mergeCell ref="I33:O33"/>
    <mergeCell ref="A20:G20"/>
    <mergeCell ref="Z20:AF20"/>
    <mergeCell ref="I21:O21"/>
    <mergeCell ref="R22:X22"/>
    <mergeCell ref="A30:B30"/>
    <mergeCell ref="I29:J29"/>
    <mergeCell ref="I16:J16"/>
    <mergeCell ref="I17:J17"/>
    <mergeCell ref="R17:S17"/>
    <mergeCell ref="A18:B18"/>
    <mergeCell ref="R18:S18"/>
    <mergeCell ref="I6:O6"/>
    <mergeCell ref="A8:G8"/>
    <mergeCell ref="I8:O8"/>
    <mergeCell ref="R8:X8"/>
    <mergeCell ref="Z8:AF8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67">
      <selection activeCell="AA100" sqref="AA100"/>
    </sheetView>
  </sheetViews>
  <sheetFormatPr defaultColWidth="9.140625" defaultRowHeight="12.75"/>
  <cols>
    <col min="1" max="1" width="10.8515625" style="3" bestFit="1" customWidth="1"/>
    <col min="2" max="2" width="40.57421875" style="3" bestFit="1" customWidth="1"/>
    <col min="3" max="3" width="3.28125" style="3" bestFit="1" customWidth="1"/>
    <col min="4" max="5" width="3.00390625" style="3" bestFit="1" customWidth="1"/>
    <col min="6" max="6" width="4.7109375" style="3" bestFit="1" customWidth="1"/>
    <col min="7" max="7" width="5.57421875" style="3" customWidth="1"/>
    <col min="8" max="8" width="5.28125" style="3" customWidth="1"/>
    <col min="9" max="9" width="10.57421875" style="3" bestFit="1" customWidth="1"/>
    <col min="10" max="10" width="36.8515625" style="3" customWidth="1"/>
    <col min="11" max="13" width="3.28125" style="3" bestFit="1" customWidth="1"/>
    <col min="14" max="14" width="4.7109375" style="3" bestFit="1" customWidth="1"/>
    <col min="15" max="15" width="5.8515625" style="3" bestFit="1" customWidth="1"/>
    <col min="16" max="16" width="5.140625" style="3" customWidth="1"/>
    <col min="17" max="17" width="9.7109375" style="3" customWidth="1"/>
    <col min="18" max="18" width="10.57421875" style="3" bestFit="1" customWidth="1"/>
    <col min="19" max="19" width="39.140625" style="3" bestFit="1" customWidth="1"/>
    <col min="20" max="20" width="3.421875" style="3" bestFit="1" customWidth="1"/>
    <col min="21" max="22" width="2.28125" style="3" bestFit="1" customWidth="1"/>
    <col min="23" max="23" width="3.421875" style="3" bestFit="1" customWidth="1"/>
    <col min="24" max="24" width="5.7109375" style="3" bestFit="1" customWidth="1"/>
    <col min="25" max="25" width="3.8515625" style="3" customWidth="1"/>
    <col min="26" max="26" width="10.00390625" style="3" customWidth="1"/>
    <col min="27" max="27" width="39.140625" style="3" bestFit="1" customWidth="1"/>
    <col min="28" max="28" width="2.421875" style="3" bestFit="1" customWidth="1"/>
    <col min="29" max="30" width="2.28125" style="3" bestFit="1" customWidth="1"/>
    <col min="31" max="31" width="3.421875" style="3" bestFit="1" customWidth="1"/>
    <col min="32" max="32" width="5.7109375" style="3" bestFit="1" customWidth="1"/>
    <col min="33" max="16384" width="9.140625" style="3" customWidth="1"/>
  </cols>
  <sheetData>
    <row r="1" spans="1:32" ht="51.75" customHeight="1">
      <c r="A1" s="378" t="s">
        <v>419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33.75" customHeight="1" thickBot="1">
      <c r="A2" s="255" t="s">
        <v>420</v>
      </c>
      <c r="B2" s="255" t="s">
        <v>421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1:32" s="4" customFormat="1" ht="19.5" customHeight="1">
      <c r="A3" s="394" t="s">
        <v>32</v>
      </c>
      <c r="B3" s="395"/>
      <c r="C3" s="395"/>
      <c r="D3" s="395"/>
      <c r="E3" s="395"/>
      <c r="F3" s="395"/>
      <c r="G3" s="396"/>
      <c r="I3" s="379" t="s">
        <v>32</v>
      </c>
      <c r="J3" s="380"/>
      <c r="K3" s="380"/>
      <c r="L3" s="380"/>
      <c r="M3" s="380"/>
      <c r="N3" s="380"/>
      <c r="O3" s="381"/>
      <c r="Q3" s="5"/>
      <c r="R3" s="6"/>
      <c r="S3" s="6"/>
      <c r="T3" s="6"/>
      <c r="U3" s="6"/>
      <c r="V3" s="6"/>
      <c r="W3" s="6"/>
      <c r="X3" s="7"/>
      <c r="Y3" s="552"/>
      <c r="Z3" s="5"/>
      <c r="AA3" s="6"/>
      <c r="AB3" s="6"/>
      <c r="AC3" s="6"/>
      <c r="AD3" s="6"/>
      <c r="AE3" s="6"/>
      <c r="AF3" s="7"/>
    </row>
    <row r="4" spans="1:32" s="4" customFormat="1" ht="19.5" customHeight="1">
      <c r="A4" s="388" t="s">
        <v>33</v>
      </c>
      <c r="B4" s="389"/>
      <c r="C4" s="389"/>
      <c r="D4" s="389"/>
      <c r="E4" s="389"/>
      <c r="F4" s="389"/>
      <c r="G4" s="390"/>
      <c r="I4" s="371" t="s">
        <v>33</v>
      </c>
      <c r="J4" s="372"/>
      <c r="K4" s="372"/>
      <c r="L4" s="372"/>
      <c r="M4" s="372"/>
      <c r="N4" s="372"/>
      <c r="O4" s="373"/>
      <c r="Q4" s="1"/>
      <c r="R4" s="8"/>
      <c r="S4" s="8"/>
      <c r="T4" s="8"/>
      <c r="U4" s="8"/>
      <c r="V4" s="8"/>
      <c r="W4" s="8"/>
      <c r="X4" s="9"/>
      <c r="Y4" s="552"/>
      <c r="Z4" s="1"/>
      <c r="AA4" s="8"/>
      <c r="AB4" s="8"/>
      <c r="AC4" s="8"/>
      <c r="AD4" s="8"/>
      <c r="AE4" s="8"/>
      <c r="AF4" s="9"/>
    </row>
    <row r="5" spans="1:32" s="4" customFormat="1" ht="19.5" customHeight="1">
      <c r="A5" s="388" t="s">
        <v>53</v>
      </c>
      <c r="B5" s="389"/>
      <c r="C5" s="389"/>
      <c r="D5" s="389"/>
      <c r="E5" s="389"/>
      <c r="F5" s="389"/>
      <c r="G5" s="390"/>
      <c r="I5" s="371" t="s">
        <v>68</v>
      </c>
      <c r="J5" s="372"/>
      <c r="K5" s="372"/>
      <c r="L5" s="372"/>
      <c r="M5" s="372"/>
      <c r="N5" s="372"/>
      <c r="O5" s="373"/>
      <c r="Q5" s="1"/>
      <c r="R5" s="382" t="s">
        <v>38</v>
      </c>
      <c r="S5" s="382"/>
      <c r="T5" s="382"/>
      <c r="U5" s="382"/>
      <c r="V5" s="382"/>
      <c r="W5" s="382"/>
      <c r="X5" s="383"/>
      <c r="Y5" s="552"/>
      <c r="Z5" s="384" t="s">
        <v>39</v>
      </c>
      <c r="AA5" s="382"/>
      <c r="AB5" s="382"/>
      <c r="AC5" s="382"/>
      <c r="AD5" s="382"/>
      <c r="AE5" s="382"/>
      <c r="AF5" s="383"/>
    </row>
    <row r="6" spans="1:32" s="4" customFormat="1" ht="19.5" customHeight="1">
      <c r="A6" s="388" t="s">
        <v>35</v>
      </c>
      <c r="B6" s="389"/>
      <c r="C6" s="389"/>
      <c r="D6" s="389"/>
      <c r="E6" s="389"/>
      <c r="F6" s="389"/>
      <c r="G6" s="390"/>
      <c r="I6" s="371" t="s">
        <v>35</v>
      </c>
      <c r="J6" s="372"/>
      <c r="K6" s="372"/>
      <c r="L6" s="372"/>
      <c r="M6" s="372"/>
      <c r="N6" s="372"/>
      <c r="O6" s="373"/>
      <c r="P6" s="8"/>
      <c r="Q6" s="1"/>
      <c r="R6" s="382"/>
      <c r="S6" s="382"/>
      <c r="T6" s="382"/>
      <c r="U6" s="382"/>
      <c r="V6" s="382"/>
      <c r="W6" s="382"/>
      <c r="X6" s="383"/>
      <c r="Y6" s="552"/>
      <c r="Z6" s="384"/>
      <c r="AA6" s="382"/>
      <c r="AB6" s="382"/>
      <c r="AC6" s="382"/>
      <c r="AD6" s="382"/>
      <c r="AE6" s="382"/>
      <c r="AF6" s="383"/>
    </row>
    <row r="7" spans="1:32" s="4" customFormat="1" ht="11.25" customHeight="1">
      <c r="A7" s="72"/>
      <c r="B7" s="73"/>
      <c r="C7" s="73"/>
      <c r="D7" s="73"/>
      <c r="E7" s="73"/>
      <c r="F7" s="73"/>
      <c r="G7" s="19"/>
      <c r="I7" s="138"/>
      <c r="J7" s="139"/>
      <c r="K7" s="139"/>
      <c r="L7" s="139"/>
      <c r="M7" s="139"/>
      <c r="N7" s="139"/>
      <c r="O7" s="19"/>
      <c r="P7" s="8"/>
      <c r="Q7" s="1"/>
      <c r="R7" s="8"/>
      <c r="S7" s="8"/>
      <c r="T7" s="8"/>
      <c r="U7" s="8"/>
      <c r="V7" s="8"/>
      <c r="W7" s="8"/>
      <c r="X7" s="9"/>
      <c r="Y7" s="552"/>
      <c r="Z7" s="1"/>
      <c r="AA7" s="8"/>
      <c r="AB7" s="8"/>
      <c r="AC7" s="8"/>
      <c r="AD7" s="8"/>
      <c r="AE7" s="8"/>
      <c r="AF7" s="9"/>
    </row>
    <row r="8" spans="1:32" s="4" customFormat="1" ht="19.5" customHeight="1">
      <c r="A8" s="423" t="s">
        <v>13</v>
      </c>
      <c r="B8" s="424"/>
      <c r="C8" s="424"/>
      <c r="D8" s="424"/>
      <c r="E8" s="424"/>
      <c r="F8" s="424"/>
      <c r="G8" s="425"/>
      <c r="I8" s="374" t="s">
        <v>13</v>
      </c>
      <c r="J8" s="359"/>
      <c r="K8" s="359"/>
      <c r="L8" s="359"/>
      <c r="M8" s="359"/>
      <c r="N8" s="359"/>
      <c r="O8" s="360"/>
      <c r="P8" s="8"/>
      <c r="Q8" s="1"/>
      <c r="R8" s="375" t="s">
        <v>13</v>
      </c>
      <c r="S8" s="375"/>
      <c r="T8" s="375"/>
      <c r="U8" s="375"/>
      <c r="V8" s="375"/>
      <c r="W8" s="375"/>
      <c r="X8" s="376"/>
      <c r="Y8" s="552"/>
      <c r="Z8" s="391" t="s">
        <v>13</v>
      </c>
      <c r="AA8" s="392"/>
      <c r="AB8" s="392"/>
      <c r="AC8" s="392"/>
      <c r="AD8" s="392"/>
      <c r="AE8" s="392"/>
      <c r="AF8" s="393"/>
    </row>
    <row r="9" spans="1:33" s="4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4" t="s">
        <v>2</v>
      </c>
      <c r="J9" s="122" t="s">
        <v>3</v>
      </c>
      <c r="K9" s="262" t="s">
        <v>0</v>
      </c>
      <c r="L9" s="262" t="s">
        <v>4</v>
      </c>
      <c r="M9" s="262" t="s">
        <v>5</v>
      </c>
      <c r="N9" s="262" t="s">
        <v>6</v>
      </c>
      <c r="O9" s="123" t="s">
        <v>7</v>
      </c>
      <c r="P9" s="8"/>
      <c r="Q9" s="49"/>
      <c r="R9" s="122" t="s">
        <v>2</v>
      </c>
      <c r="S9" s="122" t="s">
        <v>3</v>
      </c>
      <c r="T9" s="262" t="s">
        <v>0</v>
      </c>
      <c r="U9" s="262" t="s">
        <v>4</v>
      </c>
      <c r="V9" s="262" t="s">
        <v>5</v>
      </c>
      <c r="W9" s="262" t="s">
        <v>6</v>
      </c>
      <c r="X9" s="123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493" t="s">
        <v>71</v>
      </c>
      <c r="B10" s="493" t="s">
        <v>150</v>
      </c>
      <c r="C10" s="494">
        <v>3</v>
      </c>
      <c r="D10" s="494">
        <v>2</v>
      </c>
      <c r="E10" s="494">
        <v>0</v>
      </c>
      <c r="F10" s="494">
        <v>4</v>
      </c>
      <c r="G10" s="495">
        <v>6</v>
      </c>
      <c r="H10" s="230"/>
      <c r="I10" s="120" t="s">
        <v>69</v>
      </c>
      <c r="J10" s="107" t="s">
        <v>70</v>
      </c>
      <c r="K10" s="108">
        <v>3</v>
      </c>
      <c r="L10" s="108">
        <v>0</v>
      </c>
      <c r="M10" s="108">
        <v>2</v>
      </c>
      <c r="N10" s="108">
        <v>4</v>
      </c>
      <c r="O10" s="189">
        <v>7</v>
      </c>
      <c r="P10" s="183"/>
      <c r="Q10" s="50" t="s">
        <v>40</v>
      </c>
      <c r="R10" s="80" t="s">
        <v>69</v>
      </c>
      <c r="S10" s="80" t="s">
        <v>70</v>
      </c>
      <c r="T10" s="81">
        <v>3</v>
      </c>
      <c r="U10" s="81">
        <v>0</v>
      </c>
      <c r="V10" s="81">
        <v>2</v>
      </c>
      <c r="W10" s="81">
        <v>4</v>
      </c>
      <c r="X10" s="82">
        <v>7</v>
      </c>
      <c r="Y10" s="44"/>
      <c r="Z10" s="39" t="s">
        <v>69</v>
      </c>
      <c r="AA10" s="40" t="s">
        <v>70</v>
      </c>
      <c r="AB10" s="268">
        <v>3</v>
      </c>
      <c r="AC10" s="268">
        <v>0</v>
      </c>
      <c r="AD10" s="268">
        <v>2</v>
      </c>
      <c r="AE10" s="268">
        <v>4</v>
      </c>
      <c r="AF10" s="16">
        <v>7</v>
      </c>
      <c r="AG10" s="44"/>
    </row>
    <row r="11" spans="1:33" ht="15" customHeight="1">
      <c r="A11" s="493" t="s">
        <v>73</v>
      </c>
      <c r="B11" s="493" t="s">
        <v>149</v>
      </c>
      <c r="C11" s="494">
        <v>3</v>
      </c>
      <c r="D11" s="494">
        <v>0</v>
      </c>
      <c r="E11" s="494">
        <v>2</v>
      </c>
      <c r="F11" s="494">
        <v>4</v>
      </c>
      <c r="G11" s="495">
        <v>6</v>
      </c>
      <c r="H11" s="230"/>
      <c r="I11" s="141" t="s">
        <v>71</v>
      </c>
      <c r="J11" s="252" t="s">
        <v>72</v>
      </c>
      <c r="K11" s="121">
        <v>3</v>
      </c>
      <c r="L11" s="121">
        <v>2</v>
      </c>
      <c r="M11" s="121">
        <v>0</v>
      </c>
      <c r="N11" s="121">
        <v>4</v>
      </c>
      <c r="O11" s="253">
        <v>6</v>
      </c>
      <c r="P11" s="183"/>
      <c r="Q11" s="50"/>
      <c r="R11" s="349" t="s">
        <v>42</v>
      </c>
      <c r="S11" s="349"/>
      <c r="T11" s="265">
        <f>SUM(T10)</f>
        <v>3</v>
      </c>
      <c r="U11" s="265">
        <f>SUM(U10)</f>
        <v>0</v>
      </c>
      <c r="V11" s="265">
        <f>SUM(V10)</f>
        <v>2</v>
      </c>
      <c r="W11" s="265">
        <f>SUM(W10)</f>
        <v>4</v>
      </c>
      <c r="X11" s="51">
        <f>SUM(X10)</f>
        <v>7</v>
      </c>
      <c r="Y11" s="44"/>
      <c r="Z11" s="15"/>
      <c r="AA11" s="42"/>
      <c r="AB11" s="276"/>
      <c r="AC11" s="276"/>
      <c r="AD11" s="276"/>
      <c r="AE11" s="276"/>
      <c r="AF11" s="16"/>
      <c r="AG11" s="44"/>
    </row>
    <row r="12" spans="1:33" ht="15" customHeight="1">
      <c r="A12" s="493" t="s">
        <v>8</v>
      </c>
      <c r="B12" s="497" t="s">
        <v>46</v>
      </c>
      <c r="C12" s="494">
        <v>3</v>
      </c>
      <c r="D12" s="494">
        <v>0</v>
      </c>
      <c r="E12" s="494">
        <v>2</v>
      </c>
      <c r="F12" s="494">
        <v>4</v>
      </c>
      <c r="G12" s="495">
        <v>6</v>
      </c>
      <c r="H12" s="230"/>
      <c r="I12" s="120" t="s">
        <v>73</v>
      </c>
      <c r="J12" s="107" t="s">
        <v>74</v>
      </c>
      <c r="K12" s="108">
        <v>3</v>
      </c>
      <c r="L12" s="108">
        <v>0</v>
      </c>
      <c r="M12" s="108">
        <v>2</v>
      </c>
      <c r="N12" s="108">
        <v>4</v>
      </c>
      <c r="O12" s="189">
        <v>6</v>
      </c>
      <c r="P12" s="183"/>
      <c r="Q12" s="45" t="s">
        <v>41</v>
      </c>
      <c r="R12" s="177" t="s">
        <v>71</v>
      </c>
      <c r="S12" s="177" t="s">
        <v>72</v>
      </c>
      <c r="T12" s="178">
        <v>3</v>
      </c>
      <c r="U12" s="178">
        <v>2</v>
      </c>
      <c r="V12" s="178">
        <v>0</v>
      </c>
      <c r="W12" s="178">
        <v>4</v>
      </c>
      <c r="X12" s="191">
        <v>6</v>
      </c>
      <c r="Y12" s="44"/>
      <c r="Z12" s="15"/>
      <c r="AA12" s="42"/>
      <c r="AB12" s="276"/>
      <c r="AC12" s="276"/>
      <c r="AD12" s="276"/>
      <c r="AE12" s="276"/>
      <c r="AF12" s="16"/>
      <c r="AG12" s="44"/>
    </row>
    <row r="13" spans="1:33" ht="15" customHeight="1">
      <c r="A13" s="493" t="s">
        <v>455</v>
      </c>
      <c r="B13" s="497" t="s">
        <v>456</v>
      </c>
      <c r="C13" s="494">
        <v>2</v>
      </c>
      <c r="D13" s="494">
        <v>0</v>
      </c>
      <c r="E13" s="494">
        <v>0</v>
      </c>
      <c r="F13" s="494">
        <v>2</v>
      </c>
      <c r="G13" s="494">
        <v>3</v>
      </c>
      <c r="H13" s="230"/>
      <c r="I13" s="120" t="s">
        <v>8</v>
      </c>
      <c r="J13" s="107" t="s">
        <v>46</v>
      </c>
      <c r="K13" s="108">
        <v>3</v>
      </c>
      <c r="L13" s="108">
        <v>0</v>
      </c>
      <c r="M13" s="108">
        <v>2</v>
      </c>
      <c r="N13" s="108">
        <v>4</v>
      </c>
      <c r="O13" s="189">
        <v>6</v>
      </c>
      <c r="P13" s="183"/>
      <c r="Q13" s="45" t="s">
        <v>41</v>
      </c>
      <c r="R13" s="105" t="s">
        <v>73</v>
      </c>
      <c r="S13" s="105" t="s">
        <v>74</v>
      </c>
      <c r="T13" s="106">
        <v>3</v>
      </c>
      <c r="U13" s="106">
        <v>0</v>
      </c>
      <c r="V13" s="106">
        <v>2</v>
      </c>
      <c r="W13" s="106">
        <v>4</v>
      </c>
      <c r="X13" s="189">
        <v>6</v>
      </c>
      <c r="Y13" s="44"/>
      <c r="Z13" s="15"/>
      <c r="AA13" s="42"/>
      <c r="AB13" s="276"/>
      <c r="AC13" s="276"/>
      <c r="AD13" s="276"/>
      <c r="AE13" s="276"/>
      <c r="AF13" s="16"/>
      <c r="AG13" s="44"/>
    </row>
    <row r="14" spans="1:33" ht="15" customHeight="1">
      <c r="A14" s="493" t="s">
        <v>75</v>
      </c>
      <c r="B14" s="497" t="s">
        <v>1</v>
      </c>
      <c r="C14" s="494">
        <v>3</v>
      </c>
      <c r="D14" s="494">
        <v>0</v>
      </c>
      <c r="E14" s="494">
        <v>0</v>
      </c>
      <c r="F14" s="494">
        <v>3</v>
      </c>
      <c r="G14" s="495">
        <v>3</v>
      </c>
      <c r="H14" s="230"/>
      <c r="I14" s="120" t="s">
        <v>112</v>
      </c>
      <c r="J14" s="107" t="s">
        <v>189</v>
      </c>
      <c r="K14" s="108">
        <v>0</v>
      </c>
      <c r="L14" s="108">
        <v>2</v>
      </c>
      <c r="M14" s="108">
        <v>0</v>
      </c>
      <c r="N14" s="108">
        <v>1</v>
      </c>
      <c r="O14" s="189">
        <v>1</v>
      </c>
      <c r="P14" s="183"/>
      <c r="Q14" s="45" t="s">
        <v>41</v>
      </c>
      <c r="R14" s="105" t="s">
        <v>8</v>
      </c>
      <c r="S14" s="105" t="s">
        <v>46</v>
      </c>
      <c r="T14" s="106">
        <v>3</v>
      </c>
      <c r="U14" s="106">
        <v>0</v>
      </c>
      <c r="V14" s="106">
        <v>2</v>
      </c>
      <c r="W14" s="106">
        <v>4</v>
      </c>
      <c r="X14" s="189">
        <v>6</v>
      </c>
      <c r="Y14" s="44"/>
      <c r="Z14" s="15"/>
      <c r="AA14" s="42"/>
      <c r="AB14" s="276"/>
      <c r="AC14" s="276"/>
      <c r="AD14" s="276"/>
      <c r="AE14" s="276"/>
      <c r="AF14" s="16"/>
      <c r="AG14" s="44"/>
    </row>
    <row r="15" spans="1:33" ht="15" customHeight="1">
      <c r="A15" s="498" t="s">
        <v>113</v>
      </c>
      <c r="B15" s="498" t="s">
        <v>151</v>
      </c>
      <c r="C15" s="496">
        <v>3</v>
      </c>
      <c r="D15" s="496">
        <v>0</v>
      </c>
      <c r="E15" s="496">
        <v>0</v>
      </c>
      <c r="F15" s="496">
        <v>3</v>
      </c>
      <c r="G15" s="496">
        <v>5</v>
      </c>
      <c r="H15" s="231"/>
      <c r="I15" s="119" t="s">
        <v>113</v>
      </c>
      <c r="J15" s="111" t="s">
        <v>190</v>
      </c>
      <c r="K15" s="108">
        <v>3</v>
      </c>
      <c r="L15" s="108">
        <v>0</v>
      </c>
      <c r="M15" s="108">
        <v>0</v>
      </c>
      <c r="N15" s="108">
        <v>3</v>
      </c>
      <c r="O15" s="198">
        <v>5</v>
      </c>
      <c r="P15" s="187"/>
      <c r="Q15" s="45" t="s">
        <v>41</v>
      </c>
      <c r="R15" s="107" t="s">
        <v>112</v>
      </c>
      <c r="S15" s="107" t="s">
        <v>189</v>
      </c>
      <c r="T15" s="108">
        <v>0</v>
      </c>
      <c r="U15" s="108">
        <v>2</v>
      </c>
      <c r="V15" s="108">
        <v>0</v>
      </c>
      <c r="W15" s="108">
        <v>1</v>
      </c>
      <c r="X15" s="189">
        <v>1</v>
      </c>
      <c r="Y15" s="44"/>
      <c r="Z15" s="15"/>
      <c r="AA15" s="42"/>
      <c r="AB15" s="276"/>
      <c r="AC15" s="276"/>
      <c r="AD15" s="276"/>
      <c r="AE15" s="276"/>
      <c r="AF15" s="16"/>
      <c r="AG15" s="44"/>
    </row>
    <row r="16" spans="1:33" ht="15" customHeight="1">
      <c r="A16" s="493" t="s">
        <v>112</v>
      </c>
      <c r="B16" s="497" t="s">
        <v>83</v>
      </c>
      <c r="C16" s="494">
        <v>0</v>
      </c>
      <c r="D16" s="494">
        <v>2</v>
      </c>
      <c r="E16" s="494">
        <v>0</v>
      </c>
      <c r="F16" s="494">
        <v>1</v>
      </c>
      <c r="G16" s="495">
        <v>1</v>
      </c>
      <c r="H16" s="230"/>
      <c r="I16" s="426" t="s">
        <v>191</v>
      </c>
      <c r="J16" s="427"/>
      <c r="K16" s="181">
        <f>SUM(K10:K16)</f>
        <v>15</v>
      </c>
      <c r="L16" s="181">
        <f>SUM(L10:L16)</f>
        <v>4</v>
      </c>
      <c r="M16" s="181">
        <f>SUM(M10:M16)</f>
        <v>6</v>
      </c>
      <c r="N16" s="181">
        <f>SUM(N10:N15)</f>
        <v>20</v>
      </c>
      <c r="O16" s="202">
        <f>SUM(O10:O15)</f>
        <v>31</v>
      </c>
      <c r="P16" s="254"/>
      <c r="Q16" s="45" t="s">
        <v>41</v>
      </c>
      <c r="R16" s="110" t="s">
        <v>113</v>
      </c>
      <c r="S16" s="110" t="s">
        <v>190</v>
      </c>
      <c r="T16" s="106">
        <v>3</v>
      </c>
      <c r="U16" s="106">
        <v>0</v>
      </c>
      <c r="V16" s="106">
        <v>0</v>
      </c>
      <c r="W16" s="106">
        <v>3</v>
      </c>
      <c r="X16" s="194">
        <v>5</v>
      </c>
      <c r="Y16" s="44"/>
      <c r="Z16" s="15"/>
      <c r="AA16" s="42"/>
      <c r="AB16" s="276"/>
      <c r="AC16" s="276"/>
      <c r="AD16" s="276"/>
      <c r="AE16" s="276"/>
      <c r="AF16" s="16"/>
      <c r="AG16" s="44"/>
    </row>
    <row r="17" spans="1:33" ht="15" customHeight="1">
      <c r="A17" s="482"/>
      <c r="B17" s="482"/>
      <c r="C17" s="83"/>
      <c r="D17" s="83"/>
      <c r="E17" s="83"/>
      <c r="F17" s="83"/>
      <c r="G17" s="83"/>
      <c r="H17" s="172"/>
      <c r="I17" s="331"/>
      <c r="J17" s="332"/>
      <c r="K17" s="258"/>
      <c r="L17" s="258"/>
      <c r="M17" s="258"/>
      <c r="N17" s="258"/>
      <c r="O17" s="259"/>
      <c r="P17" s="11"/>
      <c r="Q17" s="2"/>
      <c r="R17" s="361" t="s">
        <v>43</v>
      </c>
      <c r="S17" s="361"/>
      <c r="T17" s="265">
        <f>SUM(T12:T16)</f>
        <v>12</v>
      </c>
      <c r="U17" s="265">
        <f>SUM(U12:U16)</f>
        <v>4</v>
      </c>
      <c r="V17" s="265">
        <f>SUM(V12:V16)</f>
        <v>4</v>
      </c>
      <c r="W17" s="265">
        <f>SUM(W12:W16)</f>
        <v>16</v>
      </c>
      <c r="X17" s="51">
        <f>SUM(X12:X16)</f>
        <v>24</v>
      </c>
      <c r="Y17" s="44"/>
      <c r="Z17" s="15"/>
      <c r="AA17" s="42"/>
      <c r="AB17" s="276"/>
      <c r="AC17" s="276"/>
      <c r="AD17" s="276"/>
      <c r="AE17" s="276"/>
      <c r="AF17" s="16"/>
      <c r="AG17" s="44"/>
    </row>
    <row r="18" spans="1:33" ht="15" customHeight="1">
      <c r="A18" s="411" t="s">
        <v>79</v>
      </c>
      <c r="B18" s="412"/>
      <c r="C18" s="84">
        <f>SUM(C10:C17)</f>
        <v>17</v>
      </c>
      <c r="D18" s="84">
        <f>SUM(D10:D17)</f>
        <v>4</v>
      </c>
      <c r="E18" s="84">
        <f>SUM(E10:E17)</f>
        <v>4</v>
      </c>
      <c r="F18" s="84">
        <f>SUM(F10:F17)</f>
        <v>21</v>
      </c>
      <c r="G18" s="84">
        <f>SUM(G10:G17)</f>
        <v>30</v>
      </c>
      <c r="I18" s="260"/>
      <c r="J18" s="261"/>
      <c r="K18" s="256"/>
      <c r="L18" s="256"/>
      <c r="M18" s="256"/>
      <c r="N18" s="256"/>
      <c r="O18" s="257"/>
      <c r="P18" s="11"/>
      <c r="Q18" s="45"/>
      <c r="R18" s="362" t="s">
        <v>44</v>
      </c>
      <c r="S18" s="362"/>
      <c r="T18" s="262">
        <f>SUM(T11,T17)</f>
        <v>15</v>
      </c>
      <c r="U18" s="262">
        <f>SUM(U11,U17)</f>
        <v>4</v>
      </c>
      <c r="V18" s="262">
        <f>SUM(V11,V17)</f>
        <v>6</v>
      </c>
      <c r="W18" s="262">
        <f>SUM(W11,W17)</f>
        <v>20</v>
      </c>
      <c r="X18" s="314">
        <f>SUM(X11,X17)</f>
        <v>31</v>
      </c>
      <c r="Y18" s="44"/>
      <c r="Z18" s="263" t="s">
        <v>44</v>
      </c>
      <c r="AA18" s="264"/>
      <c r="AB18" s="171">
        <f>SUM(AB10:AB17)</f>
        <v>3</v>
      </c>
      <c r="AC18" s="171">
        <f>SUM(AC10:AC17)</f>
        <v>0</v>
      </c>
      <c r="AD18" s="171">
        <f>SUM(AD10:AD17)</f>
        <v>2</v>
      </c>
      <c r="AE18" s="171">
        <f>SUM(AE10:AE17)</f>
        <v>4</v>
      </c>
      <c r="AF18" s="52">
        <f>SUM(AF10:AF17)</f>
        <v>7</v>
      </c>
      <c r="AG18" s="44"/>
    </row>
    <row r="19" spans="1:33" ht="15" customHeight="1">
      <c r="A19" s="274"/>
      <c r="B19" s="275"/>
      <c r="C19" s="272"/>
      <c r="D19" s="272"/>
      <c r="E19" s="272"/>
      <c r="F19" s="272"/>
      <c r="G19" s="273"/>
      <c r="I19" s="260"/>
      <c r="J19" s="261"/>
      <c r="K19" s="256"/>
      <c r="L19" s="256"/>
      <c r="M19" s="256"/>
      <c r="N19" s="256"/>
      <c r="O19" s="257"/>
      <c r="P19" s="11"/>
      <c r="Q19" s="45"/>
      <c r="R19" s="553"/>
      <c r="S19" s="553"/>
      <c r="T19" s="553"/>
      <c r="U19" s="553"/>
      <c r="V19" s="553"/>
      <c r="W19" s="553"/>
      <c r="X19" s="12"/>
      <c r="Y19" s="44"/>
      <c r="Z19" s="45"/>
      <c r="AA19" s="46"/>
      <c r="AB19" s="46"/>
      <c r="AC19" s="251"/>
      <c r="AD19" s="251"/>
      <c r="AE19" s="251"/>
      <c r="AF19" s="54"/>
      <c r="AG19" s="44"/>
    </row>
    <row r="20" spans="1:33" ht="15" customHeight="1">
      <c r="A20" s="397" t="s">
        <v>14</v>
      </c>
      <c r="B20" s="398"/>
      <c r="C20" s="398"/>
      <c r="D20" s="398"/>
      <c r="E20" s="398"/>
      <c r="F20" s="398"/>
      <c r="G20" s="399"/>
      <c r="I20" s="260"/>
      <c r="J20" s="11"/>
      <c r="K20" s="11"/>
      <c r="L20" s="11"/>
      <c r="M20" s="11"/>
      <c r="N20" s="11"/>
      <c r="O20" s="257"/>
      <c r="P20" s="11"/>
      <c r="Q20" s="2"/>
      <c r="R20" s="551"/>
      <c r="S20" s="551"/>
      <c r="T20" s="551"/>
      <c r="U20" s="551"/>
      <c r="V20" s="551"/>
      <c r="W20" s="551"/>
      <c r="X20" s="551"/>
      <c r="Y20" s="44"/>
      <c r="Z20" s="397" t="s">
        <v>14</v>
      </c>
      <c r="AA20" s="398"/>
      <c r="AB20" s="398"/>
      <c r="AC20" s="398"/>
      <c r="AD20" s="398"/>
      <c r="AE20" s="398"/>
      <c r="AF20" s="399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346" t="s">
        <v>14</v>
      </c>
      <c r="J21" s="347"/>
      <c r="K21" s="347"/>
      <c r="L21" s="347"/>
      <c r="M21" s="347"/>
      <c r="N21" s="347"/>
      <c r="O21" s="348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500" t="s">
        <v>163</v>
      </c>
      <c r="B22" s="500" t="s">
        <v>164</v>
      </c>
      <c r="C22" s="501">
        <v>2</v>
      </c>
      <c r="D22" s="501">
        <v>0</v>
      </c>
      <c r="E22" s="501">
        <v>2</v>
      </c>
      <c r="F22" s="501">
        <v>3</v>
      </c>
      <c r="G22" s="502">
        <v>4</v>
      </c>
      <c r="I22" s="124" t="s">
        <v>2</v>
      </c>
      <c r="J22" s="122" t="s">
        <v>3</v>
      </c>
      <c r="K22" s="262" t="s">
        <v>0</v>
      </c>
      <c r="L22" s="262" t="s">
        <v>4</v>
      </c>
      <c r="M22" s="262" t="s">
        <v>5</v>
      </c>
      <c r="N22" s="262" t="s">
        <v>6</v>
      </c>
      <c r="O22" s="123" t="s">
        <v>7</v>
      </c>
      <c r="P22" s="11"/>
      <c r="Q22" s="45"/>
      <c r="R22" s="347" t="s">
        <v>14</v>
      </c>
      <c r="S22" s="347"/>
      <c r="T22" s="347"/>
      <c r="U22" s="347"/>
      <c r="V22" s="347"/>
      <c r="W22" s="347"/>
      <c r="X22" s="348"/>
      <c r="Y22" s="44"/>
      <c r="Z22" s="39" t="s">
        <v>84</v>
      </c>
      <c r="AA22" s="40" t="s">
        <v>111</v>
      </c>
      <c r="AB22" s="268">
        <v>3</v>
      </c>
      <c r="AC22" s="268">
        <v>0</v>
      </c>
      <c r="AD22" s="268">
        <v>2</v>
      </c>
      <c r="AE22" s="268">
        <v>4</v>
      </c>
      <c r="AF22" s="16">
        <v>7</v>
      </c>
      <c r="AG22" s="44"/>
    </row>
    <row r="23" spans="1:33" ht="15" customHeight="1">
      <c r="A23" s="500" t="s">
        <v>457</v>
      </c>
      <c r="B23" s="500" t="s">
        <v>458</v>
      </c>
      <c r="C23" s="501">
        <v>3</v>
      </c>
      <c r="D23" s="501">
        <v>0</v>
      </c>
      <c r="E23" s="501">
        <v>0</v>
      </c>
      <c r="F23" s="501">
        <v>3</v>
      </c>
      <c r="G23" s="502">
        <v>5</v>
      </c>
      <c r="I23" s="120" t="s">
        <v>84</v>
      </c>
      <c r="J23" s="107" t="s">
        <v>85</v>
      </c>
      <c r="K23" s="108">
        <v>3</v>
      </c>
      <c r="L23" s="108">
        <v>0</v>
      </c>
      <c r="M23" s="108">
        <v>2</v>
      </c>
      <c r="N23" s="108">
        <v>4</v>
      </c>
      <c r="O23" s="189">
        <v>7</v>
      </c>
      <c r="P23" s="183"/>
      <c r="Q23" s="49"/>
      <c r="R23" s="122" t="s">
        <v>2</v>
      </c>
      <c r="S23" s="122" t="s">
        <v>3</v>
      </c>
      <c r="T23" s="262" t="s">
        <v>0</v>
      </c>
      <c r="U23" s="262" t="s">
        <v>4</v>
      </c>
      <c r="V23" s="262" t="s">
        <v>5</v>
      </c>
      <c r="W23" s="262" t="s">
        <v>6</v>
      </c>
      <c r="X23" s="123" t="s">
        <v>7</v>
      </c>
      <c r="Y23" s="44"/>
      <c r="Z23" s="15"/>
      <c r="AA23" s="42"/>
      <c r="AB23" s="276"/>
      <c r="AC23" s="276"/>
      <c r="AD23" s="276"/>
      <c r="AE23" s="276"/>
      <c r="AF23" s="16"/>
      <c r="AG23" s="44"/>
    </row>
    <row r="24" spans="1:33" ht="15" customHeight="1">
      <c r="A24" s="500" t="s">
        <v>87</v>
      </c>
      <c r="B24" s="500" t="s">
        <v>153</v>
      </c>
      <c r="C24" s="501">
        <v>3</v>
      </c>
      <c r="D24" s="501">
        <v>2</v>
      </c>
      <c r="E24" s="501">
        <v>0</v>
      </c>
      <c r="F24" s="501">
        <v>4</v>
      </c>
      <c r="G24" s="502">
        <v>6</v>
      </c>
      <c r="I24" s="119" t="s">
        <v>192</v>
      </c>
      <c r="J24" s="111" t="s">
        <v>193</v>
      </c>
      <c r="K24" s="108">
        <v>1</v>
      </c>
      <c r="L24" s="108">
        <v>0</v>
      </c>
      <c r="M24" s="108">
        <v>2</v>
      </c>
      <c r="N24" s="108">
        <v>2</v>
      </c>
      <c r="O24" s="198">
        <v>3</v>
      </c>
      <c r="P24" s="183"/>
      <c r="Q24" s="50" t="s">
        <v>40</v>
      </c>
      <c r="R24" s="80" t="s">
        <v>84</v>
      </c>
      <c r="S24" s="80" t="s">
        <v>85</v>
      </c>
      <c r="T24" s="81">
        <v>3</v>
      </c>
      <c r="U24" s="81">
        <v>0</v>
      </c>
      <c r="V24" s="81">
        <v>2</v>
      </c>
      <c r="W24" s="81">
        <v>4</v>
      </c>
      <c r="X24" s="82">
        <v>7</v>
      </c>
      <c r="Y24" s="44"/>
      <c r="Z24" s="15"/>
      <c r="AA24" s="42"/>
      <c r="AB24" s="276"/>
      <c r="AC24" s="276"/>
      <c r="AD24" s="276"/>
      <c r="AE24" s="276"/>
      <c r="AF24" s="16"/>
      <c r="AG24" s="44"/>
    </row>
    <row r="25" spans="1:33" ht="15" customHeight="1">
      <c r="A25" s="500" t="s">
        <v>235</v>
      </c>
      <c r="B25" s="500" t="s">
        <v>236</v>
      </c>
      <c r="C25" s="501">
        <v>2</v>
      </c>
      <c r="D25" s="501">
        <v>0</v>
      </c>
      <c r="E25" s="501">
        <v>2</v>
      </c>
      <c r="F25" s="501">
        <v>3</v>
      </c>
      <c r="G25" s="502">
        <v>5</v>
      </c>
      <c r="I25" s="120" t="s">
        <v>87</v>
      </c>
      <c r="J25" s="107" t="s">
        <v>88</v>
      </c>
      <c r="K25" s="108">
        <v>3</v>
      </c>
      <c r="L25" s="108">
        <v>2</v>
      </c>
      <c r="M25" s="108">
        <v>0</v>
      </c>
      <c r="N25" s="108">
        <v>4</v>
      </c>
      <c r="O25" s="189">
        <v>6</v>
      </c>
      <c r="P25" s="183"/>
      <c r="Q25" s="50" t="s">
        <v>40</v>
      </c>
      <c r="R25" s="107" t="s">
        <v>47</v>
      </c>
      <c r="S25" s="107" t="s">
        <v>91</v>
      </c>
      <c r="T25" s="108">
        <v>3</v>
      </c>
      <c r="U25" s="108">
        <v>0</v>
      </c>
      <c r="V25" s="108">
        <v>2</v>
      </c>
      <c r="W25" s="108">
        <v>4</v>
      </c>
      <c r="X25" s="189">
        <v>6</v>
      </c>
      <c r="Y25" s="44"/>
      <c r="Z25" s="15"/>
      <c r="AA25" s="42"/>
      <c r="AB25" s="276"/>
      <c r="AC25" s="276"/>
      <c r="AD25" s="276"/>
      <c r="AE25" s="276"/>
      <c r="AF25" s="16"/>
      <c r="AG25" s="44"/>
    </row>
    <row r="26" spans="1:33" ht="15" customHeight="1">
      <c r="A26" s="500" t="s">
        <v>89</v>
      </c>
      <c r="B26" s="500" t="s">
        <v>152</v>
      </c>
      <c r="C26" s="501">
        <v>3</v>
      </c>
      <c r="D26" s="501">
        <v>0</v>
      </c>
      <c r="E26" s="501">
        <v>2</v>
      </c>
      <c r="F26" s="501">
        <v>4</v>
      </c>
      <c r="G26" s="502">
        <v>6</v>
      </c>
      <c r="I26" s="120" t="s">
        <v>89</v>
      </c>
      <c r="J26" s="107" t="s">
        <v>90</v>
      </c>
      <c r="K26" s="108">
        <v>3</v>
      </c>
      <c r="L26" s="108">
        <v>0</v>
      </c>
      <c r="M26" s="108">
        <v>2</v>
      </c>
      <c r="N26" s="108">
        <v>4</v>
      </c>
      <c r="O26" s="189">
        <v>6</v>
      </c>
      <c r="P26" s="183"/>
      <c r="Q26" s="50"/>
      <c r="R26" s="349" t="s">
        <v>42</v>
      </c>
      <c r="S26" s="349"/>
      <c r="T26" s="265">
        <f>SUM(T24:T25)</f>
        <v>6</v>
      </c>
      <c r="U26" s="265">
        <f>SUM(U24:U25)</f>
        <v>0</v>
      </c>
      <c r="V26" s="265">
        <f>SUM(V24:V25)</f>
        <v>4</v>
      </c>
      <c r="W26" s="265">
        <f>SUM(W24:W25)</f>
        <v>8</v>
      </c>
      <c r="X26" s="51">
        <f>SUM(X24:X25)</f>
        <v>13</v>
      </c>
      <c r="Y26" s="44"/>
      <c r="Z26" s="15"/>
      <c r="AA26" s="42"/>
      <c r="AB26" s="276"/>
      <c r="AC26" s="276"/>
      <c r="AD26" s="276"/>
      <c r="AE26" s="276"/>
      <c r="AF26" s="16"/>
      <c r="AG26" s="44"/>
    </row>
    <row r="27" spans="1:33" ht="15" customHeight="1">
      <c r="A27" s="500" t="s">
        <v>92</v>
      </c>
      <c r="B27" s="503" t="s">
        <v>36</v>
      </c>
      <c r="C27" s="501">
        <v>3</v>
      </c>
      <c r="D27" s="501">
        <v>0</v>
      </c>
      <c r="E27" s="501">
        <v>0</v>
      </c>
      <c r="F27" s="501">
        <v>3</v>
      </c>
      <c r="G27" s="502">
        <v>3</v>
      </c>
      <c r="I27" s="120" t="s">
        <v>47</v>
      </c>
      <c r="J27" s="107" t="s">
        <v>91</v>
      </c>
      <c r="K27" s="108">
        <v>3</v>
      </c>
      <c r="L27" s="108">
        <v>0</v>
      </c>
      <c r="M27" s="108">
        <v>2</v>
      </c>
      <c r="N27" s="108">
        <v>4</v>
      </c>
      <c r="O27" s="189">
        <v>6</v>
      </c>
      <c r="P27" s="183"/>
      <c r="Q27" s="45" t="s">
        <v>41</v>
      </c>
      <c r="R27" s="110" t="s">
        <v>192</v>
      </c>
      <c r="S27" s="110" t="s">
        <v>193</v>
      </c>
      <c r="T27" s="106">
        <v>1</v>
      </c>
      <c r="U27" s="106">
        <v>0</v>
      </c>
      <c r="V27" s="106">
        <v>2</v>
      </c>
      <c r="W27" s="106">
        <v>2</v>
      </c>
      <c r="X27" s="194">
        <v>3</v>
      </c>
      <c r="Y27" s="44"/>
      <c r="Z27" s="15"/>
      <c r="AA27" s="42"/>
      <c r="AB27" s="276"/>
      <c r="AC27" s="276"/>
      <c r="AD27" s="276"/>
      <c r="AE27" s="276"/>
      <c r="AF27" s="16"/>
      <c r="AG27" s="44"/>
    </row>
    <row r="28" spans="1:33" ht="15" customHeight="1">
      <c r="A28" s="500" t="s">
        <v>114</v>
      </c>
      <c r="B28" s="503" t="s">
        <v>97</v>
      </c>
      <c r="C28" s="501">
        <v>0</v>
      </c>
      <c r="D28" s="501">
        <v>2</v>
      </c>
      <c r="E28" s="501">
        <v>0</v>
      </c>
      <c r="F28" s="501">
        <v>1</v>
      </c>
      <c r="G28" s="502">
        <v>1</v>
      </c>
      <c r="I28" s="120" t="s">
        <v>114</v>
      </c>
      <c r="J28" s="107" t="s">
        <v>194</v>
      </c>
      <c r="K28" s="108">
        <v>0</v>
      </c>
      <c r="L28" s="108">
        <v>2</v>
      </c>
      <c r="M28" s="108">
        <v>0</v>
      </c>
      <c r="N28" s="108">
        <v>1</v>
      </c>
      <c r="O28" s="189">
        <v>1</v>
      </c>
      <c r="P28" s="183"/>
      <c r="Q28" s="45" t="s">
        <v>41</v>
      </c>
      <c r="R28" s="107" t="s">
        <v>87</v>
      </c>
      <c r="S28" s="107" t="s">
        <v>88</v>
      </c>
      <c r="T28" s="108">
        <v>3</v>
      </c>
      <c r="U28" s="108">
        <v>2</v>
      </c>
      <c r="V28" s="108">
        <v>0</v>
      </c>
      <c r="W28" s="108">
        <v>4</v>
      </c>
      <c r="X28" s="189">
        <v>6</v>
      </c>
      <c r="Y28" s="44"/>
      <c r="Z28" s="15"/>
      <c r="AA28" s="42"/>
      <c r="AB28" s="276"/>
      <c r="AC28" s="276"/>
      <c r="AD28" s="276"/>
      <c r="AE28" s="276"/>
      <c r="AF28" s="16"/>
      <c r="AG28" s="44"/>
    </row>
    <row r="29" spans="1:33" ht="15" customHeight="1">
      <c r="A29" s="482"/>
      <c r="B29" s="482"/>
      <c r="C29" s="83"/>
      <c r="D29" s="83"/>
      <c r="E29" s="83"/>
      <c r="F29" s="83"/>
      <c r="G29" s="83"/>
      <c r="I29" s="426" t="s">
        <v>191</v>
      </c>
      <c r="J29" s="427"/>
      <c r="K29" s="181">
        <f>SUM(K23:K28)</f>
        <v>13</v>
      </c>
      <c r="L29" s="181">
        <f>SUM(L23:L28)</f>
        <v>4</v>
      </c>
      <c r="M29" s="181">
        <f>SUM(M23:M28)</f>
        <v>8</v>
      </c>
      <c r="N29" s="181">
        <f>SUM(N23:N28)</f>
        <v>19</v>
      </c>
      <c r="O29" s="202">
        <f>SUM(O23:O28)</f>
        <v>29</v>
      </c>
      <c r="P29" s="254"/>
      <c r="Q29" s="45" t="s">
        <v>41</v>
      </c>
      <c r="R29" s="107" t="s">
        <v>89</v>
      </c>
      <c r="S29" s="107" t="s">
        <v>90</v>
      </c>
      <c r="T29" s="108">
        <v>3</v>
      </c>
      <c r="U29" s="108">
        <v>0</v>
      </c>
      <c r="V29" s="108">
        <v>2</v>
      </c>
      <c r="W29" s="108">
        <v>4</v>
      </c>
      <c r="X29" s="189">
        <v>6</v>
      </c>
      <c r="Y29" s="44"/>
      <c r="Z29" s="15"/>
      <c r="AA29" s="42"/>
      <c r="AB29" s="276"/>
      <c r="AC29" s="276"/>
      <c r="AD29" s="276"/>
      <c r="AE29" s="276"/>
      <c r="AF29" s="16"/>
      <c r="AG29" s="44"/>
    </row>
    <row r="30" spans="1:33" ht="15" customHeight="1">
      <c r="A30" s="411" t="s">
        <v>79</v>
      </c>
      <c r="B30" s="412"/>
      <c r="C30" s="84">
        <f>SUM(C22:C29)</f>
        <v>16</v>
      </c>
      <c r="D30" s="84">
        <f>SUM(D22:D29)</f>
        <v>4</v>
      </c>
      <c r="E30" s="84">
        <f>SUM(E22:E29)</f>
        <v>6</v>
      </c>
      <c r="F30" s="84">
        <f>SUM(F22:F29)</f>
        <v>21</v>
      </c>
      <c r="G30" s="84">
        <f>SUM(G22:G29)</f>
        <v>30</v>
      </c>
      <c r="I30" s="260"/>
      <c r="J30" s="261"/>
      <c r="K30" s="256"/>
      <c r="L30" s="256"/>
      <c r="M30" s="256"/>
      <c r="N30" s="256"/>
      <c r="O30" s="257"/>
      <c r="P30" s="11"/>
      <c r="Q30" s="45" t="s">
        <v>41</v>
      </c>
      <c r="R30" s="105" t="s">
        <v>114</v>
      </c>
      <c r="S30" s="107" t="s">
        <v>194</v>
      </c>
      <c r="T30" s="106">
        <v>0</v>
      </c>
      <c r="U30" s="106">
        <v>2</v>
      </c>
      <c r="V30" s="106">
        <v>0</v>
      </c>
      <c r="W30" s="106">
        <v>1</v>
      </c>
      <c r="X30" s="189">
        <v>1</v>
      </c>
      <c r="Y30" s="44"/>
      <c r="Z30" s="263" t="s">
        <v>44</v>
      </c>
      <c r="AA30" s="264"/>
      <c r="AB30" s="171">
        <f>SUM(AB22:AB29)</f>
        <v>3</v>
      </c>
      <c r="AC30" s="171">
        <f>SUM(AC22:AC29)</f>
        <v>0</v>
      </c>
      <c r="AD30" s="171">
        <f>SUM(AD22:AD29)</f>
        <v>2</v>
      </c>
      <c r="AE30" s="171">
        <f>SUM(AE22:AE29)</f>
        <v>4</v>
      </c>
      <c r="AF30" s="52">
        <f>SUM(AF22:AF29)</f>
        <v>7</v>
      </c>
      <c r="AG30" s="44"/>
    </row>
    <row r="31" spans="1:33" ht="15" customHeight="1">
      <c r="A31" s="274"/>
      <c r="B31" s="275"/>
      <c r="C31" s="272"/>
      <c r="D31" s="272"/>
      <c r="E31" s="272"/>
      <c r="F31" s="272"/>
      <c r="G31" s="273"/>
      <c r="I31" s="260"/>
      <c r="J31" s="261"/>
      <c r="K31" s="256"/>
      <c r="L31" s="256"/>
      <c r="M31" s="256"/>
      <c r="N31" s="256"/>
      <c r="O31" s="257"/>
      <c r="P31" s="11"/>
      <c r="Q31" s="45"/>
      <c r="R31" s="349" t="s">
        <v>43</v>
      </c>
      <c r="S31" s="349"/>
      <c r="T31" s="265">
        <f>SUM(T27:T30)</f>
        <v>7</v>
      </c>
      <c r="U31" s="265">
        <f>SUM(U27:U30)</f>
        <v>4</v>
      </c>
      <c r="V31" s="265">
        <f>SUM(V27:V30)</f>
        <v>4</v>
      </c>
      <c r="W31" s="265">
        <f>SUM(W27:W30)</f>
        <v>11</v>
      </c>
      <c r="X31" s="51">
        <f>SUM(X27:X30)</f>
        <v>16</v>
      </c>
      <c r="Y31" s="44"/>
      <c r="Z31" s="2"/>
      <c r="AA31" s="553"/>
      <c r="AB31" s="553"/>
      <c r="AC31" s="553"/>
      <c r="AD31" s="553"/>
      <c r="AE31" s="553"/>
      <c r="AF31" s="12"/>
      <c r="AG31" s="44"/>
    </row>
    <row r="32" spans="1:33" ht="15" customHeight="1">
      <c r="A32" s="397" t="s">
        <v>19</v>
      </c>
      <c r="B32" s="398"/>
      <c r="C32" s="398"/>
      <c r="D32" s="398"/>
      <c r="E32" s="398"/>
      <c r="F32" s="398"/>
      <c r="G32" s="399"/>
      <c r="I32" s="260"/>
      <c r="J32" s="11"/>
      <c r="K32" s="11"/>
      <c r="L32" s="11"/>
      <c r="M32" s="11"/>
      <c r="N32" s="11"/>
      <c r="O32" s="257"/>
      <c r="P32" s="11"/>
      <c r="Q32" s="45"/>
      <c r="R32" s="362" t="s">
        <v>44</v>
      </c>
      <c r="S32" s="362"/>
      <c r="T32" s="262">
        <f>SUM(T26,T31)</f>
        <v>13</v>
      </c>
      <c r="U32" s="262">
        <f>SUM(U26,U31)</f>
        <v>4</v>
      </c>
      <c r="V32" s="262">
        <f>SUM(V26,V31)</f>
        <v>8</v>
      </c>
      <c r="W32" s="262">
        <f>SUM(W26,W31)</f>
        <v>19</v>
      </c>
      <c r="X32" s="314">
        <f>SUM(X26,X31)</f>
        <v>29</v>
      </c>
      <c r="Y32" s="44"/>
      <c r="Z32" s="397" t="s">
        <v>19</v>
      </c>
      <c r="AA32" s="398"/>
      <c r="AB32" s="398"/>
      <c r="AC32" s="398"/>
      <c r="AD32" s="398"/>
      <c r="AE32" s="398"/>
      <c r="AF32" s="399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346" t="s">
        <v>19</v>
      </c>
      <c r="J33" s="347"/>
      <c r="K33" s="347"/>
      <c r="L33" s="347"/>
      <c r="M33" s="347"/>
      <c r="N33" s="347"/>
      <c r="O33" s="348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507" t="s">
        <v>459</v>
      </c>
      <c r="B34" s="509" t="s">
        <v>460</v>
      </c>
      <c r="C34" s="508">
        <v>3</v>
      </c>
      <c r="D34" s="508">
        <v>0</v>
      </c>
      <c r="E34" s="508">
        <v>2</v>
      </c>
      <c r="F34" s="508">
        <v>4</v>
      </c>
      <c r="G34" s="510">
        <v>5</v>
      </c>
      <c r="I34" s="124" t="s">
        <v>2</v>
      </c>
      <c r="J34" s="122" t="s">
        <v>3</v>
      </c>
      <c r="K34" s="262" t="s">
        <v>0</v>
      </c>
      <c r="L34" s="262" t="s">
        <v>4</v>
      </c>
      <c r="M34" s="262" t="s">
        <v>5</v>
      </c>
      <c r="N34" s="262" t="s">
        <v>6</v>
      </c>
      <c r="O34" s="123" t="s">
        <v>7</v>
      </c>
      <c r="P34" s="11"/>
      <c r="Q34" s="2"/>
      <c r="R34" s="553"/>
      <c r="S34" s="553"/>
      <c r="T34" s="553"/>
      <c r="U34" s="553"/>
      <c r="V34" s="553"/>
      <c r="W34" s="553"/>
      <c r="X34" s="12"/>
      <c r="Y34" s="44"/>
      <c r="Z34" s="39" t="s">
        <v>115</v>
      </c>
      <c r="AA34" s="39" t="s">
        <v>116</v>
      </c>
      <c r="AB34" s="268">
        <v>3</v>
      </c>
      <c r="AC34" s="268">
        <v>0</v>
      </c>
      <c r="AD34" s="268">
        <v>2</v>
      </c>
      <c r="AE34" s="268">
        <v>4</v>
      </c>
      <c r="AF34" s="16">
        <v>7</v>
      </c>
      <c r="AG34" s="44"/>
    </row>
    <row r="35" spans="1:33" ht="15" customHeight="1">
      <c r="A35" s="507" t="s">
        <v>461</v>
      </c>
      <c r="B35" s="509" t="s">
        <v>462</v>
      </c>
      <c r="C35" s="508">
        <v>3</v>
      </c>
      <c r="D35" s="508">
        <v>0</v>
      </c>
      <c r="E35" s="508">
        <v>0</v>
      </c>
      <c r="F35" s="508">
        <v>3</v>
      </c>
      <c r="G35" s="511">
        <v>4</v>
      </c>
      <c r="I35" s="120" t="s">
        <v>117</v>
      </c>
      <c r="J35" s="107" t="s">
        <v>102</v>
      </c>
      <c r="K35" s="108">
        <v>3</v>
      </c>
      <c r="L35" s="108">
        <v>0</v>
      </c>
      <c r="M35" s="108">
        <v>2</v>
      </c>
      <c r="N35" s="108">
        <v>4</v>
      </c>
      <c r="O35" s="196">
        <v>6</v>
      </c>
      <c r="P35" s="183"/>
      <c r="Q35" s="2"/>
      <c r="R35" s="553"/>
      <c r="S35" s="553"/>
      <c r="T35" s="553"/>
      <c r="U35" s="553"/>
      <c r="V35" s="553"/>
      <c r="W35" s="553"/>
      <c r="X35" s="12"/>
      <c r="Y35" s="44"/>
      <c r="Z35" s="70"/>
      <c r="AA35" s="39"/>
      <c r="AB35" s="268"/>
      <c r="AC35" s="268"/>
      <c r="AD35" s="268"/>
      <c r="AE35" s="268"/>
      <c r="AF35" s="58"/>
      <c r="AG35" s="44"/>
    </row>
    <row r="36" spans="1:33" ht="15" customHeight="1">
      <c r="A36" s="504" t="s">
        <v>463</v>
      </c>
      <c r="B36" s="504" t="s">
        <v>464</v>
      </c>
      <c r="C36" s="505">
        <v>3</v>
      </c>
      <c r="D36" s="505">
        <v>0</v>
      </c>
      <c r="E36" s="505">
        <v>2</v>
      </c>
      <c r="F36" s="505">
        <v>4</v>
      </c>
      <c r="G36" s="506">
        <v>6</v>
      </c>
      <c r="I36" s="120" t="s">
        <v>115</v>
      </c>
      <c r="J36" s="107" t="s">
        <v>116</v>
      </c>
      <c r="K36" s="108">
        <v>3</v>
      </c>
      <c r="L36" s="108">
        <v>0</v>
      </c>
      <c r="M36" s="108">
        <v>2</v>
      </c>
      <c r="N36" s="108">
        <v>4</v>
      </c>
      <c r="O36" s="189">
        <v>7</v>
      </c>
      <c r="P36" s="183"/>
      <c r="Q36" s="45"/>
      <c r="R36" s="347" t="s">
        <v>19</v>
      </c>
      <c r="S36" s="347"/>
      <c r="T36" s="347"/>
      <c r="U36" s="347"/>
      <c r="V36" s="347"/>
      <c r="W36" s="347"/>
      <c r="X36" s="348"/>
      <c r="Y36" s="44"/>
      <c r="Z36" s="15"/>
      <c r="AA36" s="42"/>
      <c r="AB36" s="276"/>
      <c r="AC36" s="276"/>
      <c r="AD36" s="276"/>
      <c r="AE36" s="276"/>
      <c r="AF36" s="16"/>
      <c r="AG36" s="44"/>
    </row>
    <row r="37" spans="1:33" ht="15" customHeight="1">
      <c r="A37" s="514" t="s">
        <v>465</v>
      </c>
      <c r="B37" s="514" t="s">
        <v>466</v>
      </c>
      <c r="C37" s="512">
        <v>3</v>
      </c>
      <c r="D37" s="512">
        <v>0</v>
      </c>
      <c r="E37" s="512">
        <v>0</v>
      </c>
      <c r="F37" s="512">
        <v>3</v>
      </c>
      <c r="G37" s="513">
        <v>4</v>
      </c>
      <c r="I37" s="120" t="s">
        <v>195</v>
      </c>
      <c r="J37" s="107" t="s">
        <v>104</v>
      </c>
      <c r="K37" s="108">
        <v>3</v>
      </c>
      <c r="L37" s="108">
        <v>0</v>
      </c>
      <c r="M37" s="108">
        <v>0</v>
      </c>
      <c r="N37" s="108">
        <v>3</v>
      </c>
      <c r="O37" s="189">
        <v>5</v>
      </c>
      <c r="P37" s="183"/>
      <c r="Q37" s="49"/>
      <c r="R37" s="122" t="s">
        <v>2</v>
      </c>
      <c r="S37" s="122" t="s">
        <v>3</v>
      </c>
      <c r="T37" s="262" t="s">
        <v>0</v>
      </c>
      <c r="U37" s="262" t="s">
        <v>4</v>
      </c>
      <c r="V37" s="262" t="s">
        <v>5</v>
      </c>
      <c r="W37" s="262" t="s">
        <v>6</v>
      </c>
      <c r="X37" s="123" t="s">
        <v>7</v>
      </c>
      <c r="Y37" s="44"/>
      <c r="Z37" s="15"/>
      <c r="AA37" s="42"/>
      <c r="AB37" s="276"/>
      <c r="AC37" s="276"/>
      <c r="AD37" s="276"/>
      <c r="AE37" s="276"/>
      <c r="AF37" s="16"/>
      <c r="AG37" s="44"/>
    </row>
    <row r="38" spans="1:33" ht="15" customHeight="1">
      <c r="A38" s="507" t="s">
        <v>11</v>
      </c>
      <c r="B38" s="507" t="s">
        <v>81</v>
      </c>
      <c r="C38" s="508">
        <v>2</v>
      </c>
      <c r="D38" s="508">
        <v>0</v>
      </c>
      <c r="E38" s="508">
        <v>0</v>
      </c>
      <c r="F38" s="508">
        <v>2</v>
      </c>
      <c r="G38" s="510">
        <v>3</v>
      </c>
      <c r="I38" s="120" t="s">
        <v>11</v>
      </c>
      <c r="J38" s="107" t="s">
        <v>118</v>
      </c>
      <c r="K38" s="108">
        <v>2</v>
      </c>
      <c r="L38" s="108">
        <v>0</v>
      </c>
      <c r="M38" s="108">
        <v>0</v>
      </c>
      <c r="N38" s="108">
        <v>2</v>
      </c>
      <c r="O38" s="189">
        <v>3</v>
      </c>
      <c r="P38" s="183"/>
      <c r="Q38" s="50" t="s">
        <v>40</v>
      </c>
      <c r="R38" s="107" t="s">
        <v>117</v>
      </c>
      <c r="S38" s="107" t="s">
        <v>102</v>
      </c>
      <c r="T38" s="108">
        <v>3</v>
      </c>
      <c r="U38" s="108">
        <v>0</v>
      </c>
      <c r="V38" s="108">
        <v>2</v>
      </c>
      <c r="W38" s="108">
        <v>4</v>
      </c>
      <c r="X38" s="189">
        <v>6</v>
      </c>
      <c r="Y38" s="44"/>
      <c r="Z38" s="15"/>
      <c r="AA38" s="42"/>
      <c r="AB38" s="276"/>
      <c r="AC38" s="276"/>
      <c r="AD38" s="276"/>
      <c r="AE38" s="276"/>
      <c r="AF38" s="16"/>
      <c r="AG38" s="44"/>
    </row>
    <row r="39" spans="1:33" ht="15" customHeight="1">
      <c r="A39" s="507" t="s">
        <v>12</v>
      </c>
      <c r="B39" s="507" t="s">
        <v>78</v>
      </c>
      <c r="C39" s="508">
        <v>2</v>
      </c>
      <c r="D39" s="508">
        <v>0</v>
      </c>
      <c r="E39" s="508">
        <v>0</v>
      </c>
      <c r="F39" s="508">
        <v>2</v>
      </c>
      <c r="G39" s="510">
        <v>3</v>
      </c>
      <c r="I39" s="120" t="s">
        <v>12</v>
      </c>
      <c r="J39" s="107" t="s">
        <v>119</v>
      </c>
      <c r="K39" s="108">
        <v>2</v>
      </c>
      <c r="L39" s="108">
        <v>0</v>
      </c>
      <c r="M39" s="108">
        <v>0</v>
      </c>
      <c r="N39" s="108">
        <v>2</v>
      </c>
      <c r="O39" s="189">
        <v>3</v>
      </c>
      <c r="P39" s="183"/>
      <c r="Q39" s="50" t="s">
        <v>40</v>
      </c>
      <c r="R39" s="105" t="s">
        <v>115</v>
      </c>
      <c r="S39" s="105" t="s">
        <v>116</v>
      </c>
      <c r="T39" s="106">
        <v>3</v>
      </c>
      <c r="U39" s="106">
        <v>0</v>
      </c>
      <c r="V39" s="106">
        <v>2</v>
      </c>
      <c r="W39" s="106">
        <v>4</v>
      </c>
      <c r="X39" s="189">
        <v>7</v>
      </c>
      <c r="Y39" s="44"/>
      <c r="Z39" s="15"/>
      <c r="AA39" s="42"/>
      <c r="AB39" s="276"/>
      <c r="AC39" s="276"/>
      <c r="AD39" s="276"/>
      <c r="AE39" s="276"/>
      <c r="AF39" s="16"/>
      <c r="AG39" s="44"/>
    </row>
    <row r="40" spans="1:33" s="4" customFormat="1" ht="15.75">
      <c r="A40" s="507" t="s">
        <v>177</v>
      </c>
      <c r="B40" s="509" t="s">
        <v>178</v>
      </c>
      <c r="C40" s="508">
        <v>2</v>
      </c>
      <c r="D40" s="508">
        <v>2</v>
      </c>
      <c r="E40" s="508">
        <v>0</v>
      </c>
      <c r="F40" s="508">
        <v>3</v>
      </c>
      <c r="G40" s="510">
        <v>5</v>
      </c>
      <c r="I40" s="120" t="s">
        <v>75</v>
      </c>
      <c r="J40" s="107" t="s">
        <v>1</v>
      </c>
      <c r="K40" s="108">
        <v>3</v>
      </c>
      <c r="L40" s="108">
        <v>0</v>
      </c>
      <c r="M40" s="108">
        <v>0</v>
      </c>
      <c r="N40" s="108">
        <v>3</v>
      </c>
      <c r="O40" s="189">
        <v>3</v>
      </c>
      <c r="P40" s="187"/>
      <c r="Q40" s="50" t="s">
        <v>40</v>
      </c>
      <c r="R40" s="105" t="s">
        <v>195</v>
      </c>
      <c r="S40" s="105" t="s">
        <v>104</v>
      </c>
      <c r="T40" s="108">
        <v>3</v>
      </c>
      <c r="U40" s="108">
        <v>0</v>
      </c>
      <c r="V40" s="108">
        <v>0</v>
      </c>
      <c r="W40" s="108">
        <v>3</v>
      </c>
      <c r="X40" s="189">
        <v>5</v>
      </c>
      <c r="Y40" s="48"/>
      <c r="Z40" s="15"/>
      <c r="AA40" s="42"/>
      <c r="AB40" s="276"/>
      <c r="AC40" s="276"/>
      <c r="AD40" s="276"/>
      <c r="AE40" s="276"/>
      <c r="AF40" s="16"/>
      <c r="AG40" s="48"/>
    </row>
    <row r="41" spans="1:33" ht="15" customHeight="1">
      <c r="A41" s="419" t="s">
        <v>79</v>
      </c>
      <c r="B41" s="420"/>
      <c r="C41" s="84">
        <f>SUM(C34:C40)</f>
        <v>18</v>
      </c>
      <c r="D41" s="84">
        <f>SUM(D34:D40)</f>
        <v>2</v>
      </c>
      <c r="E41" s="84">
        <f>SUM(E34:E40)</f>
        <v>4</v>
      </c>
      <c r="F41" s="84">
        <f>SUM(F34:F40)</f>
        <v>21</v>
      </c>
      <c r="G41" s="85">
        <f>SUM(G34:G40)</f>
        <v>30</v>
      </c>
      <c r="I41" s="120" t="s">
        <v>130</v>
      </c>
      <c r="J41" s="107" t="s">
        <v>101</v>
      </c>
      <c r="K41" s="108">
        <v>2</v>
      </c>
      <c r="L41" s="108">
        <v>0</v>
      </c>
      <c r="M41" s="108">
        <v>0</v>
      </c>
      <c r="N41" s="108">
        <v>2</v>
      </c>
      <c r="O41" s="196">
        <v>3</v>
      </c>
      <c r="P41" s="183"/>
      <c r="Q41" s="45"/>
      <c r="R41" s="349" t="s">
        <v>42</v>
      </c>
      <c r="S41" s="349"/>
      <c r="T41" s="265">
        <f>SUM(T38:T40)</f>
        <v>9</v>
      </c>
      <c r="U41" s="265">
        <f>SUM(U38:U40)</f>
        <v>0</v>
      </c>
      <c r="V41" s="265">
        <f>SUM(V38:V40)</f>
        <v>4</v>
      </c>
      <c r="W41" s="265">
        <f>SUM(W38:W40)</f>
        <v>11</v>
      </c>
      <c r="X41" s="51">
        <f>SUM(X38:X40)</f>
        <v>18</v>
      </c>
      <c r="Y41" s="44"/>
      <c r="Z41" s="15"/>
      <c r="AA41" s="42"/>
      <c r="AB41" s="276"/>
      <c r="AC41" s="276"/>
      <c r="AD41" s="276"/>
      <c r="AE41" s="276"/>
      <c r="AF41" s="16"/>
      <c r="AG41" s="44"/>
    </row>
    <row r="42" spans="1:33" ht="15" customHeight="1">
      <c r="A42" s="421"/>
      <c r="B42" s="422"/>
      <c r="C42" s="272"/>
      <c r="D42" s="272"/>
      <c r="E42" s="272"/>
      <c r="F42" s="272"/>
      <c r="G42" s="273"/>
      <c r="I42" s="426" t="s">
        <v>191</v>
      </c>
      <c r="J42" s="427"/>
      <c r="K42" s="181">
        <f>SUM(K35:K41)</f>
        <v>18</v>
      </c>
      <c r="L42" s="181">
        <f>SUM(L35:L41)</f>
        <v>0</v>
      </c>
      <c r="M42" s="181">
        <f>SUM(M35:M41)</f>
        <v>4</v>
      </c>
      <c r="N42" s="181">
        <f>SUM(N35:N41)</f>
        <v>20</v>
      </c>
      <c r="O42" s="202">
        <f>SUM(O35:O41)</f>
        <v>30</v>
      </c>
      <c r="P42" s="254"/>
      <c r="Q42" s="45" t="s">
        <v>41</v>
      </c>
      <c r="R42" s="105" t="s">
        <v>11</v>
      </c>
      <c r="S42" s="105" t="s">
        <v>118</v>
      </c>
      <c r="T42" s="106">
        <v>2</v>
      </c>
      <c r="U42" s="106">
        <v>0</v>
      </c>
      <c r="V42" s="106">
        <v>0</v>
      </c>
      <c r="W42" s="106">
        <v>2</v>
      </c>
      <c r="X42" s="189">
        <v>3</v>
      </c>
      <c r="Y42" s="44"/>
      <c r="Z42" s="263" t="s">
        <v>44</v>
      </c>
      <c r="AA42" s="55"/>
      <c r="AB42" s="171">
        <f>SUM(AB34:AB41)</f>
        <v>3</v>
      </c>
      <c r="AC42" s="171">
        <f>SUM(AC34:AC41)</f>
        <v>0</v>
      </c>
      <c r="AD42" s="171">
        <f>SUM(AD34:AD41)</f>
        <v>2</v>
      </c>
      <c r="AE42" s="171">
        <f>SUM(AE34:AE41)</f>
        <v>4</v>
      </c>
      <c r="AF42" s="56">
        <f>SUM(AF34:AF41)</f>
        <v>7</v>
      </c>
      <c r="AG42" s="44"/>
    </row>
    <row r="43" spans="1:33" ht="15" customHeight="1">
      <c r="A43" s="274"/>
      <c r="B43" s="275"/>
      <c r="C43" s="272"/>
      <c r="D43" s="272"/>
      <c r="E43" s="272"/>
      <c r="F43" s="272"/>
      <c r="G43" s="273"/>
      <c r="I43" s="331"/>
      <c r="J43" s="332"/>
      <c r="K43" s="258"/>
      <c r="L43" s="258"/>
      <c r="M43" s="258"/>
      <c r="N43" s="258"/>
      <c r="O43" s="259"/>
      <c r="P43" s="11"/>
      <c r="Q43" s="45" t="s">
        <v>41</v>
      </c>
      <c r="R43" s="105" t="s">
        <v>12</v>
      </c>
      <c r="S43" s="105" t="s">
        <v>119</v>
      </c>
      <c r="T43" s="106">
        <v>2</v>
      </c>
      <c r="U43" s="106">
        <v>0</v>
      </c>
      <c r="V43" s="106">
        <v>0</v>
      </c>
      <c r="W43" s="106">
        <v>2</v>
      </c>
      <c r="X43" s="189">
        <v>3</v>
      </c>
      <c r="Y43" s="44"/>
      <c r="Z43" s="274"/>
      <c r="AA43" s="275"/>
      <c r="AB43" s="272"/>
      <c r="AC43" s="272"/>
      <c r="AD43" s="272"/>
      <c r="AE43" s="272"/>
      <c r="AF43" s="273"/>
      <c r="AG43" s="44"/>
    </row>
    <row r="44" spans="1:33" ht="15" customHeight="1">
      <c r="A44" s="274"/>
      <c r="B44" s="275"/>
      <c r="C44" s="272"/>
      <c r="D44" s="272"/>
      <c r="E44" s="272"/>
      <c r="F44" s="272"/>
      <c r="G44" s="273"/>
      <c r="I44" s="260"/>
      <c r="J44" s="261"/>
      <c r="K44" s="256"/>
      <c r="L44" s="256"/>
      <c r="M44" s="256"/>
      <c r="N44" s="256"/>
      <c r="O44" s="257"/>
      <c r="P44" s="8"/>
      <c r="Q44" s="45" t="s">
        <v>41</v>
      </c>
      <c r="R44" s="107" t="s">
        <v>75</v>
      </c>
      <c r="S44" s="107" t="s">
        <v>1</v>
      </c>
      <c r="T44" s="108">
        <v>3</v>
      </c>
      <c r="U44" s="108">
        <v>0</v>
      </c>
      <c r="V44" s="108">
        <v>0</v>
      </c>
      <c r="W44" s="108">
        <v>3</v>
      </c>
      <c r="X44" s="189">
        <v>3</v>
      </c>
      <c r="Y44" s="44"/>
      <c r="Z44" s="2"/>
      <c r="AA44" s="553"/>
      <c r="AB44" s="553"/>
      <c r="AC44" s="553"/>
      <c r="AD44" s="553"/>
      <c r="AE44" s="553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60"/>
      <c r="J45" s="261"/>
      <c r="K45" s="256"/>
      <c r="L45" s="256"/>
      <c r="M45" s="256"/>
      <c r="N45" s="256"/>
      <c r="O45" s="257"/>
      <c r="P45" s="11"/>
      <c r="Q45" s="45" t="s">
        <v>41</v>
      </c>
      <c r="R45" s="107" t="s">
        <v>130</v>
      </c>
      <c r="S45" s="107" t="s">
        <v>101</v>
      </c>
      <c r="T45" s="108">
        <v>2</v>
      </c>
      <c r="U45" s="108">
        <v>0</v>
      </c>
      <c r="V45" s="108">
        <v>0</v>
      </c>
      <c r="W45" s="108">
        <v>2</v>
      </c>
      <c r="X45" s="189">
        <v>3</v>
      </c>
      <c r="Y45" s="44"/>
      <c r="Z45" s="2"/>
      <c r="AA45" s="553"/>
      <c r="AB45" s="553"/>
      <c r="AC45" s="553"/>
      <c r="AD45" s="553"/>
      <c r="AE45" s="553"/>
      <c r="AF45" s="12"/>
      <c r="AG45" s="44"/>
    </row>
    <row r="46" spans="1:33" ht="15" customHeight="1">
      <c r="A46" s="397" t="s">
        <v>20</v>
      </c>
      <c r="B46" s="398"/>
      <c r="C46" s="398"/>
      <c r="D46" s="398"/>
      <c r="E46" s="398"/>
      <c r="F46" s="398"/>
      <c r="G46" s="399"/>
      <c r="I46" s="260"/>
      <c r="J46" s="261"/>
      <c r="K46" s="256"/>
      <c r="L46" s="256"/>
      <c r="M46" s="256"/>
      <c r="N46" s="256"/>
      <c r="O46" s="257"/>
      <c r="P46" s="11"/>
      <c r="Q46" s="45"/>
      <c r="R46" s="361" t="s">
        <v>43</v>
      </c>
      <c r="S46" s="361"/>
      <c r="T46" s="265">
        <f>SUM(T42:T45)</f>
        <v>9</v>
      </c>
      <c r="U46" s="265">
        <f>SUM(U42:U45)</f>
        <v>0</v>
      </c>
      <c r="V46" s="265">
        <f>SUM(V42:V45)</f>
        <v>0</v>
      </c>
      <c r="W46" s="265">
        <f>SUM(W42:W45)</f>
        <v>9</v>
      </c>
      <c r="X46" s="51">
        <f>SUM(X42:X45)</f>
        <v>12</v>
      </c>
      <c r="Y46" s="44"/>
      <c r="Z46" s="269" t="s">
        <v>20</v>
      </c>
      <c r="AA46" s="270"/>
      <c r="AB46" s="270"/>
      <c r="AC46" s="270"/>
      <c r="AD46" s="270"/>
      <c r="AE46" s="270"/>
      <c r="AF46" s="271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260"/>
      <c r="J47" s="11"/>
      <c r="K47" s="11"/>
      <c r="L47" s="11"/>
      <c r="M47" s="11"/>
      <c r="N47" s="11"/>
      <c r="O47" s="257"/>
      <c r="P47" s="11"/>
      <c r="Q47" s="45"/>
      <c r="R47" s="362" t="s">
        <v>44</v>
      </c>
      <c r="S47" s="362"/>
      <c r="T47" s="262">
        <f>SUM(T41,T46)</f>
        <v>18</v>
      </c>
      <c r="U47" s="262">
        <f>SUM(U41,U46)</f>
        <v>0</v>
      </c>
      <c r="V47" s="262">
        <f>SUM(V41,V46)</f>
        <v>4</v>
      </c>
      <c r="W47" s="262">
        <f>SUM(W41,W46)</f>
        <v>20</v>
      </c>
      <c r="X47" s="314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518" t="s">
        <v>467</v>
      </c>
      <c r="B48" s="520" t="s">
        <v>468</v>
      </c>
      <c r="C48" s="519">
        <v>3</v>
      </c>
      <c r="D48" s="519">
        <v>0</v>
      </c>
      <c r="E48" s="519">
        <v>2</v>
      </c>
      <c r="F48" s="519">
        <v>4</v>
      </c>
      <c r="G48" s="521">
        <v>5</v>
      </c>
      <c r="I48" s="346" t="s">
        <v>20</v>
      </c>
      <c r="J48" s="347"/>
      <c r="K48" s="347"/>
      <c r="L48" s="347"/>
      <c r="M48" s="347"/>
      <c r="N48" s="347"/>
      <c r="O48" s="348"/>
      <c r="P48" s="11"/>
      <c r="Q48" s="2"/>
      <c r="R48" s="553"/>
      <c r="S48" s="553"/>
      <c r="T48" s="553"/>
      <c r="U48" s="553"/>
      <c r="V48" s="553"/>
      <c r="W48" s="553"/>
      <c r="X48" s="12"/>
      <c r="Y48" s="44"/>
      <c r="Z48" s="107" t="s">
        <v>120</v>
      </c>
      <c r="AA48" s="107" t="s">
        <v>121</v>
      </c>
      <c r="AB48" s="108">
        <v>3</v>
      </c>
      <c r="AC48" s="108">
        <v>0</v>
      </c>
      <c r="AD48" s="108">
        <v>0</v>
      </c>
      <c r="AE48" s="108">
        <v>3</v>
      </c>
      <c r="AF48" s="109">
        <v>4</v>
      </c>
      <c r="AG48" s="44"/>
    </row>
    <row r="49" spans="1:33" ht="15" customHeight="1">
      <c r="A49" s="518" t="s">
        <v>469</v>
      </c>
      <c r="B49" s="520" t="s">
        <v>470</v>
      </c>
      <c r="C49" s="519">
        <v>3</v>
      </c>
      <c r="D49" s="519">
        <v>0</v>
      </c>
      <c r="E49" s="519">
        <v>0</v>
      </c>
      <c r="F49" s="519">
        <v>3</v>
      </c>
      <c r="G49" s="522">
        <v>5</v>
      </c>
      <c r="I49" s="124" t="s">
        <v>2</v>
      </c>
      <c r="J49" s="122" t="s">
        <v>3</v>
      </c>
      <c r="K49" s="262" t="s">
        <v>0</v>
      </c>
      <c r="L49" s="262" t="s">
        <v>4</v>
      </c>
      <c r="M49" s="262" t="s">
        <v>5</v>
      </c>
      <c r="N49" s="262" t="s">
        <v>6</v>
      </c>
      <c r="O49" s="123" t="s">
        <v>7</v>
      </c>
      <c r="P49" s="11"/>
      <c r="Q49" s="2"/>
      <c r="R49" s="551"/>
      <c r="S49" s="551"/>
      <c r="T49" s="551"/>
      <c r="U49" s="551"/>
      <c r="V49" s="551"/>
      <c r="W49" s="551"/>
      <c r="X49" s="551"/>
      <c r="Y49" s="44"/>
      <c r="Z49" s="110" t="s">
        <v>122</v>
      </c>
      <c r="AA49" s="110" t="s">
        <v>123</v>
      </c>
      <c r="AB49" s="106">
        <v>2</v>
      </c>
      <c r="AC49" s="106">
        <v>2</v>
      </c>
      <c r="AD49" s="106">
        <v>0</v>
      </c>
      <c r="AE49" s="106">
        <v>3</v>
      </c>
      <c r="AF49" s="106">
        <v>5</v>
      </c>
      <c r="AG49" s="44"/>
    </row>
    <row r="50" spans="1:33" ht="15" customHeight="1">
      <c r="A50" s="515" t="s">
        <v>471</v>
      </c>
      <c r="B50" s="515" t="s">
        <v>472</v>
      </c>
      <c r="C50" s="516">
        <v>3</v>
      </c>
      <c r="D50" s="516">
        <v>0</v>
      </c>
      <c r="E50" s="516">
        <v>0</v>
      </c>
      <c r="F50" s="516">
        <v>3</v>
      </c>
      <c r="G50" s="517">
        <v>5</v>
      </c>
      <c r="I50" s="119" t="s">
        <v>122</v>
      </c>
      <c r="J50" s="111" t="s">
        <v>123</v>
      </c>
      <c r="K50" s="108">
        <v>2</v>
      </c>
      <c r="L50" s="108">
        <v>2</v>
      </c>
      <c r="M50" s="108">
        <v>0</v>
      </c>
      <c r="N50" s="108">
        <v>3</v>
      </c>
      <c r="O50" s="198">
        <v>5</v>
      </c>
      <c r="P50" s="183"/>
      <c r="Q50" s="2"/>
      <c r="R50" s="553"/>
      <c r="S50" s="553"/>
      <c r="T50" s="553"/>
      <c r="U50" s="553"/>
      <c r="V50" s="553"/>
      <c r="W50" s="553"/>
      <c r="X50" s="12"/>
      <c r="Y50" s="44"/>
      <c r="Z50" s="15"/>
      <c r="AA50" s="42"/>
      <c r="AB50" s="276"/>
      <c r="AC50" s="276"/>
      <c r="AD50" s="276"/>
      <c r="AE50" s="276"/>
      <c r="AF50" s="16"/>
      <c r="AG50" s="44"/>
    </row>
    <row r="51" spans="1:33" ht="15" customHeight="1">
      <c r="A51" s="515" t="s">
        <v>473</v>
      </c>
      <c r="B51" s="515" t="s">
        <v>179</v>
      </c>
      <c r="C51" s="516">
        <v>2</v>
      </c>
      <c r="D51" s="516">
        <v>2</v>
      </c>
      <c r="E51" s="516">
        <v>0</v>
      </c>
      <c r="F51" s="516">
        <v>3</v>
      </c>
      <c r="G51" s="523">
        <v>5</v>
      </c>
      <c r="I51" s="120" t="s">
        <v>124</v>
      </c>
      <c r="J51" s="107" t="s">
        <v>21</v>
      </c>
      <c r="K51" s="108">
        <v>3</v>
      </c>
      <c r="L51" s="108">
        <v>0</v>
      </c>
      <c r="M51" s="108">
        <v>2</v>
      </c>
      <c r="N51" s="108">
        <v>4</v>
      </c>
      <c r="O51" s="196">
        <v>6</v>
      </c>
      <c r="P51" s="183"/>
      <c r="Q51" s="49"/>
      <c r="R51" s="347" t="s">
        <v>20</v>
      </c>
      <c r="S51" s="347"/>
      <c r="T51" s="347"/>
      <c r="U51" s="347"/>
      <c r="V51" s="347"/>
      <c r="W51" s="347"/>
      <c r="X51" s="348"/>
      <c r="Y51" s="44"/>
      <c r="Z51" s="15"/>
      <c r="AA51" s="42"/>
      <c r="AB51" s="276"/>
      <c r="AC51" s="276"/>
      <c r="AD51" s="276"/>
      <c r="AE51" s="276"/>
      <c r="AF51" s="16"/>
      <c r="AG51" s="44"/>
    </row>
    <row r="52" spans="1:33" ht="15" customHeight="1">
      <c r="A52" s="518" t="s">
        <v>17</v>
      </c>
      <c r="B52" s="518" t="s">
        <v>96</v>
      </c>
      <c r="C52" s="519">
        <v>2</v>
      </c>
      <c r="D52" s="519">
        <v>0</v>
      </c>
      <c r="E52" s="519">
        <v>0</v>
      </c>
      <c r="F52" s="519">
        <v>2</v>
      </c>
      <c r="G52" s="521">
        <v>3</v>
      </c>
      <c r="I52" s="120" t="s">
        <v>120</v>
      </c>
      <c r="J52" s="107" t="s">
        <v>121</v>
      </c>
      <c r="K52" s="108">
        <v>3</v>
      </c>
      <c r="L52" s="108">
        <v>0</v>
      </c>
      <c r="M52" s="108">
        <v>0</v>
      </c>
      <c r="N52" s="108">
        <v>3</v>
      </c>
      <c r="O52" s="196">
        <v>4</v>
      </c>
      <c r="P52" s="183"/>
      <c r="Q52" s="45"/>
      <c r="R52" s="122" t="s">
        <v>2</v>
      </c>
      <c r="S52" s="122" t="s">
        <v>3</v>
      </c>
      <c r="T52" s="262" t="s">
        <v>0</v>
      </c>
      <c r="U52" s="262" t="s">
        <v>4</v>
      </c>
      <c r="V52" s="262" t="s">
        <v>5</v>
      </c>
      <c r="W52" s="262" t="s">
        <v>6</v>
      </c>
      <c r="X52" s="123" t="s">
        <v>7</v>
      </c>
      <c r="Y52" s="44"/>
      <c r="Z52" s="15"/>
      <c r="AA52" s="42"/>
      <c r="AB52" s="276"/>
      <c r="AC52" s="276"/>
      <c r="AD52" s="276"/>
      <c r="AE52" s="276"/>
      <c r="AF52" s="16"/>
      <c r="AG52" s="44"/>
    </row>
    <row r="53" spans="1:33" ht="15" customHeight="1">
      <c r="A53" s="518" t="s">
        <v>18</v>
      </c>
      <c r="B53" s="518" t="s">
        <v>95</v>
      </c>
      <c r="C53" s="519">
        <v>2</v>
      </c>
      <c r="D53" s="519">
        <v>0</v>
      </c>
      <c r="E53" s="519">
        <v>0</v>
      </c>
      <c r="F53" s="519">
        <v>2</v>
      </c>
      <c r="G53" s="521">
        <v>3</v>
      </c>
      <c r="I53" s="120" t="s">
        <v>99</v>
      </c>
      <c r="J53" s="107" t="s">
        <v>100</v>
      </c>
      <c r="K53" s="108">
        <v>3</v>
      </c>
      <c r="L53" s="108">
        <v>0</v>
      </c>
      <c r="M53" s="108">
        <v>2</v>
      </c>
      <c r="N53" s="108">
        <v>4</v>
      </c>
      <c r="O53" s="196">
        <v>6</v>
      </c>
      <c r="P53" s="183"/>
      <c r="Q53" s="50" t="s">
        <v>40</v>
      </c>
      <c r="R53" s="110" t="s">
        <v>122</v>
      </c>
      <c r="S53" s="110" t="s">
        <v>123</v>
      </c>
      <c r="T53" s="106">
        <v>2</v>
      </c>
      <c r="U53" s="106">
        <v>2</v>
      </c>
      <c r="V53" s="106">
        <v>0</v>
      </c>
      <c r="W53" s="106">
        <v>3</v>
      </c>
      <c r="X53" s="194">
        <v>5</v>
      </c>
      <c r="Y53" s="44"/>
      <c r="Z53" s="15"/>
      <c r="AA53" s="42"/>
      <c r="AB53" s="276"/>
      <c r="AC53" s="276"/>
      <c r="AD53" s="276"/>
      <c r="AE53" s="276"/>
      <c r="AF53" s="16"/>
      <c r="AG53" s="44"/>
    </row>
    <row r="54" spans="1:33" ht="31.5" customHeight="1">
      <c r="A54" s="518" t="s">
        <v>474</v>
      </c>
      <c r="B54" s="518" t="s">
        <v>156</v>
      </c>
      <c r="C54" s="519">
        <v>0</v>
      </c>
      <c r="D54" s="519">
        <v>0</v>
      </c>
      <c r="E54" s="519">
        <v>0</v>
      </c>
      <c r="F54" s="519">
        <v>0</v>
      </c>
      <c r="G54" s="519">
        <v>4</v>
      </c>
      <c r="I54" s="120" t="s">
        <v>17</v>
      </c>
      <c r="J54" s="107" t="s">
        <v>125</v>
      </c>
      <c r="K54" s="108">
        <v>2</v>
      </c>
      <c r="L54" s="108">
        <v>0</v>
      </c>
      <c r="M54" s="108">
        <v>0</v>
      </c>
      <c r="N54" s="108">
        <v>2</v>
      </c>
      <c r="O54" s="189">
        <v>3</v>
      </c>
      <c r="P54" s="183"/>
      <c r="Q54" s="50" t="s">
        <v>40</v>
      </c>
      <c r="R54" s="107" t="s">
        <v>120</v>
      </c>
      <c r="S54" s="107" t="s">
        <v>121</v>
      </c>
      <c r="T54" s="108">
        <v>3</v>
      </c>
      <c r="U54" s="108">
        <v>0</v>
      </c>
      <c r="V54" s="108">
        <v>0</v>
      </c>
      <c r="W54" s="108">
        <v>3</v>
      </c>
      <c r="X54" s="189">
        <v>4</v>
      </c>
      <c r="Y54" s="44"/>
      <c r="Z54" s="15"/>
      <c r="AA54" s="42"/>
      <c r="AB54" s="276"/>
      <c r="AC54" s="276"/>
      <c r="AD54" s="276"/>
      <c r="AE54" s="276"/>
      <c r="AF54" s="16"/>
      <c r="AG54" s="44"/>
    </row>
    <row r="55" spans="1:33" ht="15" customHeight="1">
      <c r="A55" s="419" t="s">
        <v>79</v>
      </c>
      <c r="B55" s="420"/>
      <c r="C55" s="125">
        <f>SUM(C48:C54)</f>
        <v>15</v>
      </c>
      <c r="D55" s="125">
        <f>SUM(D48:D54)</f>
        <v>2</v>
      </c>
      <c r="E55" s="125">
        <f>SUM(E48:E54)</f>
        <v>2</v>
      </c>
      <c r="F55" s="125">
        <f>SUM(F48:F54)</f>
        <v>17</v>
      </c>
      <c r="G55" s="126">
        <f>SUM(G48:G54)</f>
        <v>30</v>
      </c>
      <c r="I55" s="120" t="s">
        <v>18</v>
      </c>
      <c r="J55" s="107" t="s">
        <v>126</v>
      </c>
      <c r="K55" s="108">
        <v>2</v>
      </c>
      <c r="L55" s="108">
        <v>0</v>
      </c>
      <c r="M55" s="108">
        <v>0</v>
      </c>
      <c r="N55" s="108">
        <v>2</v>
      </c>
      <c r="O55" s="189">
        <v>3</v>
      </c>
      <c r="P55" s="183"/>
      <c r="Q55" s="50" t="s">
        <v>40</v>
      </c>
      <c r="R55" s="107" t="s">
        <v>124</v>
      </c>
      <c r="S55" s="107" t="s">
        <v>21</v>
      </c>
      <c r="T55" s="108">
        <v>3</v>
      </c>
      <c r="U55" s="108">
        <v>0</v>
      </c>
      <c r="V55" s="108">
        <v>2</v>
      </c>
      <c r="W55" s="108">
        <v>4</v>
      </c>
      <c r="X55" s="196">
        <v>6</v>
      </c>
      <c r="Y55" s="48"/>
      <c r="Z55" s="15"/>
      <c r="AA55" s="42"/>
      <c r="AB55" s="276"/>
      <c r="AC55" s="276"/>
      <c r="AD55" s="276"/>
      <c r="AE55" s="276"/>
      <c r="AF55" s="16"/>
      <c r="AG55" s="44"/>
    </row>
    <row r="56" spans="1:33" s="4" customFormat="1" ht="22.5" customHeight="1">
      <c r="A56" s="274"/>
      <c r="B56" s="275"/>
      <c r="C56" s="256"/>
      <c r="D56" s="256"/>
      <c r="E56" s="256"/>
      <c r="F56" s="256"/>
      <c r="G56" s="257"/>
      <c r="I56" s="120" t="s">
        <v>92</v>
      </c>
      <c r="J56" s="107" t="s">
        <v>36</v>
      </c>
      <c r="K56" s="108">
        <v>3</v>
      </c>
      <c r="L56" s="108">
        <v>0</v>
      </c>
      <c r="M56" s="108">
        <v>0</v>
      </c>
      <c r="N56" s="108">
        <v>3</v>
      </c>
      <c r="O56" s="189">
        <v>3</v>
      </c>
      <c r="P56" s="187"/>
      <c r="Q56" s="50" t="s">
        <v>40</v>
      </c>
      <c r="R56" s="107" t="s">
        <v>99</v>
      </c>
      <c r="S56" s="107" t="s">
        <v>100</v>
      </c>
      <c r="T56" s="108">
        <v>3</v>
      </c>
      <c r="U56" s="108">
        <v>0</v>
      </c>
      <c r="V56" s="108">
        <v>2</v>
      </c>
      <c r="W56" s="108">
        <v>4</v>
      </c>
      <c r="X56" s="189">
        <v>6</v>
      </c>
      <c r="Y56" s="44"/>
      <c r="Z56" s="15"/>
      <c r="AA56" s="42"/>
      <c r="AB56" s="276"/>
      <c r="AC56" s="276"/>
      <c r="AD56" s="276"/>
      <c r="AE56" s="276"/>
      <c r="AF56" s="16"/>
      <c r="AG56" s="48"/>
    </row>
    <row r="57" spans="1:33" ht="15" customHeight="1">
      <c r="A57" s="274"/>
      <c r="B57" s="275"/>
      <c r="C57" s="256"/>
      <c r="D57" s="256"/>
      <c r="E57" s="256"/>
      <c r="F57" s="256"/>
      <c r="G57" s="257"/>
      <c r="I57" s="430" t="s">
        <v>191</v>
      </c>
      <c r="J57" s="431"/>
      <c r="K57" s="180">
        <f>SUM(K50:K56)</f>
        <v>18</v>
      </c>
      <c r="L57" s="180">
        <f>SUM(L50:L56)</f>
        <v>2</v>
      </c>
      <c r="M57" s="180">
        <f>SUM(M50:M56)</f>
        <v>4</v>
      </c>
      <c r="N57" s="180">
        <f>SUM(N50:N56)</f>
        <v>21</v>
      </c>
      <c r="O57" s="197">
        <f>SUM(O50:O56)</f>
        <v>30</v>
      </c>
      <c r="P57" s="254"/>
      <c r="Q57" s="2"/>
      <c r="R57" s="349" t="s">
        <v>42</v>
      </c>
      <c r="S57" s="349"/>
      <c r="T57" s="265">
        <f>SUM(T53:T56)</f>
        <v>11</v>
      </c>
      <c r="U57" s="265">
        <f>SUM(U53:U56)</f>
        <v>2</v>
      </c>
      <c r="V57" s="265">
        <f>SUM(V53:V56)</f>
        <v>4</v>
      </c>
      <c r="W57" s="265">
        <f>SUM(W53:W56)</f>
        <v>14</v>
      </c>
      <c r="X57" s="51">
        <f>SUM(X53:X56)</f>
        <v>21</v>
      </c>
      <c r="Y57" s="44"/>
      <c r="Z57" s="263" t="s">
        <v>44</v>
      </c>
      <c r="AA57" s="55"/>
      <c r="AB57" s="171">
        <f>SUM(AB48)</f>
        <v>3</v>
      </c>
      <c r="AC57" s="171">
        <f>SUM(AC48)</f>
        <v>0</v>
      </c>
      <c r="AD57" s="171">
        <f>SUM(AD48)</f>
        <v>0</v>
      </c>
      <c r="AE57" s="171">
        <f>SUM(AE48)</f>
        <v>3</v>
      </c>
      <c r="AF57" s="24">
        <f>SUM(AF48)</f>
        <v>4</v>
      </c>
      <c r="AG57" s="44"/>
    </row>
    <row r="58" spans="1:33" ht="15" customHeight="1">
      <c r="A58" s="274"/>
      <c r="B58" s="275"/>
      <c r="C58" s="256"/>
      <c r="D58" s="256"/>
      <c r="E58" s="256"/>
      <c r="F58" s="256"/>
      <c r="G58" s="257"/>
      <c r="I58" s="45"/>
      <c r="J58" s="46"/>
      <c r="K58" s="46"/>
      <c r="L58" s="46"/>
      <c r="M58" s="46"/>
      <c r="N58" s="46"/>
      <c r="O58" s="47"/>
      <c r="P58" s="11"/>
      <c r="Q58" s="45" t="s">
        <v>41</v>
      </c>
      <c r="R58" s="105" t="s">
        <v>17</v>
      </c>
      <c r="S58" s="105" t="s">
        <v>125</v>
      </c>
      <c r="T58" s="106">
        <v>2</v>
      </c>
      <c r="U58" s="106">
        <v>0</v>
      </c>
      <c r="V58" s="106">
        <v>0</v>
      </c>
      <c r="W58" s="106">
        <v>2</v>
      </c>
      <c r="X58" s="189">
        <v>3</v>
      </c>
      <c r="Y58" s="551"/>
      <c r="Z58" s="2"/>
      <c r="AA58" s="553"/>
      <c r="AB58" s="553"/>
      <c r="AC58" s="553"/>
      <c r="AD58" s="553"/>
      <c r="AE58" s="553"/>
      <c r="AF58" s="12"/>
      <c r="AG58" s="44"/>
    </row>
    <row r="59" spans="1:33" ht="15" customHeight="1">
      <c r="A59" s="397" t="s">
        <v>23</v>
      </c>
      <c r="B59" s="398"/>
      <c r="C59" s="398"/>
      <c r="D59" s="398"/>
      <c r="E59" s="398"/>
      <c r="F59" s="398"/>
      <c r="G59" s="399"/>
      <c r="I59" s="2"/>
      <c r="J59" s="11"/>
      <c r="K59" s="11"/>
      <c r="L59" s="11"/>
      <c r="M59" s="11"/>
      <c r="N59" s="11"/>
      <c r="O59" s="12"/>
      <c r="P59" s="11"/>
      <c r="Q59" s="45" t="s">
        <v>41</v>
      </c>
      <c r="R59" s="105" t="s">
        <v>18</v>
      </c>
      <c r="S59" s="105" t="s">
        <v>126</v>
      </c>
      <c r="T59" s="106">
        <v>2</v>
      </c>
      <c r="U59" s="106">
        <v>0</v>
      </c>
      <c r="V59" s="106">
        <v>0</v>
      </c>
      <c r="W59" s="106">
        <v>2</v>
      </c>
      <c r="X59" s="189">
        <v>3</v>
      </c>
      <c r="Y59" s="44"/>
      <c r="Z59" s="397" t="s">
        <v>23</v>
      </c>
      <c r="AA59" s="398"/>
      <c r="AB59" s="398"/>
      <c r="AC59" s="398"/>
      <c r="AD59" s="398"/>
      <c r="AE59" s="398"/>
      <c r="AF59" s="399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11"/>
      <c r="K60" s="11"/>
      <c r="L60" s="11"/>
      <c r="M60" s="11"/>
      <c r="N60" s="11"/>
      <c r="O60" s="12"/>
      <c r="P60" s="8"/>
      <c r="Q60" s="45" t="s">
        <v>41</v>
      </c>
      <c r="R60" s="105" t="s">
        <v>92</v>
      </c>
      <c r="S60" s="105" t="s">
        <v>36</v>
      </c>
      <c r="T60" s="106">
        <v>3</v>
      </c>
      <c r="U60" s="106">
        <v>0</v>
      </c>
      <c r="V60" s="106">
        <v>0</v>
      </c>
      <c r="W60" s="106">
        <v>3</v>
      </c>
      <c r="X60" s="189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524" t="s">
        <v>475</v>
      </c>
      <c r="B61" s="524" t="s">
        <v>476</v>
      </c>
      <c r="C61" s="525">
        <v>3</v>
      </c>
      <c r="D61" s="525">
        <v>0</v>
      </c>
      <c r="E61" s="525">
        <v>2</v>
      </c>
      <c r="F61" s="525">
        <v>4</v>
      </c>
      <c r="G61" s="526">
        <v>6</v>
      </c>
      <c r="I61" s="346" t="s">
        <v>23</v>
      </c>
      <c r="J61" s="347"/>
      <c r="K61" s="347"/>
      <c r="L61" s="347"/>
      <c r="M61" s="347"/>
      <c r="N61" s="347"/>
      <c r="O61" s="348"/>
      <c r="P61" s="11"/>
      <c r="Q61" s="45"/>
      <c r="R61" s="354" t="s">
        <v>43</v>
      </c>
      <c r="S61" s="356"/>
      <c r="T61" s="265">
        <f>SUM(T58:T60)</f>
        <v>7</v>
      </c>
      <c r="U61" s="265">
        <f>SUM(U58:U60)</f>
        <v>0</v>
      </c>
      <c r="V61" s="265">
        <f>SUM(V58:V60)</f>
        <v>0</v>
      </c>
      <c r="W61" s="265">
        <f>SUM(W58:W60)</f>
        <v>7</v>
      </c>
      <c r="X61" s="51">
        <f>SUM(X58:X60)</f>
        <v>9</v>
      </c>
      <c r="Y61" s="44"/>
      <c r="Z61" s="107" t="s">
        <v>196</v>
      </c>
      <c r="AA61" s="107" t="s">
        <v>108</v>
      </c>
      <c r="AB61" s="108">
        <v>3</v>
      </c>
      <c r="AC61" s="108">
        <v>0</v>
      </c>
      <c r="AD61" s="108">
        <v>0</v>
      </c>
      <c r="AE61" s="108">
        <v>3</v>
      </c>
      <c r="AF61" s="189">
        <v>4</v>
      </c>
      <c r="AG61" s="44"/>
    </row>
    <row r="62" spans="1:33" ht="15" customHeight="1">
      <c r="A62" s="524" t="s">
        <v>477</v>
      </c>
      <c r="B62" s="524" t="s">
        <v>478</v>
      </c>
      <c r="C62" s="525">
        <v>3</v>
      </c>
      <c r="D62" s="525">
        <v>0</v>
      </c>
      <c r="E62" s="525">
        <v>0</v>
      </c>
      <c r="F62" s="525">
        <v>3</v>
      </c>
      <c r="G62" s="528">
        <v>6</v>
      </c>
      <c r="I62" s="124" t="s">
        <v>2</v>
      </c>
      <c r="J62" s="122" t="s">
        <v>3</v>
      </c>
      <c r="K62" s="262" t="s">
        <v>0</v>
      </c>
      <c r="L62" s="262" t="s">
        <v>4</v>
      </c>
      <c r="M62" s="262" t="s">
        <v>5</v>
      </c>
      <c r="N62" s="262" t="s">
        <v>6</v>
      </c>
      <c r="O62" s="123" t="s">
        <v>7</v>
      </c>
      <c r="P62" s="11"/>
      <c r="Q62" s="45"/>
      <c r="R62" s="350" t="s">
        <v>44</v>
      </c>
      <c r="S62" s="352"/>
      <c r="T62" s="262">
        <f>SUM(T57,T61)</f>
        <v>18</v>
      </c>
      <c r="U62" s="262">
        <f>SUM(U57,U61)</f>
        <v>2</v>
      </c>
      <c r="V62" s="262">
        <f>SUM(V57,V61)</f>
        <v>4</v>
      </c>
      <c r="W62" s="262">
        <f>SUM(W57,W61)</f>
        <v>21</v>
      </c>
      <c r="X62" s="314">
        <f>SUM(X57,X61)</f>
        <v>30</v>
      </c>
      <c r="Y62" s="44"/>
      <c r="Z62" s="70"/>
      <c r="AA62" s="40"/>
      <c r="AB62" s="268"/>
      <c r="AC62" s="268"/>
      <c r="AD62" s="268"/>
      <c r="AE62" s="268"/>
      <c r="AF62" s="16"/>
      <c r="AG62" s="44"/>
    </row>
    <row r="63" spans="1:33" ht="15" customHeight="1">
      <c r="A63" s="524" t="s">
        <v>479</v>
      </c>
      <c r="B63" s="527" t="s">
        <v>480</v>
      </c>
      <c r="C63" s="525">
        <v>2</v>
      </c>
      <c r="D63" s="525">
        <v>0</v>
      </c>
      <c r="E63" s="525">
        <v>2</v>
      </c>
      <c r="F63" s="525">
        <v>3</v>
      </c>
      <c r="G63" s="529">
        <v>5</v>
      </c>
      <c r="I63" s="120" t="s">
        <v>127</v>
      </c>
      <c r="J63" s="107" t="s">
        <v>103</v>
      </c>
      <c r="K63" s="108">
        <v>3</v>
      </c>
      <c r="L63" s="108">
        <v>0</v>
      </c>
      <c r="M63" s="108">
        <v>2</v>
      </c>
      <c r="N63" s="108">
        <v>4</v>
      </c>
      <c r="O63" s="196">
        <v>7</v>
      </c>
      <c r="P63" s="183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268"/>
      <c r="AC63" s="268"/>
      <c r="AD63" s="268"/>
      <c r="AE63" s="268"/>
      <c r="AF63" s="16"/>
      <c r="AG63" s="44"/>
    </row>
    <row r="64" spans="1:33" ht="15" customHeight="1">
      <c r="A64" s="524" t="s">
        <v>481</v>
      </c>
      <c r="B64" s="524" t="s">
        <v>482</v>
      </c>
      <c r="C64" s="525">
        <v>3</v>
      </c>
      <c r="D64" s="525">
        <v>0</v>
      </c>
      <c r="E64" s="525">
        <v>0</v>
      </c>
      <c r="F64" s="525">
        <v>3</v>
      </c>
      <c r="G64" s="526">
        <v>5</v>
      </c>
      <c r="I64" s="120" t="s">
        <v>196</v>
      </c>
      <c r="J64" s="107" t="s">
        <v>108</v>
      </c>
      <c r="K64" s="108">
        <v>3</v>
      </c>
      <c r="L64" s="108">
        <v>0</v>
      </c>
      <c r="M64" s="108">
        <v>0</v>
      </c>
      <c r="N64" s="108">
        <v>3</v>
      </c>
      <c r="O64" s="189">
        <v>4</v>
      </c>
      <c r="P64" s="183"/>
      <c r="Q64" s="2"/>
      <c r="R64" s="551"/>
      <c r="S64" s="551"/>
      <c r="T64" s="551"/>
      <c r="U64" s="551"/>
      <c r="V64" s="551"/>
      <c r="W64" s="551"/>
      <c r="X64" s="47"/>
      <c r="Y64" s="44"/>
      <c r="Z64" s="70"/>
      <c r="AA64" s="40"/>
      <c r="AB64" s="268"/>
      <c r="AC64" s="268"/>
      <c r="AD64" s="268"/>
      <c r="AE64" s="268"/>
      <c r="AF64" s="16"/>
      <c r="AG64" s="44"/>
    </row>
    <row r="65" spans="1:33" ht="13.5" customHeight="1">
      <c r="A65" s="524" t="s">
        <v>130</v>
      </c>
      <c r="B65" s="524" t="s">
        <v>101</v>
      </c>
      <c r="C65" s="525">
        <v>2</v>
      </c>
      <c r="D65" s="525">
        <v>0</v>
      </c>
      <c r="E65" s="525">
        <v>0</v>
      </c>
      <c r="F65" s="525">
        <v>2</v>
      </c>
      <c r="G65" s="531">
        <v>3</v>
      </c>
      <c r="I65" s="120" t="s">
        <v>197</v>
      </c>
      <c r="J65" s="107" t="s">
        <v>198</v>
      </c>
      <c r="K65" s="108">
        <v>0</v>
      </c>
      <c r="L65" s="108">
        <v>2</v>
      </c>
      <c r="M65" s="108">
        <v>0</v>
      </c>
      <c r="N65" s="108">
        <v>1</v>
      </c>
      <c r="O65" s="198">
        <v>1</v>
      </c>
      <c r="P65" s="187"/>
      <c r="Q65" s="49"/>
      <c r="R65" s="359" t="s">
        <v>23</v>
      </c>
      <c r="S65" s="359"/>
      <c r="T65" s="359"/>
      <c r="U65" s="359"/>
      <c r="V65" s="359"/>
      <c r="W65" s="359"/>
      <c r="X65" s="360"/>
      <c r="Y65" s="44"/>
      <c r="Z65" s="70"/>
      <c r="AA65" s="40"/>
      <c r="AB65" s="268"/>
      <c r="AC65" s="268"/>
      <c r="AD65" s="268"/>
      <c r="AE65" s="268"/>
      <c r="AF65" s="16"/>
      <c r="AG65" s="44"/>
    </row>
    <row r="66" spans="1:33" ht="15" customHeight="1">
      <c r="A66" s="530" t="s">
        <v>27</v>
      </c>
      <c r="B66" s="524" t="s">
        <v>159</v>
      </c>
      <c r="C66" s="532">
        <v>3</v>
      </c>
      <c r="D66" s="532">
        <v>0</v>
      </c>
      <c r="E66" s="532">
        <v>0</v>
      </c>
      <c r="F66" s="532">
        <v>3</v>
      </c>
      <c r="G66" s="526">
        <v>5</v>
      </c>
      <c r="I66" s="120" t="s">
        <v>195</v>
      </c>
      <c r="J66" s="107" t="s">
        <v>106</v>
      </c>
      <c r="K66" s="108">
        <v>3</v>
      </c>
      <c r="L66" s="108">
        <v>0</v>
      </c>
      <c r="M66" s="108">
        <v>0</v>
      </c>
      <c r="N66" s="108">
        <v>3</v>
      </c>
      <c r="O66" s="196">
        <v>5</v>
      </c>
      <c r="P66" s="183"/>
      <c r="Q66" s="50"/>
      <c r="R66" s="122" t="s">
        <v>2</v>
      </c>
      <c r="S66" s="122" t="s">
        <v>3</v>
      </c>
      <c r="T66" s="262" t="s">
        <v>0</v>
      </c>
      <c r="U66" s="262" t="s">
        <v>4</v>
      </c>
      <c r="V66" s="262" t="s">
        <v>5</v>
      </c>
      <c r="W66" s="262" t="s">
        <v>6</v>
      </c>
      <c r="X66" s="123" t="s">
        <v>7</v>
      </c>
      <c r="Y66" s="44"/>
      <c r="Z66" s="70"/>
      <c r="AA66" s="40"/>
      <c r="AB66" s="268"/>
      <c r="AC66" s="268"/>
      <c r="AD66" s="268"/>
      <c r="AE66" s="268"/>
      <c r="AF66" s="16"/>
      <c r="AG66" s="46"/>
    </row>
    <row r="67" spans="1:33" ht="15" customHeight="1">
      <c r="A67" s="141"/>
      <c r="B67" s="80"/>
      <c r="C67" s="121"/>
      <c r="D67" s="121"/>
      <c r="E67" s="121"/>
      <c r="F67" s="121"/>
      <c r="G67" s="198"/>
      <c r="I67" s="120" t="s">
        <v>27</v>
      </c>
      <c r="J67" s="107" t="s">
        <v>129</v>
      </c>
      <c r="K67" s="108">
        <v>3</v>
      </c>
      <c r="L67" s="108">
        <v>0</v>
      </c>
      <c r="M67" s="108">
        <v>0</v>
      </c>
      <c r="N67" s="108">
        <v>3</v>
      </c>
      <c r="O67" s="196">
        <v>5</v>
      </c>
      <c r="P67" s="183"/>
      <c r="Q67" s="50" t="s">
        <v>40</v>
      </c>
      <c r="R67" s="107" t="s">
        <v>196</v>
      </c>
      <c r="S67" s="107" t="s">
        <v>108</v>
      </c>
      <c r="T67" s="108">
        <v>3</v>
      </c>
      <c r="U67" s="108">
        <v>0</v>
      </c>
      <c r="V67" s="108">
        <v>0</v>
      </c>
      <c r="W67" s="108">
        <v>3</v>
      </c>
      <c r="X67" s="189">
        <v>4</v>
      </c>
      <c r="Y67" s="44"/>
      <c r="Z67" s="70"/>
      <c r="AA67" s="40"/>
      <c r="AB67" s="268"/>
      <c r="AC67" s="268"/>
      <c r="AD67" s="268"/>
      <c r="AE67" s="268"/>
      <c r="AF67" s="16"/>
      <c r="AG67" s="46"/>
    </row>
    <row r="68" spans="1:33" ht="15" customHeight="1">
      <c r="A68" s="413" t="s">
        <v>79</v>
      </c>
      <c r="B68" s="414"/>
      <c r="C68" s="228">
        <f>SUM(C61:C67)</f>
        <v>16</v>
      </c>
      <c r="D68" s="228">
        <f>SUM(D61:D67)</f>
        <v>0</v>
      </c>
      <c r="E68" s="228">
        <f>SUM(E61:E67)</f>
        <v>4</v>
      </c>
      <c r="F68" s="228">
        <f>SUM(F61:F67)</f>
        <v>18</v>
      </c>
      <c r="G68" s="232">
        <f>SUM(G61:G67)</f>
        <v>30</v>
      </c>
      <c r="I68" s="120" t="s">
        <v>27</v>
      </c>
      <c r="J68" s="107" t="s">
        <v>105</v>
      </c>
      <c r="K68" s="108">
        <v>3</v>
      </c>
      <c r="L68" s="108">
        <v>0</v>
      </c>
      <c r="M68" s="108">
        <v>0</v>
      </c>
      <c r="N68" s="108">
        <v>3</v>
      </c>
      <c r="O68" s="189">
        <v>5</v>
      </c>
      <c r="P68" s="183"/>
      <c r="Q68" s="50" t="s">
        <v>40</v>
      </c>
      <c r="R68" s="107" t="s">
        <v>197</v>
      </c>
      <c r="S68" s="107" t="s">
        <v>198</v>
      </c>
      <c r="T68" s="108">
        <v>0</v>
      </c>
      <c r="U68" s="108">
        <v>2</v>
      </c>
      <c r="V68" s="108">
        <v>0</v>
      </c>
      <c r="W68" s="108">
        <v>1</v>
      </c>
      <c r="X68" s="198">
        <v>1</v>
      </c>
      <c r="Y68" s="48"/>
      <c r="Z68" s="70"/>
      <c r="AA68" s="40"/>
      <c r="AB68" s="268"/>
      <c r="AC68" s="268"/>
      <c r="AD68" s="268"/>
      <c r="AE68" s="268"/>
      <c r="AF68" s="16"/>
      <c r="AG68" s="46"/>
    </row>
    <row r="69" spans="1:33" ht="24.75" customHeight="1">
      <c r="A69" s="421"/>
      <c r="B69" s="422"/>
      <c r="C69" s="272"/>
      <c r="D69" s="272"/>
      <c r="E69" s="272"/>
      <c r="F69" s="272"/>
      <c r="G69" s="273"/>
      <c r="H69" s="4"/>
      <c r="I69" s="201" t="s">
        <v>27</v>
      </c>
      <c r="J69" s="112" t="s">
        <v>139</v>
      </c>
      <c r="K69" s="113">
        <v>2</v>
      </c>
      <c r="L69" s="113">
        <v>0</v>
      </c>
      <c r="M69" s="113">
        <v>0</v>
      </c>
      <c r="N69" s="113">
        <v>2</v>
      </c>
      <c r="O69" s="200">
        <v>5</v>
      </c>
      <c r="P69" s="183"/>
      <c r="Q69" s="50" t="s">
        <v>40</v>
      </c>
      <c r="R69" s="107" t="s">
        <v>195</v>
      </c>
      <c r="S69" s="107" t="s">
        <v>106</v>
      </c>
      <c r="T69" s="108">
        <v>3</v>
      </c>
      <c r="U69" s="108">
        <v>0</v>
      </c>
      <c r="V69" s="108">
        <v>0</v>
      </c>
      <c r="W69" s="108">
        <v>3</v>
      </c>
      <c r="X69" s="189">
        <v>5</v>
      </c>
      <c r="Y69" s="44"/>
      <c r="Z69" s="15"/>
      <c r="AA69" s="42"/>
      <c r="AB69" s="276"/>
      <c r="AC69" s="276"/>
      <c r="AD69" s="276"/>
      <c r="AE69" s="276"/>
      <c r="AF69" s="16"/>
      <c r="AG69" s="46"/>
    </row>
    <row r="70" spans="1:33" s="4" customFormat="1" ht="17.25" customHeight="1">
      <c r="A70" s="421"/>
      <c r="B70" s="422"/>
      <c r="C70" s="272"/>
      <c r="D70" s="272"/>
      <c r="E70" s="272"/>
      <c r="F70" s="272"/>
      <c r="G70" s="273"/>
      <c r="H70" s="3"/>
      <c r="I70" s="428" t="s">
        <v>191</v>
      </c>
      <c r="J70" s="429"/>
      <c r="K70" s="218">
        <f>SUM(K63:K69)</f>
        <v>17</v>
      </c>
      <c r="L70" s="218">
        <f>SUM(L63:L69)</f>
        <v>2</v>
      </c>
      <c r="M70" s="218">
        <f>SUM(M63:M69)</f>
        <v>2</v>
      </c>
      <c r="N70" s="218">
        <f>SUM(N63:N69)</f>
        <v>19</v>
      </c>
      <c r="O70" s="219">
        <f>SUM(O63:O69)</f>
        <v>32</v>
      </c>
      <c r="P70" s="254"/>
      <c r="Q70" s="50" t="s">
        <v>40</v>
      </c>
      <c r="R70" s="107" t="s">
        <v>127</v>
      </c>
      <c r="S70" s="107" t="s">
        <v>103</v>
      </c>
      <c r="T70" s="108">
        <v>3</v>
      </c>
      <c r="U70" s="108">
        <v>0</v>
      </c>
      <c r="V70" s="108">
        <v>2</v>
      </c>
      <c r="W70" s="108">
        <v>4</v>
      </c>
      <c r="X70" s="189">
        <v>7</v>
      </c>
      <c r="Y70" s="44"/>
      <c r="Z70" s="263" t="s">
        <v>44</v>
      </c>
      <c r="AA70" s="55"/>
      <c r="AB70" s="171">
        <f>SUM(AB61:AB69)</f>
        <v>3</v>
      </c>
      <c r="AC70" s="171">
        <f>SUM(AC61:AC69)</f>
        <v>0</v>
      </c>
      <c r="AD70" s="171">
        <f>SUM(AD61:AD69)</f>
        <v>0</v>
      </c>
      <c r="AE70" s="171">
        <f>SUM(AE61:AE69)</f>
        <v>3</v>
      </c>
      <c r="AF70" s="56">
        <f>SUM(AF61:AF69)</f>
        <v>4</v>
      </c>
      <c r="AG70" s="60"/>
    </row>
    <row r="71" spans="1:33" ht="15" customHeight="1">
      <c r="A71" s="274"/>
      <c r="B71" s="275"/>
      <c r="C71" s="272"/>
      <c r="D71" s="272"/>
      <c r="E71" s="272"/>
      <c r="F71" s="272"/>
      <c r="G71" s="273"/>
      <c r="I71" s="363"/>
      <c r="J71" s="364"/>
      <c r="K71" s="217"/>
      <c r="L71" s="217"/>
      <c r="M71" s="217"/>
      <c r="N71" s="217"/>
      <c r="O71" s="222"/>
      <c r="P71" s="11"/>
      <c r="Q71" s="50"/>
      <c r="R71" s="361" t="s">
        <v>42</v>
      </c>
      <c r="S71" s="361"/>
      <c r="T71" s="265">
        <f>SUM(T67:T70)</f>
        <v>9</v>
      </c>
      <c r="U71" s="265">
        <f>SUM(U67:U70)</f>
        <v>2</v>
      </c>
      <c r="V71" s="265">
        <f>SUM(V67:V70)</f>
        <v>2</v>
      </c>
      <c r="W71" s="265">
        <f>SUM(W67:W70)</f>
        <v>11</v>
      </c>
      <c r="X71" s="51">
        <f>SUM(X67:X70)</f>
        <v>17</v>
      </c>
      <c r="Y71" s="44"/>
      <c r="Z71" s="2"/>
      <c r="AA71" s="553"/>
      <c r="AB71" s="553"/>
      <c r="AC71" s="553"/>
      <c r="AD71" s="553"/>
      <c r="AE71" s="553"/>
      <c r="AF71" s="12"/>
      <c r="AG71" s="46"/>
    </row>
    <row r="72" spans="1:33" ht="15" customHeight="1">
      <c r="A72" s="274"/>
      <c r="B72" s="275"/>
      <c r="C72" s="272"/>
      <c r="D72" s="272"/>
      <c r="E72" s="272"/>
      <c r="F72" s="272"/>
      <c r="G72" s="273"/>
      <c r="I72" s="260"/>
      <c r="J72" s="261"/>
      <c r="K72" s="256"/>
      <c r="L72" s="256"/>
      <c r="M72" s="256"/>
      <c r="N72" s="256"/>
      <c r="O72" s="257"/>
      <c r="P72" s="11"/>
      <c r="Q72" s="45" t="s">
        <v>41</v>
      </c>
      <c r="R72" s="107" t="s">
        <v>27</v>
      </c>
      <c r="S72" s="107" t="s">
        <v>129</v>
      </c>
      <c r="T72" s="108">
        <v>3</v>
      </c>
      <c r="U72" s="108">
        <v>0</v>
      </c>
      <c r="V72" s="108">
        <v>0</v>
      </c>
      <c r="W72" s="108">
        <v>3</v>
      </c>
      <c r="X72" s="189">
        <v>5</v>
      </c>
      <c r="Y72" s="551"/>
      <c r="Z72" s="2"/>
      <c r="AA72" s="553"/>
      <c r="AB72" s="553"/>
      <c r="AC72" s="553"/>
      <c r="AD72" s="553"/>
      <c r="AE72" s="553"/>
      <c r="AF72" s="12"/>
      <c r="AG72" s="46"/>
    </row>
    <row r="73" spans="1:33" ht="15" customHeight="1">
      <c r="A73" s="397" t="s">
        <v>26</v>
      </c>
      <c r="B73" s="398"/>
      <c r="C73" s="398"/>
      <c r="D73" s="398"/>
      <c r="E73" s="398"/>
      <c r="F73" s="398"/>
      <c r="G73" s="399"/>
      <c r="I73" s="260"/>
      <c r="J73" s="261"/>
      <c r="K73" s="256"/>
      <c r="L73" s="256"/>
      <c r="M73" s="256"/>
      <c r="N73" s="256"/>
      <c r="O73" s="257"/>
      <c r="P73" s="8"/>
      <c r="Q73" s="45" t="s">
        <v>41</v>
      </c>
      <c r="R73" s="105" t="s">
        <v>27</v>
      </c>
      <c r="S73" s="105" t="s">
        <v>105</v>
      </c>
      <c r="T73" s="106">
        <v>3</v>
      </c>
      <c r="U73" s="106">
        <v>0</v>
      </c>
      <c r="V73" s="106">
        <v>0</v>
      </c>
      <c r="W73" s="106">
        <v>3</v>
      </c>
      <c r="X73" s="189">
        <v>5</v>
      </c>
      <c r="Y73" s="44"/>
      <c r="Z73" s="397" t="s">
        <v>26</v>
      </c>
      <c r="AA73" s="398"/>
      <c r="AB73" s="398"/>
      <c r="AC73" s="398"/>
      <c r="AD73" s="398"/>
      <c r="AE73" s="398"/>
      <c r="AF73" s="399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11"/>
      <c r="K74" s="11"/>
      <c r="L74" s="11"/>
      <c r="M74" s="11"/>
      <c r="N74" s="11"/>
      <c r="O74" s="12"/>
      <c r="P74" s="11"/>
      <c r="Q74" s="45" t="s">
        <v>41</v>
      </c>
      <c r="R74" s="105" t="s">
        <v>27</v>
      </c>
      <c r="S74" s="105" t="s">
        <v>139</v>
      </c>
      <c r="T74" s="106">
        <v>2</v>
      </c>
      <c r="U74" s="106">
        <v>0</v>
      </c>
      <c r="V74" s="106">
        <v>0</v>
      </c>
      <c r="W74" s="106">
        <v>2</v>
      </c>
      <c r="X74" s="189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533" t="s">
        <v>483</v>
      </c>
      <c r="B75" s="533" t="s">
        <v>484</v>
      </c>
      <c r="C75" s="534">
        <v>3</v>
      </c>
      <c r="D75" s="534">
        <v>0</v>
      </c>
      <c r="E75" s="534">
        <v>2</v>
      </c>
      <c r="F75" s="534">
        <v>4</v>
      </c>
      <c r="G75" s="536">
        <v>6</v>
      </c>
      <c r="I75" s="346" t="s">
        <v>26</v>
      </c>
      <c r="J75" s="347"/>
      <c r="K75" s="347"/>
      <c r="L75" s="347"/>
      <c r="M75" s="347"/>
      <c r="N75" s="347"/>
      <c r="O75" s="348"/>
      <c r="P75" s="11"/>
      <c r="Q75" s="45"/>
      <c r="R75" s="361" t="s">
        <v>43</v>
      </c>
      <c r="S75" s="361"/>
      <c r="T75" s="265">
        <f>SUM(T72:T74)</f>
        <v>8</v>
      </c>
      <c r="U75" s="265">
        <f>SUM(U72:U74)</f>
        <v>0</v>
      </c>
      <c r="V75" s="265">
        <f>SUM(V72:V74)</f>
        <v>0</v>
      </c>
      <c r="W75" s="265">
        <f>SUM(W72:W74)</f>
        <v>8</v>
      </c>
      <c r="X75" s="51">
        <f>SUM(X72:X74)</f>
        <v>13</v>
      </c>
      <c r="Y75" s="44"/>
      <c r="Z75" s="107" t="s">
        <v>199</v>
      </c>
      <c r="AA75" s="107" t="s">
        <v>128</v>
      </c>
      <c r="AB75" s="108">
        <v>3</v>
      </c>
      <c r="AC75" s="108">
        <v>0</v>
      </c>
      <c r="AD75" s="108">
        <v>2</v>
      </c>
      <c r="AE75" s="108">
        <v>4</v>
      </c>
      <c r="AF75" s="189">
        <v>7</v>
      </c>
      <c r="AG75" s="46"/>
    </row>
    <row r="76" spans="1:33" ht="15" customHeight="1">
      <c r="A76" s="533" t="s">
        <v>485</v>
      </c>
      <c r="B76" s="535" t="s">
        <v>486</v>
      </c>
      <c r="C76" s="534">
        <v>3</v>
      </c>
      <c r="D76" s="534">
        <v>0</v>
      </c>
      <c r="E76" s="534">
        <v>0</v>
      </c>
      <c r="F76" s="534">
        <v>3</v>
      </c>
      <c r="G76" s="537">
        <v>5</v>
      </c>
      <c r="I76" s="124" t="s">
        <v>2</v>
      </c>
      <c r="J76" s="122" t="s">
        <v>3</v>
      </c>
      <c r="K76" s="262" t="s">
        <v>0</v>
      </c>
      <c r="L76" s="262" t="s">
        <v>4</v>
      </c>
      <c r="M76" s="262" t="s">
        <v>5</v>
      </c>
      <c r="N76" s="262" t="s">
        <v>6</v>
      </c>
      <c r="O76" s="123" t="s">
        <v>7</v>
      </c>
      <c r="P76" s="11"/>
      <c r="Q76" s="45"/>
      <c r="R76" s="362" t="s">
        <v>44</v>
      </c>
      <c r="S76" s="362"/>
      <c r="T76" s="135">
        <f>SUM(T71,T75)</f>
        <v>17</v>
      </c>
      <c r="U76" s="135">
        <f>SUM(U71,U75)</f>
        <v>2</v>
      </c>
      <c r="V76" s="135">
        <f>SUM(V71,V75)</f>
        <v>2</v>
      </c>
      <c r="W76" s="135">
        <f>SUM(W71,W75)</f>
        <v>19</v>
      </c>
      <c r="X76" s="140">
        <f>SUM(X71,X75)</f>
        <v>30</v>
      </c>
      <c r="Y76" s="44"/>
      <c r="Z76" s="107" t="s">
        <v>49</v>
      </c>
      <c r="AA76" s="107" t="s">
        <v>24</v>
      </c>
      <c r="AB76" s="108">
        <v>3</v>
      </c>
      <c r="AC76" s="108">
        <v>2</v>
      </c>
      <c r="AD76" s="108">
        <v>0</v>
      </c>
      <c r="AE76" s="108">
        <v>3</v>
      </c>
      <c r="AF76" s="189">
        <v>7</v>
      </c>
      <c r="AG76" s="46"/>
    </row>
    <row r="77" spans="1:33" ht="15" customHeight="1">
      <c r="A77" s="533" t="s">
        <v>487</v>
      </c>
      <c r="B77" s="533" t="s">
        <v>63</v>
      </c>
      <c r="C77" s="534">
        <v>3</v>
      </c>
      <c r="D77" s="534">
        <v>0</v>
      </c>
      <c r="E77" s="534">
        <v>0</v>
      </c>
      <c r="F77" s="534">
        <v>3</v>
      </c>
      <c r="G77" s="536">
        <v>5</v>
      </c>
      <c r="I77" s="120" t="s">
        <v>49</v>
      </c>
      <c r="J77" s="107" t="s">
        <v>24</v>
      </c>
      <c r="K77" s="108">
        <v>3</v>
      </c>
      <c r="L77" s="108">
        <v>2</v>
      </c>
      <c r="M77" s="108">
        <v>0</v>
      </c>
      <c r="N77" s="108">
        <v>3</v>
      </c>
      <c r="O77" s="189">
        <v>7</v>
      </c>
      <c r="P77" s="183"/>
      <c r="Q77" s="45"/>
      <c r="R77" s="553"/>
      <c r="S77" s="553"/>
      <c r="T77" s="553"/>
      <c r="U77" s="553"/>
      <c r="V77" s="553"/>
      <c r="W77" s="553"/>
      <c r="X77" s="12"/>
      <c r="Y77" s="48"/>
      <c r="Z77" s="15"/>
      <c r="AA77" s="42"/>
      <c r="AB77" s="276"/>
      <c r="AC77" s="276"/>
      <c r="AD77" s="276"/>
      <c r="AE77" s="276"/>
      <c r="AF77" s="16"/>
      <c r="AG77" s="46"/>
    </row>
    <row r="78" spans="1:33" ht="15" customHeight="1">
      <c r="A78" s="533" t="s">
        <v>487</v>
      </c>
      <c r="B78" s="533" t="s">
        <v>37</v>
      </c>
      <c r="C78" s="534">
        <v>3</v>
      </c>
      <c r="D78" s="534">
        <v>0</v>
      </c>
      <c r="E78" s="534">
        <v>0</v>
      </c>
      <c r="F78" s="534">
        <v>3</v>
      </c>
      <c r="G78" s="536">
        <v>5</v>
      </c>
      <c r="I78" s="120" t="s">
        <v>131</v>
      </c>
      <c r="J78" s="107" t="s">
        <v>107</v>
      </c>
      <c r="K78" s="108">
        <v>3</v>
      </c>
      <c r="L78" s="108">
        <v>0</v>
      </c>
      <c r="M78" s="108">
        <v>2</v>
      </c>
      <c r="N78" s="108">
        <v>4</v>
      </c>
      <c r="O78" s="196">
        <v>7</v>
      </c>
      <c r="P78" s="183"/>
      <c r="Q78" s="49"/>
      <c r="R78" s="261"/>
      <c r="S78" s="261"/>
      <c r="T78" s="256"/>
      <c r="U78" s="256"/>
      <c r="V78" s="256"/>
      <c r="W78" s="256"/>
      <c r="X78" s="257"/>
      <c r="Y78" s="44"/>
      <c r="Z78" s="15"/>
      <c r="AA78" s="42"/>
      <c r="AB78" s="276"/>
      <c r="AC78" s="276"/>
      <c r="AD78" s="276"/>
      <c r="AE78" s="276"/>
      <c r="AF78" s="16"/>
      <c r="AG78" s="46"/>
    </row>
    <row r="79" spans="1:33" ht="15.75">
      <c r="A79" s="533" t="s">
        <v>27</v>
      </c>
      <c r="B79" s="535" t="s">
        <v>158</v>
      </c>
      <c r="C79" s="534">
        <v>3</v>
      </c>
      <c r="D79" s="534">
        <v>0</v>
      </c>
      <c r="E79" s="534">
        <v>0</v>
      </c>
      <c r="F79" s="534">
        <v>3</v>
      </c>
      <c r="G79" s="537">
        <v>5</v>
      </c>
      <c r="H79" s="4"/>
      <c r="I79" s="201" t="s">
        <v>199</v>
      </c>
      <c r="J79" s="112" t="s">
        <v>128</v>
      </c>
      <c r="K79" s="113">
        <v>3</v>
      </c>
      <c r="L79" s="113">
        <v>0</v>
      </c>
      <c r="M79" s="113">
        <v>2</v>
      </c>
      <c r="N79" s="113">
        <v>4</v>
      </c>
      <c r="O79" s="200">
        <v>7</v>
      </c>
      <c r="P79" s="183"/>
      <c r="Q79" s="2"/>
      <c r="R79" s="553"/>
      <c r="S79" s="553"/>
      <c r="T79" s="553"/>
      <c r="U79" s="553"/>
      <c r="V79" s="553"/>
      <c r="W79" s="553"/>
      <c r="X79" s="12"/>
      <c r="Y79" s="44"/>
      <c r="Z79" s="15"/>
      <c r="AA79" s="42"/>
      <c r="AB79" s="276"/>
      <c r="AC79" s="276"/>
      <c r="AD79" s="276"/>
      <c r="AE79" s="276"/>
      <c r="AF79" s="16"/>
      <c r="AG79" s="46"/>
    </row>
    <row r="80" spans="1:33" s="4" customFormat="1" ht="12.75" customHeight="1">
      <c r="A80" s="533" t="s">
        <v>488</v>
      </c>
      <c r="B80" s="533" t="s">
        <v>161</v>
      </c>
      <c r="C80" s="534">
        <v>0</v>
      </c>
      <c r="D80" s="534">
        <v>0</v>
      </c>
      <c r="E80" s="534">
        <v>0</v>
      </c>
      <c r="F80" s="534">
        <v>0</v>
      </c>
      <c r="G80" s="534">
        <v>4</v>
      </c>
      <c r="H80" s="3"/>
      <c r="I80" s="119" t="s">
        <v>132</v>
      </c>
      <c r="J80" s="111" t="s">
        <v>133</v>
      </c>
      <c r="K80" s="108">
        <v>0</v>
      </c>
      <c r="L80" s="108">
        <v>0</v>
      </c>
      <c r="M80" s="108">
        <v>0</v>
      </c>
      <c r="N80" s="108">
        <v>0</v>
      </c>
      <c r="O80" s="198">
        <v>4</v>
      </c>
      <c r="P80" s="187"/>
      <c r="Q80" s="45"/>
      <c r="R80" s="359" t="s">
        <v>26</v>
      </c>
      <c r="S80" s="359"/>
      <c r="T80" s="359"/>
      <c r="U80" s="359"/>
      <c r="V80" s="359"/>
      <c r="W80" s="359"/>
      <c r="X80" s="360"/>
      <c r="Y80" s="44"/>
      <c r="Z80" s="15"/>
      <c r="AA80" s="42"/>
      <c r="AB80" s="276"/>
      <c r="AC80" s="276"/>
      <c r="AD80" s="276"/>
      <c r="AE80" s="276"/>
      <c r="AF80" s="16"/>
      <c r="AG80" s="60"/>
    </row>
    <row r="81" spans="1:33" ht="15" customHeight="1">
      <c r="A81" s="227"/>
      <c r="B81" s="227"/>
      <c r="C81" s="487"/>
      <c r="D81" s="487"/>
      <c r="E81" s="487"/>
      <c r="F81" s="487"/>
      <c r="G81" s="487"/>
      <c r="I81" s="120" t="s">
        <v>51</v>
      </c>
      <c r="J81" s="107" t="s">
        <v>64</v>
      </c>
      <c r="K81" s="108">
        <v>3</v>
      </c>
      <c r="L81" s="108">
        <v>0</v>
      </c>
      <c r="M81" s="108">
        <v>0</v>
      </c>
      <c r="N81" s="108">
        <v>3</v>
      </c>
      <c r="O81" s="189">
        <v>5</v>
      </c>
      <c r="P81" s="188"/>
      <c r="Q81" s="50"/>
      <c r="R81" s="122" t="s">
        <v>2</v>
      </c>
      <c r="S81" s="122" t="s">
        <v>3</v>
      </c>
      <c r="T81" s="262" t="s">
        <v>0</v>
      </c>
      <c r="U81" s="262" t="s">
        <v>4</v>
      </c>
      <c r="V81" s="262" t="s">
        <v>5</v>
      </c>
      <c r="W81" s="262" t="s">
        <v>6</v>
      </c>
      <c r="X81" s="123" t="s">
        <v>7</v>
      </c>
      <c r="Y81" s="44"/>
      <c r="Z81" s="15"/>
      <c r="AA81" s="42"/>
      <c r="AB81" s="276"/>
      <c r="AC81" s="276"/>
      <c r="AD81" s="276"/>
      <c r="AE81" s="276"/>
      <c r="AF81" s="16"/>
      <c r="AG81" s="46"/>
    </row>
    <row r="82" spans="1:33" ht="15" customHeight="1">
      <c r="A82" s="415" t="s">
        <v>79</v>
      </c>
      <c r="B82" s="416"/>
      <c r="C82" s="125">
        <f>SUM(C75:C81)</f>
        <v>15</v>
      </c>
      <c r="D82" s="125">
        <f>SUM(D75:D81)</f>
        <v>0</v>
      </c>
      <c r="E82" s="125">
        <f>SUM(E75:E81)</f>
        <v>2</v>
      </c>
      <c r="F82" s="125">
        <f>SUM(F75:F81)</f>
        <v>16</v>
      </c>
      <c r="G82" s="125">
        <f>SUM(G75:G81)</f>
        <v>30</v>
      </c>
      <c r="I82" s="432" t="s">
        <v>79</v>
      </c>
      <c r="J82" s="433"/>
      <c r="K82" s="218">
        <f>SUM(K77:K81)</f>
        <v>12</v>
      </c>
      <c r="L82" s="218">
        <f>SUM(L77:L81)</f>
        <v>2</v>
      </c>
      <c r="M82" s="218">
        <f>SUM(M77:M81)</f>
        <v>4</v>
      </c>
      <c r="N82" s="218">
        <f>SUM(N77:N81)</f>
        <v>14</v>
      </c>
      <c r="O82" s="219">
        <f>SUM(O77:O81)</f>
        <v>30</v>
      </c>
      <c r="P82" s="254"/>
      <c r="Q82" s="50" t="s">
        <v>40</v>
      </c>
      <c r="R82" s="107" t="s">
        <v>131</v>
      </c>
      <c r="S82" s="107" t="s">
        <v>107</v>
      </c>
      <c r="T82" s="108">
        <v>3</v>
      </c>
      <c r="U82" s="108">
        <v>0</v>
      </c>
      <c r="V82" s="108">
        <v>2</v>
      </c>
      <c r="W82" s="108">
        <v>4</v>
      </c>
      <c r="X82" s="189">
        <v>7</v>
      </c>
      <c r="Y82" s="44"/>
      <c r="Z82" s="15"/>
      <c r="AA82" s="42"/>
      <c r="AB82" s="276"/>
      <c r="AC82" s="276"/>
      <c r="AD82" s="276"/>
      <c r="AE82" s="276"/>
      <c r="AF82" s="16"/>
      <c r="AG82" s="46"/>
    </row>
    <row r="83" spans="1:33" ht="15" customHeight="1">
      <c r="A83" s="421"/>
      <c r="B83" s="422"/>
      <c r="C83" s="256"/>
      <c r="D83" s="256"/>
      <c r="E83" s="256"/>
      <c r="F83" s="256"/>
      <c r="G83" s="257"/>
      <c r="I83" s="223"/>
      <c r="J83" s="220"/>
      <c r="K83" s="221"/>
      <c r="L83" s="221"/>
      <c r="M83" s="221"/>
      <c r="N83" s="221"/>
      <c r="O83" s="224"/>
      <c r="P83" s="8"/>
      <c r="Q83" s="50" t="s">
        <v>40</v>
      </c>
      <c r="R83" s="107" t="s">
        <v>51</v>
      </c>
      <c r="S83" s="107" t="s">
        <v>64</v>
      </c>
      <c r="T83" s="108">
        <v>3</v>
      </c>
      <c r="U83" s="108">
        <v>0</v>
      </c>
      <c r="V83" s="108">
        <v>0</v>
      </c>
      <c r="W83" s="108">
        <v>3</v>
      </c>
      <c r="X83" s="189">
        <v>5</v>
      </c>
      <c r="Y83" s="44"/>
      <c r="Z83" s="263" t="s">
        <v>44</v>
      </c>
      <c r="AA83" s="55"/>
      <c r="AB83" s="171">
        <f>SUM(AB75)</f>
        <v>3</v>
      </c>
      <c r="AC83" s="171">
        <f>SUM(AC75)</f>
        <v>0</v>
      </c>
      <c r="AD83" s="171">
        <f>SUM(AD75)</f>
        <v>2</v>
      </c>
      <c r="AE83" s="171">
        <f>SUM(AE75)</f>
        <v>4</v>
      </c>
      <c r="AF83" s="24">
        <f>SUM(AF75)</f>
        <v>7</v>
      </c>
      <c r="AG83" s="46"/>
    </row>
    <row r="84" spans="1:33" ht="15" customHeight="1">
      <c r="A84" s="421"/>
      <c r="B84" s="422"/>
      <c r="C84" s="256"/>
      <c r="D84" s="256"/>
      <c r="E84" s="256"/>
      <c r="F84" s="256"/>
      <c r="G84" s="257"/>
      <c r="I84" s="331"/>
      <c r="J84" s="332"/>
      <c r="K84" s="256"/>
      <c r="L84" s="256"/>
      <c r="M84" s="256"/>
      <c r="N84" s="256"/>
      <c r="O84" s="257"/>
      <c r="P84" s="11"/>
      <c r="Q84" s="50" t="s">
        <v>40</v>
      </c>
      <c r="R84" s="107" t="s">
        <v>49</v>
      </c>
      <c r="S84" s="107" t="s">
        <v>24</v>
      </c>
      <c r="T84" s="108">
        <v>3</v>
      </c>
      <c r="U84" s="108">
        <v>2</v>
      </c>
      <c r="V84" s="108">
        <v>0</v>
      </c>
      <c r="W84" s="108">
        <v>3</v>
      </c>
      <c r="X84" s="189">
        <v>7</v>
      </c>
      <c r="Y84" s="44"/>
      <c r="Z84" s="2"/>
      <c r="AA84" s="553"/>
      <c r="AB84" s="553"/>
      <c r="AC84" s="553"/>
      <c r="AD84" s="553"/>
      <c r="AE84" s="553"/>
      <c r="AF84" s="12"/>
      <c r="AG84" s="46"/>
    </row>
    <row r="85" spans="1:33" ht="15" customHeight="1">
      <c r="A85" s="397" t="s">
        <v>28</v>
      </c>
      <c r="B85" s="398"/>
      <c r="C85" s="398"/>
      <c r="D85" s="398"/>
      <c r="E85" s="398"/>
      <c r="F85" s="398"/>
      <c r="G85" s="399"/>
      <c r="I85" s="45"/>
      <c r="J85" s="46"/>
      <c r="K85" s="46"/>
      <c r="L85" s="46"/>
      <c r="M85" s="46"/>
      <c r="N85" s="46"/>
      <c r="O85" s="47"/>
      <c r="P85" s="11"/>
      <c r="Q85" s="50" t="s">
        <v>40</v>
      </c>
      <c r="R85" s="107" t="s">
        <v>199</v>
      </c>
      <c r="S85" s="107" t="s">
        <v>128</v>
      </c>
      <c r="T85" s="108">
        <v>3</v>
      </c>
      <c r="U85" s="108">
        <v>0</v>
      </c>
      <c r="V85" s="108">
        <v>2</v>
      </c>
      <c r="W85" s="108">
        <v>4</v>
      </c>
      <c r="X85" s="189">
        <v>7</v>
      </c>
      <c r="Y85" s="44"/>
      <c r="Z85" s="397" t="s">
        <v>28</v>
      </c>
      <c r="AA85" s="398"/>
      <c r="AB85" s="398"/>
      <c r="AC85" s="398"/>
      <c r="AD85" s="398"/>
      <c r="AE85" s="398"/>
      <c r="AF85" s="399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260"/>
      <c r="J86" s="11"/>
      <c r="K86" s="11"/>
      <c r="L86" s="11"/>
      <c r="M86" s="11"/>
      <c r="N86" s="11"/>
      <c r="O86" s="257"/>
      <c r="P86" s="11"/>
      <c r="Q86" s="50" t="s">
        <v>40</v>
      </c>
      <c r="R86" s="111" t="s">
        <v>132</v>
      </c>
      <c r="S86" s="111" t="s">
        <v>133</v>
      </c>
      <c r="T86" s="108">
        <v>0</v>
      </c>
      <c r="U86" s="108">
        <v>0</v>
      </c>
      <c r="V86" s="108">
        <v>0</v>
      </c>
      <c r="W86" s="108">
        <v>0</v>
      </c>
      <c r="X86" s="198">
        <v>4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538" t="s">
        <v>489</v>
      </c>
      <c r="B87" s="540" t="s">
        <v>134</v>
      </c>
      <c r="C87" s="539">
        <v>2</v>
      </c>
      <c r="D87" s="539">
        <v>0</v>
      </c>
      <c r="E87" s="539">
        <v>0</v>
      </c>
      <c r="F87" s="539">
        <v>2</v>
      </c>
      <c r="G87" s="542">
        <v>8</v>
      </c>
      <c r="I87" s="346" t="s">
        <v>28</v>
      </c>
      <c r="J87" s="347"/>
      <c r="K87" s="347"/>
      <c r="L87" s="347"/>
      <c r="M87" s="347"/>
      <c r="N87" s="347"/>
      <c r="O87" s="348"/>
      <c r="P87" s="11"/>
      <c r="Q87" s="45"/>
      <c r="R87" s="354" t="s">
        <v>42</v>
      </c>
      <c r="S87" s="356"/>
      <c r="T87" s="265">
        <f>SUM(T82:T86)</f>
        <v>12</v>
      </c>
      <c r="U87" s="265">
        <f>SUM(U82:U86)</f>
        <v>2</v>
      </c>
      <c r="V87" s="265">
        <f>SUM(V82:V86)</f>
        <v>4</v>
      </c>
      <c r="W87" s="265">
        <f>SUM(W82:W86)</f>
        <v>14</v>
      </c>
      <c r="X87" s="265">
        <f>SUM(X82:X86)</f>
        <v>30</v>
      </c>
      <c r="Y87" s="44"/>
      <c r="Z87" s="15"/>
      <c r="AA87" s="42"/>
      <c r="AB87" s="276"/>
      <c r="AC87" s="276"/>
      <c r="AD87" s="276"/>
      <c r="AE87" s="276"/>
      <c r="AF87" s="16"/>
      <c r="AG87" s="46"/>
    </row>
    <row r="88" spans="1:33" ht="15" customHeight="1">
      <c r="A88" s="538" t="s">
        <v>490</v>
      </c>
      <c r="B88" s="538" t="s">
        <v>64</v>
      </c>
      <c r="C88" s="539">
        <v>3</v>
      </c>
      <c r="D88" s="539">
        <v>0</v>
      </c>
      <c r="E88" s="539">
        <v>0</v>
      </c>
      <c r="F88" s="539">
        <v>3</v>
      </c>
      <c r="G88" s="542">
        <v>5</v>
      </c>
      <c r="I88" s="124" t="s">
        <v>2</v>
      </c>
      <c r="J88" s="122" t="s">
        <v>3</v>
      </c>
      <c r="K88" s="262" t="s">
        <v>0</v>
      </c>
      <c r="L88" s="262" t="s">
        <v>4</v>
      </c>
      <c r="M88" s="262" t="s">
        <v>5</v>
      </c>
      <c r="N88" s="262" t="s">
        <v>6</v>
      </c>
      <c r="O88" s="123" t="s">
        <v>7</v>
      </c>
      <c r="P88" s="11"/>
      <c r="Q88" s="45"/>
      <c r="R88" s="354" t="s">
        <v>43</v>
      </c>
      <c r="S88" s="356"/>
      <c r="T88" s="265">
        <v>0</v>
      </c>
      <c r="U88" s="265">
        <v>0</v>
      </c>
      <c r="V88" s="265">
        <v>0</v>
      </c>
      <c r="W88" s="265">
        <v>0</v>
      </c>
      <c r="X88" s="51">
        <v>0</v>
      </c>
      <c r="Y88" s="44"/>
      <c r="Z88" s="15"/>
      <c r="AA88" s="42"/>
      <c r="AB88" s="276"/>
      <c r="AC88" s="276"/>
      <c r="AD88" s="276"/>
      <c r="AE88" s="276"/>
      <c r="AF88" s="16"/>
      <c r="AG88" s="46"/>
    </row>
    <row r="89" spans="1:33" ht="15" customHeight="1">
      <c r="A89" s="538" t="s">
        <v>490</v>
      </c>
      <c r="B89" s="538" t="s">
        <v>65</v>
      </c>
      <c r="C89" s="539">
        <v>3</v>
      </c>
      <c r="D89" s="539">
        <v>0</v>
      </c>
      <c r="E89" s="539">
        <v>0</v>
      </c>
      <c r="F89" s="539">
        <v>3</v>
      </c>
      <c r="G89" s="542">
        <v>5</v>
      </c>
      <c r="I89" s="203" t="s">
        <v>135</v>
      </c>
      <c r="J89" s="111" t="s">
        <v>136</v>
      </c>
      <c r="K89" s="108">
        <v>2</v>
      </c>
      <c r="L89" s="108">
        <v>0</v>
      </c>
      <c r="M89" s="108">
        <v>0</v>
      </c>
      <c r="N89" s="108">
        <v>2</v>
      </c>
      <c r="O89" s="198">
        <v>3</v>
      </c>
      <c r="P89" s="188"/>
      <c r="Q89" s="45"/>
      <c r="R89" s="350" t="s">
        <v>44</v>
      </c>
      <c r="S89" s="352"/>
      <c r="T89" s="262">
        <f>SUM(T87,T88)</f>
        <v>12</v>
      </c>
      <c r="U89" s="262">
        <f>SUM(U87,U88)</f>
        <v>2</v>
      </c>
      <c r="V89" s="262">
        <f>SUM(V87,V88)</f>
        <v>4</v>
      </c>
      <c r="W89" s="262">
        <f>SUM(W87,W88)</f>
        <v>14</v>
      </c>
      <c r="X89" s="314">
        <f>SUM(X87,X88)</f>
        <v>30</v>
      </c>
      <c r="Y89" s="44"/>
      <c r="Z89" s="15"/>
      <c r="AA89" s="42"/>
      <c r="AB89" s="276"/>
      <c r="AC89" s="276"/>
      <c r="AD89" s="276"/>
      <c r="AE89" s="276"/>
      <c r="AF89" s="16"/>
      <c r="AG89" s="46"/>
    </row>
    <row r="90" spans="1:33" ht="22.5" customHeight="1">
      <c r="A90" s="538" t="s">
        <v>27</v>
      </c>
      <c r="B90" s="538" t="s">
        <v>129</v>
      </c>
      <c r="C90" s="539">
        <v>3</v>
      </c>
      <c r="D90" s="539">
        <v>0</v>
      </c>
      <c r="E90" s="539">
        <v>0</v>
      </c>
      <c r="F90" s="539">
        <v>3</v>
      </c>
      <c r="G90" s="542">
        <v>5</v>
      </c>
      <c r="H90" s="4"/>
      <c r="I90" s="120" t="s">
        <v>200</v>
      </c>
      <c r="J90" s="107" t="s">
        <v>134</v>
      </c>
      <c r="K90" s="108">
        <v>0</v>
      </c>
      <c r="L90" s="108">
        <v>0</v>
      </c>
      <c r="M90" s="108">
        <v>6</v>
      </c>
      <c r="N90" s="108">
        <v>3</v>
      </c>
      <c r="O90" s="196">
        <v>5</v>
      </c>
      <c r="P90" s="183"/>
      <c r="Q90" s="2"/>
      <c r="R90" s="551"/>
      <c r="S90" s="551"/>
      <c r="T90" s="551"/>
      <c r="U90" s="551"/>
      <c r="V90" s="551"/>
      <c r="W90" s="551"/>
      <c r="X90" s="257"/>
      <c r="Y90" s="44"/>
      <c r="Z90" s="15"/>
      <c r="AA90" s="42"/>
      <c r="AB90" s="276"/>
      <c r="AC90" s="276"/>
      <c r="AD90" s="276"/>
      <c r="AE90" s="276"/>
      <c r="AF90" s="16"/>
      <c r="AG90" s="46"/>
    </row>
    <row r="91" spans="1:33" ht="15" customHeight="1">
      <c r="A91" s="538" t="s">
        <v>202</v>
      </c>
      <c r="B91" s="540" t="s">
        <v>240</v>
      </c>
      <c r="C91" s="539">
        <v>2</v>
      </c>
      <c r="D91" s="539">
        <v>0</v>
      </c>
      <c r="E91" s="539">
        <v>0</v>
      </c>
      <c r="F91" s="539">
        <v>2</v>
      </c>
      <c r="G91" s="543">
        <v>2</v>
      </c>
      <c r="I91" s="204" t="s">
        <v>51</v>
      </c>
      <c r="J91" s="115" t="s">
        <v>65</v>
      </c>
      <c r="K91" s="116">
        <v>3</v>
      </c>
      <c r="L91" s="116">
        <v>0</v>
      </c>
      <c r="M91" s="116">
        <v>0</v>
      </c>
      <c r="N91" s="116">
        <v>3</v>
      </c>
      <c r="O91" s="205">
        <v>5</v>
      </c>
      <c r="P91" s="183"/>
      <c r="Q91" s="50"/>
      <c r="R91" s="551"/>
      <c r="S91" s="551"/>
      <c r="T91" s="551"/>
      <c r="U91" s="551"/>
      <c r="V91" s="551"/>
      <c r="W91" s="551"/>
      <c r="X91" s="257"/>
      <c r="Y91" s="44"/>
      <c r="Z91" s="15"/>
      <c r="AA91" s="42"/>
      <c r="AB91" s="276"/>
      <c r="AC91" s="276"/>
      <c r="AD91" s="276"/>
      <c r="AE91" s="276"/>
      <c r="AF91" s="16"/>
      <c r="AG91" s="46"/>
    </row>
    <row r="92" spans="1:33" ht="15" customHeight="1">
      <c r="A92" s="538" t="s">
        <v>27</v>
      </c>
      <c r="B92" s="540" t="s">
        <v>282</v>
      </c>
      <c r="C92" s="539">
        <v>3</v>
      </c>
      <c r="D92" s="539">
        <v>0</v>
      </c>
      <c r="E92" s="539">
        <v>0</v>
      </c>
      <c r="F92" s="539">
        <v>3</v>
      </c>
      <c r="G92" s="541">
        <v>5</v>
      </c>
      <c r="I92" s="120" t="s">
        <v>27</v>
      </c>
      <c r="J92" s="107" t="s">
        <v>138</v>
      </c>
      <c r="K92" s="108">
        <v>3</v>
      </c>
      <c r="L92" s="108">
        <v>0</v>
      </c>
      <c r="M92" s="108">
        <v>0</v>
      </c>
      <c r="N92" s="108">
        <v>3</v>
      </c>
      <c r="O92" s="196">
        <v>5</v>
      </c>
      <c r="P92" s="183"/>
      <c r="Q92" s="45"/>
      <c r="R92" s="261"/>
      <c r="S92" s="261"/>
      <c r="T92" s="256"/>
      <c r="U92" s="256"/>
      <c r="V92" s="256"/>
      <c r="W92" s="256"/>
      <c r="X92" s="257"/>
      <c r="Y92" s="44"/>
      <c r="Z92" s="15"/>
      <c r="AA92" s="42"/>
      <c r="AB92" s="276"/>
      <c r="AC92" s="276"/>
      <c r="AD92" s="276"/>
      <c r="AE92" s="276"/>
      <c r="AF92" s="16"/>
      <c r="AG92" s="46"/>
    </row>
    <row r="93" spans="1:33" ht="15" customHeight="1">
      <c r="A93" s="419" t="s">
        <v>79</v>
      </c>
      <c r="B93" s="420"/>
      <c r="C93" s="84">
        <f>SUM(C87:C92)</f>
        <v>16</v>
      </c>
      <c r="D93" s="84">
        <f>SUM(D87:D92)</f>
        <v>0</v>
      </c>
      <c r="E93" s="84">
        <f>SUM(E87:E92)</f>
        <v>0</v>
      </c>
      <c r="F93" s="84">
        <f>SUM(F87:F92)</f>
        <v>16</v>
      </c>
      <c r="G93" s="126">
        <f>SUM(G87:G92)</f>
        <v>30</v>
      </c>
      <c r="I93" s="120" t="s">
        <v>27</v>
      </c>
      <c r="J93" s="107" t="s">
        <v>201</v>
      </c>
      <c r="K93" s="108">
        <v>3</v>
      </c>
      <c r="L93" s="108">
        <v>0</v>
      </c>
      <c r="M93" s="108">
        <v>0</v>
      </c>
      <c r="N93" s="108">
        <v>3</v>
      </c>
      <c r="O93" s="189">
        <v>5</v>
      </c>
      <c r="P93" s="183"/>
      <c r="Q93" s="50"/>
      <c r="R93" s="359" t="s">
        <v>28</v>
      </c>
      <c r="S93" s="359"/>
      <c r="T93" s="359"/>
      <c r="U93" s="359"/>
      <c r="V93" s="359"/>
      <c r="W93" s="359"/>
      <c r="X93" s="360"/>
      <c r="Y93" s="44"/>
      <c r="Z93" s="15"/>
      <c r="AA93" s="42"/>
      <c r="AB93" s="276"/>
      <c r="AC93" s="276"/>
      <c r="AD93" s="276"/>
      <c r="AE93" s="276"/>
      <c r="AF93" s="16"/>
      <c r="AG93" s="46"/>
    </row>
    <row r="94" spans="1:33" ht="15" customHeight="1">
      <c r="A94" s="421"/>
      <c r="B94" s="422"/>
      <c r="C94" s="272"/>
      <c r="D94" s="272"/>
      <c r="E94" s="272"/>
      <c r="F94" s="272"/>
      <c r="G94" s="273"/>
      <c r="I94" s="120" t="s">
        <v>27</v>
      </c>
      <c r="J94" s="107" t="s">
        <v>50</v>
      </c>
      <c r="K94" s="108">
        <v>3</v>
      </c>
      <c r="L94" s="108">
        <v>0</v>
      </c>
      <c r="M94" s="108">
        <v>0</v>
      </c>
      <c r="N94" s="108">
        <v>3</v>
      </c>
      <c r="O94" s="189">
        <v>5</v>
      </c>
      <c r="P94" s="183"/>
      <c r="Q94" s="50"/>
      <c r="R94" s="122" t="s">
        <v>2</v>
      </c>
      <c r="S94" s="122" t="s">
        <v>3</v>
      </c>
      <c r="T94" s="262" t="s">
        <v>0</v>
      </c>
      <c r="U94" s="262" t="s">
        <v>4</v>
      </c>
      <c r="V94" s="262" t="s">
        <v>5</v>
      </c>
      <c r="W94" s="262" t="s">
        <v>6</v>
      </c>
      <c r="X94" s="123" t="s">
        <v>7</v>
      </c>
      <c r="Y94" s="44"/>
      <c r="Z94" s="15"/>
      <c r="AA94" s="42"/>
      <c r="AB94" s="276"/>
      <c r="AC94" s="276"/>
      <c r="AD94" s="276"/>
      <c r="AE94" s="276"/>
      <c r="AF94" s="16"/>
      <c r="AG94" s="46"/>
    </row>
    <row r="95" spans="1:33" ht="15" customHeight="1">
      <c r="A95" s="274"/>
      <c r="B95" s="275"/>
      <c r="C95" s="272"/>
      <c r="D95" s="272"/>
      <c r="E95" s="272"/>
      <c r="F95" s="272"/>
      <c r="G95" s="273"/>
      <c r="I95" s="119" t="s">
        <v>202</v>
      </c>
      <c r="J95" s="111" t="s">
        <v>203</v>
      </c>
      <c r="K95" s="108">
        <v>2</v>
      </c>
      <c r="L95" s="108">
        <v>0</v>
      </c>
      <c r="M95" s="108">
        <v>0</v>
      </c>
      <c r="N95" s="108">
        <v>2</v>
      </c>
      <c r="O95" s="198">
        <v>2</v>
      </c>
      <c r="P95" s="187"/>
      <c r="Q95" s="50" t="s">
        <v>40</v>
      </c>
      <c r="R95" s="105" t="s">
        <v>200</v>
      </c>
      <c r="S95" s="105" t="s">
        <v>134</v>
      </c>
      <c r="T95" s="106">
        <v>0</v>
      </c>
      <c r="U95" s="106">
        <v>0</v>
      </c>
      <c r="V95" s="106">
        <v>6</v>
      </c>
      <c r="W95" s="106">
        <v>3</v>
      </c>
      <c r="X95" s="189">
        <v>5</v>
      </c>
      <c r="Y95" s="44"/>
      <c r="Z95" s="263" t="s">
        <v>44</v>
      </c>
      <c r="AA95" s="55"/>
      <c r="AB95" s="171">
        <f>SUM(AB87:AB95)</f>
        <v>0</v>
      </c>
      <c r="AC95" s="171">
        <f>SUM(AC87:AC95)</f>
        <v>0</v>
      </c>
      <c r="AD95" s="171">
        <f>SUM(AD87:AD95)</f>
        <v>0</v>
      </c>
      <c r="AE95" s="171">
        <f>SUM(AE87:AE95)</f>
        <v>0</v>
      </c>
      <c r="AF95" s="56">
        <v>0</v>
      </c>
      <c r="AG95" s="46"/>
    </row>
    <row r="96" spans="1:33" ht="15" customHeight="1">
      <c r="A96" s="274"/>
      <c r="B96" s="275"/>
      <c r="C96" s="272"/>
      <c r="D96" s="272"/>
      <c r="E96" s="272"/>
      <c r="F96" s="272"/>
      <c r="G96" s="273"/>
      <c r="I96" s="434" t="s">
        <v>191</v>
      </c>
      <c r="J96" s="435"/>
      <c r="K96" s="180">
        <f>SUM(K89:K95)</f>
        <v>16</v>
      </c>
      <c r="L96" s="180">
        <f>SUM(L89:L95)</f>
        <v>0</v>
      </c>
      <c r="M96" s="180">
        <f>SUM(M89:M95)</f>
        <v>6</v>
      </c>
      <c r="N96" s="180">
        <f>SUM(N89:N95)</f>
        <v>19</v>
      </c>
      <c r="O96" s="197">
        <f>SUM(O89:O95)</f>
        <v>30</v>
      </c>
      <c r="P96" s="254"/>
      <c r="Q96" s="50" t="s">
        <v>40</v>
      </c>
      <c r="R96" s="107" t="s">
        <v>51</v>
      </c>
      <c r="S96" s="107" t="s">
        <v>65</v>
      </c>
      <c r="T96" s="108">
        <v>3</v>
      </c>
      <c r="U96" s="108">
        <v>0</v>
      </c>
      <c r="V96" s="108">
        <v>0</v>
      </c>
      <c r="W96" s="108">
        <v>3</v>
      </c>
      <c r="X96" s="189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397" t="s">
        <v>30</v>
      </c>
      <c r="B97" s="398"/>
      <c r="C97" s="398"/>
      <c r="D97" s="398"/>
      <c r="E97" s="398"/>
      <c r="F97" s="398"/>
      <c r="G97" s="399"/>
      <c r="I97" s="260"/>
      <c r="J97" s="261"/>
      <c r="K97" s="256"/>
      <c r="L97" s="256"/>
      <c r="M97" s="256"/>
      <c r="N97" s="256"/>
      <c r="O97" s="257"/>
      <c r="P97" s="11"/>
      <c r="Q97" s="50" t="s">
        <v>40</v>
      </c>
      <c r="R97" s="114" t="s">
        <v>135</v>
      </c>
      <c r="S97" s="111" t="s">
        <v>136</v>
      </c>
      <c r="T97" s="108">
        <v>2</v>
      </c>
      <c r="U97" s="108">
        <v>0</v>
      </c>
      <c r="V97" s="108">
        <v>0</v>
      </c>
      <c r="W97" s="108">
        <v>2</v>
      </c>
      <c r="X97" s="198">
        <v>3</v>
      </c>
      <c r="Y97" s="44"/>
      <c r="Z97" s="397" t="s">
        <v>30</v>
      </c>
      <c r="AA97" s="398"/>
      <c r="AB97" s="398"/>
      <c r="AC97" s="398"/>
      <c r="AD97" s="398"/>
      <c r="AE97" s="398"/>
      <c r="AF97" s="399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260"/>
      <c r="J98" s="261"/>
      <c r="K98" s="256"/>
      <c r="L98" s="256"/>
      <c r="M98" s="256"/>
      <c r="N98" s="256"/>
      <c r="O98" s="257"/>
      <c r="P98" s="11"/>
      <c r="Q98" s="50"/>
      <c r="R98" s="349" t="s">
        <v>42</v>
      </c>
      <c r="S98" s="349"/>
      <c r="T98" s="265">
        <f>SUM(T95:T97)</f>
        <v>5</v>
      </c>
      <c r="U98" s="265">
        <f>SUM(U95:U97)</f>
        <v>0</v>
      </c>
      <c r="V98" s="265">
        <f>SUM(V95:V97)</f>
        <v>6</v>
      </c>
      <c r="W98" s="265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545" t="s">
        <v>491</v>
      </c>
      <c r="B99" s="545" t="s">
        <v>110</v>
      </c>
      <c r="C99" s="546">
        <v>0</v>
      </c>
      <c r="D99" s="546">
        <v>0</v>
      </c>
      <c r="E99" s="546">
        <v>4</v>
      </c>
      <c r="F99" s="546">
        <v>2</v>
      </c>
      <c r="G99" s="548">
        <v>8</v>
      </c>
      <c r="I99" s="346" t="s">
        <v>30</v>
      </c>
      <c r="J99" s="347"/>
      <c r="K99" s="347"/>
      <c r="L99" s="347"/>
      <c r="M99" s="347"/>
      <c r="N99" s="347"/>
      <c r="O99" s="348"/>
      <c r="P99" s="11"/>
      <c r="Q99" s="45" t="s">
        <v>41</v>
      </c>
      <c r="R99" s="107" t="s">
        <v>27</v>
      </c>
      <c r="S99" s="107" t="s">
        <v>138</v>
      </c>
      <c r="T99" s="108">
        <v>3</v>
      </c>
      <c r="U99" s="108">
        <v>0</v>
      </c>
      <c r="V99" s="108">
        <v>0</v>
      </c>
      <c r="W99" s="108">
        <v>3</v>
      </c>
      <c r="X99" s="189">
        <v>5</v>
      </c>
      <c r="Y99" s="44"/>
      <c r="Z99" s="15"/>
      <c r="AA99" s="42"/>
      <c r="AB99" s="276"/>
      <c r="AC99" s="276"/>
      <c r="AD99" s="276"/>
      <c r="AE99" s="276"/>
      <c r="AF99" s="16"/>
      <c r="AG99" s="46"/>
    </row>
    <row r="100" spans="1:33" s="4" customFormat="1" ht="22.5" customHeight="1">
      <c r="A100" s="545" t="s">
        <v>490</v>
      </c>
      <c r="B100" s="545" t="s">
        <v>66</v>
      </c>
      <c r="C100" s="546">
        <v>3</v>
      </c>
      <c r="D100" s="546">
        <v>0</v>
      </c>
      <c r="E100" s="546">
        <v>0</v>
      </c>
      <c r="F100" s="546">
        <v>3</v>
      </c>
      <c r="G100" s="549">
        <v>5</v>
      </c>
      <c r="H100" s="3"/>
      <c r="I100" s="124" t="s">
        <v>2</v>
      </c>
      <c r="J100" s="122" t="s">
        <v>3</v>
      </c>
      <c r="K100" s="262" t="s">
        <v>0</v>
      </c>
      <c r="L100" s="262" t="s">
        <v>4</v>
      </c>
      <c r="M100" s="262" t="s">
        <v>5</v>
      </c>
      <c r="N100" s="262" t="s">
        <v>6</v>
      </c>
      <c r="O100" s="123" t="s">
        <v>7</v>
      </c>
      <c r="P100" s="11"/>
      <c r="Q100" s="45" t="s">
        <v>41</v>
      </c>
      <c r="R100" s="107" t="s">
        <v>27</v>
      </c>
      <c r="S100" s="107" t="s">
        <v>201</v>
      </c>
      <c r="T100" s="108">
        <v>3</v>
      </c>
      <c r="U100" s="108">
        <v>0</v>
      </c>
      <c r="V100" s="108">
        <v>0</v>
      </c>
      <c r="W100" s="108">
        <v>3</v>
      </c>
      <c r="X100" s="189">
        <v>5</v>
      </c>
      <c r="Y100" s="44"/>
      <c r="Z100" s="15"/>
      <c r="AA100" s="42"/>
      <c r="AB100" s="276"/>
      <c r="AC100" s="276"/>
      <c r="AD100" s="276"/>
      <c r="AE100" s="276"/>
      <c r="AF100" s="16"/>
      <c r="AG100" s="60"/>
    </row>
    <row r="101" spans="1:33" ht="15" customHeight="1">
      <c r="A101" s="545" t="s">
        <v>490</v>
      </c>
      <c r="B101" s="545" t="s">
        <v>67</v>
      </c>
      <c r="C101" s="546">
        <v>3</v>
      </c>
      <c r="D101" s="546">
        <v>0</v>
      </c>
      <c r="E101" s="546">
        <v>0</v>
      </c>
      <c r="F101" s="546">
        <v>3</v>
      </c>
      <c r="G101" s="549">
        <v>5</v>
      </c>
      <c r="I101" s="119" t="s">
        <v>204</v>
      </c>
      <c r="J101" s="111" t="s">
        <v>98</v>
      </c>
      <c r="K101" s="111">
        <v>2</v>
      </c>
      <c r="L101" s="111">
        <v>0</v>
      </c>
      <c r="M101" s="111">
        <v>0</v>
      </c>
      <c r="N101" s="111">
        <v>2</v>
      </c>
      <c r="O101" s="207">
        <v>3</v>
      </c>
      <c r="P101" s="188"/>
      <c r="Q101" s="45" t="s">
        <v>41</v>
      </c>
      <c r="R101" s="105" t="s">
        <v>27</v>
      </c>
      <c r="S101" s="105" t="s">
        <v>50</v>
      </c>
      <c r="T101" s="106">
        <v>3</v>
      </c>
      <c r="U101" s="106">
        <v>0</v>
      </c>
      <c r="V101" s="106">
        <v>0</v>
      </c>
      <c r="W101" s="106">
        <v>3</v>
      </c>
      <c r="X101" s="189">
        <v>5</v>
      </c>
      <c r="Y101" s="44"/>
      <c r="Z101" s="15"/>
      <c r="AA101" s="42"/>
      <c r="AB101" s="276"/>
      <c r="AC101" s="276"/>
      <c r="AD101" s="276"/>
      <c r="AE101" s="276"/>
      <c r="AF101" s="16"/>
      <c r="AG101" s="46"/>
    </row>
    <row r="102" spans="1:33" ht="15" customHeight="1">
      <c r="A102" s="545" t="s">
        <v>27</v>
      </c>
      <c r="B102" s="545" t="s">
        <v>138</v>
      </c>
      <c r="C102" s="546">
        <v>3</v>
      </c>
      <c r="D102" s="546">
        <v>0</v>
      </c>
      <c r="E102" s="546">
        <v>0</v>
      </c>
      <c r="F102" s="546">
        <v>3</v>
      </c>
      <c r="G102" s="549">
        <v>5</v>
      </c>
      <c r="I102" s="120" t="s">
        <v>205</v>
      </c>
      <c r="J102" s="107" t="s">
        <v>110</v>
      </c>
      <c r="K102" s="108">
        <v>0</v>
      </c>
      <c r="L102" s="108">
        <v>0</v>
      </c>
      <c r="M102" s="108">
        <v>8</v>
      </c>
      <c r="N102" s="108">
        <v>4</v>
      </c>
      <c r="O102" s="189">
        <v>10</v>
      </c>
      <c r="P102" s="183"/>
      <c r="Q102" s="45" t="s">
        <v>41</v>
      </c>
      <c r="R102" s="110" t="s">
        <v>202</v>
      </c>
      <c r="S102" s="110" t="s">
        <v>203</v>
      </c>
      <c r="T102" s="106">
        <v>2</v>
      </c>
      <c r="U102" s="106">
        <v>0</v>
      </c>
      <c r="V102" s="106">
        <v>0</v>
      </c>
      <c r="W102" s="106">
        <v>2</v>
      </c>
      <c r="X102" s="194">
        <v>2</v>
      </c>
      <c r="Y102" s="44"/>
      <c r="Z102" s="15"/>
      <c r="AA102" s="42"/>
      <c r="AB102" s="276"/>
      <c r="AC102" s="276"/>
      <c r="AD102" s="276"/>
      <c r="AE102" s="276"/>
      <c r="AF102" s="16"/>
      <c r="AG102" s="46"/>
    </row>
    <row r="103" spans="1:33" ht="15" customHeight="1">
      <c r="A103" s="545" t="s">
        <v>207</v>
      </c>
      <c r="B103" s="547" t="s">
        <v>241</v>
      </c>
      <c r="C103" s="546">
        <v>2</v>
      </c>
      <c r="D103" s="546">
        <v>0</v>
      </c>
      <c r="E103" s="546">
        <v>0</v>
      </c>
      <c r="F103" s="546">
        <v>2</v>
      </c>
      <c r="G103" s="550">
        <v>2</v>
      </c>
      <c r="I103" s="120" t="s">
        <v>51</v>
      </c>
      <c r="J103" s="107" t="s">
        <v>109</v>
      </c>
      <c r="K103" s="108">
        <v>3</v>
      </c>
      <c r="L103" s="108">
        <v>0</v>
      </c>
      <c r="M103" s="108">
        <v>0</v>
      </c>
      <c r="N103" s="108">
        <v>3</v>
      </c>
      <c r="O103" s="189">
        <v>5</v>
      </c>
      <c r="P103" s="183"/>
      <c r="Q103" s="45"/>
      <c r="R103" s="361" t="s">
        <v>43</v>
      </c>
      <c r="S103" s="361"/>
      <c r="T103" s="265">
        <f>SUM(T99:T102)</f>
        <v>11</v>
      </c>
      <c r="U103" s="265">
        <f>SUM(U99:U102)</f>
        <v>0</v>
      </c>
      <c r="V103" s="265">
        <f>SUM(V99:V102)</f>
        <v>0</v>
      </c>
      <c r="W103" s="265">
        <f>SUM(W99:W102)</f>
        <v>11</v>
      </c>
      <c r="X103" s="51">
        <f>SUM(X99:X102)</f>
        <v>17</v>
      </c>
      <c r="Y103" s="44"/>
      <c r="Z103" s="15"/>
      <c r="AA103" s="42"/>
      <c r="AB103" s="276"/>
      <c r="AC103" s="276"/>
      <c r="AD103" s="276"/>
      <c r="AE103" s="276"/>
      <c r="AF103" s="16"/>
      <c r="AG103" s="46"/>
    </row>
    <row r="104" spans="1:33" ht="21.75" customHeight="1">
      <c r="A104" s="545" t="s">
        <v>27</v>
      </c>
      <c r="B104" s="545" t="s">
        <v>201</v>
      </c>
      <c r="C104" s="546">
        <v>3</v>
      </c>
      <c r="D104" s="546">
        <v>0</v>
      </c>
      <c r="E104" s="546">
        <v>0</v>
      </c>
      <c r="F104" s="546">
        <v>3</v>
      </c>
      <c r="G104" s="549">
        <v>5</v>
      </c>
      <c r="H104" s="4"/>
      <c r="I104" s="120" t="s">
        <v>51</v>
      </c>
      <c r="J104" s="107" t="s">
        <v>137</v>
      </c>
      <c r="K104" s="108">
        <v>3</v>
      </c>
      <c r="L104" s="108">
        <v>0</v>
      </c>
      <c r="M104" s="108">
        <v>0</v>
      </c>
      <c r="N104" s="108">
        <v>3</v>
      </c>
      <c r="O104" s="196">
        <v>5</v>
      </c>
      <c r="P104" s="183"/>
      <c r="Q104" s="1"/>
      <c r="R104" s="301" t="s">
        <v>44</v>
      </c>
      <c r="S104" s="301"/>
      <c r="T104" s="262">
        <f>SUM(T98,T103)</f>
        <v>16</v>
      </c>
      <c r="U104" s="262">
        <f>SUM(U98,U103)</f>
        <v>0</v>
      </c>
      <c r="V104" s="262">
        <f>SUM(V98,V103)</f>
        <v>6</v>
      </c>
      <c r="W104" s="262">
        <f>SUM(W98,W103)</f>
        <v>19</v>
      </c>
      <c r="X104" s="314">
        <f>SUM(X98,X103)</f>
        <v>30</v>
      </c>
      <c r="Y104" s="44"/>
      <c r="Z104" s="15"/>
      <c r="AA104" s="42"/>
      <c r="AB104" s="276"/>
      <c r="AC104" s="276"/>
      <c r="AD104" s="276"/>
      <c r="AE104" s="276"/>
      <c r="AF104" s="16"/>
      <c r="AG104" s="46"/>
    </row>
    <row r="105" spans="1:33" ht="21.75" customHeight="1">
      <c r="A105" s="419" t="s">
        <v>79</v>
      </c>
      <c r="B105" s="420"/>
      <c r="C105" s="125">
        <f>SUM(C99:C104)</f>
        <v>14</v>
      </c>
      <c r="D105" s="125">
        <f>SUM(D99:D104)</f>
        <v>0</v>
      </c>
      <c r="E105" s="125">
        <f>SUM(E99:E104)</f>
        <v>4</v>
      </c>
      <c r="F105" s="125">
        <f>SUM(F99:F104)</f>
        <v>16</v>
      </c>
      <c r="G105" s="126">
        <f>SUM(G99:G104)</f>
        <v>30</v>
      </c>
      <c r="H105" s="4"/>
      <c r="I105" s="120" t="s">
        <v>27</v>
      </c>
      <c r="J105" s="107" t="s">
        <v>206</v>
      </c>
      <c r="K105" s="108">
        <v>3</v>
      </c>
      <c r="L105" s="108">
        <v>0</v>
      </c>
      <c r="M105" s="108">
        <v>0</v>
      </c>
      <c r="N105" s="108">
        <v>3</v>
      </c>
      <c r="O105" s="189">
        <v>5</v>
      </c>
      <c r="P105" s="183"/>
      <c r="Q105" s="2"/>
      <c r="R105" s="359" t="s">
        <v>30</v>
      </c>
      <c r="S105" s="359"/>
      <c r="T105" s="359"/>
      <c r="U105" s="359"/>
      <c r="V105" s="359"/>
      <c r="W105" s="359"/>
      <c r="X105" s="360"/>
      <c r="Y105" s="44"/>
      <c r="Z105" s="15"/>
      <c r="AA105" s="42"/>
      <c r="AB105" s="276"/>
      <c r="AC105" s="276"/>
      <c r="AD105" s="276"/>
      <c r="AE105" s="276"/>
      <c r="AF105" s="16"/>
      <c r="AG105" s="46"/>
    </row>
    <row r="106" spans="1:33" ht="15" customHeight="1">
      <c r="A106" s="421"/>
      <c r="B106" s="422"/>
      <c r="C106" s="256"/>
      <c r="D106" s="256"/>
      <c r="E106" s="256"/>
      <c r="F106" s="256"/>
      <c r="G106" s="257"/>
      <c r="I106" s="119" t="s">
        <v>207</v>
      </c>
      <c r="J106" s="111" t="s">
        <v>208</v>
      </c>
      <c r="K106" s="108">
        <v>2</v>
      </c>
      <c r="L106" s="108">
        <v>0</v>
      </c>
      <c r="M106" s="108">
        <v>0</v>
      </c>
      <c r="N106" s="108">
        <v>2</v>
      </c>
      <c r="O106" s="198">
        <v>2</v>
      </c>
      <c r="P106" s="188"/>
      <c r="Q106" s="2"/>
      <c r="R106" s="122" t="s">
        <v>2</v>
      </c>
      <c r="S106" s="122" t="s">
        <v>3</v>
      </c>
      <c r="T106" s="262" t="s">
        <v>0</v>
      </c>
      <c r="U106" s="262" t="s">
        <v>4</v>
      </c>
      <c r="V106" s="262" t="s">
        <v>5</v>
      </c>
      <c r="W106" s="262" t="s">
        <v>6</v>
      </c>
      <c r="X106" s="123" t="s">
        <v>7</v>
      </c>
      <c r="Y106" s="44"/>
      <c r="Z106" s="15"/>
      <c r="AA106" s="42"/>
      <c r="AB106" s="276"/>
      <c r="AC106" s="276"/>
      <c r="AD106" s="276"/>
      <c r="AE106" s="276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436" t="s">
        <v>79</v>
      </c>
      <c r="J107" s="437"/>
      <c r="K107" s="181">
        <f>SUM(K101:K106)</f>
        <v>13</v>
      </c>
      <c r="L107" s="181">
        <f>SUM(L101:L106)</f>
        <v>0</v>
      </c>
      <c r="M107" s="181">
        <f>SUM(M101:M106)</f>
        <v>8</v>
      </c>
      <c r="N107" s="181">
        <f>SUM(N101:N106)</f>
        <v>17</v>
      </c>
      <c r="O107" s="202">
        <f>SUM(O101:O106)</f>
        <v>30</v>
      </c>
      <c r="P107" s="254"/>
      <c r="Q107" s="50" t="s">
        <v>40</v>
      </c>
      <c r="R107" s="107" t="s">
        <v>205</v>
      </c>
      <c r="S107" s="107" t="s">
        <v>110</v>
      </c>
      <c r="T107" s="108">
        <v>0</v>
      </c>
      <c r="U107" s="108">
        <v>0</v>
      </c>
      <c r="V107" s="108">
        <v>8</v>
      </c>
      <c r="W107" s="108">
        <v>4</v>
      </c>
      <c r="X107" s="189">
        <v>10</v>
      </c>
      <c r="Y107" s="44"/>
      <c r="Z107" s="263" t="s">
        <v>44</v>
      </c>
      <c r="AA107" s="55"/>
      <c r="AB107" s="171">
        <f>SUM(AB99:AB107)</f>
        <v>0</v>
      </c>
      <c r="AC107" s="171">
        <f>SUM(AC99:AC107)</f>
        <v>0</v>
      </c>
      <c r="AD107" s="171">
        <f>SUM(AD99:AD107)</f>
        <v>0</v>
      </c>
      <c r="AE107" s="171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7" t="s">
        <v>51</v>
      </c>
      <c r="S108" s="107" t="s">
        <v>109</v>
      </c>
      <c r="T108" s="108">
        <v>3</v>
      </c>
      <c r="U108" s="108">
        <v>0</v>
      </c>
      <c r="V108" s="108">
        <v>0</v>
      </c>
      <c r="W108" s="108">
        <v>3</v>
      </c>
      <c r="X108" s="189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418">
        <f>SUM(F105,F93,F82,F68,F55,F41,F30,F17)</f>
        <v>125</v>
      </c>
      <c r="D109" s="418"/>
      <c r="E109" s="418"/>
      <c r="F109" s="418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7" t="s">
        <v>51</v>
      </c>
      <c r="S109" s="107" t="s">
        <v>137</v>
      </c>
      <c r="T109" s="108">
        <v>3</v>
      </c>
      <c r="U109" s="108">
        <v>0</v>
      </c>
      <c r="V109" s="108">
        <v>0</v>
      </c>
      <c r="W109" s="108">
        <v>3</v>
      </c>
      <c r="X109" s="189">
        <v>5</v>
      </c>
      <c r="Y109" s="44"/>
      <c r="Z109" s="50"/>
      <c r="AA109" s="31" t="s">
        <v>45</v>
      </c>
      <c r="AB109" s="402">
        <f>AE18+AE30+AE42+AE57+AE70+AE83</f>
        <v>22</v>
      </c>
      <c r="AC109" s="403"/>
      <c r="AD109" s="403"/>
      <c r="AE109" s="404"/>
      <c r="AF109" s="59"/>
      <c r="AG109" s="46"/>
    </row>
    <row r="110" spans="1:33" ht="15" customHeight="1">
      <c r="A110" s="33"/>
      <c r="B110" s="34" t="s">
        <v>7</v>
      </c>
      <c r="C110" s="344">
        <f>SUM(G105,G55,G41,G93,G30,G82,G68,G18)</f>
        <v>240</v>
      </c>
      <c r="D110" s="344"/>
      <c r="E110" s="344"/>
      <c r="F110" s="344"/>
      <c r="G110" s="35"/>
      <c r="I110" s="27"/>
      <c r="J110" s="11"/>
      <c r="K110" s="11"/>
      <c r="L110" s="11"/>
      <c r="M110" s="11"/>
      <c r="N110" s="11"/>
      <c r="O110" s="12"/>
      <c r="P110" s="11"/>
      <c r="Q110" s="50" t="s">
        <v>40</v>
      </c>
      <c r="R110" s="111" t="s">
        <v>204</v>
      </c>
      <c r="S110" s="111" t="s">
        <v>98</v>
      </c>
      <c r="T110" s="111">
        <v>2</v>
      </c>
      <c r="U110" s="111">
        <v>0</v>
      </c>
      <c r="V110" s="111">
        <v>0</v>
      </c>
      <c r="W110" s="111">
        <v>2</v>
      </c>
      <c r="X110" s="207">
        <v>3</v>
      </c>
      <c r="Y110" s="44"/>
      <c r="Z110" s="50"/>
      <c r="AA110" s="31"/>
      <c r="AB110" s="405"/>
      <c r="AC110" s="406"/>
      <c r="AD110" s="406"/>
      <c r="AE110" s="407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11"/>
      <c r="K111" s="11"/>
      <c r="L111" s="11"/>
      <c r="M111" s="11"/>
      <c r="N111" s="11"/>
      <c r="O111" s="12"/>
      <c r="Q111" s="50"/>
      <c r="R111" s="349" t="s">
        <v>42</v>
      </c>
      <c r="S111" s="34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350">
        <f>SUM(N16,N29,N42,N57,N70,N82,N96,N107)</f>
        <v>149</v>
      </c>
      <c r="L112" s="351"/>
      <c r="M112" s="351"/>
      <c r="N112" s="352"/>
      <c r="O112" s="12"/>
      <c r="Q112" s="45" t="s">
        <v>41</v>
      </c>
      <c r="R112" s="107" t="s">
        <v>27</v>
      </c>
      <c r="S112" s="107" t="s">
        <v>206</v>
      </c>
      <c r="T112" s="108">
        <v>3</v>
      </c>
      <c r="U112" s="108">
        <v>0</v>
      </c>
      <c r="V112" s="108">
        <v>0</v>
      </c>
      <c r="W112" s="108">
        <v>3</v>
      </c>
      <c r="X112" s="189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4"/>
      <c r="C113" s="417"/>
      <c r="D113" s="417"/>
      <c r="E113" s="417"/>
      <c r="F113" s="417"/>
      <c r="G113" s="75"/>
      <c r="I113" s="2"/>
      <c r="J113" s="31" t="s">
        <v>7</v>
      </c>
      <c r="K113" s="354">
        <f>SUM(O16,O29,O42,O57,O70,O82,O96,O107,)</f>
        <v>242</v>
      </c>
      <c r="L113" s="355"/>
      <c r="M113" s="355"/>
      <c r="N113" s="356"/>
      <c r="O113" s="12"/>
      <c r="Q113" s="45" t="s">
        <v>41</v>
      </c>
      <c r="R113" s="111" t="s">
        <v>207</v>
      </c>
      <c r="S113" s="111" t="s">
        <v>208</v>
      </c>
      <c r="T113" s="108">
        <v>2</v>
      </c>
      <c r="U113" s="108">
        <v>0</v>
      </c>
      <c r="V113" s="108">
        <v>0</v>
      </c>
      <c r="W113" s="108">
        <v>2</v>
      </c>
      <c r="X113" s="198">
        <v>2</v>
      </c>
      <c r="Y113" s="551"/>
      <c r="Z113" s="551"/>
      <c r="AA113" s="551"/>
      <c r="AB113" s="551"/>
      <c r="AC113" s="551"/>
      <c r="AD113" s="551"/>
      <c r="AE113" s="551"/>
      <c r="AF113" s="551"/>
      <c r="AG113" s="44"/>
    </row>
    <row r="114" spans="1:33" ht="16.5" thickBot="1">
      <c r="A114" s="76"/>
      <c r="B114" s="77"/>
      <c r="C114" s="345"/>
      <c r="D114" s="345"/>
      <c r="E114" s="345"/>
      <c r="F114" s="345"/>
      <c r="G114" s="78"/>
      <c r="I114" s="87"/>
      <c r="J114" s="88"/>
      <c r="K114" s="88"/>
      <c r="L114" s="88"/>
      <c r="M114" s="88"/>
      <c r="N114" s="88"/>
      <c r="O114" s="89"/>
      <c r="Q114" s="45"/>
      <c r="R114" s="349" t="s">
        <v>43</v>
      </c>
      <c r="S114" s="34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Y114" s="551"/>
      <c r="Z114" s="551"/>
      <c r="AA114" s="551"/>
      <c r="AB114" s="551"/>
      <c r="AC114" s="551"/>
      <c r="AD114" s="551"/>
      <c r="AE114" s="551"/>
      <c r="AF114" s="551"/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11"/>
      <c r="J115" s="28"/>
      <c r="K115" s="28"/>
      <c r="L115" s="28"/>
      <c r="M115" s="28"/>
      <c r="N115" s="28"/>
      <c r="O115" s="28"/>
      <c r="Q115" s="45"/>
      <c r="R115" s="301" t="s">
        <v>44</v>
      </c>
      <c r="S115" s="301"/>
      <c r="T115" s="262">
        <f>SUM(T111,T114)</f>
        <v>13</v>
      </c>
      <c r="U115" s="262">
        <f>SUM(U111,U114)</f>
        <v>0</v>
      </c>
      <c r="V115" s="262">
        <f>SUM(V111,V114)</f>
        <v>8</v>
      </c>
      <c r="W115" s="262">
        <f>SUM(W111,W114)</f>
        <v>17</v>
      </c>
      <c r="X115" s="314">
        <f>SUM(X111,X114)</f>
        <v>30</v>
      </c>
      <c r="Y115" s="551"/>
      <c r="Z115" s="551"/>
      <c r="AA115" s="551"/>
      <c r="AB115" s="551"/>
      <c r="AC115" s="551"/>
      <c r="AD115" s="551"/>
      <c r="AE115" s="551"/>
      <c r="AF115" s="551"/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11"/>
      <c r="J116" s="28"/>
      <c r="K116" s="28"/>
      <c r="L116" s="28"/>
      <c r="M116" s="28"/>
      <c r="N116" s="28"/>
      <c r="O116" s="28"/>
      <c r="Q116" s="45"/>
      <c r="R116" s="261"/>
      <c r="S116" s="261"/>
      <c r="T116" s="256"/>
      <c r="U116" s="256"/>
      <c r="V116" s="256"/>
      <c r="W116" s="256"/>
      <c r="X116" s="257"/>
      <c r="Y116" s="551"/>
      <c r="Z116" s="551"/>
      <c r="AA116" s="551"/>
      <c r="AB116" s="551"/>
      <c r="AC116" s="551"/>
      <c r="AD116" s="551"/>
      <c r="AE116" s="551"/>
      <c r="AF116" s="551"/>
      <c r="AG116" s="44"/>
    </row>
    <row r="117" spans="9:32" ht="15.75">
      <c r="I117" s="28"/>
      <c r="J117" s="74"/>
      <c r="K117" s="337"/>
      <c r="L117" s="337"/>
      <c r="M117" s="337"/>
      <c r="N117" s="337"/>
      <c r="O117" s="75"/>
      <c r="Q117" s="45"/>
      <c r="R117" s="261"/>
      <c r="S117" s="31" t="s">
        <v>45</v>
      </c>
      <c r="T117" s="338">
        <f>SUM(W111,W98,W87,W71,W57,W41,W26,W11)</f>
        <v>82</v>
      </c>
      <c r="U117" s="339"/>
      <c r="V117" s="339"/>
      <c r="W117" s="340"/>
      <c r="X117" s="257"/>
      <c r="Y117" s="551"/>
      <c r="Z117" s="551"/>
      <c r="AA117" s="551"/>
      <c r="AB117" s="551"/>
      <c r="AC117" s="551"/>
      <c r="AD117" s="551"/>
      <c r="AE117" s="551"/>
      <c r="AF117" s="551"/>
    </row>
    <row r="118" spans="9:32" ht="15.75">
      <c r="I118" s="76"/>
      <c r="J118" s="77"/>
      <c r="K118" s="345"/>
      <c r="L118" s="345"/>
      <c r="M118" s="345"/>
      <c r="N118" s="345"/>
      <c r="O118" s="78"/>
      <c r="Q118" s="45"/>
      <c r="R118" s="261"/>
      <c r="S118" s="31" t="s">
        <v>31</v>
      </c>
      <c r="T118" s="341">
        <f>SUM(W115,W104,W89,W76,W62,W47,W32,W18)</f>
        <v>149</v>
      </c>
      <c r="U118" s="339"/>
      <c r="V118" s="339"/>
      <c r="W118" s="340"/>
      <c r="X118" s="257"/>
      <c r="Y118" s="551"/>
      <c r="Z118" s="551"/>
      <c r="AA118" s="551"/>
      <c r="AB118" s="551"/>
      <c r="AC118" s="551"/>
      <c r="AD118" s="551"/>
      <c r="AE118" s="551"/>
      <c r="AF118" s="551"/>
    </row>
    <row r="119" spans="9:32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333">
        <f>SUM(X115,X61,X47,X104,X32,X89,X76,X18)</f>
        <v>219</v>
      </c>
      <c r="U119" s="334"/>
      <c r="V119" s="334"/>
      <c r="W119" s="335"/>
      <c r="X119" s="47"/>
      <c r="Y119" s="551"/>
      <c r="Z119" s="551"/>
      <c r="AA119" s="551"/>
      <c r="AB119" s="551"/>
      <c r="AC119" s="551"/>
      <c r="AD119" s="551"/>
      <c r="AE119" s="551"/>
      <c r="AF119" s="551"/>
    </row>
    <row r="120" spans="9:32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  <c r="Y120" s="551"/>
      <c r="Z120" s="551"/>
      <c r="AA120" s="551"/>
      <c r="AB120" s="551"/>
      <c r="AC120" s="551"/>
      <c r="AD120" s="551"/>
      <c r="AE120" s="551"/>
      <c r="AF120" s="551"/>
    </row>
    <row r="121" spans="18:24" ht="15.75">
      <c r="R121" s="10"/>
      <c r="X121" s="14"/>
    </row>
  </sheetData>
  <sheetProtection/>
  <mergeCells count="104">
    <mergeCell ref="T119:W119"/>
    <mergeCell ref="R11:S11"/>
    <mergeCell ref="R26:S26"/>
    <mergeCell ref="R41:S41"/>
    <mergeCell ref="R87:S87"/>
    <mergeCell ref="C114:F114"/>
    <mergeCell ref="R114:S114"/>
    <mergeCell ref="K117:N117"/>
    <mergeCell ref="T117:W117"/>
    <mergeCell ref="K118:N118"/>
    <mergeCell ref="T118:W118"/>
    <mergeCell ref="AB109:AE109"/>
    <mergeCell ref="C110:F110"/>
    <mergeCell ref="AB110:AE110"/>
    <mergeCell ref="R111:S111"/>
    <mergeCell ref="K112:N112"/>
    <mergeCell ref="C113:F113"/>
    <mergeCell ref="K113:N113"/>
    <mergeCell ref="R103:S103"/>
    <mergeCell ref="A105:B105"/>
    <mergeCell ref="R105:X105"/>
    <mergeCell ref="A106:B106"/>
    <mergeCell ref="I107:J107"/>
    <mergeCell ref="C109:F109"/>
    <mergeCell ref="A94:B94"/>
    <mergeCell ref="I96:J96"/>
    <mergeCell ref="A97:G97"/>
    <mergeCell ref="Z97:AF97"/>
    <mergeCell ref="R98:S98"/>
    <mergeCell ref="I99:O99"/>
    <mergeCell ref="Z85:AF85"/>
    <mergeCell ref="I87:O87"/>
    <mergeCell ref="R88:S88"/>
    <mergeCell ref="R89:S89"/>
    <mergeCell ref="A93:B93"/>
    <mergeCell ref="R93:X93"/>
    <mergeCell ref="A82:B82"/>
    <mergeCell ref="I82:J82"/>
    <mergeCell ref="A83:B83"/>
    <mergeCell ref="A84:B84"/>
    <mergeCell ref="I84:J84"/>
    <mergeCell ref="A85:G85"/>
    <mergeCell ref="A73:G73"/>
    <mergeCell ref="Z73:AF73"/>
    <mergeCell ref="I75:O75"/>
    <mergeCell ref="R75:S75"/>
    <mergeCell ref="R76:S76"/>
    <mergeCell ref="R80:X80"/>
    <mergeCell ref="A68:B68"/>
    <mergeCell ref="A69:B69"/>
    <mergeCell ref="A70:B70"/>
    <mergeCell ref="I70:J70"/>
    <mergeCell ref="I71:J71"/>
    <mergeCell ref="R71:S71"/>
    <mergeCell ref="A59:G59"/>
    <mergeCell ref="Z59:AF59"/>
    <mergeCell ref="I61:O61"/>
    <mergeCell ref="R61:S61"/>
    <mergeCell ref="R62:S62"/>
    <mergeCell ref="R65:X65"/>
    <mergeCell ref="R47:S47"/>
    <mergeCell ref="I48:O48"/>
    <mergeCell ref="R51:X51"/>
    <mergeCell ref="A55:B55"/>
    <mergeCell ref="I57:J57"/>
    <mergeCell ref="R57:S57"/>
    <mergeCell ref="A41:B41"/>
    <mergeCell ref="A42:B42"/>
    <mergeCell ref="I42:J42"/>
    <mergeCell ref="I43:J43"/>
    <mergeCell ref="A46:G46"/>
    <mergeCell ref="R46:S46"/>
    <mergeCell ref="R31:S31"/>
    <mergeCell ref="A32:G32"/>
    <mergeCell ref="R32:S32"/>
    <mergeCell ref="Z32:AF32"/>
    <mergeCell ref="I33:O33"/>
    <mergeCell ref="R36:X36"/>
    <mergeCell ref="Z20:AF20"/>
    <mergeCell ref="I21:O21"/>
    <mergeCell ref="R22:X22"/>
    <mergeCell ref="I29:J29"/>
    <mergeCell ref="A30:B30"/>
    <mergeCell ref="I16:J16"/>
    <mergeCell ref="I17:J17"/>
    <mergeCell ref="R17:S17"/>
    <mergeCell ref="A18:B18"/>
    <mergeCell ref="R18:S18"/>
    <mergeCell ref="A20:G20"/>
    <mergeCell ref="I6:O6"/>
    <mergeCell ref="A8:G8"/>
    <mergeCell ref="I8:O8"/>
    <mergeCell ref="R8:X8"/>
    <mergeCell ref="Z8:AF8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tabSelected="1" zoomScale="77" zoomScaleNormal="77" zoomScalePageLayoutView="0" workbookViewId="0" topLeftCell="A70">
      <selection activeCell="B110" sqref="B110"/>
    </sheetView>
  </sheetViews>
  <sheetFormatPr defaultColWidth="9.140625" defaultRowHeight="12.75"/>
  <cols>
    <col min="1" max="1" width="10.8515625" style="551" bestFit="1" customWidth="1"/>
    <col min="2" max="2" width="40.57421875" style="551" bestFit="1" customWidth="1"/>
    <col min="3" max="3" width="3.28125" style="551" bestFit="1" customWidth="1"/>
    <col min="4" max="5" width="3.00390625" style="551" bestFit="1" customWidth="1"/>
    <col min="6" max="6" width="4.7109375" style="551" bestFit="1" customWidth="1"/>
    <col min="7" max="7" width="5.57421875" style="551" customWidth="1"/>
    <col min="8" max="8" width="5.28125" style="551" customWidth="1"/>
    <col min="9" max="9" width="10.57421875" style="551" bestFit="1" customWidth="1"/>
    <col min="10" max="10" width="36.8515625" style="551" customWidth="1"/>
    <col min="11" max="13" width="3.28125" style="551" bestFit="1" customWidth="1"/>
    <col min="14" max="14" width="4.7109375" style="551" bestFit="1" customWidth="1"/>
    <col min="15" max="15" width="5.8515625" style="551" bestFit="1" customWidth="1"/>
    <col min="16" max="16" width="5.140625" style="551" customWidth="1"/>
    <col min="17" max="17" width="9.7109375" style="551" customWidth="1"/>
    <col min="18" max="18" width="10.57421875" style="551" bestFit="1" customWidth="1"/>
    <col min="19" max="19" width="39.140625" style="551" bestFit="1" customWidth="1"/>
    <col min="20" max="20" width="3.421875" style="551" bestFit="1" customWidth="1"/>
    <col min="21" max="22" width="2.28125" style="551" bestFit="1" customWidth="1"/>
    <col min="23" max="23" width="3.421875" style="551" bestFit="1" customWidth="1"/>
    <col min="24" max="24" width="5.7109375" style="551" bestFit="1" customWidth="1"/>
    <col min="25" max="25" width="3.8515625" style="551" customWidth="1"/>
    <col min="26" max="26" width="10.00390625" style="551" customWidth="1"/>
    <col min="27" max="27" width="39.140625" style="551" bestFit="1" customWidth="1"/>
    <col min="28" max="28" width="2.421875" style="551" bestFit="1" customWidth="1"/>
    <col min="29" max="30" width="2.28125" style="551" bestFit="1" customWidth="1"/>
    <col min="31" max="31" width="3.421875" style="551" bestFit="1" customWidth="1"/>
    <col min="32" max="32" width="5.7109375" style="551" bestFit="1" customWidth="1"/>
    <col min="33" max="16384" width="9.140625" style="551" customWidth="1"/>
  </cols>
  <sheetData>
    <row r="1" spans="1:32" ht="51.75" customHeight="1">
      <c r="A1" s="378" t="s">
        <v>419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33.75" customHeight="1" thickBot="1">
      <c r="A2" s="255" t="s">
        <v>420</v>
      </c>
      <c r="B2" s="255" t="s">
        <v>421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1:32" s="552" customFormat="1" ht="19.5" customHeight="1">
      <c r="A3" s="394" t="s">
        <v>32</v>
      </c>
      <c r="B3" s="395"/>
      <c r="C3" s="395"/>
      <c r="D3" s="395"/>
      <c r="E3" s="395"/>
      <c r="F3" s="395"/>
      <c r="G3" s="396"/>
      <c r="I3" s="379" t="s">
        <v>32</v>
      </c>
      <c r="J3" s="380"/>
      <c r="K3" s="380"/>
      <c r="L3" s="380"/>
      <c r="M3" s="380"/>
      <c r="N3" s="380"/>
      <c r="O3" s="381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552" customFormat="1" ht="19.5" customHeight="1">
      <c r="A4" s="388" t="s">
        <v>33</v>
      </c>
      <c r="B4" s="389"/>
      <c r="C4" s="389"/>
      <c r="D4" s="389"/>
      <c r="E4" s="389"/>
      <c r="F4" s="389"/>
      <c r="G4" s="390"/>
      <c r="I4" s="371" t="s">
        <v>33</v>
      </c>
      <c r="J4" s="372"/>
      <c r="K4" s="372"/>
      <c r="L4" s="372"/>
      <c r="M4" s="372"/>
      <c r="N4" s="372"/>
      <c r="O4" s="373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552" customFormat="1" ht="19.5" customHeight="1">
      <c r="A5" s="388" t="s">
        <v>53</v>
      </c>
      <c r="B5" s="389"/>
      <c r="C5" s="389"/>
      <c r="D5" s="389"/>
      <c r="E5" s="389"/>
      <c r="F5" s="389"/>
      <c r="G5" s="390"/>
      <c r="I5" s="371" t="s">
        <v>68</v>
      </c>
      <c r="J5" s="372"/>
      <c r="K5" s="372"/>
      <c r="L5" s="372"/>
      <c r="M5" s="372"/>
      <c r="N5" s="372"/>
      <c r="O5" s="373"/>
      <c r="Q5" s="1"/>
      <c r="R5" s="382" t="s">
        <v>38</v>
      </c>
      <c r="S5" s="382"/>
      <c r="T5" s="382"/>
      <c r="U5" s="382"/>
      <c r="V5" s="382"/>
      <c r="W5" s="382"/>
      <c r="X5" s="383"/>
      <c r="Z5" s="384" t="s">
        <v>39</v>
      </c>
      <c r="AA5" s="382"/>
      <c r="AB5" s="382"/>
      <c r="AC5" s="382"/>
      <c r="AD5" s="382"/>
      <c r="AE5" s="382"/>
      <c r="AF5" s="383"/>
    </row>
    <row r="6" spans="1:32" s="552" customFormat="1" ht="19.5" customHeight="1">
      <c r="A6" s="388" t="s">
        <v>35</v>
      </c>
      <c r="B6" s="389"/>
      <c r="C6" s="389"/>
      <c r="D6" s="389"/>
      <c r="E6" s="389"/>
      <c r="F6" s="389"/>
      <c r="G6" s="390"/>
      <c r="I6" s="371" t="s">
        <v>35</v>
      </c>
      <c r="J6" s="372"/>
      <c r="K6" s="372"/>
      <c r="L6" s="372"/>
      <c r="M6" s="372"/>
      <c r="N6" s="372"/>
      <c r="O6" s="373"/>
      <c r="P6" s="8"/>
      <c r="Q6" s="1"/>
      <c r="R6" s="382"/>
      <c r="S6" s="382"/>
      <c r="T6" s="382"/>
      <c r="U6" s="382"/>
      <c r="V6" s="382"/>
      <c r="W6" s="382"/>
      <c r="X6" s="383"/>
      <c r="Z6" s="384"/>
      <c r="AA6" s="382"/>
      <c r="AB6" s="382"/>
      <c r="AC6" s="382"/>
      <c r="AD6" s="382"/>
      <c r="AE6" s="382"/>
      <c r="AF6" s="383"/>
    </row>
    <row r="7" spans="1:32" s="552" customFormat="1" ht="11.25" customHeight="1">
      <c r="A7" s="72"/>
      <c r="B7" s="73"/>
      <c r="C7" s="73"/>
      <c r="D7" s="73"/>
      <c r="E7" s="73"/>
      <c r="F7" s="73"/>
      <c r="G7" s="19"/>
      <c r="I7" s="138"/>
      <c r="J7" s="139"/>
      <c r="K7" s="139"/>
      <c r="L7" s="139"/>
      <c r="M7" s="139"/>
      <c r="N7" s="139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552" customFormat="1" ht="19.5" customHeight="1">
      <c r="A8" s="423" t="s">
        <v>13</v>
      </c>
      <c r="B8" s="424"/>
      <c r="C8" s="424"/>
      <c r="D8" s="424"/>
      <c r="E8" s="424"/>
      <c r="F8" s="424"/>
      <c r="G8" s="425"/>
      <c r="I8" s="374" t="s">
        <v>13</v>
      </c>
      <c r="J8" s="359"/>
      <c r="K8" s="359"/>
      <c r="L8" s="359"/>
      <c r="M8" s="359"/>
      <c r="N8" s="359"/>
      <c r="O8" s="360"/>
      <c r="P8" s="8"/>
      <c r="Q8" s="1"/>
      <c r="R8" s="375" t="s">
        <v>13</v>
      </c>
      <c r="S8" s="375"/>
      <c r="T8" s="375"/>
      <c r="U8" s="375"/>
      <c r="V8" s="375"/>
      <c r="W8" s="375"/>
      <c r="X8" s="376"/>
      <c r="Z8" s="391" t="s">
        <v>13</v>
      </c>
      <c r="AA8" s="392"/>
      <c r="AB8" s="392"/>
      <c r="AC8" s="392"/>
      <c r="AD8" s="392"/>
      <c r="AE8" s="392"/>
      <c r="AF8" s="393"/>
    </row>
    <row r="9" spans="1:33" s="552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4" t="s">
        <v>2</v>
      </c>
      <c r="J9" s="122" t="s">
        <v>3</v>
      </c>
      <c r="K9" s="262" t="s">
        <v>0</v>
      </c>
      <c r="L9" s="262" t="s">
        <v>4</v>
      </c>
      <c r="M9" s="262" t="s">
        <v>5</v>
      </c>
      <c r="N9" s="262" t="s">
        <v>6</v>
      </c>
      <c r="O9" s="123" t="s">
        <v>7</v>
      </c>
      <c r="P9" s="8"/>
      <c r="Q9" s="49"/>
      <c r="R9" s="122" t="s">
        <v>2</v>
      </c>
      <c r="S9" s="122" t="s">
        <v>3</v>
      </c>
      <c r="T9" s="262" t="s">
        <v>0</v>
      </c>
      <c r="U9" s="262" t="s">
        <v>4</v>
      </c>
      <c r="V9" s="262" t="s">
        <v>5</v>
      </c>
      <c r="W9" s="262" t="s">
        <v>6</v>
      </c>
      <c r="X9" s="123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499" t="s">
        <v>345</v>
      </c>
      <c r="B10" s="559" t="s">
        <v>346</v>
      </c>
      <c r="C10" s="558">
        <v>2</v>
      </c>
      <c r="D10" s="558">
        <v>2</v>
      </c>
      <c r="E10" s="558">
        <v>0</v>
      </c>
      <c r="F10" s="558">
        <v>3</v>
      </c>
      <c r="G10" s="544">
        <v>4</v>
      </c>
      <c r="H10" s="230"/>
      <c r="I10" s="120" t="s">
        <v>69</v>
      </c>
      <c r="J10" s="107" t="s">
        <v>70</v>
      </c>
      <c r="K10" s="108">
        <v>3</v>
      </c>
      <c r="L10" s="108">
        <v>0</v>
      </c>
      <c r="M10" s="108">
        <v>2</v>
      </c>
      <c r="N10" s="108">
        <v>4</v>
      </c>
      <c r="O10" s="189">
        <v>7</v>
      </c>
      <c r="P10" s="183"/>
      <c r="Q10" s="50" t="s">
        <v>40</v>
      </c>
      <c r="R10" s="80" t="s">
        <v>69</v>
      </c>
      <c r="S10" s="80" t="s">
        <v>70</v>
      </c>
      <c r="T10" s="81">
        <v>3</v>
      </c>
      <c r="U10" s="81">
        <v>0</v>
      </c>
      <c r="V10" s="81">
        <v>2</v>
      </c>
      <c r="W10" s="81">
        <v>4</v>
      </c>
      <c r="X10" s="82">
        <v>7</v>
      </c>
      <c r="Y10" s="44"/>
      <c r="Z10" s="39" t="s">
        <v>69</v>
      </c>
      <c r="AA10" s="40" t="s">
        <v>70</v>
      </c>
      <c r="AB10" s="268">
        <v>3</v>
      </c>
      <c r="AC10" s="268">
        <v>0</v>
      </c>
      <c r="AD10" s="268">
        <v>2</v>
      </c>
      <c r="AE10" s="268">
        <v>4</v>
      </c>
      <c r="AF10" s="16">
        <v>7</v>
      </c>
      <c r="AG10" s="44"/>
    </row>
    <row r="11" spans="1:33" ht="15" customHeight="1">
      <c r="A11" s="499" t="s">
        <v>71</v>
      </c>
      <c r="B11" s="499" t="s">
        <v>150</v>
      </c>
      <c r="C11" s="558">
        <v>3</v>
      </c>
      <c r="D11" s="558">
        <v>2</v>
      </c>
      <c r="E11" s="558">
        <v>0</v>
      </c>
      <c r="F11" s="558">
        <v>4</v>
      </c>
      <c r="G11" s="544">
        <v>6</v>
      </c>
      <c r="H11" s="230"/>
      <c r="I11" s="141" t="s">
        <v>71</v>
      </c>
      <c r="J11" s="252" t="s">
        <v>72</v>
      </c>
      <c r="K11" s="121">
        <v>3</v>
      </c>
      <c r="L11" s="121">
        <v>2</v>
      </c>
      <c r="M11" s="121">
        <v>0</v>
      </c>
      <c r="N11" s="121">
        <v>4</v>
      </c>
      <c r="O11" s="253">
        <v>6</v>
      </c>
      <c r="P11" s="183"/>
      <c r="Q11" s="50"/>
      <c r="R11" s="349" t="s">
        <v>42</v>
      </c>
      <c r="S11" s="349"/>
      <c r="T11" s="265">
        <f>SUM(T10)</f>
        <v>3</v>
      </c>
      <c r="U11" s="265">
        <f>SUM(U10)</f>
        <v>0</v>
      </c>
      <c r="V11" s="265">
        <f>SUM(V10)</f>
        <v>2</v>
      </c>
      <c r="W11" s="265">
        <f>SUM(W10)</f>
        <v>4</v>
      </c>
      <c r="X11" s="51">
        <f>SUM(X10)</f>
        <v>7</v>
      </c>
      <c r="Y11" s="44"/>
      <c r="Z11" s="15"/>
      <c r="AA11" s="42"/>
      <c r="AB11" s="276"/>
      <c r="AC11" s="276"/>
      <c r="AD11" s="276"/>
      <c r="AE11" s="276"/>
      <c r="AF11" s="16"/>
      <c r="AG11" s="44"/>
    </row>
    <row r="12" spans="1:33" ht="15" customHeight="1">
      <c r="A12" s="499" t="s">
        <v>73</v>
      </c>
      <c r="B12" s="499" t="s">
        <v>149</v>
      </c>
      <c r="C12" s="558">
        <v>3</v>
      </c>
      <c r="D12" s="558">
        <v>0</v>
      </c>
      <c r="E12" s="558">
        <v>2</v>
      </c>
      <c r="F12" s="558">
        <v>4</v>
      </c>
      <c r="G12" s="544">
        <v>6</v>
      </c>
      <c r="H12" s="230"/>
      <c r="I12" s="120" t="s">
        <v>73</v>
      </c>
      <c r="J12" s="107" t="s">
        <v>74</v>
      </c>
      <c r="K12" s="108">
        <v>3</v>
      </c>
      <c r="L12" s="108">
        <v>0</v>
      </c>
      <c r="M12" s="108">
        <v>2</v>
      </c>
      <c r="N12" s="108">
        <v>4</v>
      </c>
      <c r="O12" s="189">
        <v>6</v>
      </c>
      <c r="P12" s="183"/>
      <c r="Q12" s="45" t="s">
        <v>41</v>
      </c>
      <c r="R12" s="177" t="s">
        <v>71</v>
      </c>
      <c r="S12" s="177" t="s">
        <v>72</v>
      </c>
      <c r="T12" s="178">
        <v>3</v>
      </c>
      <c r="U12" s="178">
        <v>2</v>
      </c>
      <c r="V12" s="178">
        <v>0</v>
      </c>
      <c r="W12" s="178">
        <v>4</v>
      </c>
      <c r="X12" s="191">
        <v>6</v>
      </c>
      <c r="Y12" s="44"/>
      <c r="Z12" s="15"/>
      <c r="AA12" s="42"/>
      <c r="AB12" s="276"/>
      <c r="AC12" s="276"/>
      <c r="AD12" s="276"/>
      <c r="AE12" s="276"/>
      <c r="AF12" s="16"/>
      <c r="AG12" s="44"/>
    </row>
    <row r="13" spans="1:33" ht="15" customHeight="1">
      <c r="A13" s="499" t="s">
        <v>8</v>
      </c>
      <c r="B13" s="492" t="s">
        <v>494</v>
      </c>
      <c r="C13" s="558">
        <v>3</v>
      </c>
      <c r="D13" s="558">
        <v>0</v>
      </c>
      <c r="E13" s="558">
        <v>2</v>
      </c>
      <c r="F13" s="558">
        <v>4</v>
      </c>
      <c r="G13" s="544">
        <v>6</v>
      </c>
      <c r="H13" s="230"/>
      <c r="I13" s="120" t="s">
        <v>8</v>
      </c>
      <c r="J13" s="107" t="s">
        <v>46</v>
      </c>
      <c r="K13" s="108">
        <v>3</v>
      </c>
      <c r="L13" s="108">
        <v>0</v>
      </c>
      <c r="M13" s="108">
        <v>2</v>
      </c>
      <c r="N13" s="108">
        <v>4</v>
      </c>
      <c r="O13" s="189">
        <v>6</v>
      </c>
      <c r="P13" s="183"/>
      <c r="Q13" s="45" t="s">
        <v>41</v>
      </c>
      <c r="R13" s="105" t="s">
        <v>73</v>
      </c>
      <c r="S13" s="105" t="s">
        <v>74</v>
      </c>
      <c r="T13" s="106">
        <v>3</v>
      </c>
      <c r="U13" s="106">
        <v>0</v>
      </c>
      <c r="V13" s="106">
        <v>2</v>
      </c>
      <c r="W13" s="106">
        <v>4</v>
      </c>
      <c r="X13" s="189">
        <v>6</v>
      </c>
      <c r="Y13" s="44"/>
      <c r="Z13" s="15"/>
      <c r="AA13" s="42"/>
      <c r="AB13" s="276"/>
      <c r="AC13" s="276"/>
      <c r="AD13" s="276"/>
      <c r="AE13" s="276"/>
      <c r="AF13" s="16"/>
      <c r="AG13" s="44"/>
    </row>
    <row r="14" spans="1:33" ht="15" customHeight="1">
      <c r="A14" s="499" t="s">
        <v>76</v>
      </c>
      <c r="B14" s="492" t="s">
        <v>1</v>
      </c>
      <c r="C14" s="558">
        <v>3</v>
      </c>
      <c r="D14" s="558">
        <v>0</v>
      </c>
      <c r="E14" s="558">
        <v>0</v>
      </c>
      <c r="F14" s="558">
        <v>3</v>
      </c>
      <c r="G14" s="544">
        <v>3</v>
      </c>
      <c r="H14" s="230"/>
      <c r="I14" s="120" t="s">
        <v>112</v>
      </c>
      <c r="J14" s="107" t="s">
        <v>189</v>
      </c>
      <c r="K14" s="108">
        <v>0</v>
      </c>
      <c r="L14" s="108">
        <v>2</v>
      </c>
      <c r="M14" s="108">
        <v>0</v>
      </c>
      <c r="N14" s="108">
        <v>1</v>
      </c>
      <c r="O14" s="189">
        <v>1</v>
      </c>
      <c r="P14" s="183"/>
      <c r="Q14" s="45" t="s">
        <v>41</v>
      </c>
      <c r="R14" s="105" t="s">
        <v>8</v>
      </c>
      <c r="S14" s="105" t="s">
        <v>46</v>
      </c>
      <c r="T14" s="106">
        <v>3</v>
      </c>
      <c r="U14" s="106">
        <v>0</v>
      </c>
      <c r="V14" s="106">
        <v>2</v>
      </c>
      <c r="W14" s="106">
        <v>4</v>
      </c>
      <c r="X14" s="189">
        <v>6</v>
      </c>
      <c r="Y14" s="44"/>
      <c r="Z14" s="15"/>
      <c r="AA14" s="42"/>
      <c r="AB14" s="276"/>
      <c r="AC14" s="276"/>
      <c r="AD14" s="276"/>
      <c r="AE14" s="276"/>
      <c r="AF14" s="16"/>
      <c r="AG14" s="44"/>
    </row>
    <row r="15" spans="1:33" ht="15" customHeight="1">
      <c r="A15" s="557" t="s">
        <v>113</v>
      </c>
      <c r="B15" s="557" t="s">
        <v>151</v>
      </c>
      <c r="C15" s="556">
        <v>3</v>
      </c>
      <c r="D15" s="556">
        <v>0</v>
      </c>
      <c r="E15" s="556">
        <v>0</v>
      </c>
      <c r="F15" s="556">
        <v>3</v>
      </c>
      <c r="G15" s="556">
        <v>5</v>
      </c>
      <c r="H15" s="231"/>
      <c r="I15" s="119" t="s">
        <v>113</v>
      </c>
      <c r="J15" s="111" t="s">
        <v>190</v>
      </c>
      <c r="K15" s="108">
        <v>3</v>
      </c>
      <c r="L15" s="108">
        <v>0</v>
      </c>
      <c r="M15" s="108">
        <v>0</v>
      </c>
      <c r="N15" s="108">
        <v>3</v>
      </c>
      <c r="O15" s="198">
        <v>5</v>
      </c>
      <c r="P15" s="187"/>
      <c r="Q15" s="45" t="s">
        <v>41</v>
      </c>
      <c r="R15" s="107" t="s">
        <v>112</v>
      </c>
      <c r="S15" s="107" t="s">
        <v>189</v>
      </c>
      <c r="T15" s="108">
        <v>0</v>
      </c>
      <c r="U15" s="108">
        <v>2</v>
      </c>
      <c r="V15" s="108">
        <v>0</v>
      </c>
      <c r="W15" s="108">
        <v>1</v>
      </c>
      <c r="X15" s="189">
        <v>1</v>
      </c>
      <c r="Y15" s="44"/>
      <c r="Z15" s="15"/>
      <c r="AA15" s="42"/>
      <c r="AB15" s="276"/>
      <c r="AC15" s="276"/>
      <c r="AD15" s="276"/>
      <c r="AE15" s="276"/>
      <c r="AF15" s="16"/>
      <c r="AG15" s="44"/>
    </row>
    <row r="16" spans="1:33" ht="15" customHeight="1">
      <c r="A16" s="499" t="s">
        <v>112</v>
      </c>
      <c r="B16" s="492" t="s">
        <v>83</v>
      </c>
      <c r="C16" s="558">
        <v>0</v>
      </c>
      <c r="D16" s="558">
        <v>2</v>
      </c>
      <c r="E16" s="558">
        <v>0</v>
      </c>
      <c r="F16" s="558">
        <v>1</v>
      </c>
      <c r="G16" s="544">
        <v>1</v>
      </c>
      <c r="H16" s="230"/>
      <c r="I16" s="426" t="s">
        <v>191</v>
      </c>
      <c r="J16" s="427"/>
      <c r="K16" s="181">
        <f>SUM(K10:K16)</f>
        <v>15</v>
      </c>
      <c r="L16" s="181">
        <f>SUM(L10:L16)</f>
        <v>4</v>
      </c>
      <c r="M16" s="181">
        <f>SUM(M10:M16)</f>
        <v>6</v>
      </c>
      <c r="N16" s="181">
        <f>SUM(N10:N15)</f>
        <v>20</v>
      </c>
      <c r="O16" s="202">
        <f>SUM(O10:O15)</f>
        <v>31</v>
      </c>
      <c r="P16" s="254"/>
      <c r="Q16" s="45" t="s">
        <v>41</v>
      </c>
      <c r="R16" s="110" t="s">
        <v>113</v>
      </c>
      <c r="S16" s="110" t="s">
        <v>190</v>
      </c>
      <c r="T16" s="106">
        <v>3</v>
      </c>
      <c r="U16" s="106">
        <v>0</v>
      </c>
      <c r="V16" s="106">
        <v>0</v>
      </c>
      <c r="W16" s="106">
        <v>3</v>
      </c>
      <c r="X16" s="194">
        <v>5</v>
      </c>
      <c r="Y16" s="44"/>
      <c r="Z16" s="15"/>
      <c r="AA16" s="42"/>
      <c r="AB16" s="276"/>
      <c r="AC16" s="276"/>
      <c r="AD16" s="276"/>
      <c r="AE16" s="276"/>
      <c r="AF16" s="16"/>
      <c r="AG16" s="44"/>
    </row>
    <row r="17" spans="1:33" ht="15" customHeight="1">
      <c r="A17" s="482"/>
      <c r="B17" s="482"/>
      <c r="C17" s="83"/>
      <c r="D17" s="83"/>
      <c r="E17" s="83"/>
      <c r="F17" s="83"/>
      <c r="G17" s="83"/>
      <c r="H17" s="172"/>
      <c r="I17" s="331"/>
      <c r="J17" s="332"/>
      <c r="K17" s="258"/>
      <c r="L17" s="258"/>
      <c r="M17" s="258"/>
      <c r="N17" s="258"/>
      <c r="O17" s="259"/>
      <c r="P17" s="553"/>
      <c r="Q17" s="2"/>
      <c r="R17" s="361" t="s">
        <v>43</v>
      </c>
      <c r="S17" s="361"/>
      <c r="T17" s="265">
        <f>SUM(T12:T16)</f>
        <v>12</v>
      </c>
      <c r="U17" s="265">
        <f>SUM(U12:U16)</f>
        <v>4</v>
      </c>
      <c r="V17" s="265">
        <f>SUM(V12:V16)</f>
        <v>4</v>
      </c>
      <c r="W17" s="265">
        <f>SUM(W12:W16)</f>
        <v>16</v>
      </c>
      <c r="X17" s="51">
        <f>SUM(X12:X16)</f>
        <v>24</v>
      </c>
      <c r="Y17" s="44"/>
      <c r="Z17" s="15"/>
      <c r="AA17" s="42"/>
      <c r="AB17" s="276"/>
      <c r="AC17" s="276"/>
      <c r="AD17" s="276"/>
      <c r="AE17" s="276"/>
      <c r="AF17" s="16"/>
      <c r="AG17" s="44"/>
    </row>
    <row r="18" spans="1:33" ht="15" customHeight="1">
      <c r="A18" s="411" t="s">
        <v>79</v>
      </c>
      <c r="B18" s="412"/>
      <c r="C18" s="84">
        <f>SUM(C10:C17)</f>
        <v>17</v>
      </c>
      <c r="D18" s="84">
        <f>SUM(D10:D17)</f>
        <v>6</v>
      </c>
      <c r="E18" s="84">
        <f>SUM(E10:E17)</f>
        <v>4</v>
      </c>
      <c r="F18" s="84">
        <f>SUM(F10:F17)</f>
        <v>22</v>
      </c>
      <c r="G18" s="84">
        <f>SUM(G10:G17)</f>
        <v>31</v>
      </c>
      <c r="I18" s="260"/>
      <c r="J18" s="261"/>
      <c r="K18" s="256"/>
      <c r="L18" s="256"/>
      <c r="M18" s="256"/>
      <c r="N18" s="256"/>
      <c r="O18" s="257"/>
      <c r="P18" s="553"/>
      <c r="Q18" s="45"/>
      <c r="R18" s="362" t="s">
        <v>44</v>
      </c>
      <c r="S18" s="362"/>
      <c r="T18" s="262">
        <f>SUM(T11,T17)</f>
        <v>15</v>
      </c>
      <c r="U18" s="262">
        <f>SUM(U11,U17)</f>
        <v>4</v>
      </c>
      <c r="V18" s="262">
        <f>SUM(V11,V17)</f>
        <v>6</v>
      </c>
      <c r="W18" s="262">
        <f>SUM(W11,W17)</f>
        <v>20</v>
      </c>
      <c r="X18" s="314">
        <f>SUM(X11,X17)</f>
        <v>31</v>
      </c>
      <c r="Y18" s="44"/>
      <c r="Z18" s="263" t="s">
        <v>44</v>
      </c>
      <c r="AA18" s="264"/>
      <c r="AB18" s="171">
        <f>SUM(AB10:AB17)</f>
        <v>3</v>
      </c>
      <c r="AC18" s="171">
        <f>SUM(AC10:AC17)</f>
        <v>0</v>
      </c>
      <c r="AD18" s="171">
        <f>SUM(AD10:AD17)</f>
        <v>2</v>
      </c>
      <c r="AE18" s="171">
        <f>SUM(AE10:AE17)</f>
        <v>4</v>
      </c>
      <c r="AF18" s="52">
        <f>SUM(AF10:AF17)</f>
        <v>7</v>
      </c>
      <c r="AG18" s="44"/>
    </row>
    <row r="19" spans="1:33" ht="15" customHeight="1">
      <c r="A19" s="274"/>
      <c r="B19" s="275"/>
      <c r="C19" s="272"/>
      <c r="D19" s="272"/>
      <c r="E19" s="272"/>
      <c r="F19" s="272"/>
      <c r="G19" s="273"/>
      <c r="I19" s="260"/>
      <c r="J19" s="261"/>
      <c r="K19" s="256"/>
      <c r="L19" s="256"/>
      <c r="M19" s="256"/>
      <c r="N19" s="256"/>
      <c r="O19" s="257"/>
      <c r="P19" s="553"/>
      <c r="Q19" s="45"/>
      <c r="R19" s="553"/>
      <c r="S19" s="553"/>
      <c r="T19" s="553"/>
      <c r="U19" s="553"/>
      <c r="V19" s="553"/>
      <c r="W19" s="553"/>
      <c r="X19" s="12"/>
      <c r="Y19" s="44"/>
      <c r="Z19" s="45"/>
      <c r="AA19" s="46"/>
      <c r="AB19" s="46"/>
      <c r="AC19" s="251"/>
      <c r="AD19" s="251"/>
      <c r="AE19" s="251"/>
      <c r="AF19" s="54"/>
      <c r="AG19" s="44"/>
    </row>
    <row r="20" spans="1:33" ht="15" customHeight="1">
      <c r="A20" s="397" t="s">
        <v>14</v>
      </c>
      <c r="B20" s="398"/>
      <c r="C20" s="398"/>
      <c r="D20" s="398"/>
      <c r="E20" s="398"/>
      <c r="F20" s="398"/>
      <c r="G20" s="399"/>
      <c r="I20" s="260"/>
      <c r="J20" s="553"/>
      <c r="K20" s="553"/>
      <c r="L20" s="553"/>
      <c r="M20" s="553"/>
      <c r="N20" s="553"/>
      <c r="O20" s="257"/>
      <c r="P20" s="553"/>
      <c r="Q20" s="2"/>
      <c r="Y20" s="44"/>
      <c r="Z20" s="397" t="s">
        <v>14</v>
      </c>
      <c r="AA20" s="398"/>
      <c r="AB20" s="398"/>
      <c r="AC20" s="398"/>
      <c r="AD20" s="398"/>
      <c r="AE20" s="398"/>
      <c r="AF20" s="399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346" t="s">
        <v>14</v>
      </c>
      <c r="J21" s="347"/>
      <c r="K21" s="347"/>
      <c r="L21" s="347"/>
      <c r="M21" s="347"/>
      <c r="N21" s="347"/>
      <c r="O21" s="348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499" t="s">
        <v>163</v>
      </c>
      <c r="B22" s="499" t="s">
        <v>164</v>
      </c>
      <c r="C22" s="558">
        <v>2</v>
      </c>
      <c r="D22" s="558">
        <v>0</v>
      </c>
      <c r="E22" s="558">
        <v>2</v>
      </c>
      <c r="F22" s="558">
        <v>3</v>
      </c>
      <c r="G22" s="544">
        <v>4</v>
      </c>
      <c r="I22" s="124" t="s">
        <v>2</v>
      </c>
      <c r="J22" s="122" t="s">
        <v>3</v>
      </c>
      <c r="K22" s="262" t="s">
        <v>0</v>
      </c>
      <c r="L22" s="262" t="s">
        <v>4</v>
      </c>
      <c r="M22" s="262" t="s">
        <v>5</v>
      </c>
      <c r="N22" s="262" t="s">
        <v>6</v>
      </c>
      <c r="O22" s="123" t="s">
        <v>7</v>
      </c>
      <c r="P22" s="553"/>
      <c r="Q22" s="45"/>
      <c r="R22" s="347" t="s">
        <v>14</v>
      </c>
      <c r="S22" s="347"/>
      <c r="T22" s="347"/>
      <c r="U22" s="347"/>
      <c r="V22" s="347"/>
      <c r="W22" s="347"/>
      <c r="X22" s="348"/>
      <c r="Y22" s="44"/>
      <c r="Z22" s="39" t="s">
        <v>84</v>
      </c>
      <c r="AA22" s="40" t="s">
        <v>111</v>
      </c>
      <c r="AB22" s="268">
        <v>3</v>
      </c>
      <c r="AC22" s="268">
        <v>0</v>
      </c>
      <c r="AD22" s="268">
        <v>2</v>
      </c>
      <c r="AE22" s="268">
        <v>4</v>
      </c>
      <c r="AF22" s="16">
        <v>7</v>
      </c>
      <c r="AG22" s="44"/>
    </row>
    <row r="23" spans="1:33" ht="15" customHeight="1">
      <c r="A23" s="499" t="s">
        <v>55</v>
      </c>
      <c r="B23" s="499" t="s">
        <v>175</v>
      </c>
      <c r="C23" s="558">
        <v>3</v>
      </c>
      <c r="D23" s="558">
        <v>0</v>
      </c>
      <c r="E23" s="558">
        <v>0</v>
      </c>
      <c r="F23" s="558">
        <v>3</v>
      </c>
      <c r="G23" s="544">
        <v>4</v>
      </c>
      <c r="I23" s="120" t="s">
        <v>84</v>
      </c>
      <c r="J23" s="107" t="s">
        <v>85</v>
      </c>
      <c r="K23" s="108">
        <v>3</v>
      </c>
      <c r="L23" s="108">
        <v>0</v>
      </c>
      <c r="M23" s="108">
        <v>2</v>
      </c>
      <c r="N23" s="108">
        <v>4</v>
      </c>
      <c r="O23" s="189">
        <v>7</v>
      </c>
      <c r="P23" s="183"/>
      <c r="Q23" s="49"/>
      <c r="R23" s="122" t="s">
        <v>2</v>
      </c>
      <c r="S23" s="122" t="s">
        <v>3</v>
      </c>
      <c r="T23" s="262" t="s">
        <v>0</v>
      </c>
      <c r="U23" s="262" t="s">
        <v>4</v>
      </c>
      <c r="V23" s="262" t="s">
        <v>5</v>
      </c>
      <c r="W23" s="262" t="s">
        <v>6</v>
      </c>
      <c r="X23" s="123" t="s">
        <v>7</v>
      </c>
      <c r="Y23" s="44"/>
      <c r="Z23" s="15"/>
      <c r="AA23" s="42"/>
      <c r="AB23" s="276"/>
      <c r="AC23" s="276"/>
      <c r="AD23" s="276"/>
      <c r="AE23" s="276"/>
      <c r="AF23" s="16"/>
      <c r="AG23" s="44"/>
    </row>
    <row r="24" spans="1:33" ht="15" customHeight="1">
      <c r="A24" s="499" t="s">
        <v>87</v>
      </c>
      <c r="B24" s="499" t="s">
        <v>153</v>
      </c>
      <c r="C24" s="558">
        <v>3</v>
      </c>
      <c r="D24" s="558">
        <v>2</v>
      </c>
      <c r="E24" s="558">
        <v>0</v>
      </c>
      <c r="F24" s="558">
        <v>4</v>
      </c>
      <c r="G24" s="544">
        <v>6</v>
      </c>
      <c r="I24" s="119" t="s">
        <v>192</v>
      </c>
      <c r="J24" s="111" t="s">
        <v>193</v>
      </c>
      <c r="K24" s="108">
        <v>1</v>
      </c>
      <c r="L24" s="108">
        <v>0</v>
      </c>
      <c r="M24" s="108">
        <v>2</v>
      </c>
      <c r="N24" s="108">
        <v>2</v>
      </c>
      <c r="O24" s="198">
        <v>3</v>
      </c>
      <c r="P24" s="183"/>
      <c r="Q24" s="50" t="s">
        <v>40</v>
      </c>
      <c r="R24" s="80" t="s">
        <v>84</v>
      </c>
      <c r="S24" s="80" t="s">
        <v>85</v>
      </c>
      <c r="T24" s="81">
        <v>3</v>
      </c>
      <c r="U24" s="81">
        <v>0</v>
      </c>
      <c r="V24" s="81">
        <v>2</v>
      </c>
      <c r="W24" s="81">
        <v>4</v>
      </c>
      <c r="X24" s="82">
        <v>7</v>
      </c>
      <c r="Y24" s="44"/>
      <c r="Z24" s="15"/>
      <c r="AA24" s="42"/>
      <c r="AB24" s="276"/>
      <c r="AC24" s="276"/>
      <c r="AD24" s="276"/>
      <c r="AE24" s="276"/>
      <c r="AF24" s="16"/>
      <c r="AG24" s="44"/>
    </row>
    <row r="25" spans="1:33" ht="15" customHeight="1">
      <c r="A25" s="499" t="s">
        <v>89</v>
      </c>
      <c r="B25" s="499" t="s">
        <v>152</v>
      </c>
      <c r="C25" s="558">
        <v>3</v>
      </c>
      <c r="D25" s="558">
        <v>0</v>
      </c>
      <c r="E25" s="558">
        <v>2</v>
      </c>
      <c r="F25" s="558">
        <v>4</v>
      </c>
      <c r="G25" s="544">
        <v>6</v>
      </c>
      <c r="I25" s="120" t="s">
        <v>87</v>
      </c>
      <c r="J25" s="107" t="s">
        <v>88</v>
      </c>
      <c r="K25" s="108">
        <v>3</v>
      </c>
      <c r="L25" s="108">
        <v>2</v>
      </c>
      <c r="M25" s="108">
        <v>0</v>
      </c>
      <c r="N25" s="108">
        <v>4</v>
      </c>
      <c r="O25" s="189">
        <v>6</v>
      </c>
      <c r="P25" s="183"/>
      <c r="Q25" s="50" t="s">
        <v>40</v>
      </c>
      <c r="R25" s="107" t="s">
        <v>47</v>
      </c>
      <c r="S25" s="107" t="s">
        <v>91</v>
      </c>
      <c r="T25" s="108">
        <v>3</v>
      </c>
      <c r="U25" s="108">
        <v>0</v>
      </c>
      <c r="V25" s="108">
        <v>2</v>
      </c>
      <c r="W25" s="108">
        <v>4</v>
      </c>
      <c r="X25" s="189">
        <v>6</v>
      </c>
      <c r="Y25" s="44"/>
      <c r="Z25" s="15"/>
      <c r="AA25" s="42"/>
      <c r="AB25" s="276"/>
      <c r="AC25" s="276"/>
      <c r="AD25" s="276"/>
      <c r="AE25" s="276"/>
      <c r="AF25" s="16"/>
      <c r="AG25" s="44"/>
    </row>
    <row r="26" spans="1:33" ht="15" customHeight="1">
      <c r="A26" s="499" t="s">
        <v>93</v>
      </c>
      <c r="B26" s="492" t="s">
        <v>36</v>
      </c>
      <c r="C26" s="558">
        <v>3</v>
      </c>
      <c r="D26" s="558">
        <v>0</v>
      </c>
      <c r="E26" s="558">
        <v>0</v>
      </c>
      <c r="F26" s="558">
        <v>3</v>
      </c>
      <c r="G26" s="544">
        <v>3</v>
      </c>
      <c r="I26" s="120" t="s">
        <v>89</v>
      </c>
      <c r="J26" s="107" t="s">
        <v>90</v>
      </c>
      <c r="K26" s="108">
        <v>3</v>
      </c>
      <c r="L26" s="108">
        <v>0</v>
      </c>
      <c r="M26" s="108">
        <v>2</v>
      </c>
      <c r="N26" s="108">
        <v>4</v>
      </c>
      <c r="O26" s="189">
        <v>6</v>
      </c>
      <c r="P26" s="183"/>
      <c r="Q26" s="50"/>
      <c r="R26" s="349" t="s">
        <v>42</v>
      </c>
      <c r="S26" s="349"/>
      <c r="T26" s="265">
        <f>SUM(T24:T25)</f>
        <v>6</v>
      </c>
      <c r="U26" s="265">
        <f>SUM(U24:U25)</f>
        <v>0</v>
      </c>
      <c r="V26" s="265">
        <f>SUM(V24:V25)</f>
        <v>4</v>
      </c>
      <c r="W26" s="265">
        <f>SUM(W24:W25)</f>
        <v>8</v>
      </c>
      <c r="X26" s="51">
        <f>SUM(X24:X25)</f>
        <v>13</v>
      </c>
      <c r="Y26" s="44"/>
      <c r="Z26" s="15"/>
      <c r="AA26" s="42"/>
      <c r="AB26" s="276"/>
      <c r="AC26" s="276"/>
      <c r="AD26" s="276"/>
      <c r="AE26" s="276"/>
      <c r="AF26" s="16"/>
      <c r="AG26" s="44"/>
    </row>
    <row r="27" spans="1:33" ht="15" customHeight="1">
      <c r="A27" s="499" t="s">
        <v>235</v>
      </c>
      <c r="B27" s="499" t="s">
        <v>236</v>
      </c>
      <c r="C27" s="558">
        <v>2</v>
      </c>
      <c r="D27" s="558">
        <v>0</v>
      </c>
      <c r="E27" s="558">
        <v>2</v>
      </c>
      <c r="F27" s="558">
        <v>3</v>
      </c>
      <c r="G27" s="544">
        <v>5</v>
      </c>
      <c r="I27" s="120" t="s">
        <v>47</v>
      </c>
      <c r="J27" s="107" t="s">
        <v>91</v>
      </c>
      <c r="K27" s="108">
        <v>3</v>
      </c>
      <c r="L27" s="108">
        <v>0</v>
      </c>
      <c r="M27" s="108">
        <v>2</v>
      </c>
      <c r="N27" s="108">
        <v>4</v>
      </c>
      <c r="O27" s="189">
        <v>6</v>
      </c>
      <c r="P27" s="183"/>
      <c r="Q27" s="45" t="s">
        <v>41</v>
      </c>
      <c r="R27" s="110" t="s">
        <v>192</v>
      </c>
      <c r="S27" s="110" t="s">
        <v>193</v>
      </c>
      <c r="T27" s="106">
        <v>1</v>
      </c>
      <c r="U27" s="106">
        <v>0</v>
      </c>
      <c r="V27" s="106">
        <v>2</v>
      </c>
      <c r="W27" s="106">
        <v>2</v>
      </c>
      <c r="X27" s="194">
        <v>3</v>
      </c>
      <c r="Y27" s="44"/>
      <c r="Z27" s="15"/>
      <c r="AA27" s="42"/>
      <c r="AB27" s="276"/>
      <c r="AC27" s="276"/>
      <c r="AD27" s="276"/>
      <c r="AE27" s="276"/>
      <c r="AF27" s="16"/>
      <c r="AG27" s="44"/>
    </row>
    <row r="28" spans="1:33" ht="15" customHeight="1">
      <c r="A28" s="499" t="s">
        <v>114</v>
      </c>
      <c r="B28" s="492" t="s">
        <v>97</v>
      </c>
      <c r="C28" s="558">
        <v>0</v>
      </c>
      <c r="D28" s="558">
        <v>2</v>
      </c>
      <c r="E28" s="558">
        <v>0</v>
      </c>
      <c r="F28" s="558">
        <v>1</v>
      </c>
      <c r="G28" s="544">
        <v>1</v>
      </c>
      <c r="I28" s="120" t="s">
        <v>114</v>
      </c>
      <c r="J28" s="107" t="s">
        <v>194</v>
      </c>
      <c r="K28" s="108">
        <v>0</v>
      </c>
      <c r="L28" s="108">
        <v>2</v>
      </c>
      <c r="M28" s="108">
        <v>0</v>
      </c>
      <c r="N28" s="108">
        <v>1</v>
      </c>
      <c r="O28" s="189">
        <v>1</v>
      </c>
      <c r="P28" s="183"/>
      <c r="Q28" s="45" t="s">
        <v>41</v>
      </c>
      <c r="R28" s="107" t="s">
        <v>87</v>
      </c>
      <c r="S28" s="107" t="s">
        <v>88</v>
      </c>
      <c r="T28" s="108">
        <v>3</v>
      </c>
      <c r="U28" s="108">
        <v>2</v>
      </c>
      <c r="V28" s="108">
        <v>0</v>
      </c>
      <c r="W28" s="108">
        <v>4</v>
      </c>
      <c r="X28" s="189">
        <v>6</v>
      </c>
      <c r="Y28" s="44"/>
      <c r="Z28" s="15"/>
      <c r="AA28" s="42"/>
      <c r="AB28" s="276"/>
      <c r="AC28" s="276"/>
      <c r="AD28" s="276"/>
      <c r="AE28" s="276"/>
      <c r="AF28" s="16"/>
      <c r="AG28" s="44"/>
    </row>
    <row r="29" spans="1:33" ht="15" customHeight="1">
      <c r="A29" s="482"/>
      <c r="B29" s="482"/>
      <c r="C29" s="83"/>
      <c r="D29" s="83"/>
      <c r="E29" s="83"/>
      <c r="F29" s="83"/>
      <c r="G29" s="83"/>
      <c r="I29" s="426" t="s">
        <v>191</v>
      </c>
      <c r="J29" s="427"/>
      <c r="K29" s="181">
        <f>SUM(K23:K28)</f>
        <v>13</v>
      </c>
      <c r="L29" s="181">
        <f>SUM(L23:L28)</f>
        <v>4</v>
      </c>
      <c r="M29" s="181">
        <f>SUM(M23:M28)</f>
        <v>8</v>
      </c>
      <c r="N29" s="181">
        <f>SUM(N23:N28)</f>
        <v>19</v>
      </c>
      <c r="O29" s="202">
        <f>SUM(O23:O28)</f>
        <v>29</v>
      </c>
      <c r="P29" s="254"/>
      <c r="Q29" s="45" t="s">
        <v>41</v>
      </c>
      <c r="R29" s="107" t="s">
        <v>89</v>
      </c>
      <c r="S29" s="107" t="s">
        <v>90</v>
      </c>
      <c r="T29" s="108">
        <v>3</v>
      </c>
      <c r="U29" s="108">
        <v>0</v>
      </c>
      <c r="V29" s="108">
        <v>2</v>
      </c>
      <c r="W29" s="108">
        <v>4</v>
      </c>
      <c r="X29" s="189">
        <v>6</v>
      </c>
      <c r="Y29" s="44"/>
      <c r="Z29" s="15"/>
      <c r="AA29" s="42"/>
      <c r="AB29" s="276"/>
      <c r="AC29" s="276"/>
      <c r="AD29" s="276"/>
      <c r="AE29" s="276"/>
      <c r="AF29" s="16"/>
      <c r="AG29" s="44"/>
    </row>
    <row r="30" spans="1:33" ht="15" customHeight="1">
      <c r="A30" s="411" t="s">
        <v>79</v>
      </c>
      <c r="B30" s="412"/>
      <c r="C30" s="84">
        <f>SUM(C22:C29)</f>
        <v>16</v>
      </c>
      <c r="D30" s="84">
        <f>SUM(D22:D29)</f>
        <v>4</v>
      </c>
      <c r="E30" s="84">
        <f>SUM(E22:E29)</f>
        <v>6</v>
      </c>
      <c r="F30" s="84">
        <f>SUM(F22:F29)</f>
        <v>21</v>
      </c>
      <c r="G30" s="84">
        <f>SUM(G22:G29)</f>
        <v>29</v>
      </c>
      <c r="I30" s="260"/>
      <c r="J30" s="261"/>
      <c r="K30" s="256"/>
      <c r="L30" s="256"/>
      <c r="M30" s="256"/>
      <c r="N30" s="256"/>
      <c r="O30" s="257"/>
      <c r="P30" s="553"/>
      <c r="Q30" s="45" t="s">
        <v>41</v>
      </c>
      <c r="R30" s="105" t="s">
        <v>114</v>
      </c>
      <c r="S30" s="107" t="s">
        <v>194</v>
      </c>
      <c r="T30" s="106">
        <v>0</v>
      </c>
      <c r="U30" s="106">
        <v>2</v>
      </c>
      <c r="V30" s="106">
        <v>0</v>
      </c>
      <c r="W30" s="106">
        <v>1</v>
      </c>
      <c r="X30" s="189">
        <v>1</v>
      </c>
      <c r="Y30" s="44"/>
      <c r="Z30" s="263" t="s">
        <v>44</v>
      </c>
      <c r="AA30" s="264"/>
      <c r="AB30" s="171">
        <f>SUM(AB22:AB29)</f>
        <v>3</v>
      </c>
      <c r="AC30" s="171">
        <f>SUM(AC22:AC29)</f>
        <v>0</v>
      </c>
      <c r="AD30" s="171">
        <f>SUM(AD22:AD29)</f>
        <v>2</v>
      </c>
      <c r="AE30" s="171">
        <f>SUM(AE22:AE29)</f>
        <v>4</v>
      </c>
      <c r="AF30" s="52">
        <f>SUM(AF22:AF29)</f>
        <v>7</v>
      </c>
      <c r="AG30" s="44"/>
    </row>
    <row r="31" spans="1:33" ht="15" customHeight="1">
      <c r="A31" s="274"/>
      <c r="B31" s="275"/>
      <c r="C31" s="272"/>
      <c r="D31" s="272"/>
      <c r="E31" s="272"/>
      <c r="F31" s="272"/>
      <c r="G31" s="273"/>
      <c r="I31" s="260"/>
      <c r="J31" s="261"/>
      <c r="K31" s="256"/>
      <c r="L31" s="256"/>
      <c r="M31" s="256"/>
      <c r="N31" s="256"/>
      <c r="O31" s="257"/>
      <c r="P31" s="553"/>
      <c r="Q31" s="45"/>
      <c r="R31" s="349" t="s">
        <v>43</v>
      </c>
      <c r="S31" s="349"/>
      <c r="T31" s="265">
        <f>SUM(T27:T30)</f>
        <v>7</v>
      </c>
      <c r="U31" s="265">
        <f>SUM(U27:U30)</f>
        <v>4</v>
      </c>
      <c r="V31" s="265">
        <f>SUM(V27:V30)</f>
        <v>4</v>
      </c>
      <c r="W31" s="265">
        <f>SUM(W27:W30)</f>
        <v>11</v>
      </c>
      <c r="X31" s="51">
        <f>SUM(X27:X30)</f>
        <v>16</v>
      </c>
      <c r="Y31" s="44"/>
      <c r="Z31" s="2"/>
      <c r="AA31" s="553"/>
      <c r="AB31" s="553"/>
      <c r="AC31" s="553"/>
      <c r="AD31" s="553"/>
      <c r="AE31" s="553"/>
      <c r="AF31" s="12"/>
      <c r="AG31" s="44"/>
    </row>
    <row r="32" spans="1:33" ht="15" customHeight="1">
      <c r="A32" s="397" t="s">
        <v>19</v>
      </c>
      <c r="B32" s="398"/>
      <c r="C32" s="398"/>
      <c r="D32" s="398"/>
      <c r="E32" s="398"/>
      <c r="F32" s="398"/>
      <c r="G32" s="399"/>
      <c r="I32" s="260"/>
      <c r="J32" s="553"/>
      <c r="K32" s="553"/>
      <c r="L32" s="553"/>
      <c r="M32" s="553"/>
      <c r="N32" s="553"/>
      <c r="O32" s="257"/>
      <c r="P32" s="553"/>
      <c r="Q32" s="45"/>
      <c r="R32" s="362" t="s">
        <v>44</v>
      </c>
      <c r="S32" s="362"/>
      <c r="T32" s="262">
        <f>SUM(T26,T31)</f>
        <v>13</v>
      </c>
      <c r="U32" s="262">
        <f>SUM(U26,U31)</f>
        <v>4</v>
      </c>
      <c r="V32" s="262">
        <f>SUM(V26,V31)</f>
        <v>8</v>
      </c>
      <c r="W32" s="262">
        <f>SUM(W26,W31)</f>
        <v>19</v>
      </c>
      <c r="X32" s="314">
        <f>SUM(X26,X31)</f>
        <v>29</v>
      </c>
      <c r="Y32" s="44"/>
      <c r="Z32" s="397" t="s">
        <v>19</v>
      </c>
      <c r="AA32" s="398"/>
      <c r="AB32" s="398"/>
      <c r="AC32" s="398"/>
      <c r="AD32" s="398"/>
      <c r="AE32" s="398"/>
      <c r="AF32" s="399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346" t="s">
        <v>19</v>
      </c>
      <c r="J33" s="347"/>
      <c r="K33" s="347"/>
      <c r="L33" s="347"/>
      <c r="M33" s="347"/>
      <c r="N33" s="347"/>
      <c r="O33" s="348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499" t="s">
        <v>347</v>
      </c>
      <c r="B34" s="499" t="s">
        <v>348</v>
      </c>
      <c r="C34" s="558">
        <v>3</v>
      </c>
      <c r="D34" s="558">
        <v>0</v>
      </c>
      <c r="E34" s="558">
        <v>0</v>
      </c>
      <c r="F34" s="558">
        <v>3</v>
      </c>
      <c r="G34" s="544">
        <v>6</v>
      </c>
      <c r="I34" s="124" t="s">
        <v>2</v>
      </c>
      <c r="J34" s="122" t="s">
        <v>3</v>
      </c>
      <c r="K34" s="262" t="s">
        <v>0</v>
      </c>
      <c r="L34" s="262" t="s">
        <v>4</v>
      </c>
      <c r="M34" s="262" t="s">
        <v>5</v>
      </c>
      <c r="N34" s="262" t="s">
        <v>6</v>
      </c>
      <c r="O34" s="123" t="s">
        <v>7</v>
      </c>
      <c r="P34" s="553"/>
      <c r="Q34" s="2"/>
      <c r="R34" s="553"/>
      <c r="S34" s="553"/>
      <c r="T34" s="553"/>
      <c r="U34" s="553"/>
      <c r="V34" s="553"/>
      <c r="W34" s="553"/>
      <c r="X34" s="12"/>
      <c r="Y34" s="44"/>
      <c r="Z34" s="39" t="s">
        <v>115</v>
      </c>
      <c r="AA34" s="39" t="s">
        <v>116</v>
      </c>
      <c r="AB34" s="268">
        <v>3</v>
      </c>
      <c r="AC34" s="268">
        <v>0</v>
      </c>
      <c r="AD34" s="268">
        <v>2</v>
      </c>
      <c r="AE34" s="268">
        <v>4</v>
      </c>
      <c r="AF34" s="16">
        <v>7</v>
      </c>
      <c r="AG34" s="44"/>
    </row>
    <row r="35" spans="1:33" ht="15" customHeight="1">
      <c r="A35" s="499" t="s">
        <v>165</v>
      </c>
      <c r="B35" s="499" t="s">
        <v>166</v>
      </c>
      <c r="C35" s="558">
        <v>2</v>
      </c>
      <c r="D35" s="558">
        <v>0</v>
      </c>
      <c r="E35" s="558">
        <v>2</v>
      </c>
      <c r="F35" s="558">
        <v>3</v>
      </c>
      <c r="G35" s="544">
        <v>4</v>
      </c>
      <c r="I35" s="120" t="s">
        <v>117</v>
      </c>
      <c r="J35" s="107" t="s">
        <v>102</v>
      </c>
      <c r="K35" s="108">
        <v>3</v>
      </c>
      <c r="L35" s="108">
        <v>0</v>
      </c>
      <c r="M35" s="108">
        <v>2</v>
      </c>
      <c r="N35" s="108">
        <v>4</v>
      </c>
      <c r="O35" s="196">
        <v>6</v>
      </c>
      <c r="P35" s="183"/>
      <c r="Q35" s="2"/>
      <c r="R35" s="553"/>
      <c r="S35" s="553"/>
      <c r="T35" s="553"/>
      <c r="U35" s="553"/>
      <c r="V35" s="553"/>
      <c r="W35" s="553"/>
      <c r="X35" s="12"/>
      <c r="Y35" s="44"/>
      <c r="Z35" s="70"/>
      <c r="AA35" s="39"/>
      <c r="AB35" s="268"/>
      <c r="AC35" s="268"/>
      <c r="AD35" s="268"/>
      <c r="AE35" s="268"/>
      <c r="AF35" s="58"/>
      <c r="AG35" s="44"/>
    </row>
    <row r="36" spans="1:33" ht="15" customHeight="1">
      <c r="A36" s="499" t="s">
        <v>56</v>
      </c>
      <c r="B36" s="499" t="s">
        <v>57</v>
      </c>
      <c r="C36" s="558">
        <v>2</v>
      </c>
      <c r="D36" s="558">
        <v>0</v>
      </c>
      <c r="E36" s="558">
        <v>2</v>
      </c>
      <c r="F36" s="558">
        <v>3</v>
      </c>
      <c r="G36" s="544">
        <v>5</v>
      </c>
      <c r="I36" s="120" t="s">
        <v>115</v>
      </c>
      <c r="J36" s="107" t="s">
        <v>116</v>
      </c>
      <c r="K36" s="108">
        <v>3</v>
      </c>
      <c r="L36" s="108">
        <v>0</v>
      </c>
      <c r="M36" s="108">
        <v>2</v>
      </c>
      <c r="N36" s="108">
        <v>4</v>
      </c>
      <c r="O36" s="189">
        <v>7</v>
      </c>
      <c r="P36" s="183"/>
      <c r="Q36" s="45"/>
      <c r="R36" s="347" t="s">
        <v>19</v>
      </c>
      <c r="S36" s="347"/>
      <c r="T36" s="347"/>
      <c r="U36" s="347"/>
      <c r="V36" s="347"/>
      <c r="W36" s="347"/>
      <c r="X36" s="348"/>
      <c r="Y36" s="44"/>
      <c r="Z36" s="15"/>
      <c r="AA36" s="42"/>
      <c r="AB36" s="276"/>
      <c r="AC36" s="276"/>
      <c r="AD36" s="276"/>
      <c r="AE36" s="276"/>
      <c r="AF36" s="16"/>
      <c r="AG36" s="44"/>
    </row>
    <row r="37" spans="1:33" ht="15" customHeight="1">
      <c r="A37" s="499" t="s">
        <v>237</v>
      </c>
      <c r="B37" s="499" t="s">
        <v>58</v>
      </c>
      <c r="C37" s="558">
        <v>3</v>
      </c>
      <c r="D37" s="558">
        <v>0</v>
      </c>
      <c r="E37" s="558">
        <v>0</v>
      </c>
      <c r="F37" s="558">
        <v>3</v>
      </c>
      <c r="G37" s="554">
        <v>4</v>
      </c>
      <c r="I37" s="120" t="s">
        <v>195</v>
      </c>
      <c r="J37" s="107" t="s">
        <v>104</v>
      </c>
      <c r="K37" s="108">
        <v>3</v>
      </c>
      <c r="L37" s="108">
        <v>0</v>
      </c>
      <c r="M37" s="108">
        <v>0</v>
      </c>
      <c r="N37" s="108">
        <v>3</v>
      </c>
      <c r="O37" s="189">
        <v>5</v>
      </c>
      <c r="P37" s="183"/>
      <c r="Q37" s="49"/>
      <c r="R37" s="122" t="s">
        <v>2</v>
      </c>
      <c r="S37" s="122" t="s">
        <v>3</v>
      </c>
      <c r="T37" s="262" t="s">
        <v>0</v>
      </c>
      <c r="U37" s="262" t="s">
        <v>4</v>
      </c>
      <c r="V37" s="262" t="s">
        <v>5</v>
      </c>
      <c r="W37" s="262" t="s">
        <v>6</v>
      </c>
      <c r="X37" s="123" t="s">
        <v>7</v>
      </c>
      <c r="Y37" s="44"/>
      <c r="Z37" s="15"/>
      <c r="AA37" s="42"/>
      <c r="AB37" s="276"/>
      <c r="AC37" s="276"/>
      <c r="AD37" s="276"/>
      <c r="AE37" s="276"/>
      <c r="AF37" s="16"/>
      <c r="AG37" s="44"/>
    </row>
    <row r="38" spans="1:33" ht="15" customHeight="1">
      <c r="A38" s="499" t="s">
        <v>177</v>
      </c>
      <c r="B38" s="499" t="s">
        <v>178</v>
      </c>
      <c r="C38" s="558">
        <v>2</v>
      </c>
      <c r="D38" s="558">
        <v>2</v>
      </c>
      <c r="E38" s="558">
        <v>0</v>
      </c>
      <c r="F38" s="558">
        <v>3</v>
      </c>
      <c r="G38" s="544">
        <v>5</v>
      </c>
      <c r="I38" s="120" t="s">
        <v>11</v>
      </c>
      <c r="J38" s="107" t="s">
        <v>118</v>
      </c>
      <c r="K38" s="108">
        <v>2</v>
      </c>
      <c r="L38" s="108">
        <v>0</v>
      </c>
      <c r="M38" s="108">
        <v>0</v>
      </c>
      <c r="N38" s="108">
        <v>2</v>
      </c>
      <c r="O38" s="189">
        <v>3</v>
      </c>
      <c r="P38" s="183"/>
      <c r="Q38" s="50" t="s">
        <v>40</v>
      </c>
      <c r="R38" s="107" t="s">
        <v>117</v>
      </c>
      <c r="S38" s="107" t="s">
        <v>102</v>
      </c>
      <c r="T38" s="108">
        <v>3</v>
      </c>
      <c r="U38" s="108">
        <v>0</v>
      </c>
      <c r="V38" s="108">
        <v>2</v>
      </c>
      <c r="W38" s="108">
        <v>4</v>
      </c>
      <c r="X38" s="189">
        <v>6</v>
      </c>
      <c r="Y38" s="44"/>
      <c r="Z38" s="15"/>
      <c r="AA38" s="42"/>
      <c r="AB38" s="276"/>
      <c r="AC38" s="276"/>
      <c r="AD38" s="276"/>
      <c r="AE38" s="276"/>
      <c r="AF38" s="16"/>
      <c r="AG38" s="44"/>
    </row>
    <row r="39" spans="1:33" ht="15" customHeight="1">
      <c r="A39" s="499" t="s">
        <v>11</v>
      </c>
      <c r="B39" s="499" t="s">
        <v>81</v>
      </c>
      <c r="C39" s="558">
        <v>2</v>
      </c>
      <c r="D39" s="558">
        <v>0</v>
      </c>
      <c r="E39" s="558">
        <v>0</v>
      </c>
      <c r="F39" s="558">
        <v>2</v>
      </c>
      <c r="G39" s="544">
        <v>3</v>
      </c>
      <c r="I39" s="120" t="s">
        <v>12</v>
      </c>
      <c r="J39" s="107" t="s">
        <v>119</v>
      </c>
      <c r="K39" s="108">
        <v>2</v>
      </c>
      <c r="L39" s="108">
        <v>0</v>
      </c>
      <c r="M39" s="108">
        <v>0</v>
      </c>
      <c r="N39" s="108">
        <v>2</v>
      </c>
      <c r="O39" s="189">
        <v>3</v>
      </c>
      <c r="P39" s="183"/>
      <c r="Q39" s="50" t="s">
        <v>40</v>
      </c>
      <c r="R39" s="105" t="s">
        <v>115</v>
      </c>
      <c r="S39" s="105" t="s">
        <v>116</v>
      </c>
      <c r="T39" s="106">
        <v>3</v>
      </c>
      <c r="U39" s="106">
        <v>0</v>
      </c>
      <c r="V39" s="106">
        <v>2</v>
      </c>
      <c r="W39" s="106">
        <v>4</v>
      </c>
      <c r="X39" s="189">
        <v>7</v>
      </c>
      <c r="Y39" s="44"/>
      <c r="Z39" s="15"/>
      <c r="AA39" s="42"/>
      <c r="AB39" s="276"/>
      <c r="AC39" s="276"/>
      <c r="AD39" s="276"/>
      <c r="AE39" s="276"/>
      <c r="AF39" s="16"/>
      <c r="AG39" s="44"/>
    </row>
    <row r="40" spans="1:33" s="552" customFormat="1" ht="31.5">
      <c r="A40" s="499" t="s">
        <v>12</v>
      </c>
      <c r="B40" s="499" t="s">
        <v>78</v>
      </c>
      <c r="C40" s="558">
        <v>2</v>
      </c>
      <c r="D40" s="558">
        <v>0</v>
      </c>
      <c r="E40" s="558">
        <v>0</v>
      </c>
      <c r="F40" s="558">
        <v>2</v>
      </c>
      <c r="G40" s="544">
        <v>3</v>
      </c>
      <c r="I40" s="120" t="s">
        <v>75</v>
      </c>
      <c r="J40" s="107" t="s">
        <v>1</v>
      </c>
      <c r="K40" s="108">
        <v>3</v>
      </c>
      <c r="L40" s="108">
        <v>0</v>
      </c>
      <c r="M40" s="108">
        <v>0</v>
      </c>
      <c r="N40" s="108">
        <v>3</v>
      </c>
      <c r="O40" s="189">
        <v>3</v>
      </c>
      <c r="P40" s="187"/>
      <c r="Q40" s="50" t="s">
        <v>40</v>
      </c>
      <c r="R40" s="105" t="s">
        <v>195</v>
      </c>
      <c r="S40" s="105" t="s">
        <v>104</v>
      </c>
      <c r="T40" s="108">
        <v>3</v>
      </c>
      <c r="U40" s="108">
        <v>0</v>
      </c>
      <c r="V40" s="108">
        <v>0</v>
      </c>
      <c r="W40" s="108">
        <v>3</v>
      </c>
      <c r="X40" s="189">
        <v>5</v>
      </c>
      <c r="Y40" s="48"/>
      <c r="Z40" s="15"/>
      <c r="AA40" s="42"/>
      <c r="AB40" s="276"/>
      <c r="AC40" s="276"/>
      <c r="AD40" s="276"/>
      <c r="AE40" s="276"/>
      <c r="AF40" s="16"/>
      <c r="AG40" s="48"/>
    </row>
    <row r="41" spans="1:33" ht="15" customHeight="1">
      <c r="A41" s="419" t="s">
        <v>79</v>
      </c>
      <c r="B41" s="420"/>
      <c r="C41" s="84">
        <f>SUM(C34:C40)</f>
        <v>16</v>
      </c>
      <c r="D41" s="84">
        <f>SUM(D34:D40)</f>
        <v>2</v>
      </c>
      <c r="E41" s="84">
        <f>SUM(E34:E40)</f>
        <v>4</v>
      </c>
      <c r="F41" s="84">
        <f>SUM(F34:F40)</f>
        <v>19</v>
      </c>
      <c r="G41" s="85">
        <f>SUM(G34:G40)</f>
        <v>30</v>
      </c>
      <c r="I41" s="120" t="s">
        <v>130</v>
      </c>
      <c r="J41" s="107" t="s">
        <v>101</v>
      </c>
      <c r="K41" s="108">
        <v>2</v>
      </c>
      <c r="L41" s="108">
        <v>0</v>
      </c>
      <c r="M41" s="108">
        <v>0</v>
      </c>
      <c r="N41" s="108">
        <v>2</v>
      </c>
      <c r="O41" s="196">
        <v>3</v>
      </c>
      <c r="P41" s="183"/>
      <c r="Q41" s="45"/>
      <c r="R41" s="349" t="s">
        <v>42</v>
      </c>
      <c r="S41" s="349"/>
      <c r="T41" s="265">
        <f>SUM(T38:T40)</f>
        <v>9</v>
      </c>
      <c r="U41" s="265">
        <f>SUM(U38:U40)</f>
        <v>0</v>
      </c>
      <c r="V41" s="265">
        <f>SUM(V38:V40)</f>
        <v>4</v>
      </c>
      <c r="W41" s="265">
        <f>SUM(W38:W40)</f>
        <v>11</v>
      </c>
      <c r="X41" s="51">
        <f>SUM(X38:X40)</f>
        <v>18</v>
      </c>
      <c r="Y41" s="44"/>
      <c r="Z41" s="15"/>
      <c r="AA41" s="42"/>
      <c r="AB41" s="276"/>
      <c r="AC41" s="276"/>
      <c r="AD41" s="276"/>
      <c r="AE41" s="276"/>
      <c r="AF41" s="16"/>
      <c r="AG41" s="44"/>
    </row>
    <row r="42" spans="1:33" ht="15" customHeight="1">
      <c r="A42" s="421"/>
      <c r="B42" s="422"/>
      <c r="C42" s="272"/>
      <c r="D42" s="272"/>
      <c r="E42" s="272"/>
      <c r="F42" s="272"/>
      <c r="G42" s="273"/>
      <c r="I42" s="426" t="s">
        <v>191</v>
      </c>
      <c r="J42" s="427"/>
      <c r="K42" s="181">
        <f>SUM(K35:K41)</f>
        <v>18</v>
      </c>
      <c r="L42" s="181">
        <f>SUM(L35:L41)</f>
        <v>0</v>
      </c>
      <c r="M42" s="181">
        <f>SUM(M35:M41)</f>
        <v>4</v>
      </c>
      <c r="N42" s="181">
        <f>SUM(N35:N41)</f>
        <v>20</v>
      </c>
      <c r="O42" s="202">
        <f>SUM(O35:O41)</f>
        <v>30</v>
      </c>
      <c r="P42" s="254"/>
      <c r="Q42" s="45" t="s">
        <v>41</v>
      </c>
      <c r="R42" s="105" t="s">
        <v>11</v>
      </c>
      <c r="S42" s="105" t="s">
        <v>118</v>
      </c>
      <c r="T42" s="106">
        <v>2</v>
      </c>
      <c r="U42" s="106">
        <v>0</v>
      </c>
      <c r="V42" s="106">
        <v>0</v>
      </c>
      <c r="W42" s="106">
        <v>2</v>
      </c>
      <c r="X42" s="189">
        <v>3</v>
      </c>
      <c r="Y42" s="44"/>
      <c r="Z42" s="263" t="s">
        <v>44</v>
      </c>
      <c r="AA42" s="55"/>
      <c r="AB42" s="171">
        <f>SUM(AB34:AB41)</f>
        <v>3</v>
      </c>
      <c r="AC42" s="171">
        <f>SUM(AC34:AC41)</f>
        <v>0</v>
      </c>
      <c r="AD42" s="171">
        <f>SUM(AD34:AD41)</f>
        <v>2</v>
      </c>
      <c r="AE42" s="171">
        <f>SUM(AE34:AE41)</f>
        <v>4</v>
      </c>
      <c r="AF42" s="56">
        <f>SUM(AF34:AF41)</f>
        <v>7</v>
      </c>
      <c r="AG42" s="44"/>
    </row>
    <row r="43" spans="1:33" ht="15" customHeight="1">
      <c r="A43" s="274"/>
      <c r="B43" s="275"/>
      <c r="C43" s="272"/>
      <c r="D43" s="272"/>
      <c r="E43" s="272"/>
      <c r="F43" s="272"/>
      <c r="G43" s="273"/>
      <c r="I43" s="331"/>
      <c r="J43" s="332"/>
      <c r="K43" s="258"/>
      <c r="L43" s="258"/>
      <c r="M43" s="258"/>
      <c r="N43" s="258"/>
      <c r="O43" s="259"/>
      <c r="P43" s="553"/>
      <c r="Q43" s="45" t="s">
        <v>41</v>
      </c>
      <c r="R43" s="105" t="s">
        <v>12</v>
      </c>
      <c r="S43" s="105" t="s">
        <v>119</v>
      </c>
      <c r="T43" s="106">
        <v>2</v>
      </c>
      <c r="U43" s="106">
        <v>0</v>
      </c>
      <c r="V43" s="106">
        <v>0</v>
      </c>
      <c r="W43" s="106">
        <v>2</v>
      </c>
      <c r="X43" s="189">
        <v>3</v>
      </c>
      <c r="Y43" s="44"/>
      <c r="Z43" s="274"/>
      <c r="AA43" s="275"/>
      <c r="AB43" s="272"/>
      <c r="AC43" s="272"/>
      <c r="AD43" s="272"/>
      <c r="AE43" s="272"/>
      <c r="AF43" s="273"/>
      <c r="AG43" s="44"/>
    </row>
    <row r="44" spans="1:33" ht="15" customHeight="1">
      <c r="A44" s="274"/>
      <c r="B44" s="275"/>
      <c r="C44" s="272"/>
      <c r="D44" s="272"/>
      <c r="E44" s="272"/>
      <c r="F44" s="272"/>
      <c r="G44" s="273"/>
      <c r="I44" s="260"/>
      <c r="J44" s="261"/>
      <c r="K44" s="256"/>
      <c r="L44" s="256"/>
      <c r="M44" s="256"/>
      <c r="N44" s="256"/>
      <c r="O44" s="257"/>
      <c r="P44" s="8"/>
      <c r="Q44" s="45" t="s">
        <v>41</v>
      </c>
      <c r="R44" s="107" t="s">
        <v>75</v>
      </c>
      <c r="S44" s="107" t="s">
        <v>1</v>
      </c>
      <c r="T44" s="108">
        <v>3</v>
      </c>
      <c r="U44" s="108">
        <v>0</v>
      </c>
      <c r="V44" s="108">
        <v>0</v>
      </c>
      <c r="W44" s="108">
        <v>3</v>
      </c>
      <c r="X44" s="189">
        <v>3</v>
      </c>
      <c r="Y44" s="44"/>
      <c r="Z44" s="2"/>
      <c r="AA44" s="553"/>
      <c r="AB44" s="553"/>
      <c r="AC44" s="553"/>
      <c r="AD44" s="553"/>
      <c r="AE44" s="553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60"/>
      <c r="J45" s="261"/>
      <c r="K45" s="256"/>
      <c r="L45" s="256"/>
      <c r="M45" s="256"/>
      <c r="N45" s="256"/>
      <c r="O45" s="257"/>
      <c r="P45" s="553"/>
      <c r="Q45" s="45" t="s">
        <v>41</v>
      </c>
      <c r="R45" s="107" t="s">
        <v>130</v>
      </c>
      <c r="S45" s="107" t="s">
        <v>101</v>
      </c>
      <c r="T45" s="108">
        <v>2</v>
      </c>
      <c r="U45" s="108">
        <v>0</v>
      </c>
      <c r="V45" s="108">
        <v>0</v>
      </c>
      <c r="W45" s="108">
        <v>2</v>
      </c>
      <c r="X45" s="189">
        <v>3</v>
      </c>
      <c r="Y45" s="44"/>
      <c r="Z45" s="2"/>
      <c r="AA45" s="553"/>
      <c r="AB45" s="553"/>
      <c r="AC45" s="553"/>
      <c r="AD45" s="553"/>
      <c r="AE45" s="553"/>
      <c r="AF45" s="12"/>
      <c r="AG45" s="44"/>
    </row>
    <row r="46" spans="1:33" ht="15" customHeight="1">
      <c r="A46" s="397" t="s">
        <v>20</v>
      </c>
      <c r="B46" s="398"/>
      <c r="C46" s="398"/>
      <c r="D46" s="398"/>
      <c r="E46" s="398"/>
      <c r="F46" s="398"/>
      <c r="G46" s="399"/>
      <c r="I46" s="260"/>
      <c r="J46" s="261"/>
      <c r="K46" s="256"/>
      <c r="L46" s="256"/>
      <c r="M46" s="256"/>
      <c r="N46" s="256"/>
      <c r="O46" s="257"/>
      <c r="P46" s="553"/>
      <c r="Q46" s="45"/>
      <c r="R46" s="361" t="s">
        <v>43</v>
      </c>
      <c r="S46" s="361"/>
      <c r="T46" s="265">
        <f>SUM(T42:T45)</f>
        <v>9</v>
      </c>
      <c r="U46" s="265">
        <f>SUM(U42:U45)</f>
        <v>0</v>
      </c>
      <c r="V46" s="265">
        <f>SUM(V42:V45)</f>
        <v>0</v>
      </c>
      <c r="W46" s="265">
        <f>SUM(W42:W45)</f>
        <v>9</v>
      </c>
      <c r="X46" s="51">
        <f>SUM(X42:X45)</f>
        <v>12</v>
      </c>
      <c r="Y46" s="44"/>
      <c r="Z46" s="269" t="s">
        <v>20</v>
      </c>
      <c r="AA46" s="270"/>
      <c r="AB46" s="270"/>
      <c r="AC46" s="270"/>
      <c r="AD46" s="270"/>
      <c r="AE46" s="270"/>
      <c r="AF46" s="271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260"/>
      <c r="J47" s="553"/>
      <c r="K47" s="553"/>
      <c r="L47" s="553"/>
      <c r="M47" s="553"/>
      <c r="N47" s="553"/>
      <c r="O47" s="257"/>
      <c r="P47" s="553"/>
      <c r="Q47" s="45"/>
      <c r="R47" s="362" t="s">
        <v>44</v>
      </c>
      <c r="S47" s="362"/>
      <c r="T47" s="262">
        <f>SUM(T41,T46)</f>
        <v>18</v>
      </c>
      <c r="U47" s="262">
        <f>SUM(U41,U46)</f>
        <v>0</v>
      </c>
      <c r="V47" s="262">
        <f>SUM(V41,V46)</f>
        <v>4</v>
      </c>
      <c r="W47" s="262">
        <f>SUM(W41,W46)</f>
        <v>20</v>
      </c>
      <c r="X47" s="314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499" t="s">
        <v>349</v>
      </c>
      <c r="B48" s="499" t="s">
        <v>350</v>
      </c>
      <c r="C48" s="558">
        <v>3</v>
      </c>
      <c r="D48" s="558">
        <v>0</v>
      </c>
      <c r="E48" s="558">
        <v>0</v>
      </c>
      <c r="F48" s="558">
        <v>3</v>
      </c>
      <c r="G48" s="554">
        <v>6</v>
      </c>
      <c r="I48" s="346" t="s">
        <v>20</v>
      </c>
      <c r="J48" s="347"/>
      <c r="K48" s="347"/>
      <c r="L48" s="347"/>
      <c r="M48" s="347"/>
      <c r="N48" s="347"/>
      <c r="O48" s="348"/>
      <c r="P48" s="553"/>
      <c r="Q48" s="2"/>
      <c r="R48" s="553"/>
      <c r="S48" s="553"/>
      <c r="T48" s="553"/>
      <c r="U48" s="553"/>
      <c r="V48" s="553"/>
      <c r="W48" s="553"/>
      <c r="X48" s="12"/>
      <c r="Y48" s="44"/>
      <c r="Z48" s="107" t="s">
        <v>120</v>
      </c>
      <c r="AA48" s="107" t="s">
        <v>121</v>
      </c>
      <c r="AB48" s="108">
        <v>3</v>
      </c>
      <c r="AC48" s="108">
        <v>0</v>
      </c>
      <c r="AD48" s="108">
        <v>0</v>
      </c>
      <c r="AE48" s="108">
        <v>3</v>
      </c>
      <c r="AF48" s="109">
        <v>4</v>
      </c>
      <c r="AG48" s="44"/>
    </row>
    <row r="49" spans="1:33" ht="15" customHeight="1">
      <c r="A49" s="499" t="s">
        <v>351</v>
      </c>
      <c r="B49" s="499" t="s">
        <v>352</v>
      </c>
      <c r="C49" s="558">
        <v>2</v>
      </c>
      <c r="D49" s="558">
        <v>0</v>
      </c>
      <c r="E49" s="558">
        <v>2</v>
      </c>
      <c r="F49" s="558">
        <v>3</v>
      </c>
      <c r="G49" s="554">
        <v>5</v>
      </c>
      <c r="I49" s="124" t="s">
        <v>2</v>
      </c>
      <c r="J49" s="122" t="s">
        <v>3</v>
      </c>
      <c r="K49" s="262" t="s">
        <v>0</v>
      </c>
      <c r="L49" s="262" t="s">
        <v>4</v>
      </c>
      <c r="M49" s="262" t="s">
        <v>5</v>
      </c>
      <c r="N49" s="262" t="s">
        <v>6</v>
      </c>
      <c r="O49" s="123" t="s">
        <v>7</v>
      </c>
      <c r="P49" s="553"/>
      <c r="Q49" s="2"/>
      <c r="Y49" s="44"/>
      <c r="Z49" s="110" t="s">
        <v>122</v>
      </c>
      <c r="AA49" s="110" t="s">
        <v>123</v>
      </c>
      <c r="AB49" s="106">
        <v>2</v>
      </c>
      <c r="AC49" s="106">
        <v>2</v>
      </c>
      <c r="AD49" s="106">
        <v>0</v>
      </c>
      <c r="AE49" s="106">
        <v>3</v>
      </c>
      <c r="AF49" s="106">
        <v>5</v>
      </c>
      <c r="AG49" s="44"/>
    </row>
    <row r="50" spans="1:33" ht="15" customHeight="1">
      <c r="A50" s="499" t="s">
        <v>167</v>
      </c>
      <c r="B50" s="499" t="s">
        <v>168</v>
      </c>
      <c r="C50" s="558">
        <v>2</v>
      </c>
      <c r="D50" s="558">
        <v>0</v>
      </c>
      <c r="E50" s="558">
        <v>2</v>
      </c>
      <c r="F50" s="558">
        <v>3</v>
      </c>
      <c r="G50" s="544">
        <v>4</v>
      </c>
      <c r="I50" s="119" t="s">
        <v>122</v>
      </c>
      <c r="J50" s="111" t="s">
        <v>123</v>
      </c>
      <c r="K50" s="108">
        <v>2</v>
      </c>
      <c r="L50" s="108">
        <v>2</v>
      </c>
      <c r="M50" s="108">
        <v>0</v>
      </c>
      <c r="N50" s="108">
        <v>3</v>
      </c>
      <c r="O50" s="198">
        <v>5</v>
      </c>
      <c r="P50" s="183"/>
      <c r="Q50" s="2"/>
      <c r="R50" s="553"/>
      <c r="S50" s="553"/>
      <c r="T50" s="553"/>
      <c r="U50" s="553"/>
      <c r="V50" s="553"/>
      <c r="W50" s="553"/>
      <c r="X50" s="12"/>
      <c r="Y50" s="44"/>
      <c r="Z50" s="15"/>
      <c r="AA50" s="42"/>
      <c r="AB50" s="276"/>
      <c r="AC50" s="276"/>
      <c r="AD50" s="276"/>
      <c r="AE50" s="276"/>
      <c r="AF50" s="16"/>
      <c r="AG50" s="44"/>
    </row>
    <row r="51" spans="1:33" ht="15" customHeight="1">
      <c r="A51" s="499" t="s">
        <v>238</v>
      </c>
      <c r="B51" s="499" t="s">
        <v>86</v>
      </c>
      <c r="C51" s="558">
        <v>3</v>
      </c>
      <c r="D51" s="558">
        <v>0</v>
      </c>
      <c r="E51" s="558">
        <v>0</v>
      </c>
      <c r="F51" s="558">
        <v>3</v>
      </c>
      <c r="G51" s="554">
        <v>5</v>
      </c>
      <c r="I51" s="120" t="s">
        <v>124</v>
      </c>
      <c r="J51" s="107" t="s">
        <v>21</v>
      </c>
      <c r="K51" s="108">
        <v>3</v>
      </c>
      <c r="L51" s="108">
        <v>0</v>
      </c>
      <c r="M51" s="108">
        <v>2</v>
      </c>
      <c r="N51" s="108">
        <v>4</v>
      </c>
      <c r="O51" s="196">
        <v>6</v>
      </c>
      <c r="P51" s="183"/>
      <c r="Q51" s="49"/>
      <c r="R51" s="347" t="s">
        <v>20</v>
      </c>
      <c r="S51" s="347"/>
      <c r="T51" s="347"/>
      <c r="U51" s="347"/>
      <c r="V51" s="347"/>
      <c r="W51" s="347"/>
      <c r="X51" s="348"/>
      <c r="Y51" s="44"/>
      <c r="Z51" s="15"/>
      <c r="AA51" s="42"/>
      <c r="AB51" s="276"/>
      <c r="AC51" s="276"/>
      <c r="AD51" s="276"/>
      <c r="AE51" s="276"/>
      <c r="AF51" s="16"/>
      <c r="AG51" s="44"/>
    </row>
    <row r="52" spans="1:33" ht="15" customHeight="1">
      <c r="A52" s="499" t="s">
        <v>17</v>
      </c>
      <c r="B52" s="499" t="s">
        <v>96</v>
      </c>
      <c r="C52" s="558">
        <v>2</v>
      </c>
      <c r="D52" s="558">
        <v>0</v>
      </c>
      <c r="E52" s="558">
        <v>0</v>
      </c>
      <c r="F52" s="558">
        <v>2</v>
      </c>
      <c r="G52" s="544">
        <v>3</v>
      </c>
      <c r="I52" s="120" t="s">
        <v>120</v>
      </c>
      <c r="J52" s="107" t="s">
        <v>121</v>
      </c>
      <c r="K52" s="108">
        <v>3</v>
      </c>
      <c r="L52" s="108">
        <v>0</v>
      </c>
      <c r="M52" s="108">
        <v>0</v>
      </c>
      <c r="N52" s="108">
        <v>3</v>
      </c>
      <c r="O52" s="196">
        <v>4</v>
      </c>
      <c r="P52" s="183"/>
      <c r="Q52" s="45"/>
      <c r="R52" s="122" t="s">
        <v>2</v>
      </c>
      <c r="S52" s="122" t="s">
        <v>3</v>
      </c>
      <c r="T52" s="262" t="s">
        <v>0</v>
      </c>
      <c r="U52" s="262" t="s">
        <v>4</v>
      </c>
      <c r="V52" s="262" t="s">
        <v>5</v>
      </c>
      <c r="W52" s="262" t="s">
        <v>6</v>
      </c>
      <c r="X52" s="123" t="s">
        <v>7</v>
      </c>
      <c r="Y52" s="44"/>
      <c r="Z52" s="15"/>
      <c r="AA52" s="42"/>
      <c r="AB52" s="276"/>
      <c r="AC52" s="276"/>
      <c r="AD52" s="276"/>
      <c r="AE52" s="276"/>
      <c r="AF52" s="16"/>
      <c r="AG52" s="44"/>
    </row>
    <row r="53" spans="1:33" ht="15" customHeight="1">
      <c r="A53" s="499" t="s">
        <v>18</v>
      </c>
      <c r="B53" s="499" t="s">
        <v>95</v>
      </c>
      <c r="C53" s="558">
        <v>2</v>
      </c>
      <c r="D53" s="558">
        <v>0</v>
      </c>
      <c r="E53" s="558">
        <v>0</v>
      </c>
      <c r="F53" s="558">
        <v>2</v>
      </c>
      <c r="G53" s="544">
        <v>3</v>
      </c>
      <c r="I53" s="120" t="s">
        <v>99</v>
      </c>
      <c r="J53" s="107" t="s">
        <v>100</v>
      </c>
      <c r="K53" s="108">
        <v>3</v>
      </c>
      <c r="L53" s="108">
        <v>0</v>
      </c>
      <c r="M53" s="108">
        <v>2</v>
      </c>
      <c r="N53" s="108">
        <v>4</v>
      </c>
      <c r="O53" s="196">
        <v>6</v>
      </c>
      <c r="P53" s="183"/>
      <c r="Q53" s="50" t="s">
        <v>40</v>
      </c>
      <c r="R53" s="110" t="s">
        <v>122</v>
      </c>
      <c r="S53" s="110" t="s">
        <v>123</v>
      </c>
      <c r="T53" s="106">
        <v>2</v>
      </c>
      <c r="U53" s="106">
        <v>2</v>
      </c>
      <c r="V53" s="106">
        <v>0</v>
      </c>
      <c r="W53" s="106">
        <v>3</v>
      </c>
      <c r="X53" s="194">
        <v>5</v>
      </c>
      <c r="Y53" s="44"/>
      <c r="Z53" s="15"/>
      <c r="AA53" s="42"/>
      <c r="AB53" s="276"/>
      <c r="AC53" s="276"/>
      <c r="AD53" s="276"/>
      <c r="AE53" s="276"/>
      <c r="AF53" s="16"/>
      <c r="AG53" s="44"/>
    </row>
    <row r="54" spans="1:33" ht="31.5" customHeight="1">
      <c r="A54" s="499" t="s">
        <v>353</v>
      </c>
      <c r="B54" s="499" t="s">
        <v>156</v>
      </c>
      <c r="C54" s="558">
        <v>0</v>
      </c>
      <c r="D54" s="558">
        <v>0</v>
      </c>
      <c r="E54" s="558">
        <v>0</v>
      </c>
      <c r="F54" s="558">
        <v>0</v>
      </c>
      <c r="G54" s="558">
        <v>4</v>
      </c>
      <c r="I54" s="120" t="s">
        <v>17</v>
      </c>
      <c r="J54" s="107" t="s">
        <v>125</v>
      </c>
      <c r="K54" s="108">
        <v>2</v>
      </c>
      <c r="L54" s="108">
        <v>0</v>
      </c>
      <c r="M54" s="108">
        <v>0</v>
      </c>
      <c r="N54" s="108">
        <v>2</v>
      </c>
      <c r="O54" s="189">
        <v>3</v>
      </c>
      <c r="P54" s="183"/>
      <c r="Q54" s="50" t="s">
        <v>40</v>
      </c>
      <c r="R54" s="107" t="s">
        <v>120</v>
      </c>
      <c r="S54" s="107" t="s">
        <v>121</v>
      </c>
      <c r="T54" s="108">
        <v>3</v>
      </c>
      <c r="U54" s="108">
        <v>0</v>
      </c>
      <c r="V54" s="108">
        <v>0</v>
      </c>
      <c r="W54" s="108">
        <v>3</v>
      </c>
      <c r="X54" s="189">
        <v>4</v>
      </c>
      <c r="Y54" s="44"/>
      <c r="Z54" s="15"/>
      <c r="AA54" s="42"/>
      <c r="AB54" s="276"/>
      <c r="AC54" s="276"/>
      <c r="AD54" s="276"/>
      <c r="AE54" s="276"/>
      <c r="AF54" s="16"/>
      <c r="AG54" s="44"/>
    </row>
    <row r="55" spans="1:33" ht="15" customHeight="1">
      <c r="A55" s="419" t="s">
        <v>79</v>
      </c>
      <c r="B55" s="420"/>
      <c r="C55" s="125">
        <f>SUM(C48:C54)</f>
        <v>14</v>
      </c>
      <c r="D55" s="125">
        <f>SUM(D48:D54)</f>
        <v>0</v>
      </c>
      <c r="E55" s="125">
        <f>SUM(E48:E54)</f>
        <v>4</v>
      </c>
      <c r="F55" s="125">
        <f>SUM(F48:F54)</f>
        <v>16</v>
      </c>
      <c r="G55" s="126">
        <f>SUM(G48:G54)</f>
        <v>30</v>
      </c>
      <c r="I55" s="120" t="s">
        <v>18</v>
      </c>
      <c r="J55" s="107" t="s">
        <v>126</v>
      </c>
      <c r="K55" s="108">
        <v>2</v>
      </c>
      <c r="L55" s="108">
        <v>0</v>
      </c>
      <c r="M55" s="108">
        <v>0</v>
      </c>
      <c r="N55" s="108">
        <v>2</v>
      </c>
      <c r="O55" s="189">
        <v>3</v>
      </c>
      <c r="P55" s="183"/>
      <c r="Q55" s="50" t="s">
        <v>40</v>
      </c>
      <c r="R55" s="107" t="s">
        <v>124</v>
      </c>
      <c r="S55" s="107" t="s">
        <v>21</v>
      </c>
      <c r="T55" s="108">
        <v>3</v>
      </c>
      <c r="U55" s="108">
        <v>0</v>
      </c>
      <c r="V55" s="108">
        <v>2</v>
      </c>
      <c r="W55" s="108">
        <v>4</v>
      </c>
      <c r="X55" s="196">
        <v>6</v>
      </c>
      <c r="Y55" s="48"/>
      <c r="Z55" s="15"/>
      <c r="AA55" s="42"/>
      <c r="AB55" s="276"/>
      <c r="AC55" s="276"/>
      <c r="AD55" s="276"/>
      <c r="AE55" s="276"/>
      <c r="AF55" s="16"/>
      <c r="AG55" s="44"/>
    </row>
    <row r="56" spans="1:33" s="552" customFormat="1" ht="22.5" customHeight="1">
      <c r="A56" s="274"/>
      <c r="B56" s="275"/>
      <c r="C56" s="256"/>
      <c r="D56" s="256"/>
      <c r="E56" s="256"/>
      <c r="F56" s="256"/>
      <c r="G56" s="257"/>
      <c r="I56" s="120" t="s">
        <v>92</v>
      </c>
      <c r="J56" s="107" t="s">
        <v>36</v>
      </c>
      <c r="K56" s="108">
        <v>3</v>
      </c>
      <c r="L56" s="108">
        <v>0</v>
      </c>
      <c r="M56" s="108">
        <v>0</v>
      </c>
      <c r="N56" s="108">
        <v>3</v>
      </c>
      <c r="O56" s="189">
        <v>3</v>
      </c>
      <c r="P56" s="187"/>
      <c r="Q56" s="50" t="s">
        <v>40</v>
      </c>
      <c r="R56" s="107" t="s">
        <v>99</v>
      </c>
      <c r="S56" s="107" t="s">
        <v>100</v>
      </c>
      <c r="T56" s="108">
        <v>3</v>
      </c>
      <c r="U56" s="108">
        <v>0</v>
      </c>
      <c r="V56" s="108">
        <v>2</v>
      </c>
      <c r="W56" s="108">
        <v>4</v>
      </c>
      <c r="X56" s="189">
        <v>6</v>
      </c>
      <c r="Y56" s="44"/>
      <c r="Z56" s="15"/>
      <c r="AA56" s="42"/>
      <c r="AB56" s="276"/>
      <c r="AC56" s="276"/>
      <c r="AD56" s="276"/>
      <c r="AE56" s="276"/>
      <c r="AF56" s="16"/>
      <c r="AG56" s="48"/>
    </row>
    <row r="57" spans="1:33" ht="15" customHeight="1">
      <c r="A57" s="274"/>
      <c r="B57" s="275"/>
      <c r="C57" s="256"/>
      <c r="D57" s="256"/>
      <c r="E57" s="256"/>
      <c r="F57" s="256"/>
      <c r="G57" s="257"/>
      <c r="I57" s="430" t="s">
        <v>191</v>
      </c>
      <c r="J57" s="431"/>
      <c r="K57" s="180">
        <f>SUM(K50:K56)</f>
        <v>18</v>
      </c>
      <c r="L57" s="180">
        <f>SUM(L50:L56)</f>
        <v>2</v>
      </c>
      <c r="M57" s="180">
        <f>SUM(M50:M56)</f>
        <v>4</v>
      </c>
      <c r="N57" s="180">
        <f>SUM(N50:N56)</f>
        <v>21</v>
      </c>
      <c r="O57" s="197">
        <f>SUM(O50:O56)</f>
        <v>30</v>
      </c>
      <c r="P57" s="254"/>
      <c r="Q57" s="2"/>
      <c r="R57" s="349" t="s">
        <v>42</v>
      </c>
      <c r="S57" s="349"/>
      <c r="T57" s="265">
        <f>SUM(T53:T56)</f>
        <v>11</v>
      </c>
      <c r="U57" s="265">
        <f>SUM(U53:U56)</f>
        <v>2</v>
      </c>
      <c r="V57" s="265">
        <f>SUM(V53:V56)</f>
        <v>4</v>
      </c>
      <c r="W57" s="265">
        <f>SUM(W53:W56)</f>
        <v>14</v>
      </c>
      <c r="X57" s="51">
        <f>SUM(X53:X56)</f>
        <v>21</v>
      </c>
      <c r="Y57" s="44"/>
      <c r="Z57" s="263" t="s">
        <v>44</v>
      </c>
      <c r="AA57" s="55"/>
      <c r="AB57" s="171">
        <f>SUM(AB48)</f>
        <v>3</v>
      </c>
      <c r="AC57" s="171">
        <f>SUM(AC48)</f>
        <v>0</v>
      </c>
      <c r="AD57" s="171">
        <f>SUM(AD48)</f>
        <v>0</v>
      </c>
      <c r="AE57" s="171">
        <f>SUM(AE48)</f>
        <v>3</v>
      </c>
      <c r="AF57" s="24">
        <f>SUM(AF48)</f>
        <v>4</v>
      </c>
      <c r="AG57" s="44"/>
    </row>
    <row r="58" spans="1:33" ht="15" customHeight="1">
      <c r="A58" s="274"/>
      <c r="B58" s="275"/>
      <c r="C58" s="256"/>
      <c r="D58" s="256"/>
      <c r="E58" s="256"/>
      <c r="F58" s="256"/>
      <c r="G58" s="257"/>
      <c r="I58" s="45"/>
      <c r="J58" s="46"/>
      <c r="K58" s="46"/>
      <c r="L58" s="46"/>
      <c r="M58" s="46"/>
      <c r="N58" s="46"/>
      <c r="O58" s="47"/>
      <c r="P58" s="553"/>
      <c r="Q58" s="45" t="s">
        <v>41</v>
      </c>
      <c r="R58" s="105" t="s">
        <v>17</v>
      </c>
      <c r="S58" s="105" t="s">
        <v>125</v>
      </c>
      <c r="T58" s="106">
        <v>2</v>
      </c>
      <c r="U58" s="106">
        <v>0</v>
      </c>
      <c r="V58" s="106">
        <v>0</v>
      </c>
      <c r="W58" s="106">
        <v>2</v>
      </c>
      <c r="X58" s="189">
        <v>3</v>
      </c>
      <c r="Z58" s="2"/>
      <c r="AA58" s="553"/>
      <c r="AB58" s="553"/>
      <c r="AC58" s="553"/>
      <c r="AD58" s="553"/>
      <c r="AE58" s="553"/>
      <c r="AF58" s="12"/>
      <c r="AG58" s="44"/>
    </row>
    <row r="59" spans="1:33" ht="15" customHeight="1">
      <c r="A59" s="397" t="s">
        <v>23</v>
      </c>
      <c r="B59" s="398"/>
      <c r="C59" s="398"/>
      <c r="D59" s="398"/>
      <c r="E59" s="398"/>
      <c r="F59" s="398"/>
      <c r="G59" s="399"/>
      <c r="I59" s="2"/>
      <c r="J59" s="553"/>
      <c r="K59" s="553"/>
      <c r="L59" s="553"/>
      <c r="M59" s="553"/>
      <c r="N59" s="553"/>
      <c r="O59" s="12"/>
      <c r="P59" s="553"/>
      <c r="Q59" s="45" t="s">
        <v>41</v>
      </c>
      <c r="R59" s="105" t="s">
        <v>18</v>
      </c>
      <c r="S59" s="105" t="s">
        <v>126</v>
      </c>
      <c r="T59" s="106">
        <v>2</v>
      </c>
      <c r="U59" s="106">
        <v>0</v>
      </c>
      <c r="V59" s="106">
        <v>0</v>
      </c>
      <c r="W59" s="106">
        <v>2</v>
      </c>
      <c r="X59" s="189">
        <v>3</v>
      </c>
      <c r="Y59" s="44"/>
      <c r="Z59" s="397" t="s">
        <v>23</v>
      </c>
      <c r="AA59" s="398"/>
      <c r="AB59" s="398"/>
      <c r="AC59" s="398"/>
      <c r="AD59" s="398"/>
      <c r="AE59" s="398"/>
      <c r="AF59" s="399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553"/>
      <c r="K60" s="553"/>
      <c r="L60" s="553"/>
      <c r="M60" s="553"/>
      <c r="N60" s="553"/>
      <c r="O60" s="12"/>
      <c r="P60" s="8"/>
      <c r="Q60" s="45" t="s">
        <v>41</v>
      </c>
      <c r="R60" s="105" t="s">
        <v>92</v>
      </c>
      <c r="S60" s="105" t="s">
        <v>36</v>
      </c>
      <c r="T60" s="106">
        <v>3</v>
      </c>
      <c r="U60" s="106">
        <v>0</v>
      </c>
      <c r="V60" s="106">
        <v>0</v>
      </c>
      <c r="W60" s="106">
        <v>3</v>
      </c>
      <c r="X60" s="189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499" t="s">
        <v>354</v>
      </c>
      <c r="B61" s="499" t="s">
        <v>355</v>
      </c>
      <c r="C61" s="558">
        <v>2</v>
      </c>
      <c r="D61" s="558">
        <v>0</v>
      </c>
      <c r="E61" s="558">
        <v>2</v>
      </c>
      <c r="F61" s="558">
        <v>3</v>
      </c>
      <c r="G61" s="554">
        <v>5</v>
      </c>
      <c r="I61" s="346" t="s">
        <v>23</v>
      </c>
      <c r="J61" s="347"/>
      <c r="K61" s="347"/>
      <c r="L61" s="347"/>
      <c r="M61" s="347"/>
      <c r="N61" s="347"/>
      <c r="O61" s="348"/>
      <c r="P61" s="553"/>
      <c r="Q61" s="45"/>
      <c r="R61" s="354" t="s">
        <v>43</v>
      </c>
      <c r="S61" s="356"/>
      <c r="T61" s="265">
        <f>SUM(T58:T60)</f>
        <v>7</v>
      </c>
      <c r="U61" s="265">
        <f>SUM(U58:U60)</f>
        <v>0</v>
      </c>
      <c r="V61" s="265">
        <f>SUM(V58:V60)</f>
        <v>0</v>
      </c>
      <c r="W61" s="265">
        <f>SUM(W58:W60)</f>
        <v>7</v>
      </c>
      <c r="X61" s="51">
        <f>SUM(X58:X60)</f>
        <v>9</v>
      </c>
      <c r="Y61" s="44"/>
      <c r="Z61" s="107" t="s">
        <v>196</v>
      </c>
      <c r="AA61" s="107" t="s">
        <v>108</v>
      </c>
      <c r="AB61" s="108">
        <v>3</v>
      </c>
      <c r="AC61" s="108">
        <v>0</v>
      </c>
      <c r="AD61" s="108">
        <v>0</v>
      </c>
      <c r="AE61" s="108">
        <v>3</v>
      </c>
      <c r="AF61" s="189">
        <v>4</v>
      </c>
      <c r="AG61" s="44"/>
    </row>
    <row r="62" spans="1:33" ht="15" customHeight="1">
      <c r="A62" s="499" t="s">
        <v>59</v>
      </c>
      <c r="B62" s="492" t="s">
        <v>60</v>
      </c>
      <c r="C62" s="558">
        <v>2</v>
      </c>
      <c r="D62" s="558">
        <v>0</v>
      </c>
      <c r="E62" s="558">
        <v>2</v>
      </c>
      <c r="F62" s="558">
        <v>3</v>
      </c>
      <c r="G62" s="554">
        <v>5</v>
      </c>
      <c r="I62" s="124" t="s">
        <v>2</v>
      </c>
      <c r="J62" s="122" t="s">
        <v>3</v>
      </c>
      <c r="K62" s="262" t="s">
        <v>0</v>
      </c>
      <c r="L62" s="262" t="s">
        <v>4</v>
      </c>
      <c r="M62" s="262" t="s">
        <v>5</v>
      </c>
      <c r="N62" s="262" t="s">
        <v>6</v>
      </c>
      <c r="O62" s="123" t="s">
        <v>7</v>
      </c>
      <c r="P62" s="553"/>
      <c r="Q62" s="45"/>
      <c r="R62" s="350" t="s">
        <v>44</v>
      </c>
      <c r="S62" s="352"/>
      <c r="T62" s="262">
        <f>SUM(T57,T61)</f>
        <v>18</v>
      </c>
      <c r="U62" s="262">
        <f>SUM(U57,U61)</f>
        <v>2</v>
      </c>
      <c r="V62" s="262">
        <f>SUM(V57,V61)</f>
        <v>4</v>
      </c>
      <c r="W62" s="262">
        <f>SUM(W57,W61)</f>
        <v>21</v>
      </c>
      <c r="X62" s="314">
        <f>SUM(X57,X61)</f>
        <v>30</v>
      </c>
      <c r="Y62" s="44"/>
      <c r="Z62" s="70"/>
      <c r="AA62" s="40"/>
      <c r="AB62" s="268"/>
      <c r="AC62" s="268"/>
      <c r="AD62" s="268"/>
      <c r="AE62" s="268"/>
      <c r="AF62" s="16"/>
      <c r="AG62" s="44"/>
    </row>
    <row r="63" spans="1:33" ht="15" customHeight="1">
      <c r="A63" s="499" t="s">
        <v>61</v>
      </c>
      <c r="B63" s="499" t="s">
        <v>62</v>
      </c>
      <c r="C63" s="558">
        <v>2</v>
      </c>
      <c r="D63" s="558">
        <v>0</v>
      </c>
      <c r="E63" s="558">
        <v>2</v>
      </c>
      <c r="F63" s="558">
        <v>3</v>
      </c>
      <c r="G63" s="554">
        <v>4</v>
      </c>
      <c r="I63" s="120" t="s">
        <v>127</v>
      </c>
      <c r="J63" s="107" t="s">
        <v>103</v>
      </c>
      <c r="K63" s="108">
        <v>3</v>
      </c>
      <c r="L63" s="108">
        <v>0</v>
      </c>
      <c r="M63" s="108">
        <v>2</v>
      </c>
      <c r="N63" s="108">
        <v>4</v>
      </c>
      <c r="O63" s="196">
        <v>7</v>
      </c>
      <c r="P63" s="183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268"/>
      <c r="AC63" s="268"/>
      <c r="AD63" s="268"/>
      <c r="AE63" s="268"/>
      <c r="AF63" s="16"/>
      <c r="AG63" s="44"/>
    </row>
    <row r="64" spans="1:33" ht="15" customHeight="1">
      <c r="A64" s="499" t="s">
        <v>356</v>
      </c>
      <c r="B64" s="499" t="s">
        <v>63</v>
      </c>
      <c r="C64" s="558">
        <v>3</v>
      </c>
      <c r="D64" s="558">
        <v>0</v>
      </c>
      <c r="E64" s="558">
        <v>0</v>
      </c>
      <c r="F64" s="558">
        <v>3</v>
      </c>
      <c r="G64" s="554">
        <v>5</v>
      </c>
      <c r="I64" s="120" t="s">
        <v>196</v>
      </c>
      <c r="J64" s="107" t="s">
        <v>108</v>
      </c>
      <c r="K64" s="108">
        <v>3</v>
      </c>
      <c r="L64" s="108">
        <v>0</v>
      </c>
      <c r="M64" s="108">
        <v>0</v>
      </c>
      <c r="N64" s="108">
        <v>3</v>
      </c>
      <c r="O64" s="189">
        <v>4</v>
      </c>
      <c r="P64" s="183"/>
      <c r="Q64" s="2"/>
      <c r="X64" s="47"/>
      <c r="Y64" s="44"/>
      <c r="Z64" s="70"/>
      <c r="AA64" s="40"/>
      <c r="AB64" s="268"/>
      <c r="AC64" s="268"/>
      <c r="AD64" s="268"/>
      <c r="AE64" s="268"/>
      <c r="AF64" s="16"/>
      <c r="AG64" s="44"/>
    </row>
    <row r="65" spans="1:33" ht="13.5" customHeight="1">
      <c r="A65" s="499" t="s">
        <v>27</v>
      </c>
      <c r="B65" s="499" t="s">
        <v>129</v>
      </c>
      <c r="C65" s="558">
        <v>3</v>
      </c>
      <c r="D65" s="558">
        <v>0</v>
      </c>
      <c r="E65" s="558">
        <v>0</v>
      </c>
      <c r="F65" s="558">
        <v>3</v>
      </c>
      <c r="G65" s="554">
        <v>5</v>
      </c>
      <c r="I65" s="120" t="s">
        <v>197</v>
      </c>
      <c r="J65" s="107" t="s">
        <v>198</v>
      </c>
      <c r="K65" s="108">
        <v>0</v>
      </c>
      <c r="L65" s="108">
        <v>2</v>
      </c>
      <c r="M65" s="108">
        <v>0</v>
      </c>
      <c r="N65" s="108">
        <v>1</v>
      </c>
      <c r="O65" s="198">
        <v>1</v>
      </c>
      <c r="P65" s="187"/>
      <c r="Q65" s="49"/>
      <c r="R65" s="359" t="s">
        <v>23</v>
      </c>
      <c r="S65" s="359"/>
      <c r="T65" s="359"/>
      <c r="U65" s="359"/>
      <c r="V65" s="359"/>
      <c r="W65" s="359"/>
      <c r="X65" s="360"/>
      <c r="Y65" s="44"/>
      <c r="Z65" s="70"/>
      <c r="AA65" s="40"/>
      <c r="AB65" s="268"/>
      <c r="AC65" s="268"/>
      <c r="AD65" s="268"/>
      <c r="AE65" s="268"/>
      <c r="AF65" s="16"/>
      <c r="AG65" s="44"/>
    </row>
    <row r="66" spans="1:33" ht="15" customHeight="1">
      <c r="A66" s="499" t="s">
        <v>130</v>
      </c>
      <c r="B66" s="499" t="s">
        <v>101</v>
      </c>
      <c r="C66" s="558">
        <v>2</v>
      </c>
      <c r="D66" s="558">
        <v>0</v>
      </c>
      <c r="E66" s="558">
        <v>0</v>
      </c>
      <c r="F66" s="558">
        <v>2</v>
      </c>
      <c r="G66" s="555">
        <v>3</v>
      </c>
      <c r="I66" s="120" t="s">
        <v>195</v>
      </c>
      <c r="J66" s="107" t="s">
        <v>106</v>
      </c>
      <c r="K66" s="108">
        <v>3</v>
      </c>
      <c r="L66" s="108">
        <v>0</v>
      </c>
      <c r="M66" s="108">
        <v>0</v>
      </c>
      <c r="N66" s="108">
        <v>3</v>
      </c>
      <c r="O66" s="196">
        <v>5</v>
      </c>
      <c r="P66" s="183"/>
      <c r="Q66" s="50"/>
      <c r="R66" s="122" t="s">
        <v>2</v>
      </c>
      <c r="S66" s="122" t="s">
        <v>3</v>
      </c>
      <c r="T66" s="262" t="s">
        <v>0</v>
      </c>
      <c r="U66" s="262" t="s">
        <v>4</v>
      </c>
      <c r="V66" s="262" t="s">
        <v>5</v>
      </c>
      <c r="W66" s="262" t="s">
        <v>6</v>
      </c>
      <c r="X66" s="123" t="s">
        <v>7</v>
      </c>
      <c r="Y66" s="44"/>
      <c r="Z66" s="70"/>
      <c r="AA66" s="40"/>
      <c r="AB66" s="268"/>
      <c r="AC66" s="268"/>
      <c r="AD66" s="268"/>
      <c r="AE66" s="268"/>
      <c r="AF66" s="16"/>
      <c r="AG66" s="46"/>
    </row>
    <row r="67" spans="1:33" ht="15" customHeight="1">
      <c r="A67" s="491" t="s">
        <v>27</v>
      </c>
      <c r="B67" s="499" t="s">
        <v>159</v>
      </c>
      <c r="C67" s="567">
        <v>3</v>
      </c>
      <c r="D67" s="567">
        <v>0</v>
      </c>
      <c r="E67" s="567">
        <v>0</v>
      </c>
      <c r="F67" s="567">
        <v>3</v>
      </c>
      <c r="G67" s="568">
        <v>5</v>
      </c>
      <c r="I67" s="120" t="s">
        <v>27</v>
      </c>
      <c r="J67" s="107" t="s">
        <v>129</v>
      </c>
      <c r="K67" s="108">
        <v>3</v>
      </c>
      <c r="L67" s="108">
        <v>0</v>
      </c>
      <c r="M67" s="108">
        <v>0</v>
      </c>
      <c r="N67" s="108">
        <v>3</v>
      </c>
      <c r="O67" s="196">
        <v>5</v>
      </c>
      <c r="P67" s="183"/>
      <c r="Q67" s="50" t="s">
        <v>40</v>
      </c>
      <c r="R67" s="107" t="s">
        <v>196</v>
      </c>
      <c r="S67" s="107" t="s">
        <v>108</v>
      </c>
      <c r="T67" s="108">
        <v>3</v>
      </c>
      <c r="U67" s="108">
        <v>0</v>
      </c>
      <c r="V67" s="108">
        <v>0</v>
      </c>
      <c r="W67" s="108">
        <v>3</v>
      </c>
      <c r="X67" s="189">
        <v>4</v>
      </c>
      <c r="Y67" s="44"/>
      <c r="Z67" s="70"/>
      <c r="AA67" s="40"/>
      <c r="AB67" s="268"/>
      <c r="AC67" s="268"/>
      <c r="AD67" s="268"/>
      <c r="AE67" s="268"/>
      <c r="AF67" s="16"/>
      <c r="AG67" s="46"/>
    </row>
    <row r="68" spans="1:33" ht="15" customHeight="1">
      <c r="A68" s="413" t="s">
        <v>79</v>
      </c>
      <c r="B68" s="414"/>
      <c r="C68" s="228">
        <f>SUM(C61:C67)</f>
        <v>17</v>
      </c>
      <c r="D68" s="228">
        <f>SUM(D61:D67)</f>
        <v>0</v>
      </c>
      <c r="E68" s="228">
        <f>SUM(E61:E67)</f>
        <v>6</v>
      </c>
      <c r="F68" s="228">
        <f>SUM(F61:F67)</f>
        <v>20</v>
      </c>
      <c r="G68" s="232">
        <f>SUM(G61:G67)</f>
        <v>32</v>
      </c>
      <c r="I68" s="120" t="s">
        <v>27</v>
      </c>
      <c r="J68" s="107" t="s">
        <v>105</v>
      </c>
      <c r="K68" s="108">
        <v>3</v>
      </c>
      <c r="L68" s="108">
        <v>0</v>
      </c>
      <c r="M68" s="108">
        <v>0</v>
      </c>
      <c r="N68" s="108">
        <v>3</v>
      </c>
      <c r="O68" s="189">
        <v>5</v>
      </c>
      <c r="P68" s="183"/>
      <c r="Q68" s="50" t="s">
        <v>40</v>
      </c>
      <c r="R68" s="107" t="s">
        <v>197</v>
      </c>
      <c r="S68" s="107" t="s">
        <v>198</v>
      </c>
      <c r="T68" s="108">
        <v>0</v>
      </c>
      <c r="U68" s="108">
        <v>2</v>
      </c>
      <c r="V68" s="108">
        <v>0</v>
      </c>
      <c r="W68" s="108">
        <v>1</v>
      </c>
      <c r="X68" s="198">
        <v>1</v>
      </c>
      <c r="Y68" s="48"/>
      <c r="Z68" s="70"/>
      <c r="AA68" s="40"/>
      <c r="AB68" s="268"/>
      <c r="AC68" s="268"/>
      <c r="AD68" s="268"/>
      <c r="AE68" s="268"/>
      <c r="AF68" s="16"/>
      <c r="AG68" s="46"/>
    </row>
    <row r="69" spans="1:33" ht="24.75" customHeight="1">
      <c r="A69" s="421"/>
      <c r="B69" s="422"/>
      <c r="C69" s="272"/>
      <c r="D69" s="272"/>
      <c r="E69" s="272"/>
      <c r="F69" s="272"/>
      <c r="G69" s="273"/>
      <c r="H69" s="552"/>
      <c r="I69" s="201" t="s">
        <v>27</v>
      </c>
      <c r="J69" s="112" t="s">
        <v>139</v>
      </c>
      <c r="K69" s="113">
        <v>2</v>
      </c>
      <c r="L69" s="113">
        <v>0</v>
      </c>
      <c r="M69" s="113">
        <v>0</v>
      </c>
      <c r="N69" s="113">
        <v>2</v>
      </c>
      <c r="O69" s="200">
        <v>5</v>
      </c>
      <c r="P69" s="183"/>
      <c r="Q69" s="50" t="s">
        <v>40</v>
      </c>
      <c r="R69" s="107" t="s">
        <v>195</v>
      </c>
      <c r="S69" s="107" t="s">
        <v>106</v>
      </c>
      <c r="T69" s="108">
        <v>3</v>
      </c>
      <c r="U69" s="108">
        <v>0</v>
      </c>
      <c r="V69" s="108">
        <v>0</v>
      </c>
      <c r="W69" s="108">
        <v>3</v>
      </c>
      <c r="X69" s="189">
        <v>5</v>
      </c>
      <c r="Y69" s="44"/>
      <c r="Z69" s="15"/>
      <c r="AA69" s="42"/>
      <c r="AB69" s="276"/>
      <c r="AC69" s="276"/>
      <c r="AD69" s="276"/>
      <c r="AE69" s="276"/>
      <c r="AF69" s="16"/>
      <c r="AG69" s="46"/>
    </row>
    <row r="70" spans="1:33" s="552" customFormat="1" ht="17.25" customHeight="1">
      <c r="A70" s="421"/>
      <c r="B70" s="422"/>
      <c r="C70" s="272"/>
      <c r="D70" s="272"/>
      <c r="E70" s="272"/>
      <c r="F70" s="272"/>
      <c r="G70" s="273"/>
      <c r="H70" s="551"/>
      <c r="I70" s="428" t="s">
        <v>191</v>
      </c>
      <c r="J70" s="429"/>
      <c r="K70" s="218">
        <f>SUM(K63:K69)</f>
        <v>17</v>
      </c>
      <c r="L70" s="218">
        <f>SUM(L63:L69)</f>
        <v>2</v>
      </c>
      <c r="M70" s="218">
        <f>SUM(M63:M69)</f>
        <v>2</v>
      </c>
      <c r="N70" s="218">
        <f>SUM(N63:N69)</f>
        <v>19</v>
      </c>
      <c r="O70" s="219">
        <f>SUM(O63:O69)</f>
        <v>32</v>
      </c>
      <c r="P70" s="254"/>
      <c r="Q70" s="50" t="s">
        <v>40</v>
      </c>
      <c r="R70" s="107" t="s">
        <v>127</v>
      </c>
      <c r="S70" s="107" t="s">
        <v>103</v>
      </c>
      <c r="T70" s="108">
        <v>3</v>
      </c>
      <c r="U70" s="108">
        <v>0</v>
      </c>
      <c r="V70" s="108">
        <v>2</v>
      </c>
      <c r="W70" s="108">
        <v>4</v>
      </c>
      <c r="X70" s="189">
        <v>7</v>
      </c>
      <c r="Y70" s="44"/>
      <c r="Z70" s="263" t="s">
        <v>44</v>
      </c>
      <c r="AA70" s="55"/>
      <c r="AB70" s="171">
        <f>SUM(AB61:AB69)</f>
        <v>3</v>
      </c>
      <c r="AC70" s="171">
        <f>SUM(AC61:AC69)</f>
        <v>0</v>
      </c>
      <c r="AD70" s="171">
        <f>SUM(AD61:AD69)</f>
        <v>0</v>
      </c>
      <c r="AE70" s="171">
        <f>SUM(AE61:AE69)</f>
        <v>3</v>
      </c>
      <c r="AF70" s="56">
        <f>SUM(AF61:AF69)</f>
        <v>4</v>
      </c>
      <c r="AG70" s="60"/>
    </row>
    <row r="71" spans="1:33" ht="15" customHeight="1">
      <c r="A71" s="274"/>
      <c r="B71" s="275"/>
      <c r="C71" s="272"/>
      <c r="D71" s="272"/>
      <c r="E71" s="272"/>
      <c r="F71" s="272"/>
      <c r="G71" s="273"/>
      <c r="I71" s="363"/>
      <c r="J71" s="364"/>
      <c r="K71" s="217"/>
      <c r="L71" s="217"/>
      <c r="M71" s="217"/>
      <c r="N71" s="217"/>
      <c r="O71" s="222"/>
      <c r="P71" s="553"/>
      <c r="Q71" s="50"/>
      <c r="R71" s="361" t="s">
        <v>42</v>
      </c>
      <c r="S71" s="361"/>
      <c r="T71" s="265">
        <f>SUM(T67:T70)</f>
        <v>9</v>
      </c>
      <c r="U71" s="265">
        <f>SUM(U67:U70)</f>
        <v>2</v>
      </c>
      <c r="V71" s="265">
        <f>SUM(V67:V70)</f>
        <v>2</v>
      </c>
      <c r="W71" s="265">
        <f>SUM(W67:W70)</f>
        <v>11</v>
      </c>
      <c r="X71" s="51">
        <f>SUM(X67:X70)</f>
        <v>17</v>
      </c>
      <c r="Y71" s="44"/>
      <c r="Z71" s="2"/>
      <c r="AA71" s="553"/>
      <c r="AB71" s="553"/>
      <c r="AC71" s="553"/>
      <c r="AD71" s="553"/>
      <c r="AE71" s="553"/>
      <c r="AF71" s="12"/>
      <c r="AG71" s="46"/>
    </row>
    <row r="72" spans="1:33" ht="15" customHeight="1">
      <c r="A72" s="274"/>
      <c r="B72" s="275"/>
      <c r="C72" s="272"/>
      <c r="D72" s="272"/>
      <c r="E72" s="272"/>
      <c r="F72" s="272"/>
      <c r="G72" s="273"/>
      <c r="I72" s="260"/>
      <c r="J72" s="261"/>
      <c r="K72" s="256"/>
      <c r="L72" s="256"/>
      <c r="M72" s="256"/>
      <c r="N72" s="256"/>
      <c r="O72" s="257"/>
      <c r="P72" s="553"/>
      <c r="Q72" s="45" t="s">
        <v>41</v>
      </c>
      <c r="R72" s="107" t="s">
        <v>27</v>
      </c>
      <c r="S72" s="107" t="s">
        <v>129</v>
      </c>
      <c r="T72" s="108">
        <v>3</v>
      </c>
      <c r="U72" s="108">
        <v>0</v>
      </c>
      <c r="V72" s="108">
        <v>0</v>
      </c>
      <c r="W72" s="108">
        <v>3</v>
      </c>
      <c r="X72" s="189">
        <v>5</v>
      </c>
      <c r="Z72" s="2"/>
      <c r="AA72" s="553"/>
      <c r="AB72" s="553"/>
      <c r="AC72" s="553"/>
      <c r="AD72" s="553"/>
      <c r="AE72" s="553"/>
      <c r="AF72" s="12"/>
      <c r="AG72" s="46"/>
    </row>
    <row r="73" spans="1:33" ht="15" customHeight="1">
      <c r="A73" s="397" t="s">
        <v>26</v>
      </c>
      <c r="B73" s="398"/>
      <c r="C73" s="398"/>
      <c r="D73" s="398"/>
      <c r="E73" s="398"/>
      <c r="F73" s="398"/>
      <c r="G73" s="399"/>
      <c r="I73" s="260"/>
      <c r="J73" s="261"/>
      <c r="K73" s="256"/>
      <c r="L73" s="256"/>
      <c r="M73" s="256"/>
      <c r="N73" s="256"/>
      <c r="O73" s="257"/>
      <c r="P73" s="8"/>
      <c r="Q73" s="45" t="s">
        <v>41</v>
      </c>
      <c r="R73" s="105" t="s">
        <v>27</v>
      </c>
      <c r="S73" s="105" t="s">
        <v>105</v>
      </c>
      <c r="T73" s="106">
        <v>3</v>
      </c>
      <c r="U73" s="106">
        <v>0</v>
      </c>
      <c r="V73" s="106">
        <v>0</v>
      </c>
      <c r="W73" s="106">
        <v>3</v>
      </c>
      <c r="X73" s="189">
        <v>5</v>
      </c>
      <c r="Y73" s="44"/>
      <c r="Z73" s="397" t="s">
        <v>26</v>
      </c>
      <c r="AA73" s="398"/>
      <c r="AB73" s="398"/>
      <c r="AC73" s="398"/>
      <c r="AD73" s="398"/>
      <c r="AE73" s="398"/>
      <c r="AF73" s="399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553"/>
      <c r="K74" s="553"/>
      <c r="L74" s="553"/>
      <c r="M74" s="553"/>
      <c r="N74" s="553"/>
      <c r="O74" s="12"/>
      <c r="P74" s="553"/>
      <c r="Q74" s="45" t="s">
        <v>41</v>
      </c>
      <c r="R74" s="105" t="s">
        <v>27</v>
      </c>
      <c r="S74" s="105" t="s">
        <v>139</v>
      </c>
      <c r="T74" s="106">
        <v>2</v>
      </c>
      <c r="U74" s="106">
        <v>0</v>
      </c>
      <c r="V74" s="106">
        <v>0</v>
      </c>
      <c r="W74" s="106">
        <v>2</v>
      </c>
      <c r="X74" s="189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569" t="s">
        <v>357</v>
      </c>
      <c r="B75" s="569" t="s">
        <v>358</v>
      </c>
      <c r="C75" s="558">
        <v>2</v>
      </c>
      <c r="D75" s="558">
        <v>0</v>
      </c>
      <c r="E75" s="558">
        <v>2</v>
      </c>
      <c r="F75" s="558">
        <v>3</v>
      </c>
      <c r="G75" s="544">
        <v>5</v>
      </c>
      <c r="I75" s="346" t="s">
        <v>26</v>
      </c>
      <c r="J75" s="347"/>
      <c r="K75" s="347"/>
      <c r="L75" s="347"/>
      <c r="M75" s="347"/>
      <c r="N75" s="347"/>
      <c r="O75" s="348"/>
      <c r="P75" s="553"/>
      <c r="Q75" s="45"/>
      <c r="R75" s="361" t="s">
        <v>43</v>
      </c>
      <c r="S75" s="361"/>
      <c r="T75" s="265">
        <f>SUM(T72:T74)</f>
        <v>8</v>
      </c>
      <c r="U75" s="265">
        <f>SUM(U72:U74)</f>
        <v>0</v>
      </c>
      <c r="V75" s="265">
        <f>SUM(V72:V74)</f>
        <v>0</v>
      </c>
      <c r="W75" s="265">
        <f>SUM(W72:W74)</f>
        <v>8</v>
      </c>
      <c r="X75" s="51">
        <f>SUM(X72:X74)</f>
        <v>13</v>
      </c>
      <c r="Y75" s="44"/>
      <c r="Z75" s="107" t="s">
        <v>199</v>
      </c>
      <c r="AA75" s="107" t="s">
        <v>128</v>
      </c>
      <c r="AB75" s="108">
        <v>3</v>
      </c>
      <c r="AC75" s="108">
        <v>0</v>
      </c>
      <c r="AD75" s="108">
        <v>2</v>
      </c>
      <c r="AE75" s="108">
        <v>4</v>
      </c>
      <c r="AF75" s="189">
        <v>7</v>
      </c>
      <c r="AG75" s="46"/>
    </row>
    <row r="76" spans="1:33" ht="15" customHeight="1">
      <c r="A76" s="499" t="s">
        <v>356</v>
      </c>
      <c r="B76" s="499" t="s">
        <v>37</v>
      </c>
      <c r="C76" s="558">
        <v>3</v>
      </c>
      <c r="D76" s="558">
        <v>0</v>
      </c>
      <c r="E76" s="558">
        <v>0</v>
      </c>
      <c r="F76" s="558">
        <v>3</v>
      </c>
      <c r="G76" s="544">
        <v>5</v>
      </c>
      <c r="I76" s="124" t="s">
        <v>2</v>
      </c>
      <c r="J76" s="122" t="s">
        <v>3</v>
      </c>
      <c r="K76" s="262" t="s">
        <v>0</v>
      </c>
      <c r="L76" s="262" t="s">
        <v>4</v>
      </c>
      <c r="M76" s="262" t="s">
        <v>5</v>
      </c>
      <c r="N76" s="262" t="s">
        <v>6</v>
      </c>
      <c r="O76" s="123" t="s">
        <v>7</v>
      </c>
      <c r="P76" s="553"/>
      <c r="Q76" s="45"/>
      <c r="R76" s="362" t="s">
        <v>44</v>
      </c>
      <c r="S76" s="362"/>
      <c r="T76" s="135">
        <f>SUM(T71,T75)</f>
        <v>17</v>
      </c>
      <c r="U76" s="135">
        <f>SUM(U71,U75)</f>
        <v>2</v>
      </c>
      <c r="V76" s="135">
        <f>SUM(V71,V75)</f>
        <v>2</v>
      </c>
      <c r="W76" s="135">
        <f>SUM(W71,W75)</f>
        <v>19</v>
      </c>
      <c r="X76" s="140">
        <f>SUM(X71,X75)</f>
        <v>30</v>
      </c>
      <c r="Y76" s="44"/>
      <c r="Z76" s="107" t="s">
        <v>49</v>
      </c>
      <c r="AA76" s="107" t="s">
        <v>24</v>
      </c>
      <c r="AB76" s="108">
        <v>3</v>
      </c>
      <c r="AC76" s="108">
        <v>2</v>
      </c>
      <c r="AD76" s="108">
        <v>0</v>
      </c>
      <c r="AE76" s="108">
        <v>3</v>
      </c>
      <c r="AF76" s="189">
        <v>7</v>
      </c>
      <c r="AG76" s="46"/>
    </row>
    <row r="77" spans="1:33" ht="15" customHeight="1">
      <c r="A77" s="499" t="s">
        <v>171</v>
      </c>
      <c r="B77" s="492" t="s">
        <v>172</v>
      </c>
      <c r="C77" s="558">
        <v>3</v>
      </c>
      <c r="D77" s="558">
        <v>0</v>
      </c>
      <c r="E77" s="558">
        <v>0</v>
      </c>
      <c r="F77" s="558">
        <v>3</v>
      </c>
      <c r="G77" s="544">
        <v>6</v>
      </c>
      <c r="I77" s="120" t="s">
        <v>49</v>
      </c>
      <c r="J77" s="107" t="s">
        <v>24</v>
      </c>
      <c r="K77" s="108">
        <v>3</v>
      </c>
      <c r="L77" s="108">
        <v>2</v>
      </c>
      <c r="M77" s="108">
        <v>0</v>
      </c>
      <c r="N77" s="108">
        <v>3</v>
      </c>
      <c r="O77" s="189">
        <v>7</v>
      </c>
      <c r="P77" s="183"/>
      <c r="Q77" s="45"/>
      <c r="R77" s="553"/>
      <c r="S77" s="553"/>
      <c r="T77" s="553"/>
      <c r="U77" s="553"/>
      <c r="V77" s="553"/>
      <c r="W77" s="553"/>
      <c r="X77" s="12"/>
      <c r="Y77" s="48"/>
      <c r="Z77" s="15"/>
      <c r="AA77" s="42"/>
      <c r="AB77" s="276"/>
      <c r="AC77" s="276"/>
      <c r="AD77" s="276"/>
      <c r="AE77" s="276"/>
      <c r="AF77" s="16"/>
      <c r="AG77" s="46"/>
    </row>
    <row r="78" spans="1:33" ht="15" customHeight="1">
      <c r="A78" s="499" t="s">
        <v>27</v>
      </c>
      <c r="B78" s="499" t="s">
        <v>105</v>
      </c>
      <c r="C78" s="558">
        <v>3</v>
      </c>
      <c r="D78" s="558">
        <v>0</v>
      </c>
      <c r="E78" s="558">
        <v>0</v>
      </c>
      <c r="F78" s="558">
        <v>3</v>
      </c>
      <c r="G78" s="544">
        <v>5</v>
      </c>
      <c r="I78" s="120" t="s">
        <v>131</v>
      </c>
      <c r="J78" s="107" t="s">
        <v>107</v>
      </c>
      <c r="K78" s="108">
        <v>3</v>
      </c>
      <c r="L78" s="108">
        <v>0</v>
      </c>
      <c r="M78" s="108">
        <v>2</v>
      </c>
      <c r="N78" s="108">
        <v>4</v>
      </c>
      <c r="O78" s="196">
        <v>7</v>
      </c>
      <c r="P78" s="183"/>
      <c r="Q78" s="49"/>
      <c r="R78" s="261"/>
      <c r="S78" s="261"/>
      <c r="T78" s="256"/>
      <c r="U78" s="256"/>
      <c r="V78" s="256"/>
      <c r="W78" s="256"/>
      <c r="X78" s="257"/>
      <c r="Y78" s="44"/>
      <c r="Z78" s="15"/>
      <c r="AA78" s="42"/>
      <c r="AB78" s="276"/>
      <c r="AC78" s="276"/>
      <c r="AD78" s="276"/>
      <c r="AE78" s="276"/>
      <c r="AF78" s="16"/>
      <c r="AG78" s="46"/>
    </row>
    <row r="79" spans="1:33" ht="15.75">
      <c r="A79" s="499" t="s">
        <v>27</v>
      </c>
      <c r="B79" s="499" t="s">
        <v>138</v>
      </c>
      <c r="C79" s="558">
        <v>3</v>
      </c>
      <c r="D79" s="558">
        <v>0</v>
      </c>
      <c r="E79" s="558">
        <v>0</v>
      </c>
      <c r="F79" s="558">
        <v>3</v>
      </c>
      <c r="G79" s="554">
        <v>5</v>
      </c>
      <c r="H79" s="552"/>
      <c r="I79" s="201" t="s">
        <v>199</v>
      </c>
      <c r="J79" s="112" t="s">
        <v>128</v>
      </c>
      <c r="K79" s="113">
        <v>3</v>
      </c>
      <c r="L79" s="113">
        <v>0</v>
      </c>
      <c r="M79" s="113">
        <v>2</v>
      </c>
      <c r="N79" s="113">
        <v>4</v>
      </c>
      <c r="O79" s="200">
        <v>7</v>
      </c>
      <c r="P79" s="183"/>
      <c r="Q79" s="2"/>
      <c r="R79" s="553"/>
      <c r="S79" s="553"/>
      <c r="T79" s="553"/>
      <c r="U79" s="553"/>
      <c r="V79" s="553"/>
      <c r="W79" s="553"/>
      <c r="X79" s="12"/>
      <c r="Y79" s="44"/>
      <c r="Z79" s="15"/>
      <c r="AA79" s="42"/>
      <c r="AB79" s="276"/>
      <c r="AC79" s="276"/>
      <c r="AD79" s="276"/>
      <c r="AE79" s="276"/>
      <c r="AF79" s="16"/>
      <c r="AG79" s="46"/>
    </row>
    <row r="80" spans="1:33" s="552" customFormat="1" ht="12.75" customHeight="1">
      <c r="A80" s="499" t="s">
        <v>359</v>
      </c>
      <c r="B80" s="499" t="s">
        <v>161</v>
      </c>
      <c r="C80" s="558">
        <v>0</v>
      </c>
      <c r="D80" s="558">
        <v>0</v>
      </c>
      <c r="E80" s="558">
        <v>0</v>
      </c>
      <c r="F80" s="558">
        <v>0</v>
      </c>
      <c r="G80" s="558">
        <v>4</v>
      </c>
      <c r="H80" s="551"/>
      <c r="I80" s="119" t="s">
        <v>132</v>
      </c>
      <c r="J80" s="111" t="s">
        <v>133</v>
      </c>
      <c r="K80" s="108">
        <v>0</v>
      </c>
      <c r="L80" s="108">
        <v>0</v>
      </c>
      <c r="M80" s="108">
        <v>0</v>
      </c>
      <c r="N80" s="108">
        <v>0</v>
      </c>
      <c r="O80" s="198">
        <v>4</v>
      </c>
      <c r="P80" s="187"/>
      <c r="Q80" s="45"/>
      <c r="R80" s="359" t="s">
        <v>26</v>
      </c>
      <c r="S80" s="359"/>
      <c r="T80" s="359"/>
      <c r="U80" s="359"/>
      <c r="V80" s="359"/>
      <c r="W80" s="359"/>
      <c r="X80" s="360"/>
      <c r="Y80" s="44"/>
      <c r="Z80" s="15"/>
      <c r="AA80" s="42"/>
      <c r="AB80" s="276"/>
      <c r="AC80" s="276"/>
      <c r="AD80" s="276"/>
      <c r="AE80" s="276"/>
      <c r="AF80" s="16"/>
      <c r="AG80" s="60"/>
    </row>
    <row r="81" spans="1:33" ht="15" customHeight="1">
      <c r="A81" s="227"/>
      <c r="B81" s="227"/>
      <c r="C81" s="487"/>
      <c r="D81" s="487"/>
      <c r="E81" s="487"/>
      <c r="F81" s="487"/>
      <c r="G81" s="487"/>
      <c r="I81" s="120" t="s">
        <v>51</v>
      </c>
      <c r="J81" s="107" t="s">
        <v>64</v>
      </c>
      <c r="K81" s="108">
        <v>3</v>
      </c>
      <c r="L81" s="108">
        <v>0</v>
      </c>
      <c r="M81" s="108">
        <v>0</v>
      </c>
      <c r="N81" s="108">
        <v>3</v>
      </c>
      <c r="O81" s="189">
        <v>5</v>
      </c>
      <c r="P81" s="188"/>
      <c r="Q81" s="50"/>
      <c r="R81" s="122" t="s">
        <v>2</v>
      </c>
      <c r="S81" s="122" t="s">
        <v>3</v>
      </c>
      <c r="T81" s="262" t="s">
        <v>0</v>
      </c>
      <c r="U81" s="262" t="s">
        <v>4</v>
      </c>
      <c r="V81" s="262" t="s">
        <v>5</v>
      </c>
      <c r="W81" s="262" t="s">
        <v>6</v>
      </c>
      <c r="X81" s="123" t="s">
        <v>7</v>
      </c>
      <c r="Y81" s="44"/>
      <c r="Z81" s="15"/>
      <c r="AA81" s="42"/>
      <c r="AB81" s="276"/>
      <c r="AC81" s="276"/>
      <c r="AD81" s="276"/>
      <c r="AE81" s="276"/>
      <c r="AF81" s="16"/>
      <c r="AG81" s="46"/>
    </row>
    <row r="82" spans="1:33" ht="15" customHeight="1">
      <c r="A82" s="415" t="s">
        <v>79</v>
      </c>
      <c r="B82" s="416"/>
      <c r="C82" s="125">
        <f>SUM(C75:C81)</f>
        <v>14</v>
      </c>
      <c r="D82" s="125">
        <f>SUM(D75:D81)</f>
        <v>0</v>
      </c>
      <c r="E82" s="125">
        <f>SUM(E75:E81)</f>
        <v>2</v>
      </c>
      <c r="F82" s="125">
        <f>SUM(F75:F81)</f>
        <v>15</v>
      </c>
      <c r="G82" s="125">
        <f>SUM(G75:G81)</f>
        <v>30</v>
      </c>
      <c r="I82" s="432" t="s">
        <v>79</v>
      </c>
      <c r="J82" s="433"/>
      <c r="K82" s="218">
        <f>SUM(K77:K81)</f>
        <v>12</v>
      </c>
      <c r="L82" s="218">
        <f>SUM(L77:L81)</f>
        <v>2</v>
      </c>
      <c r="M82" s="218">
        <f>SUM(M77:M81)</f>
        <v>4</v>
      </c>
      <c r="N82" s="218">
        <f>SUM(N77:N81)</f>
        <v>14</v>
      </c>
      <c r="O82" s="219">
        <f>SUM(O77:O81)</f>
        <v>30</v>
      </c>
      <c r="P82" s="254"/>
      <c r="Q82" s="50" t="s">
        <v>40</v>
      </c>
      <c r="R82" s="107" t="s">
        <v>131</v>
      </c>
      <c r="S82" s="107" t="s">
        <v>107</v>
      </c>
      <c r="T82" s="108">
        <v>3</v>
      </c>
      <c r="U82" s="108">
        <v>0</v>
      </c>
      <c r="V82" s="108">
        <v>2</v>
      </c>
      <c r="W82" s="108">
        <v>4</v>
      </c>
      <c r="X82" s="189">
        <v>7</v>
      </c>
      <c r="Y82" s="44"/>
      <c r="Z82" s="15"/>
      <c r="AA82" s="42"/>
      <c r="AB82" s="276"/>
      <c r="AC82" s="276"/>
      <c r="AD82" s="276"/>
      <c r="AE82" s="276"/>
      <c r="AF82" s="16"/>
      <c r="AG82" s="46"/>
    </row>
    <row r="83" spans="1:33" ht="15" customHeight="1">
      <c r="A83" s="421"/>
      <c r="B83" s="422"/>
      <c r="C83" s="256"/>
      <c r="D83" s="256"/>
      <c r="E83" s="256"/>
      <c r="F83" s="256"/>
      <c r="G83" s="257"/>
      <c r="I83" s="223"/>
      <c r="J83" s="220"/>
      <c r="K83" s="221"/>
      <c r="L83" s="221"/>
      <c r="M83" s="221"/>
      <c r="N83" s="221"/>
      <c r="O83" s="224"/>
      <c r="P83" s="8"/>
      <c r="Q83" s="50" t="s">
        <v>40</v>
      </c>
      <c r="R83" s="107" t="s">
        <v>51</v>
      </c>
      <c r="S83" s="107" t="s">
        <v>64</v>
      </c>
      <c r="T83" s="108">
        <v>3</v>
      </c>
      <c r="U83" s="108">
        <v>0</v>
      </c>
      <c r="V83" s="108">
        <v>0</v>
      </c>
      <c r="W83" s="108">
        <v>3</v>
      </c>
      <c r="X83" s="189">
        <v>5</v>
      </c>
      <c r="Y83" s="44"/>
      <c r="Z83" s="263" t="s">
        <v>44</v>
      </c>
      <c r="AA83" s="55"/>
      <c r="AB83" s="171">
        <f>SUM(AB75)</f>
        <v>3</v>
      </c>
      <c r="AC83" s="171">
        <f>SUM(AC75)</f>
        <v>0</v>
      </c>
      <c r="AD83" s="171">
        <f>SUM(AD75)</f>
        <v>2</v>
      </c>
      <c r="AE83" s="171">
        <f>SUM(AE75)</f>
        <v>4</v>
      </c>
      <c r="AF83" s="24">
        <f>SUM(AF75)</f>
        <v>7</v>
      </c>
      <c r="AG83" s="46"/>
    </row>
    <row r="84" spans="1:33" ht="15" customHeight="1">
      <c r="A84" s="421"/>
      <c r="B84" s="422"/>
      <c r="C84" s="256"/>
      <c r="D84" s="256"/>
      <c r="E84" s="256"/>
      <c r="F84" s="256"/>
      <c r="G84" s="257"/>
      <c r="I84" s="331"/>
      <c r="J84" s="332"/>
      <c r="K84" s="256"/>
      <c r="L84" s="256"/>
      <c r="M84" s="256"/>
      <c r="N84" s="256"/>
      <c r="O84" s="257"/>
      <c r="P84" s="553"/>
      <c r="Q84" s="50" t="s">
        <v>40</v>
      </c>
      <c r="R84" s="107" t="s">
        <v>49</v>
      </c>
      <c r="S84" s="107" t="s">
        <v>24</v>
      </c>
      <c r="T84" s="108">
        <v>3</v>
      </c>
      <c r="U84" s="108">
        <v>2</v>
      </c>
      <c r="V84" s="108">
        <v>0</v>
      </c>
      <c r="W84" s="108">
        <v>3</v>
      </c>
      <c r="X84" s="189">
        <v>7</v>
      </c>
      <c r="Y84" s="44"/>
      <c r="Z84" s="2"/>
      <c r="AA84" s="553"/>
      <c r="AB84" s="553"/>
      <c r="AC84" s="553"/>
      <c r="AD84" s="553"/>
      <c r="AE84" s="553"/>
      <c r="AF84" s="12"/>
      <c r="AG84" s="46"/>
    </row>
    <row r="85" spans="1:33" ht="15" customHeight="1">
      <c r="A85" s="397" t="s">
        <v>28</v>
      </c>
      <c r="B85" s="398"/>
      <c r="C85" s="398"/>
      <c r="D85" s="398"/>
      <c r="E85" s="398"/>
      <c r="F85" s="398"/>
      <c r="G85" s="399"/>
      <c r="I85" s="45"/>
      <c r="J85" s="46"/>
      <c r="K85" s="46"/>
      <c r="L85" s="46"/>
      <c r="M85" s="46"/>
      <c r="N85" s="46"/>
      <c r="O85" s="47"/>
      <c r="P85" s="553"/>
      <c r="Q85" s="50" t="s">
        <v>40</v>
      </c>
      <c r="R85" s="107" t="s">
        <v>199</v>
      </c>
      <c r="S85" s="107" t="s">
        <v>128</v>
      </c>
      <c r="T85" s="108">
        <v>3</v>
      </c>
      <c r="U85" s="108">
        <v>0</v>
      </c>
      <c r="V85" s="108">
        <v>2</v>
      </c>
      <c r="W85" s="108">
        <v>4</v>
      </c>
      <c r="X85" s="189">
        <v>7</v>
      </c>
      <c r="Y85" s="44"/>
      <c r="Z85" s="397" t="s">
        <v>28</v>
      </c>
      <c r="AA85" s="398"/>
      <c r="AB85" s="398"/>
      <c r="AC85" s="398"/>
      <c r="AD85" s="398"/>
      <c r="AE85" s="398"/>
      <c r="AF85" s="399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260"/>
      <c r="J86" s="553"/>
      <c r="K86" s="553"/>
      <c r="L86" s="553"/>
      <c r="M86" s="553"/>
      <c r="N86" s="553"/>
      <c r="O86" s="257"/>
      <c r="P86" s="553"/>
      <c r="Q86" s="50" t="s">
        <v>40</v>
      </c>
      <c r="R86" s="111" t="s">
        <v>132</v>
      </c>
      <c r="S86" s="111" t="s">
        <v>133</v>
      </c>
      <c r="T86" s="108">
        <v>0</v>
      </c>
      <c r="U86" s="108">
        <v>0</v>
      </c>
      <c r="V86" s="108">
        <v>0</v>
      </c>
      <c r="W86" s="108">
        <v>0</v>
      </c>
      <c r="X86" s="198">
        <v>4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499" t="s">
        <v>360</v>
      </c>
      <c r="B87" s="499" t="s">
        <v>134</v>
      </c>
      <c r="C87" s="558">
        <v>2</v>
      </c>
      <c r="D87" s="558">
        <v>0</v>
      </c>
      <c r="E87" s="558">
        <v>0</v>
      </c>
      <c r="F87" s="558">
        <v>2</v>
      </c>
      <c r="G87" s="554">
        <v>8</v>
      </c>
      <c r="I87" s="346" t="s">
        <v>28</v>
      </c>
      <c r="J87" s="347"/>
      <c r="K87" s="347"/>
      <c r="L87" s="347"/>
      <c r="M87" s="347"/>
      <c r="N87" s="347"/>
      <c r="O87" s="348"/>
      <c r="P87" s="553"/>
      <c r="Q87" s="45"/>
      <c r="R87" s="354" t="s">
        <v>42</v>
      </c>
      <c r="S87" s="356"/>
      <c r="T87" s="265">
        <f>SUM(T82:T86)</f>
        <v>12</v>
      </c>
      <c r="U87" s="265">
        <f>SUM(U82:U86)</f>
        <v>2</v>
      </c>
      <c r="V87" s="265">
        <f>SUM(V82:V86)</f>
        <v>4</v>
      </c>
      <c r="W87" s="265">
        <f>SUM(W82:W86)</f>
        <v>14</v>
      </c>
      <c r="X87" s="265">
        <f>SUM(X82:X86)</f>
        <v>30</v>
      </c>
      <c r="Y87" s="44"/>
      <c r="Z87" s="15"/>
      <c r="AA87" s="42"/>
      <c r="AB87" s="276"/>
      <c r="AC87" s="276"/>
      <c r="AD87" s="276"/>
      <c r="AE87" s="276"/>
      <c r="AF87" s="16"/>
      <c r="AG87" s="46"/>
    </row>
    <row r="88" spans="1:33" ht="15" customHeight="1">
      <c r="A88" s="499" t="s">
        <v>356</v>
      </c>
      <c r="B88" s="499" t="s">
        <v>64</v>
      </c>
      <c r="C88" s="558">
        <v>3</v>
      </c>
      <c r="D88" s="558">
        <v>0</v>
      </c>
      <c r="E88" s="558">
        <v>0</v>
      </c>
      <c r="F88" s="558">
        <v>3</v>
      </c>
      <c r="G88" s="554">
        <v>5</v>
      </c>
      <c r="I88" s="124" t="s">
        <v>2</v>
      </c>
      <c r="J88" s="122" t="s">
        <v>3</v>
      </c>
      <c r="K88" s="262" t="s">
        <v>0</v>
      </c>
      <c r="L88" s="262" t="s">
        <v>4</v>
      </c>
      <c r="M88" s="262" t="s">
        <v>5</v>
      </c>
      <c r="N88" s="262" t="s">
        <v>6</v>
      </c>
      <c r="O88" s="123" t="s">
        <v>7</v>
      </c>
      <c r="P88" s="553"/>
      <c r="Q88" s="45"/>
      <c r="R88" s="354" t="s">
        <v>43</v>
      </c>
      <c r="S88" s="356"/>
      <c r="T88" s="265">
        <v>0</v>
      </c>
      <c r="U88" s="265">
        <v>0</v>
      </c>
      <c r="V88" s="265">
        <v>0</v>
      </c>
      <c r="W88" s="265">
        <v>0</v>
      </c>
      <c r="X88" s="51">
        <v>0</v>
      </c>
      <c r="Y88" s="44"/>
      <c r="Z88" s="15"/>
      <c r="AA88" s="42"/>
      <c r="AB88" s="276"/>
      <c r="AC88" s="276"/>
      <c r="AD88" s="276"/>
      <c r="AE88" s="276"/>
      <c r="AF88" s="16"/>
      <c r="AG88" s="46"/>
    </row>
    <row r="89" spans="1:33" ht="15" customHeight="1">
      <c r="A89" s="499" t="s">
        <v>356</v>
      </c>
      <c r="B89" s="499" t="s">
        <v>65</v>
      </c>
      <c r="C89" s="558">
        <v>3</v>
      </c>
      <c r="D89" s="558">
        <v>0</v>
      </c>
      <c r="E89" s="558">
        <v>0</v>
      </c>
      <c r="F89" s="558">
        <v>3</v>
      </c>
      <c r="G89" s="554">
        <v>5</v>
      </c>
      <c r="I89" s="203" t="s">
        <v>135</v>
      </c>
      <c r="J89" s="111" t="s">
        <v>136</v>
      </c>
      <c r="K89" s="108">
        <v>2</v>
      </c>
      <c r="L89" s="108">
        <v>0</v>
      </c>
      <c r="M89" s="108">
        <v>0</v>
      </c>
      <c r="N89" s="108">
        <v>2</v>
      </c>
      <c r="O89" s="198">
        <v>3</v>
      </c>
      <c r="P89" s="188"/>
      <c r="Q89" s="45"/>
      <c r="R89" s="350" t="s">
        <v>44</v>
      </c>
      <c r="S89" s="352"/>
      <c r="T89" s="262">
        <f>SUM(T87,T88)</f>
        <v>12</v>
      </c>
      <c r="U89" s="262">
        <f>SUM(U87,U88)</f>
        <v>2</v>
      </c>
      <c r="V89" s="262">
        <f>SUM(V87,V88)</f>
        <v>4</v>
      </c>
      <c r="W89" s="262">
        <f>SUM(W87,W88)</f>
        <v>14</v>
      </c>
      <c r="X89" s="314">
        <f>SUM(X87,X88)</f>
        <v>30</v>
      </c>
      <c r="Y89" s="44"/>
      <c r="Z89" s="15"/>
      <c r="AA89" s="42"/>
      <c r="AB89" s="276"/>
      <c r="AC89" s="276"/>
      <c r="AD89" s="276"/>
      <c r="AE89" s="276"/>
      <c r="AF89" s="16"/>
      <c r="AG89" s="46"/>
    </row>
    <row r="90" spans="1:33" ht="22.5" customHeight="1">
      <c r="A90" s="499" t="s">
        <v>239</v>
      </c>
      <c r="B90" s="499" t="s">
        <v>169</v>
      </c>
      <c r="C90" s="558">
        <v>3</v>
      </c>
      <c r="D90" s="558">
        <v>0</v>
      </c>
      <c r="E90" s="558">
        <v>0</v>
      </c>
      <c r="F90" s="558">
        <v>3</v>
      </c>
      <c r="G90" s="554">
        <v>5</v>
      </c>
      <c r="H90" s="552"/>
      <c r="I90" s="120" t="s">
        <v>200</v>
      </c>
      <c r="J90" s="107" t="s">
        <v>134</v>
      </c>
      <c r="K90" s="108">
        <v>0</v>
      </c>
      <c r="L90" s="108">
        <v>0</v>
      </c>
      <c r="M90" s="108">
        <v>6</v>
      </c>
      <c r="N90" s="108">
        <v>3</v>
      </c>
      <c r="O90" s="196">
        <v>5</v>
      </c>
      <c r="P90" s="183"/>
      <c r="Q90" s="2"/>
      <c r="X90" s="257"/>
      <c r="Y90" s="44"/>
      <c r="Z90" s="15"/>
      <c r="AA90" s="42"/>
      <c r="AB90" s="276"/>
      <c r="AC90" s="276"/>
      <c r="AD90" s="276"/>
      <c r="AE90" s="276"/>
      <c r="AF90" s="16"/>
      <c r="AG90" s="46"/>
    </row>
    <row r="91" spans="1:33" ht="15" customHeight="1">
      <c r="A91" s="499" t="s">
        <v>27</v>
      </c>
      <c r="B91" s="499" t="s">
        <v>201</v>
      </c>
      <c r="C91" s="558">
        <v>3</v>
      </c>
      <c r="D91" s="558">
        <v>0</v>
      </c>
      <c r="E91" s="558">
        <v>0</v>
      </c>
      <c r="F91" s="558">
        <v>3</v>
      </c>
      <c r="G91" s="554">
        <v>5</v>
      </c>
      <c r="I91" s="204" t="s">
        <v>51</v>
      </c>
      <c r="J91" s="115" t="s">
        <v>65</v>
      </c>
      <c r="K91" s="116">
        <v>3</v>
      </c>
      <c r="L91" s="116">
        <v>0</v>
      </c>
      <c r="M91" s="116">
        <v>0</v>
      </c>
      <c r="N91" s="116">
        <v>3</v>
      </c>
      <c r="O91" s="205">
        <v>5</v>
      </c>
      <c r="P91" s="183"/>
      <c r="Q91" s="50"/>
      <c r="X91" s="257"/>
      <c r="Y91" s="44"/>
      <c r="Z91" s="15"/>
      <c r="AA91" s="42"/>
      <c r="AB91" s="276"/>
      <c r="AC91" s="276"/>
      <c r="AD91" s="276"/>
      <c r="AE91" s="276"/>
      <c r="AF91" s="16"/>
      <c r="AG91" s="46"/>
    </row>
    <row r="92" spans="1:33" ht="15" customHeight="1">
      <c r="A92" s="499" t="s">
        <v>202</v>
      </c>
      <c r="B92" s="492" t="s">
        <v>240</v>
      </c>
      <c r="C92" s="558">
        <v>2</v>
      </c>
      <c r="D92" s="558">
        <v>0</v>
      </c>
      <c r="E92" s="558">
        <v>0</v>
      </c>
      <c r="F92" s="558">
        <v>2</v>
      </c>
      <c r="G92" s="554">
        <v>2</v>
      </c>
      <c r="I92" s="120" t="s">
        <v>27</v>
      </c>
      <c r="J92" s="107" t="s">
        <v>138</v>
      </c>
      <c r="K92" s="108">
        <v>3</v>
      </c>
      <c r="L92" s="108">
        <v>0</v>
      </c>
      <c r="M92" s="108">
        <v>0</v>
      </c>
      <c r="N92" s="108">
        <v>3</v>
      </c>
      <c r="O92" s="196">
        <v>5</v>
      </c>
      <c r="P92" s="183"/>
      <c r="Q92" s="45"/>
      <c r="R92" s="261"/>
      <c r="S92" s="261"/>
      <c r="T92" s="256"/>
      <c r="U92" s="256"/>
      <c r="V92" s="256"/>
      <c r="W92" s="256"/>
      <c r="X92" s="257"/>
      <c r="Y92" s="44"/>
      <c r="Z92" s="15"/>
      <c r="AA92" s="42"/>
      <c r="AB92" s="276"/>
      <c r="AC92" s="276"/>
      <c r="AD92" s="276"/>
      <c r="AE92" s="276"/>
      <c r="AF92" s="16"/>
      <c r="AG92" s="46"/>
    </row>
    <row r="93" spans="1:33" ht="15" customHeight="1">
      <c r="A93" s="419" t="s">
        <v>79</v>
      </c>
      <c r="B93" s="420"/>
      <c r="C93" s="84">
        <f>SUM(C87:C92)</f>
        <v>16</v>
      </c>
      <c r="D93" s="84">
        <f>SUM(D87:D92)</f>
        <v>0</v>
      </c>
      <c r="E93" s="84">
        <f>SUM(E87:E92)</f>
        <v>0</v>
      </c>
      <c r="F93" s="84">
        <f>SUM(F87:F92)</f>
        <v>16</v>
      </c>
      <c r="G93" s="126">
        <f>SUM(G87:G92)</f>
        <v>30</v>
      </c>
      <c r="I93" s="120" t="s">
        <v>27</v>
      </c>
      <c r="J93" s="107" t="s">
        <v>201</v>
      </c>
      <c r="K93" s="108">
        <v>3</v>
      </c>
      <c r="L93" s="108">
        <v>0</v>
      </c>
      <c r="M93" s="108">
        <v>0</v>
      </c>
      <c r="N93" s="108">
        <v>3</v>
      </c>
      <c r="O93" s="189">
        <v>5</v>
      </c>
      <c r="P93" s="183"/>
      <c r="Q93" s="50"/>
      <c r="R93" s="359" t="s">
        <v>28</v>
      </c>
      <c r="S93" s="359"/>
      <c r="T93" s="359"/>
      <c r="U93" s="359"/>
      <c r="V93" s="359"/>
      <c r="W93" s="359"/>
      <c r="X93" s="360"/>
      <c r="Y93" s="44"/>
      <c r="Z93" s="15"/>
      <c r="AA93" s="42"/>
      <c r="AB93" s="276"/>
      <c r="AC93" s="276"/>
      <c r="AD93" s="276"/>
      <c r="AE93" s="276"/>
      <c r="AF93" s="16"/>
      <c r="AG93" s="46"/>
    </row>
    <row r="94" spans="1:33" ht="15" customHeight="1">
      <c r="A94" s="421"/>
      <c r="B94" s="422"/>
      <c r="C94" s="272"/>
      <c r="D94" s="272"/>
      <c r="E94" s="272"/>
      <c r="F94" s="272"/>
      <c r="G94" s="273"/>
      <c r="I94" s="120" t="s">
        <v>27</v>
      </c>
      <c r="J94" s="107" t="s">
        <v>50</v>
      </c>
      <c r="K94" s="108">
        <v>3</v>
      </c>
      <c r="L94" s="108">
        <v>0</v>
      </c>
      <c r="M94" s="108">
        <v>0</v>
      </c>
      <c r="N94" s="108">
        <v>3</v>
      </c>
      <c r="O94" s="189">
        <v>5</v>
      </c>
      <c r="P94" s="183"/>
      <c r="Q94" s="50"/>
      <c r="R94" s="122" t="s">
        <v>2</v>
      </c>
      <c r="S94" s="122" t="s">
        <v>3</v>
      </c>
      <c r="T94" s="262" t="s">
        <v>0</v>
      </c>
      <c r="U94" s="262" t="s">
        <v>4</v>
      </c>
      <c r="V94" s="262" t="s">
        <v>5</v>
      </c>
      <c r="W94" s="262" t="s">
        <v>6</v>
      </c>
      <c r="X94" s="123" t="s">
        <v>7</v>
      </c>
      <c r="Y94" s="44"/>
      <c r="Z94" s="15"/>
      <c r="AA94" s="42"/>
      <c r="AB94" s="276"/>
      <c r="AC94" s="276"/>
      <c r="AD94" s="276"/>
      <c r="AE94" s="276"/>
      <c r="AF94" s="16"/>
      <c r="AG94" s="46"/>
    </row>
    <row r="95" spans="1:33" ht="15" customHeight="1">
      <c r="A95" s="274"/>
      <c r="B95" s="275"/>
      <c r="C95" s="272"/>
      <c r="D95" s="272"/>
      <c r="E95" s="272"/>
      <c r="F95" s="272"/>
      <c r="G95" s="273"/>
      <c r="I95" s="119" t="s">
        <v>202</v>
      </c>
      <c r="J95" s="111" t="s">
        <v>203</v>
      </c>
      <c r="K95" s="108">
        <v>2</v>
      </c>
      <c r="L95" s="108">
        <v>0</v>
      </c>
      <c r="M95" s="108">
        <v>0</v>
      </c>
      <c r="N95" s="108">
        <v>2</v>
      </c>
      <c r="O95" s="198">
        <v>2</v>
      </c>
      <c r="P95" s="187"/>
      <c r="Q95" s="50" t="s">
        <v>40</v>
      </c>
      <c r="R95" s="105" t="s">
        <v>200</v>
      </c>
      <c r="S95" s="105" t="s">
        <v>134</v>
      </c>
      <c r="T95" s="106">
        <v>0</v>
      </c>
      <c r="U95" s="106">
        <v>0</v>
      </c>
      <c r="V95" s="106">
        <v>6</v>
      </c>
      <c r="W95" s="106">
        <v>3</v>
      </c>
      <c r="X95" s="189">
        <v>5</v>
      </c>
      <c r="Y95" s="44"/>
      <c r="Z95" s="263" t="s">
        <v>44</v>
      </c>
      <c r="AA95" s="55"/>
      <c r="AB95" s="171">
        <f>SUM(AB87:AB95)</f>
        <v>0</v>
      </c>
      <c r="AC95" s="171">
        <f>SUM(AC87:AC95)</f>
        <v>0</v>
      </c>
      <c r="AD95" s="171">
        <f>SUM(AD87:AD95)</f>
        <v>0</v>
      </c>
      <c r="AE95" s="171">
        <f>SUM(AE87:AE95)</f>
        <v>0</v>
      </c>
      <c r="AF95" s="56">
        <v>0</v>
      </c>
      <c r="AG95" s="46"/>
    </row>
    <row r="96" spans="1:33" ht="15" customHeight="1">
      <c r="A96" s="274"/>
      <c r="B96" s="275"/>
      <c r="C96" s="272"/>
      <c r="D96" s="272"/>
      <c r="E96" s="272"/>
      <c r="F96" s="272"/>
      <c r="G96" s="273"/>
      <c r="I96" s="434" t="s">
        <v>191</v>
      </c>
      <c r="J96" s="435"/>
      <c r="K96" s="180">
        <f>SUM(K89:K95)</f>
        <v>16</v>
      </c>
      <c r="L96" s="180">
        <f>SUM(L89:L95)</f>
        <v>0</v>
      </c>
      <c r="M96" s="180">
        <f>SUM(M89:M95)</f>
        <v>6</v>
      </c>
      <c r="N96" s="180">
        <f>SUM(N89:N95)</f>
        <v>19</v>
      </c>
      <c r="O96" s="197">
        <f>SUM(O89:O95)</f>
        <v>30</v>
      </c>
      <c r="P96" s="254"/>
      <c r="Q96" s="50" t="s">
        <v>40</v>
      </c>
      <c r="R96" s="107" t="s">
        <v>51</v>
      </c>
      <c r="S96" s="107" t="s">
        <v>65</v>
      </c>
      <c r="T96" s="108">
        <v>3</v>
      </c>
      <c r="U96" s="108">
        <v>0</v>
      </c>
      <c r="V96" s="108">
        <v>0</v>
      </c>
      <c r="W96" s="108">
        <v>3</v>
      </c>
      <c r="X96" s="189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397" t="s">
        <v>30</v>
      </c>
      <c r="B97" s="398"/>
      <c r="C97" s="398"/>
      <c r="D97" s="398"/>
      <c r="E97" s="398"/>
      <c r="F97" s="398"/>
      <c r="G97" s="399"/>
      <c r="I97" s="260"/>
      <c r="J97" s="261"/>
      <c r="K97" s="256"/>
      <c r="L97" s="256"/>
      <c r="M97" s="256"/>
      <c r="N97" s="256"/>
      <c r="O97" s="257"/>
      <c r="P97" s="553"/>
      <c r="Q97" s="50" t="s">
        <v>40</v>
      </c>
      <c r="R97" s="114" t="s">
        <v>135</v>
      </c>
      <c r="S97" s="111" t="s">
        <v>136</v>
      </c>
      <c r="T97" s="108">
        <v>2</v>
      </c>
      <c r="U97" s="108">
        <v>0</v>
      </c>
      <c r="V97" s="108">
        <v>0</v>
      </c>
      <c r="W97" s="108">
        <v>2</v>
      </c>
      <c r="X97" s="198">
        <v>3</v>
      </c>
      <c r="Y97" s="44"/>
      <c r="Z97" s="397" t="s">
        <v>30</v>
      </c>
      <c r="AA97" s="398"/>
      <c r="AB97" s="398"/>
      <c r="AC97" s="398"/>
      <c r="AD97" s="398"/>
      <c r="AE97" s="398"/>
      <c r="AF97" s="399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260"/>
      <c r="J98" s="261"/>
      <c r="K98" s="256"/>
      <c r="L98" s="256"/>
      <c r="M98" s="256"/>
      <c r="N98" s="256"/>
      <c r="O98" s="257"/>
      <c r="P98" s="553"/>
      <c r="Q98" s="50"/>
      <c r="R98" s="349" t="s">
        <v>42</v>
      </c>
      <c r="S98" s="349"/>
      <c r="T98" s="265">
        <f>SUM(T95:T97)</f>
        <v>5</v>
      </c>
      <c r="U98" s="265">
        <f>SUM(U95:U97)</f>
        <v>0</v>
      </c>
      <c r="V98" s="265">
        <f>SUM(V95:V97)</f>
        <v>6</v>
      </c>
      <c r="W98" s="265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499" t="s">
        <v>361</v>
      </c>
      <c r="B99" s="499" t="s">
        <v>110</v>
      </c>
      <c r="C99" s="558">
        <v>0</v>
      </c>
      <c r="D99" s="558">
        <v>0</v>
      </c>
      <c r="E99" s="558">
        <v>4</v>
      </c>
      <c r="F99" s="558">
        <v>2</v>
      </c>
      <c r="G99" s="554">
        <v>8</v>
      </c>
      <c r="I99" s="346" t="s">
        <v>30</v>
      </c>
      <c r="J99" s="347"/>
      <c r="K99" s="347"/>
      <c r="L99" s="347"/>
      <c r="M99" s="347"/>
      <c r="N99" s="347"/>
      <c r="O99" s="348"/>
      <c r="P99" s="553"/>
      <c r="Q99" s="45" t="s">
        <v>41</v>
      </c>
      <c r="R99" s="107" t="s">
        <v>27</v>
      </c>
      <c r="S99" s="107" t="s">
        <v>138</v>
      </c>
      <c r="T99" s="108">
        <v>3</v>
      </c>
      <c r="U99" s="108">
        <v>0</v>
      </c>
      <c r="V99" s="108">
        <v>0</v>
      </c>
      <c r="W99" s="108">
        <v>3</v>
      </c>
      <c r="X99" s="189">
        <v>5</v>
      </c>
      <c r="Y99" s="44"/>
      <c r="Z99" s="15"/>
      <c r="AA99" s="42"/>
      <c r="AB99" s="276"/>
      <c r="AC99" s="276"/>
      <c r="AD99" s="276"/>
      <c r="AE99" s="276"/>
      <c r="AF99" s="16"/>
      <c r="AG99" s="46"/>
    </row>
    <row r="100" spans="1:33" s="552" customFormat="1" ht="22.5" customHeight="1">
      <c r="A100" s="499" t="s">
        <v>356</v>
      </c>
      <c r="B100" s="499" t="s">
        <v>66</v>
      </c>
      <c r="C100" s="558">
        <v>3</v>
      </c>
      <c r="D100" s="558">
        <v>0</v>
      </c>
      <c r="E100" s="558">
        <v>0</v>
      </c>
      <c r="F100" s="558">
        <v>3</v>
      </c>
      <c r="G100" s="554">
        <v>5</v>
      </c>
      <c r="H100" s="551"/>
      <c r="I100" s="124" t="s">
        <v>2</v>
      </c>
      <c r="J100" s="122" t="s">
        <v>3</v>
      </c>
      <c r="K100" s="262" t="s">
        <v>0</v>
      </c>
      <c r="L100" s="262" t="s">
        <v>4</v>
      </c>
      <c r="M100" s="262" t="s">
        <v>5</v>
      </c>
      <c r="N100" s="262" t="s">
        <v>6</v>
      </c>
      <c r="O100" s="123" t="s">
        <v>7</v>
      </c>
      <c r="P100" s="553"/>
      <c r="Q100" s="45" t="s">
        <v>41</v>
      </c>
      <c r="R100" s="107" t="s">
        <v>27</v>
      </c>
      <c r="S100" s="107" t="s">
        <v>201</v>
      </c>
      <c r="T100" s="108">
        <v>3</v>
      </c>
      <c r="U100" s="108">
        <v>0</v>
      </c>
      <c r="V100" s="108">
        <v>0</v>
      </c>
      <c r="W100" s="108">
        <v>3</v>
      </c>
      <c r="X100" s="189">
        <v>5</v>
      </c>
      <c r="Y100" s="44"/>
      <c r="Z100" s="15"/>
      <c r="AA100" s="42"/>
      <c r="AB100" s="276"/>
      <c r="AC100" s="276"/>
      <c r="AD100" s="276"/>
      <c r="AE100" s="276"/>
      <c r="AF100" s="16"/>
      <c r="AG100" s="60"/>
    </row>
    <row r="101" spans="1:33" ht="15" customHeight="1">
      <c r="A101" s="499" t="s">
        <v>356</v>
      </c>
      <c r="B101" s="499" t="s">
        <v>67</v>
      </c>
      <c r="C101" s="558">
        <v>3</v>
      </c>
      <c r="D101" s="558">
        <v>0</v>
      </c>
      <c r="E101" s="558">
        <v>0</v>
      </c>
      <c r="F101" s="558">
        <v>3</v>
      </c>
      <c r="G101" s="554">
        <v>5</v>
      </c>
      <c r="I101" s="119" t="s">
        <v>204</v>
      </c>
      <c r="J101" s="111" t="s">
        <v>98</v>
      </c>
      <c r="K101" s="111">
        <v>2</v>
      </c>
      <c r="L101" s="111">
        <v>0</v>
      </c>
      <c r="M101" s="111">
        <v>0</v>
      </c>
      <c r="N101" s="111">
        <v>2</v>
      </c>
      <c r="O101" s="207">
        <v>3</v>
      </c>
      <c r="P101" s="188"/>
      <c r="Q101" s="45" t="s">
        <v>41</v>
      </c>
      <c r="R101" s="105" t="s">
        <v>27</v>
      </c>
      <c r="S101" s="105" t="s">
        <v>50</v>
      </c>
      <c r="T101" s="106">
        <v>3</v>
      </c>
      <c r="U101" s="106">
        <v>0</v>
      </c>
      <c r="V101" s="106">
        <v>0</v>
      </c>
      <c r="W101" s="106">
        <v>3</v>
      </c>
      <c r="X101" s="189">
        <v>5</v>
      </c>
      <c r="Y101" s="44"/>
      <c r="Z101" s="15"/>
      <c r="AA101" s="42"/>
      <c r="AB101" s="276"/>
      <c r="AC101" s="276"/>
      <c r="AD101" s="276"/>
      <c r="AE101" s="276"/>
      <c r="AF101" s="16"/>
      <c r="AG101" s="46"/>
    </row>
    <row r="102" spans="1:33" ht="15" customHeight="1">
      <c r="A102" s="499" t="s">
        <v>27</v>
      </c>
      <c r="B102" s="499" t="s">
        <v>206</v>
      </c>
      <c r="C102" s="558">
        <v>3</v>
      </c>
      <c r="D102" s="558">
        <v>0</v>
      </c>
      <c r="E102" s="558">
        <v>0</v>
      </c>
      <c r="F102" s="558">
        <v>3</v>
      </c>
      <c r="G102" s="554">
        <v>5</v>
      </c>
      <c r="I102" s="120" t="s">
        <v>205</v>
      </c>
      <c r="J102" s="107" t="s">
        <v>110</v>
      </c>
      <c r="K102" s="108">
        <v>0</v>
      </c>
      <c r="L102" s="108">
        <v>0</v>
      </c>
      <c r="M102" s="108">
        <v>8</v>
      </c>
      <c r="N102" s="108">
        <v>4</v>
      </c>
      <c r="O102" s="189">
        <v>10</v>
      </c>
      <c r="P102" s="183"/>
      <c r="Q102" s="45" t="s">
        <v>41</v>
      </c>
      <c r="R102" s="110" t="s">
        <v>202</v>
      </c>
      <c r="S102" s="110" t="s">
        <v>203</v>
      </c>
      <c r="T102" s="106">
        <v>2</v>
      </c>
      <c r="U102" s="106">
        <v>0</v>
      </c>
      <c r="V102" s="106">
        <v>0</v>
      </c>
      <c r="W102" s="106">
        <v>2</v>
      </c>
      <c r="X102" s="194">
        <v>2</v>
      </c>
      <c r="Y102" s="44"/>
      <c r="Z102" s="15"/>
      <c r="AA102" s="42"/>
      <c r="AB102" s="276"/>
      <c r="AC102" s="276"/>
      <c r="AD102" s="276"/>
      <c r="AE102" s="276"/>
      <c r="AF102" s="16"/>
      <c r="AG102" s="46"/>
    </row>
    <row r="103" spans="1:33" ht="15" customHeight="1">
      <c r="A103" s="499" t="s">
        <v>27</v>
      </c>
      <c r="B103" s="499" t="s">
        <v>50</v>
      </c>
      <c r="C103" s="558">
        <v>3</v>
      </c>
      <c r="D103" s="558">
        <v>0</v>
      </c>
      <c r="E103" s="558">
        <v>0</v>
      </c>
      <c r="F103" s="558">
        <v>3</v>
      </c>
      <c r="G103" s="554">
        <v>5</v>
      </c>
      <c r="I103" s="120" t="s">
        <v>51</v>
      </c>
      <c r="J103" s="107" t="s">
        <v>109</v>
      </c>
      <c r="K103" s="108">
        <v>3</v>
      </c>
      <c r="L103" s="108">
        <v>0</v>
      </c>
      <c r="M103" s="108">
        <v>0</v>
      </c>
      <c r="N103" s="108">
        <v>3</v>
      </c>
      <c r="O103" s="189">
        <v>5</v>
      </c>
      <c r="P103" s="183"/>
      <c r="Q103" s="45"/>
      <c r="R103" s="361" t="s">
        <v>43</v>
      </c>
      <c r="S103" s="361"/>
      <c r="T103" s="265">
        <f>SUM(T99:T102)</f>
        <v>11</v>
      </c>
      <c r="U103" s="265">
        <f>SUM(U99:U102)</f>
        <v>0</v>
      </c>
      <c r="V103" s="265">
        <f>SUM(V99:V102)</f>
        <v>0</v>
      </c>
      <c r="W103" s="265">
        <f>SUM(W99:W102)</f>
        <v>11</v>
      </c>
      <c r="X103" s="51">
        <f>SUM(X99:X102)</f>
        <v>17</v>
      </c>
      <c r="Y103" s="44"/>
      <c r="Z103" s="15"/>
      <c r="AA103" s="42"/>
      <c r="AB103" s="276"/>
      <c r="AC103" s="276"/>
      <c r="AD103" s="276"/>
      <c r="AE103" s="276"/>
      <c r="AF103" s="16"/>
      <c r="AG103" s="46"/>
    </row>
    <row r="104" spans="1:33" ht="21.75" customHeight="1">
      <c r="A104" s="499" t="s">
        <v>207</v>
      </c>
      <c r="B104" s="492" t="s">
        <v>241</v>
      </c>
      <c r="C104" s="558">
        <v>2</v>
      </c>
      <c r="D104" s="558">
        <v>0</v>
      </c>
      <c r="E104" s="558">
        <v>0</v>
      </c>
      <c r="F104" s="558">
        <v>2</v>
      </c>
      <c r="G104" s="554">
        <v>2</v>
      </c>
      <c r="H104" s="552"/>
      <c r="I104" s="120" t="s">
        <v>51</v>
      </c>
      <c r="J104" s="107" t="s">
        <v>137</v>
      </c>
      <c r="K104" s="108">
        <v>3</v>
      </c>
      <c r="L104" s="108">
        <v>0</v>
      </c>
      <c r="M104" s="108">
        <v>0</v>
      </c>
      <c r="N104" s="108">
        <v>3</v>
      </c>
      <c r="O104" s="196">
        <v>5</v>
      </c>
      <c r="P104" s="183"/>
      <c r="Q104" s="1"/>
      <c r="R104" s="301" t="s">
        <v>44</v>
      </c>
      <c r="S104" s="301"/>
      <c r="T104" s="262">
        <f>SUM(T98,T103)</f>
        <v>16</v>
      </c>
      <c r="U104" s="262">
        <f>SUM(U98,U103)</f>
        <v>0</v>
      </c>
      <c r="V104" s="262">
        <f>SUM(V98,V103)</f>
        <v>6</v>
      </c>
      <c r="W104" s="262">
        <f>SUM(W98,W103)</f>
        <v>19</v>
      </c>
      <c r="X104" s="314">
        <f>SUM(X98,X103)</f>
        <v>30</v>
      </c>
      <c r="Y104" s="44"/>
      <c r="Z104" s="15"/>
      <c r="AA104" s="42"/>
      <c r="AB104" s="276"/>
      <c r="AC104" s="276"/>
      <c r="AD104" s="276"/>
      <c r="AE104" s="276"/>
      <c r="AF104" s="16"/>
      <c r="AG104" s="46"/>
    </row>
    <row r="105" spans="1:33" ht="21.75" customHeight="1">
      <c r="A105" s="419" t="s">
        <v>79</v>
      </c>
      <c r="B105" s="420"/>
      <c r="C105" s="125">
        <f>SUM(C99:C104)</f>
        <v>14</v>
      </c>
      <c r="D105" s="125">
        <f>SUM(D99:D104)</f>
        <v>0</v>
      </c>
      <c r="E105" s="125">
        <f>SUM(E99:E104)</f>
        <v>4</v>
      </c>
      <c r="F105" s="125">
        <f>SUM(F99:F104)</f>
        <v>16</v>
      </c>
      <c r="G105" s="126">
        <f>SUM(G99:G104)</f>
        <v>30</v>
      </c>
      <c r="H105" s="552"/>
      <c r="I105" s="120" t="s">
        <v>27</v>
      </c>
      <c r="J105" s="107" t="s">
        <v>206</v>
      </c>
      <c r="K105" s="108">
        <v>3</v>
      </c>
      <c r="L105" s="108">
        <v>0</v>
      </c>
      <c r="M105" s="108">
        <v>0</v>
      </c>
      <c r="N105" s="108">
        <v>3</v>
      </c>
      <c r="O105" s="189">
        <v>5</v>
      </c>
      <c r="P105" s="183"/>
      <c r="Q105" s="2"/>
      <c r="R105" s="359" t="s">
        <v>30</v>
      </c>
      <c r="S105" s="359"/>
      <c r="T105" s="359"/>
      <c r="U105" s="359"/>
      <c r="V105" s="359"/>
      <c r="W105" s="359"/>
      <c r="X105" s="360"/>
      <c r="Y105" s="44"/>
      <c r="Z105" s="15"/>
      <c r="AA105" s="42"/>
      <c r="AB105" s="276"/>
      <c r="AC105" s="276"/>
      <c r="AD105" s="276"/>
      <c r="AE105" s="276"/>
      <c r="AF105" s="16"/>
      <c r="AG105" s="46"/>
    </row>
    <row r="106" spans="1:33" ht="15" customHeight="1">
      <c r="A106" s="421"/>
      <c r="B106" s="422"/>
      <c r="C106" s="256"/>
      <c r="D106" s="256"/>
      <c r="E106" s="256"/>
      <c r="F106" s="256"/>
      <c r="G106" s="257"/>
      <c r="I106" s="119" t="s">
        <v>207</v>
      </c>
      <c r="J106" s="111" t="s">
        <v>208</v>
      </c>
      <c r="K106" s="108">
        <v>2</v>
      </c>
      <c r="L106" s="108">
        <v>0</v>
      </c>
      <c r="M106" s="108">
        <v>0</v>
      </c>
      <c r="N106" s="108">
        <v>2</v>
      </c>
      <c r="O106" s="198">
        <v>2</v>
      </c>
      <c r="P106" s="188"/>
      <c r="Q106" s="2"/>
      <c r="R106" s="122" t="s">
        <v>2</v>
      </c>
      <c r="S106" s="122" t="s">
        <v>3</v>
      </c>
      <c r="T106" s="262" t="s">
        <v>0</v>
      </c>
      <c r="U106" s="262" t="s">
        <v>4</v>
      </c>
      <c r="V106" s="262" t="s">
        <v>5</v>
      </c>
      <c r="W106" s="262" t="s">
        <v>6</v>
      </c>
      <c r="X106" s="123" t="s">
        <v>7</v>
      </c>
      <c r="Y106" s="44"/>
      <c r="Z106" s="15"/>
      <c r="AA106" s="42"/>
      <c r="AB106" s="276"/>
      <c r="AC106" s="276"/>
      <c r="AD106" s="276"/>
      <c r="AE106" s="276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436" t="s">
        <v>79</v>
      </c>
      <c r="J107" s="437"/>
      <c r="K107" s="181">
        <f>SUM(K101:K106)</f>
        <v>13</v>
      </c>
      <c r="L107" s="181">
        <f>SUM(L101:L106)</f>
        <v>0</v>
      </c>
      <c r="M107" s="181">
        <f>SUM(M101:M106)</f>
        <v>8</v>
      </c>
      <c r="N107" s="181">
        <f>SUM(N101:N106)</f>
        <v>17</v>
      </c>
      <c r="O107" s="202">
        <f>SUM(O101:O106)</f>
        <v>30</v>
      </c>
      <c r="P107" s="254"/>
      <c r="Q107" s="50" t="s">
        <v>40</v>
      </c>
      <c r="R107" s="107" t="s">
        <v>205</v>
      </c>
      <c r="S107" s="107" t="s">
        <v>110</v>
      </c>
      <c r="T107" s="108">
        <v>0</v>
      </c>
      <c r="U107" s="108">
        <v>0</v>
      </c>
      <c r="V107" s="108">
        <v>8</v>
      </c>
      <c r="W107" s="108">
        <v>4</v>
      </c>
      <c r="X107" s="189">
        <v>10</v>
      </c>
      <c r="Y107" s="44"/>
      <c r="Z107" s="263" t="s">
        <v>44</v>
      </c>
      <c r="AA107" s="55"/>
      <c r="AB107" s="171">
        <f>SUM(AB99:AB107)</f>
        <v>0</v>
      </c>
      <c r="AC107" s="171">
        <f>SUM(AC99:AC107)</f>
        <v>0</v>
      </c>
      <c r="AD107" s="171">
        <f>SUM(AD99:AD107)</f>
        <v>0</v>
      </c>
      <c r="AE107" s="171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7" t="s">
        <v>51</v>
      </c>
      <c r="S108" s="107" t="s">
        <v>109</v>
      </c>
      <c r="T108" s="108">
        <v>3</v>
      </c>
      <c r="U108" s="108">
        <v>0</v>
      </c>
      <c r="V108" s="108">
        <v>0</v>
      </c>
      <c r="W108" s="108">
        <v>3</v>
      </c>
      <c r="X108" s="189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418">
        <f>SUM(F105,F93,F82,F68,F55,F41,F30,F17)</f>
        <v>123</v>
      </c>
      <c r="D109" s="418"/>
      <c r="E109" s="418"/>
      <c r="F109" s="418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7" t="s">
        <v>51</v>
      </c>
      <c r="S109" s="107" t="s">
        <v>137</v>
      </c>
      <c r="T109" s="108">
        <v>3</v>
      </c>
      <c r="U109" s="108">
        <v>0</v>
      </c>
      <c r="V109" s="108">
        <v>0</v>
      </c>
      <c r="W109" s="108">
        <v>3</v>
      </c>
      <c r="X109" s="189">
        <v>5</v>
      </c>
      <c r="Y109" s="44"/>
      <c r="Z109" s="50"/>
      <c r="AA109" s="31" t="s">
        <v>45</v>
      </c>
      <c r="AB109" s="402">
        <f>AE18+AE30+AE42+AE57+AE70+AE83</f>
        <v>22</v>
      </c>
      <c r="AC109" s="403"/>
      <c r="AD109" s="403"/>
      <c r="AE109" s="404"/>
      <c r="AF109" s="59"/>
      <c r="AG109" s="46"/>
    </row>
    <row r="110" spans="1:33" ht="15" customHeight="1">
      <c r="A110" s="33"/>
      <c r="B110" s="34" t="s">
        <v>7</v>
      </c>
      <c r="C110" s="344">
        <f>SUM(G105,G55,G41,G93,G30,G82,G68,G18)</f>
        <v>242</v>
      </c>
      <c r="D110" s="344"/>
      <c r="E110" s="344"/>
      <c r="F110" s="344"/>
      <c r="G110" s="35"/>
      <c r="I110" s="27"/>
      <c r="J110" s="553"/>
      <c r="K110" s="553"/>
      <c r="L110" s="553"/>
      <c r="M110" s="553"/>
      <c r="N110" s="553"/>
      <c r="O110" s="12"/>
      <c r="P110" s="553"/>
      <c r="Q110" s="50" t="s">
        <v>40</v>
      </c>
      <c r="R110" s="111" t="s">
        <v>204</v>
      </c>
      <c r="S110" s="111" t="s">
        <v>98</v>
      </c>
      <c r="T110" s="111">
        <v>2</v>
      </c>
      <c r="U110" s="111">
        <v>0</v>
      </c>
      <c r="V110" s="111">
        <v>0</v>
      </c>
      <c r="W110" s="111">
        <v>2</v>
      </c>
      <c r="X110" s="207">
        <v>3</v>
      </c>
      <c r="Y110" s="44"/>
      <c r="Z110" s="50"/>
      <c r="AA110" s="31"/>
      <c r="AB110" s="405"/>
      <c r="AC110" s="406"/>
      <c r="AD110" s="406"/>
      <c r="AE110" s="407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553"/>
      <c r="K111" s="553"/>
      <c r="L111" s="553"/>
      <c r="M111" s="553"/>
      <c r="N111" s="553"/>
      <c r="O111" s="12"/>
      <c r="Q111" s="50"/>
      <c r="R111" s="349" t="s">
        <v>42</v>
      </c>
      <c r="S111" s="34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350">
        <f>SUM(N16,N29,N42,N57,N70,N82,N96,N107)</f>
        <v>149</v>
      </c>
      <c r="L112" s="351"/>
      <c r="M112" s="351"/>
      <c r="N112" s="352"/>
      <c r="O112" s="12"/>
      <c r="Q112" s="45" t="s">
        <v>41</v>
      </c>
      <c r="R112" s="107" t="s">
        <v>27</v>
      </c>
      <c r="S112" s="107" t="s">
        <v>206</v>
      </c>
      <c r="T112" s="108">
        <v>3</v>
      </c>
      <c r="U112" s="108">
        <v>0</v>
      </c>
      <c r="V112" s="108">
        <v>0</v>
      </c>
      <c r="W112" s="108">
        <v>3</v>
      </c>
      <c r="X112" s="189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4"/>
      <c r="C113" s="417"/>
      <c r="D113" s="417"/>
      <c r="E113" s="417"/>
      <c r="F113" s="417"/>
      <c r="G113" s="75"/>
      <c r="I113" s="2"/>
      <c r="J113" s="31" t="s">
        <v>7</v>
      </c>
      <c r="K113" s="354">
        <f>SUM(O16,O29,O42,O57,O70,O82,O96,O107,)</f>
        <v>242</v>
      </c>
      <c r="L113" s="355"/>
      <c r="M113" s="355"/>
      <c r="N113" s="356"/>
      <c r="O113" s="12"/>
      <c r="Q113" s="45" t="s">
        <v>41</v>
      </c>
      <c r="R113" s="111" t="s">
        <v>207</v>
      </c>
      <c r="S113" s="111" t="s">
        <v>208</v>
      </c>
      <c r="T113" s="108">
        <v>2</v>
      </c>
      <c r="U113" s="108">
        <v>0</v>
      </c>
      <c r="V113" s="108">
        <v>0</v>
      </c>
      <c r="W113" s="108">
        <v>2</v>
      </c>
      <c r="X113" s="198">
        <v>2</v>
      </c>
      <c r="AG113" s="44"/>
    </row>
    <row r="114" spans="1:33" ht="16.5" thickBot="1">
      <c r="A114" s="76"/>
      <c r="B114" s="77"/>
      <c r="C114" s="345"/>
      <c r="D114" s="345"/>
      <c r="E114" s="345"/>
      <c r="F114" s="345"/>
      <c r="G114" s="78"/>
      <c r="I114" s="87"/>
      <c r="J114" s="88"/>
      <c r="K114" s="88"/>
      <c r="L114" s="88"/>
      <c r="M114" s="88"/>
      <c r="N114" s="88"/>
      <c r="O114" s="89"/>
      <c r="Q114" s="45"/>
      <c r="R114" s="349" t="s">
        <v>43</v>
      </c>
      <c r="S114" s="34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11"/>
      <c r="J115" s="28"/>
      <c r="K115" s="28"/>
      <c r="L115" s="28"/>
      <c r="M115" s="28"/>
      <c r="N115" s="28"/>
      <c r="O115" s="28"/>
      <c r="Q115" s="45"/>
      <c r="R115" s="301" t="s">
        <v>44</v>
      </c>
      <c r="S115" s="301"/>
      <c r="T115" s="262">
        <f>SUM(T111,T114)</f>
        <v>13</v>
      </c>
      <c r="U115" s="262">
        <f>SUM(U111,U114)</f>
        <v>0</v>
      </c>
      <c r="V115" s="262">
        <f>SUM(V111,V114)</f>
        <v>8</v>
      </c>
      <c r="W115" s="262">
        <f>SUM(W111,W114)</f>
        <v>17</v>
      </c>
      <c r="X115" s="314">
        <f>SUM(X111,X114)</f>
        <v>30</v>
      </c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11"/>
      <c r="J116" s="28"/>
      <c r="K116" s="28"/>
      <c r="L116" s="28"/>
      <c r="M116" s="28"/>
      <c r="N116" s="28"/>
      <c r="O116" s="28"/>
      <c r="Q116" s="45"/>
      <c r="R116" s="261"/>
      <c r="S116" s="261"/>
      <c r="T116" s="256"/>
      <c r="U116" s="256"/>
      <c r="V116" s="256"/>
      <c r="W116" s="256"/>
      <c r="X116" s="257"/>
      <c r="AG116" s="44"/>
    </row>
    <row r="117" spans="9:24" ht="15.75">
      <c r="I117" s="28"/>
      <c r="J117" s="74"/>
      <c r="K117" s="337"/>
      <c r="L117" s="337"/>
      <c r="M117" s="337"/>
      <c r="N117" s="337"/>
      <c r="O117" s="75"/>
      <c r="Q117" s="45"/>
      <c r="R117" s="261"/>
      <c r="S117" s="31" t="s">
        <v>45</v>
      </c>
      <c r="T117" s="338">
        <f>SUM(W111,W98,W87,W71,W57,W41,W26,W11)</f>
        <v>82</v>
      </c>
      <c r="U117" s="339"/>
      <c r="V117" s="339"/>
      <c r="W117" s="340"/>
      <c r="X117" s="257"/>
    </row>
    <row r="118" spans="9:24" ht="15.75">
      <c r="I118" s="76"/>
      <c r="J118" s="77"/>
      <c r="K118" s="345"/>
      <c r="L118" s="345"/>
      <c r="M118" s="345"/>
      <c r="N118" s="345"/>
      <c r="O118" s="78"/>
      <c r="Q118" s="45"/>
      <c r="R118" s="261"/>
      <c r="S118" s="31" t="s">
        <v>31</v>
      </c>
      <c r="T118" s="341">
        <f>SUM(W115,W104,W89,W76,W62,W47,W32,W18)</f>
        <v>149</v>
      </c>
      <c r="U118" s="339"/>
      <c r="V118" s="339"/>
      <c r="W118" s="340"/>
      <c r="X118" s="257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333">
        <f>SUM(X115,X61,X47,X104,X32,X89,X76,X18)</f>
        <v>219</v>
      </c>
      <c r="U119" s="334"/>
      <c r="V119" s="334"/>
      <c r="W119" s="335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104">
    <mergeCell ref="T119:W119"/>
    <mergeCell ref="C114:F114"/>
    <mergeCell ref="R114:S114"/>
    <mergeCell ref="K117:N117"/>
    <mergeCell ref="T117:W117"/>
    <mergeCell ref="K118:N118"/>
    <mergeCell ref="T118:W118"/>
    <mergeCell ref="AB109:AE109"/>
    <mergeCell ref="C110:F110"/>
    <mergeCell ref="AB110:AE110"/>
    <mergeCell ref="R111:S111"/>
    <mergeCell ref="K112:N112"/>
    <mergeCell ref="C113:F113"/>
    <mergeCell ref="K113:N113"/>
    <mergeCell ref="R103:S103"/>
    <mergeCell ref="A105:B105"/>
    <mergeCell ref="R105:X105"/>
    <mergeCell ref="A106:B106"/>
    <mergeCell ref="I107:J107"/>
    <mergeCell ref="C109:F109"/>
    <mergeCell ref="A94:B94"/>
    <mergeCell ref="I96:J96"/>
    <mergeCell ref="A97:G97"/>
    <mergeCell ref="Z97:AF97"/>
    <mergeCell ref="R98:S98"/>
    <mergeCell ref="I99:O99"/>
    <mergeCell ref="Z85:AF85"/>
    <mergeCell ref="I87:O87"/>
    <mergeCell ref="R87:S87"/>
    <mergeCell ref="R88:S88"/>
    <mergeCell ref="R89:S89"/>
    <mergeCell ref="A93:B93"/>
    <mergeCell ref="R93:X93"/>
    <mergeCell ref="A82:B82"/>
    <mergeCell ref="I82:J82"/>
    <mergeCell ref="A83:B83"/>
    <mergeCell ref="A84:B84"/>
    <mergeCell ref="I84:J84"/>
    <mergeCell ref="A85:G85"/>
    <mergeCell ref="A73:G73"/>
    <mergeCell ref="Z73:AF73"/>
    <mergeCell ref="I75:O75"/>
    <mergeCell ref="R75:S75"/>
    <mergeCell ref="R76:S76"/>
    <mergeCell ref="R80:X80"/>
    <mergeCell ref="A68:B68"/>
    <mergeCell ref="A69:B69"/>
    <mergeCell ref="A70:B70"/>
    <mergeCell ref="I70:J70"/>
    <mergeCell ref="I71:J71"/>
    <mergeCell ref="R71:S71"/>
    <mergeCell ref="A59:G59"/>
    <mergeCell ref="Z59:AF59"/>
    <mergeCell ref="I61:O61"/>
    <mergeCell ref="R61:S61"/>
    <mergeCell ref="R62:S62"/>
    <mergeCell ref="R65:X65"/>
    <mergeCell ref="R47:S47"/>
    <mergeCell ref="I48:O48"/>
    <mergeCell ref="R51:X51"/>
    <mergeCell ref="A55:B55"/>
    <mergeCell ref="I57:J57"/>
    <mergeCell ref="R57:S57"/>
    <mergeCell ref="A41:B41"/>
    <mergeCell ref="R41:S41"/>
    <mergeCell ref="A42:B42"/>
    <mergeCell ref="I42:J42"/>
    <mergeCell ref="I43:J43"/>
    <mergeCell ref="A46:G46"/>
    <mergeCell ref="R46:S46"/>
    <mergeCell ref="R31:S31"/>
    <mergeCell ref="A32:G32"/>
    <mergeCell ref="R32:S32"/>
    <mergeCell ref="Z32:AF32"/>
    <mergeCell ref="I33:O33"/>
    <mergeCell ref="R36:X36"/>
    <mergeCell ref="Z20:AF20"/>
    <mergeCell ref="I21:O21"/>
    <mergeCell ref="R22:X22"/>
    <mergeCell ref="R26:S26"/>
    <mergeCell ref="I29:J29"/>
    <mergeCell ref="A30:B30"/>
    <mergeCell ref="I16:J16"/>
    <mergeCell ref="I17:J17"/>
    <mergeCell ref="R17:S17"/>
    <mergeCell ref="A18:B18"/>
    <mergeCell ref="R18:S18"/>
    <mergeCell ref="A20:G20"/>
    <mergeCell ref="I6:O6"/>
    <mergeCell ref="A8:G8"/>
    <mergeCell ref="I8:O8"/>
    <mergeCell ref="R8:X8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1"/>
  <sheetViews>
    <sheetView zoomScale="77" zoomScaleNormal="77" zoomScalePageLayoutView="0" workbookViewId="0" topLeftCell="A73">
      <selection activeCell="O100" sqref="O100"/>
    </sheetView>
  </sheetViews>
  <sheetFormatPr defaultColWidth="9.140625" defaultRowHeight="12.75"/>
  <cols>
    <col min="1" max="1" width="10.8515625" style="551" bestFit="1" customWidth="1"/>
    <col min="2" max="2" width="40.57421875" style="551" bestFit="1" customWidth="1"/>
    <col min="3" max="3" width="3.28125" style="551" bestFit="1" customWidth="1"/>
    <col min="4" max="5" width="3.00390625" style="551" bestFit="1" customWidth="1"/>
    <col min="6" max="6" width="4.7109375" style="551" bestFit="1" customWidth="1"/>
    <col min="7" max="7" width="5.57421875" style="551" customWidth="1"/>
    <col min="8" max="8" width="5.28125" style="551" customWidth="1"/>
    <col min="9" max="9" width="10.57421875" style="551" bestFit="1" customWidth="1"/>
    <col min="10" max="10" width="36.8515625" style="551" customWidth="1"/>
    <col min="11" max="13" width="3.28125" style="551" bestFit="1" customWidth="1"/>
    <col min="14" max="14" width="4.7109375" style="551" bestFit="1" customWidth="1"/>
    <col min="15" max="15" width="5.8515625" style="551" bestFit="1" customWidth="1"/>
    <col min="16" max="16" width="5.140625" style="551" customWidth="1"/>
    <col min="17" max="17" width="9.7109375" style="551" customWidth="1"/>
    <col min="18" max="18" width="10.57421875" style="551" bestFit="1" customWidth="1"/>
    <col min="19" max="19" width="39.140625" style="551" bestFit="1" customWidth="1"/>
    <col min="20" max="20" width="3.421875" style="551" bestFit="1" customWidth="1"/>
    <col min="21" max="22" width="2.28125" style="551" bestFit="1" customWidth="1"/>
    <col min="23" max="23" width="3.421875" style="551" bestFit="1" customWidth="1"/>
    <col min="24" max="24" width="5.7109375" style="551" bestFit="1" customWidth="1"/>
    <col min="25" max="25" width="3.8515625" style="551" customWidth="1"/>
    <col min="26" max="26" width="10.00390625" style="551" customWidth="1"/>
    <col min="27" max="27" width="39.140625" style="551" bestFit="1" customWidth="1"/>
    <col min="28" max="28" width="2.421875" style="551" bestFit="1" customWidth="1"/>
    <col min="29" max="30" width="2.28125" style="551" bestFit="1" customWidth="1"/>
    <col min="31" max="31" width="3.421875" style="551" bestFit="1" customWidth="1"/>
    <col min="32" max="32" width="5.7109375" style="551" bestFit="1" customWidth="1"/>
    <col min="33" max="16384" width="9.140625" style="551" customWidth="1"/>
  </cols>
  <sheetData>
    <row r="1" spans="1:32" ht="51.75" customHeight="1">
      <c r="A1" s="378" t="s">
        <v>419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</row>
    <row r="2" spans="1:32" ht="33.75" customHeight="1" thickBot="1">
      <c r="A2" s="255" t="s">
        <v>420</v>
      </c>
      <c r="B2" s="255" t="s">
        <v>421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</row>
    <row r="3" spans="1:32" s="552" customFormat="1" ht="19.5" customHeight="1">
      <c r="A3" s="394" t="s">
        <v>32</v>
      </c>
      <c r="B3" s="395"/>
      <c r="C3" s="395"/>
      <c r="D3" s="395"/>
      <c r="E3" s="395"/>
      <c r="F3" s="395"/>
      <c r="G3" s="396"/>
      <c r="I3" s="379" t="s">
        <v>32</v>
      </c>
      <c r="J3" s="380"/>
      <c r="K3" s="380"/>
      <c r="L3" s="380"/>
      <c r="M3" s="380"/>
      <c r="N3" s="380"/>
      <c r="O3" s="381"/>
      <c r="Q3" s="5"/>
      <c r="R3" s="6"/>
      <c r="S3" s="6"/>
      <c r="T3" s="6"/>
      <c r="U3" s="6"/>
      <c r="V3" s="6"/>
      <c r="W3" s="6"/>
      <c r="X3" s="7"/>
      <c r="Z3" s="5"/>
      <c r="AA3" s="6"/>
      <c r="AB3" s="6"/>
      <c r="AC3" s="6"/>
      <c r="AD3" s="6"/>
      <c r="AE3" s="6"/>
      <c r="AF3" s="7"/>
    </row>
    <row r="4" spans="1:32" s="552" customFormat="1" ht="19.5" customHeight="1">
      <c r="A4" s="388" t="s">
        <v>33</v>
      </c>
      <c r="B4" s="389"/>
      <c r="C4" s="389"/>
      <c r="D4" s="389"/>
      <c r="E4" s="389"/>
      <c r="F4" s="389"/>
      <c r="G4" s="390"/>
      <c r="I4" s="371" t="s">
        <v>33</v>
      </c>
      <c r="J4" s="372"/>
      <c r="K4" s="372"/>
      <c r="L4" s="372"/>
      <c r="M4" s="372"/>
      <c r="N4" s="372"/>
      <c r="O4" s="373"/>
      <c r="Q4" s="1"/>
      <c r="R4" s="8"/>
      <c r="S4" s="8"/>
      <c r="T4" s="8"/>
      <c r="U4" s="8"/>
      <c r="V4" s="8"/>
      <c r="W4" s="8"/>
      <c r="X4" s="9"/>
      <c r="Z4" s="1"/>
      <c r="AA4" s="8"/>
      <c r="AB4" s="8"/>
      <c r="AC4" s="8"/>
      <c r="AD4" s="8"/>
      <c r="AE4" s="8"/>
      <c r="AF4" s="9"/>
    </row>
    <row r="5" spans="1:32" s="552" customFormat="1" ht="19.5" customHeight="1">
      <c r="A5" s="388" t="s">
        <v>53</v>
      </c>
      <c r="B5" s="389"/>
      <c r="C5" s="389"/>
      <c r="D5" s="389"/>
      <c r="E5" s="389"/>
      <c r="F5" s="389"/>
      <c r="G5" s="390"/>
      <c r="I5" s="371" t="s">
        <v>68</v>
      </c>
      <c r="J5" s="372"/>
      <c r="K5" s="372"/>
      <c r="L5" s="372"/>
      <c r="M5" s="372"/>
      <c r="N5" s="372"/>
      <c r="O5" s="373"/>
      <c r="Q5" s="1"/>
      <c r="R5" s="382" t="s">
        <v>38</v>
      </c>
      <c r="S5" s="382"/>
      <c r="T5" s="382"/>
      <c r="U5" s="382"/>
      <c r="V5" s="382"/>
      <c r="W5" s="382"/>
      <c r="X5" s="383"/>
      <c r="Z5" s="384" t="s">
        <v>39</v>
      </c>
      <c r="AA5" s="382"/>
      <c r="AB5" s="382"/>
      <c r="AC5" s="382"/>
      <c r="AD5" s="382"/>
      <c r="AE5" s="382"/>
      <c r="AF5" s="383"/>
    </row>
    <row r="6" spans="1:32" s="552" customFormat="1" ht="19.5" customHeight="1">
      <c r="A6" s="388" t="s">
        <v>35</v>
      </c>
      <c r="B6" s="389"/>
      <c r="C6" s="389"/>
      <c r="D6" s="389"/>
      <c r="E6" s="389"/>
      <c r="F6" s="389"/>
      <c r="G6" s="390"/>
      <c r="I6" s="371" t="s">
        <v>35</v>
      </c>
      <c r="J6" s="372"/>
      <c r="K6" s="372"/>
      <c r="L6" s="372"/>
      <c r="M6" s="372"/>
      <c r="N6" s="372"/>
      <c r="O6" s="373"/>
      <c r="P6" s="8"/>
      <c r="Q6" s="1"/>
      <c r="R6" s="382"/>
      <c r="S6" s="382"/>
      <c r="T6" s="382"/>
      <c r="U6" s="382"/>
      <c r="V6" s="382"/>
      <c r="W6" s="382"/>
      <c r="X6" s="383"/>
      <c r="Z6" s="384"/>
      <c r="AA6" s="382"/>
      <c r="AB6" s="382"/>
      <c r="AC6" s="382"/>
      <c r="AD6" s="382"/>
      <c r="AE6" s="382"/>
      <c r="AF6" s="383"/>
    </row>
    <row r="7" spans="1:32" s="552" customFormat="1" ht="11.25" customHeight="1">
      <c r="A7" s="72"/>
      <c r="B7" s="73"/>
      <c r="C7" s="73"/>
      <c r="D7" s="73"/>
      <c r="E7" s="73"/>
      <c r="F7" s="73"/>
      <c r="G7" s="19"/>
      <c r="I7" s="138"/>
      <c r="J7" s="139"/>
      <c r="K7" s="139"/>
      <c r="L7" s="139"/>
      <c r="M7" s="139"/>
      <c r="N7" s="139"/>
      <c r="O7" s="19"/>
      <c r="P7" s="8"/>
      <c r="Q7" s="1"/>
      <c r="R7" s="8"/>
      <c r="S7" s="8"/>
      <c r="T7" s="8"/>
      <c r="U7" s="8"/>
      <c r="V7" s="8"/>
      <c r="W7" s="8"/>
      <c r="X7" s="9"/>
      <c r="Z7" s="1"/>
      <c r="AA7" s="8"/>
      <c r="AB7" s="8"/>
      <c r="AC7" s="8"/>
      <c r="AD7" s="8"/>
      <c r="AE7" s="8"/>
      <c r="AF7" s="9"/>
    </row>
    <row r="8" spans="1:32" s="552" customFormat="1" ht="19.5" customHeight="1">
      <c r="A8" s="423" t="s">
        <v>13</v>
      </c>
      <c r="B8" s="424"/>
      <c r="C8" s="424"/>
      <c r="D8" s="424"/>
      <c r="E8" s="424"/>
      <c r="F8" s="424"/>
      <c r="G8" s="425"/>
      <c r="I8" s="374" t="s">
        <v>13</v>
      </c>
      <c r="J8" s="359"/>
      <c r="K8" s="359"/>
      <c r="L8" s="359"/>
      <c r="M8" s="359"/>
      <c r="N8" s="359"/>
      <c r="O8" s="360"/>
      <c r="P8" s="8"/>
      <c r="Q8" s="1"/>
      <c r="R8" s="375" t="s">
        <v>13</v>
      </c>
      <c r="S8" s="375"/>
      <c r="T8" s="375"/>
      <c r="U8" s="375"/>
      <c r="V8" s="375"/>
      <c r="W8" s="375"/>
      <c r="X8" s="376"/>
      <c r="Z8" s="391" t="s">
        <v>13</v>
      </c>
      <c r="AA8" s="392"/>
      <c r="AB8" s="392"/>
      <c r="AC8" s="392"/>
      <c r="AD8" s="392"/>
      <c r="AE8" s="392"/>
      <c r="AF8" s="393"/>
    </row>
    <row r="9" spans="1:33" s="552" customFormat="1" ht="22.5" customHeight="1">
      <c r="A9" s="20" t="s">
        <v>2</v>
      </c>
      <c r="B9" s="21" t="s">
        <v>3</v>
      </c>
      <c r="C9" s="22" t="s">
        <v>0</v>
      </c>
      <c r="D9" s="22" t="s">
        <v>4</v>
      </c>
      <c r="E9" s="22" t="s">
        <v>5</v>
      </c>
      <c r="F9" s="22" t="s">
        <v>6</v>
      </c>
      <c r="G9" s="23" t="s">
        <v>7</v>
      </c>
      <c r="I9" s="124" t="s">
        <v>2</v>
      </c>
      <c r="J9" s="122" t="s">
        <v>3</v>
      </c>
      <c r="K9" s="262" t="s">
        <v>0</v>
      </c>
      <c r="L9" s="262" t="s">
        <v>4</v>
      </c>
      <c r="M9" s="262" t="s">
        <v>5</v>
      </c>
      <c r="N9" s="262" t="s">
        <v>6</v>
      </c>
      <c r="O9" s="123" t="s">
        <v>7</v>
      </c>
      <c r="P9" s="8"/>
      <c r="Q9" s="49"/>
      <c r="R9" s="122" t="s">
        <v>2</v>
      </c>
      <c r="S9" s="122" t="s">
        <v>3</v>
      </c>
      <c r="T9" s="262" t="s">
        <v>0</v>
      </c>
      <c r="U9" s="262" t="s">
        <v>4</v>
      </c>
      <c r="V9" s="262" t="s">
        <v>5</v>
      </c>
      <c r="W9" s="262" t="s">
        <v>6</v>
      </c>
      <c r="X9" s="123" t="s">
        <v>7</v>
      </c>
      <c r="Y9" s="48"/>
      <c r="Z9" s="20" t="s">
        <v>2</v>
      </c>
      <c r="AA9" s="21" t="s">
        <v>3</v>
      </c>
      <c r="AB9" s="22" t="s">
        <v>0</v>
      </c>
      <c r="AC9" s="22" t="s">
        <v>4</v>
      </c>
      <c r="AD9" s="22" t="s">
        <v>5</v>
      </c>
      <c r="AE9" s="22" t="s">
        <v>6</v>
      </c>
      <c r="AF9" s="23" t="s">
        <v>7</v>
      </c>
      <c r="AG9" s="48"/>
    </row>
    <row r="10" spans="1:33" ht="15" customHeight="1">
      <c r="A10" s="560" t="s">
        <v>71</v>
      </c>
      <c r="B10" s="561" t="s">
        <v>492</v>
      </c>
      <c r="C10" s="562">
        <v>3</v>
      </c>
      <c r="D10" s="562">
        <v>2</v>
      </c>
      <c r="E10" s="562">
        <v>0</v>
      </c>
      <c r="F10" s="562">
        <v>4</v>
      </c>
      <c r="G10" s="562">
        <v>6</v>
      </c>
      <c r="H10" s="230"/>
      <c r="I10" s="120" t="s">
        <v>69</v>
      </c>
      <c r="J10" s="107" t="s">
        <v>70</v>
      </c>
      <c r="K10" s="108">
        <v>3</v>
      </c>
      <c r="L10" s="108">
        <v>0</v>
      </c>
      <c r="M10" s="108">
        <v>2</v>
      </c>
      <c r="N10" s="108">
        <v>4</v>
      </c>
      <c r="O10" s="189">
        <v>7</v>
      </c>
      <c r="P10" s="183"/>
      <c r="Q10" s="50" t="s">
        <v>40</v>
      </c>
      <c r="R10" s="80" t="s">
        <v>69</v>
      </c>
      <c r="S10" s="80" t="s">
        <v>70</v>
      </c>
      <c r="T10" s="81">
        <v>3</v>
      </c>
      <c r="U10" s="81">
        <v>0</v>
      </c>
      <c r="V10" s="81">
        <v>2</v>
      </c>
      <c r="W10" s="81">
        <v>4</v>
      </c>
      <c r="X10" s="82">
        <v>7</v>
      </c>
      <c r="Y10" s="44"/>
      <c r="Z10" s="39" t="s">
        <v>69</v>
      </c>
      <c r="AA10" s="40" t="s">
        <v>70</v>
      </c>
      <c r="AB10" s="268">
        <v>3</v>
      </c>
      <c r="AC10" s="268">
        <v>0</v>
      </c>
      <c r="AD10" s="268">
        <v>2</v>
      </c>
      <c r="AE10" s="268">
        <v>4</v>
      </c>
      <c r="AF10" s="16">
        <v>7</v>
      </c>
      <c r="AG10" s="44"/>
    </row>
    <row r="11" spans="1:33" ht="15" customHeight="1">
      <c r="A11" s="560" t="s">
        <v>73</v>
      </c>
      <c r="B11" s="561" t="s">
        <v>493</v>
      </c>
      <c r="C11" s="562">
        <v>3</v>
      </c>
      <c r="D11" s="562">
        <v>0</v>
      </c>
      <c r="E11" s="562">
        <v>2</v>
      </c>
      <c r="F11" s="562">
        <v>4</v>
      </c>
      <c r="G11" s="562">
        <v>6</v>
      </c>
      <c r="H11" s="230"/>
      <c r="I11" s="141" t="s">
        <v>71</v>
      </c>
      <c r="J11" s="252" t="s">
        <v>72</v>
      </c>
      <c r="K11" s="121">
        <v>3</v>
      </c>
      <c r="L11" s="121">
        <v>2</v>
      </c>
      <c r="M11" s="121">
        <v>0</v>
      </c>
      <c r="N11" s="121">
        <v>4</v>
      </c>
      <c r="O11" s="253">
        <v>6</v>
      </c>
      <c r="P11" s="183"/>
      <c r="Q11" s="50"/>
      <c r="R11" s="349" t="s">
        <v>42</v>
      </c>
      <c r="S11" s="349"/>
      <c r="T11" s="265">
        <f>SUM(T10)</f>
        <v>3</v>
      </c>
      <c r="U11" s="265">
        <f>SUM(U10)</f>
        <v>0</v>
      </c>
      <c r="V11" s="265">
        <f>SUM(V10)</f>
        <v>2</v>
      </c>
      <c r="W11" s="265">
        <f>SUM(W10)</f>
        <v>4</v>
      </c>
      <c r="X11" s="51">
        <f>SUM(X10)</f>
        <v>7</v>
      </c>
      <c r="Y11" s="44"/>
      <c r="Z11" s="15"/>
      <c r="AA11" s="42"/>
      <c r="AB11" s="276"/>
      <c r="AC11" s="276"/>
      <c r="AD11" s="276"/>
      <c r="AE11" s="276"/>
      <c r="AF11" s="16"/>
      <c r="AG11" s="44"/>
    </row>
    <row r="12" spans="1:33" ht="15" customHeight="1">
      <c r="A12" s="564" t="s">
        <v>8</v>
      </c>
      <c r="B12" s="565" t="s">
        <v>494</v>
      </c>
      <c r="C12" s="566">
        <v>3</v>
      </c>
      <c r="D12" s="566">
        <v>0</v>
      </c>
      <c r="E12" s="566">
        <v>2</v>
      </c>
      <c r="F12" s="566">
        <v>4</v>
      </c>
      <c r="G12" s="566">
        <v>6</v>
      </c>
      <c r="H12" s="230"/>
      <c r="I12" s="120" t="s">
        <v>73</v>
      </c>
      <c r="J12" s="107" t="s">
        <v>74</v>
      </c>
      <c r="K12" s="108">
        <v>3</v>
      </c>
      <c r="L12" s="108">
        <v>0</v>
      </c>
      <c r="M12" s="108">
        <v>2</v>
      </c>
      <c r="N12" s="108">
        <v>4</v>
      </c>
      <c r="O12" s="189">
        <v>6</v>
      </c>
      <c r="P12" s="183"/>
      <c r="Q12" s="45" t="s">
        <v>41</v>
      </c>
      <c r="R12" s="177" t="s">
        <v>71</v>
      </c>
      <c r="S12" s="177" t="s">
        <v>72</v>
      </c>
      <c r="T12" s="178">
        <v>3</v>
      </c>
      <c r="U12" s="178">
        <v>2</v>
      </c>
      <c r="V12" s="178">
        <v>0</v>
      </c>
      <c r="W12" s="178">
        <v>4</v>
      </c>
      <c r="X12" s="191">
        <v>6</v>
      </c>
      <c r="Y12" s="44"/>
      <c r="Z12" s="15"/>
      <c r="AA12" s="42"/>
      <c r="AB12" s="276"/>
      <c r="AC12" s="276"/>
      <c r="AD12" s="276"/>
      <c r="AE12" s="276"/>
      <c r="AF12" s="16"/>
      <c r="AG12" s="44"/>
    </row>
    <row r="13" spans="1:33" ht="15" customHeight="1">
      <c r="A13" s="560" t="s">
        <v>75</v>
      </c>
      <c r="B13" s="561" t="s">
        <v>495</v>
      </c>
      <c r="C13" s="562">
        <v>3</v>
      </c>
      <c r="D13" s="562">
        <v>0</v>
      </c>
      <c r="E13" s="562">
        <v>0</v>
      </c>
      <c r="F13" s="562">
        <v>3</v>
      </c>
      <c r="G13" s="562">
        <v>3</v>
      </c>
      <c r="H13" s="230"/>
      <c r="I13" s="120" t="s">
        <v>8</v>
      </c>
      <c r="J13" s="107" t="s">
        <v>46</v>
      </c>
      <c r="K13" s="108">
        <v>3</v>
      </c>
      <c r="L13" s="108">
        <v>0</v>
      </c>
      <c r="M13" s="108">
        <v>2</v>
      </c>
      <c r="N13" s="108">
        <v>4</v>
      </c>
      <c r="O13" s="189">
        <v>6</v>
      </c>
      <c r="P13" s="183"/>
      <c r="Q13" s="45" t="s">
        <v>41</v>
      </c>
      <c r="R13" s="105" t="s">
        <v>73</v>
      </c>
      <c r="S13" s="105" t="s">
        <v>74</v>
      </c>
      <c r="T13" s="106">
        <v>3</v>
      </c>
      <c r="U13" s="106">
        <v>0</v>
      </c>
      <c r="V13" s="106">
        <v>2</v>
      </c>
      <c r="W13" s="106">
        <v>4</v>
      </c>
      <c r="X13" s="189">
        <v>6</v>
      </c>
      <c r="Y13" s="44"/>
      <c r="Z13" s="15"/>
      <c r="AA13" s="42"/>
      <c r="AB13" s="276"/>
      <c r="AC13" s="276"/>
      <c r="AD13" s="276"/>
      <c r="AE13" s="276"/>
      <c r="AF13" s="16"/>
      <c r="AG13" s="44"/>
    </row>
    <row r="14" spans="1:33" ht="15" customHeight="1">
      <c r="A14" s="560" t="s">
        <v>12</v>
      </c>
      <c r="B14" s="561" t="s">
        <v>496</v>
      </c>
      <c r="C14" s="562">
        <v>2</v>
      </c>
      <c r="D14" s="562">
        <v>0</v>
      </c>
      <c r="E14" s="562">
        <v>0</v>
      </c>
      <c r="F14" s="562">
        <v>2</v>
      </c>
      <c r="G14" s="562">
        <v>3</v>
      </c>
      <c r="H14" s="230"/>
      <c r="I14" s="120" t="s">
        <v>112</v>
      </c>
      <c r="J14" s="107" t="s">
        <v>189</v>
      </c>
      <c r="K14" s="108">
        <v>0</v>
      </c>
      <c r="L14" s="108">
        <v>2</v>
      </c>
      <c r="M14" s="108">
        <v>0</v>
      </c>
      <c r="N14" s="108">
        <v>1</v>
      </c>
      <c r="O14" s="189">
        <v>1</v>
      </c>
      <c r="P14" s="183"/>
      <c r="Q14" s="45" t="s">
        <v>41</v>
      </c>
      <c r="R14" s="105" t="s">
        <v>8</v>
      </c>
      <c r="S14" s="105" t="s">
        <v>46</v>
      </c>
      <c r="T14" s="106">
        <v>3</v>
      </c>
      <c r="U14" s="106">
        <v>0</v>
      </c>
      <c r="V14" s="106">
        <v>2</v>
      </c>
      <c r="W14" s="106">
        <v>4</v>
      </c>
      <c r="X14" s="189">
        <v>6</v>
      </c>
      <c r="Y14" s="44"/>
      <c r="Z14" s="15"/>
      <c r="AA14" s="42"/>
      <c r="AB14" s="276"/>
      <c r="AC14" s="276"/>
      <c r="AD14" s="276"/>
      <c r="AE14" s="276"/>
      <c r="AF14" s="16"/>
      <c r="AG14" s="44"/>
    </row>
    <row r="15" spans="1:33" ht="15" customHeight="1">
      <c r="A15" s="560" t="s">
        <v>113</v>
      </c>
      <c r="B15" s="561" t="s">
        <v>151</v>
      </c>
      <c r="C15" s="562">
        <v>3</v>
      </c>
      <c r="D15" s="562">
        <v>0</v>
      </c>
      <c r="E15" s="562">
        <v>0</v>
      </c>
      <c r="F15" s="562">
        <v>3</v>
      </c>
      <c r="G15" s="562">
        <v>5</v>
      </c>
      <c r="H15" s="231"/>
      <c r="I15" s="119" t="s">
        <v>113</v>
      </c>
      <c r="J15" s="111" t="s">
        <v>190</v>
      </c>
      <c r="K15" s="108">
        <v>3</v>
      </c>
      <c r="L15" s="108">
        <v>0</v>
      </c>
      <c r="M15" s="108">
        <v>0</v>
      </c>
      <c r="N15" s="108">
        <v>3</v>
      </c>
      <c r="O15" s="198">
        <v>5</v>
      </c>
      <c r="P15" s="187"/>
      <c r="Q15" s="45" t="s">
        <v>41</v>
      </c>
      <c r="R15" s="107" t="s">
        <v>112</v>
      </c>
      <c r="S15" s="107" t="s">
        <v>189</v>
      </c>
      <c r="T15" s="108">
        <v>0</v>
      </c>
      <c r="U15" s="108">
        <v>2</v>
      </c>
      <c r="V15" s="108">
        <v>0</v>
      </c>
      <c r="W15" s="108">
        <v>1</v>
      </c>
      <c r="X15" s="189">
        <v>1</v>
      </c>
      <c r="Y15" s="44"/>
      <c r="Z15" s="15"/>
      <c r="AA15" s="42"/>
      <c r="AB15" s="276"/>
      <c r="AC15" s="276"/>
      <c r="AD15" s="276"/>
      <c r="AE15" s="276"/>
      <c r="AF15" s="16"/>
      <c r="AG15" s="44"/>
    </row>
    <row r="16" spans="1:33" ht="15" customHeight="1">
      <c r="A16" s="560" t="s">
        <v>112</v>
      </c>
      <c r="B16" s="561" t="s">
        <v>189</v>
      </c>
      <c r="C16" s="562">
        <v>0</v>
      </c>
      <c r="D16" s="562">
        <v>2</v>
      </c>
      <c r="E16" s="562">
        <v>0</v>
      </c>
      <c r="F16" s="562">
        <v>1</v>
      </c>
      <c r="G16" s="562">
        <v>1</v>
      </c>
      <c r="H16" s="230"/>
      <c r="I16" s="430" t="s">
        <v>191</v>
      </c>
      <c r="J16" s="431"/>
      <c r="K16" s="181">
        <f>SUM(K10:K16)</f>
        <v>15</v>
      </c>
      <c r="L16" s="181">
        <f>SUM(L10:L16)</f>
        <v>4</v>
      </c>
      <c r="M16" s="181">
        <f>SUM(M10:M16)</f>
        <v>6</v>
      </c>
      <c r="N16" s="181">
        <f>SUM(N10:N15)</f>
        <v>20</v>
      </c>
      <c r="O16" s="202">
        <f>SUM(O10:O15)</f>
        <v>31</v>
      </c>
      <c r="P16" s="254"/>
      <c r="Q16" s="45" t="s">
        <v>41</v>
      </c>
      <c r="R16" s="110" t="s">
        <v>113</v>
      </c>
      <c r="S16" s="110" t="s">
        <v>190</v>
      </c>
      <c r="T16" s="106">
        <v>3</v>
      </c>
      <c r="U16" s="106">
        <v>0</v>
      </c>
      <c r="V16" s="106">
        <v>0</v>
      </c>
      <c r="W16" s="106">
        <v>3</v>
      </c>
      <c r="X16" s="194">
        <v>5</v>
      </c>
      <c r="Y16" s="44"/>
      <c r="Z16" s="15"/>
      <c r="AA16" s="42"/>
      <c r="AB16" s="276"/>
      <c r="AC16" s="276"/>
      <c r="AD16" s="276"/>
      <c r="AE16" s="276"/>
      <c r="AF16" s="16"/>
      <c r="AG16" s="44"/>
    </row>
    <row r="17" spans="1:33" ht="15" customHeight="1">
      <c r="A17" s="482"/>
      <c r="B17" s="482"/>
      <c r="C17" s="83"/>
      <c r="D17" s="83"/>
      <c r="E17" s="83"/>
      <c r="F17" s="83"/>
      <c r="G17" s="83"/>
      <c r="H17" s="172"/>
      <c r="I17" s="331"/>
      <c r="J17" s="332"/>
      <c r="K17" s="258"/>
      <c r="L17" s="258"/>
      <c r="M17" s="258"/>
      <c r="N17" s="258"/>
      <c r="O17" s="259"/>
      <c r="P17" s="553"/>
      <c r="Q17" s="2"/>
      <c r="R17" s="361" t="s">
        <v>43</v>
      </c>
      <c r="S17" s="361"/>
      <c r="T17" s="265">
        <f>SUM(T12:T16)</f>
        <v>12</v>
      </c>
      <c r="U17" s="265">
        <f>SUM(U12:U16)</f>
        <v>4</v>
      </c>
      <c r="V17" s="265">
        <f>SUM(V12:V16)</f>
        <v>4</v>
      </c>
      <c r="W17" s="265">
        <f>SUM(W12:W16)</f>
        <v>16</v>
      </c>
      <c r="X17" s="51">
        <f>SUM(X12:X16)</f>
        <v>24</v>
      </c>
      <c r="Y17" s="44"/>
      <c r="Z17" s="15"/>
      <c r="AA17" s="42"/>
      <c r="AB17" s="276"/>
      <c r="AC17" s="276"/>
      <c r="AD17" s="276"/>
      <c r="AE17" s="276"/>
      <c r="AF17" s="16"/>
      <c r="AG17" s="44"/>
    </row>
    <row r="18" spans="1:33" ht="15" customHeight="1">
      <c r="A18" s="411" t="s">
        <v>79</v>
      </c>
      <c r="B18" s="412"/>
      <c r="C18" s="84">
        <f>SUM(C10:C17)</f>
        <v>17</v>
      </c>
      <c r="D18" s="84">
        <f>SUM(D10:D17)</f>
        <v>4</v>
      </c>
      <c r="E18" s="84">
        <f>SUM(E10:E17)</f>
        <v>4</v>
      </c>
      <c r="F18" s="84">
        <f>SUM(F10:F17)</f>
        <v>21</v>
      </c>
      <c r="G18" s="84">
        <f>SUM(G10:G17)</f>
        <v>30</v>
      </c>
      <c r="I18" s="260"/>
      <c r="J18" s="261"/>
      <c r="K18" s="256"/>
      <c r="L18" s="256"/>
      <c r="M18" s="256"/>
      <c r="N18" s="256"/>
      <c r="O18" s="257"/>
      <c r="P18" s="553"/>
      <c r="Q18" s="45"/>
      <c r="R18" s="362" t="s">
        <v>44</v>
      </c>
      <c r="S18" s="362"/>
      <c r="T18" s="262">
        <f>SUM(T11,T17)</f>
        <v>15</v>
      </c>
      <c r="U18" s="262">
        <f>SUM(U11,U17)</f>
        <v>4</v>
      </c>
      <c r="V18" s="262">
        <f>SUM(V11,V17)</f>
        <v>6</v>
      </c>
      <c r="W18" s="262">
        <f>SUM(W11,W17)</f>
        <v>20</v>
      </c>
      <c r="X18" s="314">
        <f>SUM(X11,X17)</f>
        <v>31</v>
      </c>
      <c r="Y18" s="44"/>
      <c r="Z18" s="263" t="s">
        <v>44</v>
      </c>
      <c r="AA18" s="264"/>
      <c r="AB18" s="171">
        <f>SUM(AB10:AB17)</f>
        <v>3</v>
      </c>
      <c r="AC18" s="171">
        <f>SUM(AC10:AC17)</f>
        <v>0</v>
      </c>
      <c r="AD18" s="171">
        <f>SUM(AD10:AD17)</f>
        <v>2</v>
      </c>
      <c r="AE18" s="171">
        <f>SUM(AE10:AE17)</f>
        <v>4</v>
      </c>
      <c r="AF18" s="52">
        <f>SUM(AF10:AF17)</f>
        <v>7</v>
      </c>
      <c r="AG18" s="44"/>
    </row>
    <row r="19" spans="1:33" ht="15" customHeight="1">
      <c r="A19" s="274"/>
      <c r="B19" s="275"/>
      <c r="C19" s="272"/>
      <c r="D19" s="272"/>
      <c r="E19" s="272"/>
      <c r="F19" s="272"/>
      <c r="G19" s="273"/>
      <c r="I19" s="260"/>
      <c r="J19" s="261"/>
      <c r="K19" s="256"/>
      <c r="L19" s="256"/>
      <c r="M19" s="256"/>
      <c r="N19" s="256"/>
      <c r="O19" s="257"/>
      <c r="P19" s="553"/>
      <c r="Q19" s="45"/>
      <c r="R19" s="553"/>
      <c r="S19" s="553"/>
      <c r="T19" s="553"/>
      <c r="U19" s="553"/>
      <c r="V19" s="553"/>
      <c r="W19" s="553"/>
      <c r="X19" s="12"/>
      <c r="Y19" s="44"/>
      <c r="Z19" s="45"/>
      <c r="AA19" s="46"/>
      <c r="AB19" s="46"/>
      <c r="AC19" s="251"/>
      <c r="AD19" s="251"/>
      <c r="AE19" s="251"/>
      <c r="AF19" s="54"/>
      <c r="AG19" s="44"/>
    </row>
    <row r="20" spans="1:33" ht="15" customHeight="1">
      <c r="A20" s="397" t="s">
        <v>14</v>
      </c>
      <c r="B20" s="398"/>
      <c r="C20" s="398"/>
      <c r="D20" s="398"/>
      <c r="E20" s="398"/>
      <c r="F20" s="398"/>
      <c r="G20" s="399"/>
      <c r="I20" s="260"/>
      <c r="J20" s="553"/>
      <c r="K20" s="553"/>
      <c r="L20" s="553"/>
      <c r="M20" s="553"/>
      <c r="N20" s="553"/>
      <c r="O20" s="257"/>
      <c r="P20" s="553"/>
      <c r="Q20" s="2"/>
      <c r="Y20" s="44"/>
      <c r="Z20" s="397" t="s">
        <v>14</v>
      </c>
      <c r="AA20" s="398"/>
      <c r="AB20" s="398"/>
      <c r="AC20" s="398"/>
      <c r="AD20" s="398"/>
      <c r="AE20" s="398"/>
      <c r="AF20" s="399"/>
      <c r="AG20" s="44"/>
    </row>
    <row r="21" spans="1:33" ht="15" customHeight="1">
      <c r="A21" s="20" t="s">
        <v>2</v>
      </c>
      <c r="B21" s="21" t="s">
        <v>3</v>
      </c>
      <c r="C21" s="22" t="s">
        <v>0</v>
      </c>
      <c r="D21" s="22" t="s">
        <v>4</v>
      </c>
      <c r="E21" s="22" t="s">
        <v>5</v>
      </c>
      <c r="F21" s="22" t="s">
        <v>6</v>
      </c>
      <c r="G21" s="23" t="s">
        <v>7</v>
      </c>
      <c r="I21" s="346" t="s">
        <v>14</v>
      </c>
      <c r="J21" s="347"/>
      <c r="K21" s="347"/>
      <c r="L21" s="347"/>
      <c r="M21" s="347"/>
      <c r="N21" s="347"/>
      <c r="O21" s="348"/>
      <c r="P21" s="8"/>
      <c r="Q21" s="1"/>
      <c r="R21" s="8"/>
      <c r="S21" s="8"/>
      <c r="T21" s="8"/>
      <c r="U21" s="8"/>
      <c r="V21" s="8"/>
      <c r="W21" s="8"/>
      <c r="X21" s="9"/>
      <c r="Y21" s="44"/>
      <c r="Z21" s="20" t="s">
        <v>2</v>
      </c>
      <c r="AA21" s="21" t="s">
        <v>3</v>
      </c>
      <c r="AB21" s="22" t="s">
        <v>0</v>
      </c>
      <c r="AC21" s="22" t="s">
        <v>4</v>
      </c>
      <c r="AD21" s="22" t="s">
        <v>5</v>
      </c>
      <c r="AE21" s="22" t="s">
        <v>6</v>
      </c>
      <c r="AF21" s="23" t="s">
        <v>7</v>
      </c>
      <c r="AG21" s="44"/>
    </row>
    <row r="22" spans="1:33" ht="15" customHeight="1">
      <c r="A22" s="560" t="s">
        <v>87</v>
      </c>
      <c r="B22" s="561" t="s">
        <v>497</v>
      </c>
      <c r="C22" s="562">
        <v>3</v>
      </c>
      <c r="D22" s="562">
        <v>2</v>
      </c>
      <c r="E22" s="562">
        <v>0</v>
      </c>
      <c r="F22" s="562">
        <v>4</v>
      </c>
      <c r="G22" s="562">
        <v>6</v>
      </c>
      <c r="I22" s="124" t="s">
        <v>2</v>
      </c>
      <c r="J22" s="122" t="s">
        <v>3</v>
      </c>
      <c r="K22" s="262" t="s">
        <v>0</v>
      </c>
      <c r="L22" s="262" t="s">
        <v>4</v>
      </c>
      <c r="M22" s="262" t="s">
        <v>5</v>
      </c>
      <c r="N22" s="262" t="s">
        <v>6</v>
      </c>
      <c r="O22" s="123" t="s">
        <v>7</v>
      </c>
      <c r="P22" s="553"/>
      <c r="Q22" s="45"/>
      <c r="R22" s="347" t="s">
        <v>14</v>
      </c>
      <c r="S22" s="347"/>
      <c r="T22" s="347"/>
      <c r="U22" s="347"/>
      <c r="V22" s="347"/>
      <c r="W22" s="347"/>
      <c r="X22" s="348"/>
      <c r="Y22" s="44"/>
      <c r="Z22" s="39" t="s">
        <v>84</v>
      </c>
      <c r="AA22" s="40" t="s">
        <v>111</v>
      </c>
      <c r="AB22" s="268">
        <v>3</v>
      </c>
      <c r="AC22" s="268">
        <v>0</v>
      </c>
      <c r="AD22" s="268">
        <v>2</v>
      </c>
      <c r="AE22" s="268">
        <v>4</v>
      </c>
      <c r="AF22" s="16">
        <v>7</v>
      </c>
      <c r="AG22" s="44"/>
    </row>
    <row r="23" spans="1:33" ht="15" customHeight="1">
      <c r="A23" s="560" t="s">
        <v>89</v>
      </c>
      <c r="B23" s="561" t="s">
        <v>498</v>
      </c>
      <c r="C23" s="562">
        <v>3</v>
      </c>
      <c r="D23" s="562">
        <v>0</v>
      </c>
      <c r="E23" s="562">
        <v>2</v>
      </c>
      <c r="F23" s="562">
        <v>4</v>
      </c>
      <c r="G23" s="562">
        <v>6</v>
      </c>
      <c r="I23" s="120" t="s">
        <v>84</v>
      </c>
      <c r="J23" s="107" t="s">
        <v>85</v>
      </c>
      <c r="K23" s="108">
        <v>3</v>
      </c>
      <c r="L23" s="108">
        <v>0</v>
      </c>
      <c r="M23" s="108">
        <v>2</v>
      </c>
      <c r="N23" s="108">
        <v>4</v>
      </c>
      <c r="O23" s="189">
        <v>7</v>
      </c>
      <c r="P23" s="183"/>
      <c r="Q23" s="49"/>
      <c r="R23" s="122" t="s">
        <v>2</v>
      </c>
      <c r="S23" s="122" t="s">
        <v>3</v>
      </c>
      <c r="T23" s="262" t="s">
        <v>0</v>
      </c>
      <c r="U23" s="262" t="s">
        <v>4</v>
      </c>
      <c r="V23" s="262" t="s">
        <v>5</v>
      </c>
      <c r="W23" s="262" t="s">
        <v>6</v>
      </c>
      <c r="X23" s="123" t="s">
        <v>7</v>
      </c>
      <c r="Y23" s="44"/>
      <c r="Z23" s="15"/>
      <c r="AA23" s="42"/>
      <c r="AB23" s="276"/>
      <c r="AC23" s="276"/>
      <c r="AD23" s="276"/>
      <c r="AE23" s="276"/>
      <c r="AF23" s="16"/>
      <c r="AG23" s="44"/>
    </row>
    <row r="24" spans="1:33" ht="15" customHeight="1">
      <c r="A24" s="560" t="s">
        <v>499</v>
      </c>
      <c r="B24" s="561" t="s">
        <v>268</v>
      </c>
      <c r="C24" s="562">
        <v>3</v>
      </c>
      <c r="D24" s="562">
        <v>0</v>
      </c>
      <c r="E24" s="562">
        <v>0</v>
      </c>
      <c r="F24" s="562">
        <v>3</v>
      </c>
      <c r="G24" s="562">
        <v>3</v>
      </c>
      <c r="I24" s="119" t="s">
        <v>192</v>
      </c>
      <c r="J24" s="111" t="s">
        <v>193</v>
      </c>
      <c r="K24" s="108">
        <v>1</v>
      </c>
      <c r="L24" s="108">
        <v>0</v>
      </c>
      <c r="M24" s="108">
        <v>2</v>
      </c>
      <c r="N24" s="108">
        <v>2</v>
      </c>
      <c r="O24" s="198">
        <v>3</v>
      </c>
      <c r="P24" s="183"/>
      <c r="Q24" s="50" t="s">
        <v>40</v>
      </c>
      <c r="R24" s="80" t="s">
        <v>84</v>
      </c>
      <c r="S24" s="80" t="s">
        <v>85</v>
      </c>
      <c r="T24" s="81">
        <v>3</v>
      </c>
      <c r="U24" s="81">
        <v>0</v>
      </c>
      <c r="V24" s="81">
        <v>2</v>
      </c>
      <c r="W24" s="81">
        <v>4</v>
      </c>
      <c r="X24" s="82">
        <v>7</v>
      </c>
      <c r="Y24" s="44"/>
      <c r="Z24" s="15"/>
      <c r="AA24" s="42"/>
      <c r="AB24" s="276"/>
      <c r="AC24" s="276"/>
      <c r="AD24" s="276"/>
      <c r="AE24" s="276"/>
      <c r="AF24" s="16"/>
      <c r="AG24" s="44"/>
    </row>
    <row r="25" spans="1:33" ht="15" customHeight="1">
      <c r="A25" s="560" t="s">
        <v>92</v>
      </c>
      <c r="B25" s="561" t="s">
        <v>500</v>
      </c>
      <c r="C25" s="562">
        <v>3</v>
      </c>
      <c r="D25" s="562">
        <v>0</v>
      </c>
      <c r="E25" s="562">
        <v>0</v>
      </c>
      <c r="F25" s="562">
        <v>3</v>
      </c>
      <c r="G25" s="562">
        <v>3</v>
      </c>
      <c r="I25" s="120" t="s">
        <v>87</v>
      </c>
      <c r="J25" s="107" t="s">
        <v>88</v>
      </c>
      <c r="K25" s="108">
        <v>3</v>
      </c>
      <c r="L25" s="108">
        <v>2</v>
      </c>
      <c r="M25" s="108">
        <v>0</v>
      </c>
      <c r="N25" s="108">
        <v>4</v>
      </c>
      <c r="O25" s="189">
        <v>6</v>
      </c>
      <c r="P25" s="183"/>
      <c r="Q25" s="50" t="s">
        <v>40</v>
      </c>
      <c r="R25" s="107" t="s">
        <v>47</v>
      </c>
      <c r="S25" s="107" t="s">
        <v>91</v>
      </c>
      <c r="T25" s="108">
        <v>3</v>
      </c>
      <c r="U25" s="108">
        <v>0</v>
      </c>
      <c r="V25" s="108">
        <v>2</v>
      </c>
      <c r="W25" s="108">
        <v>4</v>
      </c>
      <c r="X25" s="189">
        <v>6</v>
      </c>
      <c r="Y25" s="44"/>
      <c r="Z25" s="15"/>
      <c r="AA25" s="42"/>
      <c r="AB25" s="276"/>
      <c r="AC25" s="276"/>
      <c r="AD25" s="276"/>
      <c r="AE25" s="276"/>
      <c r="AF25" s="16"/>
      <c r="AG25" s="44"/>
    </row>
    <row r="26" spans="1:33" ht="15" customHeight="1">
      <c r="A26" s="560" t="s">
        <v>18</v>
      </c>
      <c r="B26" s="561" t="s">
        <v>501</v>
      </c>
      <c r="C26" s="562">
        <v>2</v>
      </c>
      <c r="D26" s="562">
        <v>0</v>
      </c>
      <c r="E26" s="562">
        <v>0</v>
      </c>
      <c r="F26" s="562">
        <v>2</v>
      </c>
      <c r="G26" s="562">
        <v>3</v>
      </c>
      <c r="I26" s="120" t="s">
        <v>89</v>
      </c>
      <c r="J26" s="107" t="s">
        <v>90</v>
      </c>
      <c r="K26" s="108">
        <v>3</v>
      </c>
      <c r="L26" s="108">
        <v>0</v>
      </c>
      <c r="M26" s="108">
        <v>2</v>
      </c>
      <c r="N26" s="108">
        <v>4</v>
      </c>
      <c r="O26" s="189">
        <v>6</v>
      </c>
      <c r="P26" s="183"/>
      <c r="Q26" s="50"/>
      <c r="R26" s="349" t="s">
        <v>42</v>
      </c>
      <c r="S26" s="349"/>
      <c r="T26" s="265">
        <f>SUM(T24:T25)</f>
        <v>6</v>
      </c>
      <c r="U26" s="265">
        <f>SUM(U24:U25)</f>
        <v>0</v>
      </c>
      <c r="V26" s="265">
        <f>SUM(V24:V25)</f>
        <v>4</v>
      </c>
      <c r="W26" s="265">
        <f>SUM(W24:W25)</f>
        <v>8</v>
      </c>
      <c r="X26" s="51">
        <f>SUM(X24:X25)</f>
        <v>13</v>
      </c>
      <c r="Y26" s="44"/>
      <c r="Z26" s="15"/>
      <c r="AA26" s="42"/>
      <c r="AB26" s="276"/>
      <c r="AC26" s="276"/>
      <c r="AD26" s="276"/>
      <c r="AE26" s="276"/>
      <c r="AF26" s="16"/>
      <c r="AG26" s="44"/>
    </row>
    <row r="27" spans="1:33" ht="15" customHeight="1">
      <c r="A27" s="560" t="s">
        <v>269</v>
      </c>
      <c r="B27" s="561" t="s">
        <v>270</v>
      </c>
      <c r="C27" s="562">
        <v>2</v>
      </c>
      <c r="D27" s="562">
        <v>0</v>
      </c>
      <c r="E27" s="562">
        <v>2</v>
      </c>
      <c r="F27" s="562">
        <v>3</v>
      </c>
      <c r="G27" s="562">
        <v>4</v>
      </c>
      <c r="I27" s="120" t="s">
        <v>47</v>
      </c>
      <c r="J27" s="107" t="s">
        <v>91</v>
      </c>
      <c r="K27" s="108">
        <v>3</v>
      </c>
      <c r="L27" s="108">
        <v>0</v>
      </c>
      <c r="M27" s="108">
        <v>2</v>
      </c>
      <c r="N27" s="108">
        <v>4</v>
      </c>
      <c r="O27" s="189">
        <v>6</v>
      </c>
      <c r="P27" s="183"/>
      <c r="Q27" s="45" t="s">
        <v>41</v>
      </c>
      <c r="R27" s="110" t="s">
        <v>192</v>
      </c>
      <c r="S27" s="110" t="s">
        <v>193</v>
      </c>
      <c r="T27" s="106">
        <v>1</v>
      </c>
      <c r="U27" s="106">
        <v>0</v>
      </c>
      <c r="V27" s="106">
        <v>2</v>
      </c>
      <c r="W27" s="106">
        <v>2</v>
      </c>
      <c r="X27" s="194">
        <v>3</v>
      </c>
      <c r="Y27" s="44"/>
      <c r="Z27" s="15"/>
      <c r="AA27" s="42"/>
      <c r="AB27" s="276"/>
      <c r="AC27" s="276"/>
      <c r="AD27" s="276"/>
      <c r="AE27" s="276"/>
      <c r="AF27" s="16"/>
      <c r="AG27" s="44"/>
    </row>
    <row r="28" spans="1:33" ht="15" customHeight="1">
      <c r="A28" s="560" t="s">
        <v>235</v>
      </c>
      <c r="B28" s="561" t="s">
        <v>271</v>
      </c>
      <c r="C28" s="562">
        <v>2</v>
      </c>
      <c r="D28" s="562">
        <v>2</v>
      </c>
      <c r="E28" s="562">
        <v>0</v>
      </c>
      <c r="F28" s="562">
        <v>3</v>
      </c>
      <c r="G28" s="562">
        <v>5</v>
      </c>
      <c r="I28" s="120" t="s">
        <v>114</v>
      </c>
      <c r="J28" s="107" t="s">
        <v>194</v>
      </c>
      <c r="K28" s="108">
        <v>0</v>
      </c>
      <c r="L28" s="108">
        <v>2</v>
      </c>
      <c r="M28" s="108">
        <v>0</v>
      </c>
      <c r="N28" s="108">
        <v>1</v>
      </c>
      <c r="O28" s="189">
        <v>1</v>
      </c>
      <c r="P28" s="183"/>
      <c r="Q28" s="45" t="s">
        <v>41</v>
      </c>
      <c r="R28" s="107" t="s">
        <v>87</v>
      </c>
      <c r="S28" s="107" t="s">
        <v>88</v>
      </c>
      <c r="T28" s="108">
        <v>3</v>
      </c>
      <c r="U28" s="108">
        <v>2</v>
      </c>
      <c r="V28" s="108">
        <v>0</v>
      </c>
      <c r="W28" s="108">
        <v>4</v>
      </c>
      <c r="X28" s="189">
        <v>6</v>
      </c>
      <c r="Y28" s="44"/>
      <c r="Z28" s="15"/>
      <c r="AA28" s="42"/>
      <c r="AB28" s="276"/>
      <c r="AC28" s="276"/>
      <c r="AD28" s="276"/>
      <c r="AE28" s="276"/>
      <c r="AF28" s="16"/>
      <c r="AG28" s="44"/>
    </row>
    <row r="29" spans="1:33" ht="15" customHeight="1">
      <c r="A29" s="560" t="s">
        <v>215</v>
      </c>
      <c r="B29" s="561" t="s">
        <v>194</v>
      </c>
      <c r="C29" s="562">
        <v>0</v>
      </c>
      <c r="D29" s="562">
        <v>2</v>
      </c>
      <c r="E29" s="562">
        <v>0</v>
      </c>
      <c r="F29" s="562">
        <v>1</v>
      </c>
      <c r="G29" s="562">
        <v>1</v>
      </c>
      <c r="I29" s="426" t="s">
        <v>191</v>
      </c>
      <c r="J29" s="427"/>
      <c r="K29" s="181">
        <f>SUM(K23:K28)</f>
        <v>13</v>
      </c>
      <c r="L29" s="181">
        <f>SUM(L23:L28)</f>
        <v>4</v>
      </c>
      <c r="M29" s="181">
        <f>SUM(M23:M28)</f>
        <v>8</v>
      </c>
      <c r="N29" s="181">
        <f>SUM(N23:N28)</f>
        <v>19</v>
      </c>
      <c r="O29" s="202">
        <f>SUM(O23:O28)</f>
        <v>29</v>
      </c>
      <c r="P29" s="254"/>
      <c r="Q29" s="45" t="s">
        <v>41</v>
      </c>
      <c r="R29" s="107" t="s">
        <v>89</v>
      </c>
      <c r="S29" s="107" t="s">
        <v>90</v>
      </c>
      <c r="T29" s="108">
        <v>3</v>
      </c>
      <c r="U29" s="108">
        <v>0</v>
      </c>
      <c r="V29" s="108">
        <v>2</v>
      </c>
      <c r="W29" s="108">
        <v>4</v>
      </c>
      <c r="X29" s="189">
        <v>6</v>
      </c>
      <c r="Y29" s="44"/>
      <c r="Z29" s="15"/>
      <c r="AA29" s="42"/>
      <c r="AB29" s="276"/>
      <c r="AC29" s="276"/>
      <c r="AD29" s="276"/>
      <c r="AE29" s="276"/>
      <c r="AF29" s="16"/>
      <c r="AG29" s="44"/>
    </row>
    <row r="30" spans="1:33" ht="15" customHeight="1">
      <c r="A30" s="411" t="s">
        <v>79</v>
      </c>
      <c r="B30" s="412"/>
      <c r="C30" s="84">
        <f>SUM(C22:C29)</f>
        <v>18</v>
      </c>
      <c r="D30" s="84">
        <f>SUM(D22:D29)</f>
        <v>6</v>
      </c>
      <c r="E30" s="84">
        <f>SUM(E22:E29)</f>
        <v>4</v>
      </c>
      <c r="F30" s="84">
        <f>SUM(F22:F29)</f>
        <v>23</v>
      </c>
      <c r="G30" s="84">
        <f>SUM(G22:G29)</f>
        <v>31</v>
      </c>
      <c r="I30" s="260"/>
      <c r="J30" s="261"/>
      <c r="K30" s="256"/>
      <c r="L30" s="256"/>
      <c r="M30" s="256"/>
      <c r="N30" s="256"/>
      <c r="O30" s="257"/>
      <c r="P30" s="553"/>
      <c r="Q30" s="45" t="s">
        <v>41</v>
      </c>
      <c r="R30" s="105" t="s">
        <v>114</v>
      </c>
      <c r="S30" s="107" t="s">
        <v>194</v>
      </c>
      <c r="T30" s="106">
        <v>0</v>
      </c>
      <c r="U30" s="106">
        <v>2</v>
      </c>
      <c r="V30" s="106">
        <v>0</v>
      </c>
      <c r="W30" s="106">
        <v>1</v>
      </c>
      <c r="X30" s="189">
        <v>1</v>
      </c>
      <c r="Y30" s="44"/>
      <c r="Z30" s="263" t="s">
        <v>44</v>
      </c>
      <c r="AA30" s="264"/>
      <c r="AB30" s="171">
        <f>SUM(AB22:AB29)</f>
        <v>3</v>
      </c>
      <c r="AC30" s="171">
        <f>SUM(AC22:AC29)</f>
        <v>0</v>
      </c>
      <c r="AD30" s="171">
        <f>SUM(AD22:AD29)</f>
        <v>2</v>
      </c>
      <c r="AE30" s="171">
        <f>SUM(AE22:AE29)</f>
        <v>4</v>
      </c>
      <c r="AF30" s="52">
        <f>SUM(AF22:AF29)</f>
        <v>7</v>
      </c>
      <c r="AG30" s="44"/>
    </row>
    <row r="31" spans="1:33" ht="15" customHeight="1">
      <c r="A31" s="274"/>
      <c r="B31" s="275"/>
      <c r="C31" s="272"/>
      <c r="D31" s="272"/>
      <c r="E31" s="272"/>
      <c r="F31" s="272"/>
      <c r="G31" s="273"/>
      <c r="I31" s="260"/>
      <c r="J31" s="261"/>
      <c r="K31" s="256"/>
      <c r="L31" s="256"/>
      <c r="M31" s="256"/>
      <c r="N31" s="256"/>
      <c r="O31" s="257"/>
      <c r="P31" s="553"/>
      <c r="Q31" s="45"/>
      <c r="R31" s="349" t="s">
        <v>43</v>
      </c>
      <c r="S31" s="349"/>
      <c r="T31" s="265">
        <f>SUM(T27:T30)</f>
        <v>7</v>
      </c>
      <c r="U31" s="265">
        <f>SUM(U27:U30)</f>
        <v>4</v>
      </c>
      <c r="V31" s="265">
        <f>SUM(V27:V30)</f>
        <v>4</v>
      </c>
      <c r="W31" s="265">
        <f>SUM(W27:W30)</f>
        <v>11</v>
      </c>
      <c r="X31" s="51">
        <f>SUM(X27:X30)</f>
        <v>16</v>
      </c>
      <c r="Y31" s="44"/>
      <c r="Z31" s="2"/>
      <c r="AA31" s="553"/>
      <c r="AB31" s="553"/>
      <c r="AC31" s="553"/>
      <c r="AD31" s="553"/>
      <c r="AE31" s="553"/>
      <c r="AF31" s="12"/>
      <c r="AG31" s="44"/>
    </row>
    <row r="32" spans="1:33" ht="15" customHeight="1">
      <c r="A32" s="397" t="s">
        <v>19</v>
      </c>
      <c r="B32" s="398"/>
      <c r="C32" s="398"/>
      <c r="D32" s="398"/>
      <c r="E32" s="398"/>
      <c r="F32" s="398"/>
      <c r="G32" s="399"/>
      <c r="I32" s="260"/>
      <c r="J32" s="553"/>
      <c r="K32" s="553"/>
      <c r="L32" s="553"/>
      <c r="M32" s="553"/>
      <c r="N32" s="553"/>
      <c r="O32" s="257"/>
      <c r="P32" s="553"/>
      <c r="Q32" s="45"/>
      <c r="R32" s="362" t="s">
        <v>44</v>
      </c>
      <c r="S32" s="362"/>
      <c r="T32" s="262">
        <f>SUM(T26,T31)</f>
        <v>13</v>
      </c>
      <c r="U32" s="262">
        <f>SUM(U26,U31)</f>
        <v>4</v>
      </c>
      <c r="V32" s="262">
        <f>SUM(V26,V31)</f>
        <v>8</v>
      </c>
      <c r="W32" s="262">
        <f>SUM(W26,W31)</f>
        <v>19</v>
      </c>
      <c r="X32" s="314">
        <f>SUM(X26,X31)</f>
        <v>29</v>
      </c>
      <c r="Y32" s="44"/>
      <c r="Z32" s="397" t="s">
        <v>19</v>
      </c>
      <c r="AA32" s="398"/>
      <c r="AB32" s="398"/>
      <c r="AC32" s="398"/>
      <c r="AD32" s="398"/>
      <c r="AE32" s="398"/>
      <c r="AF32" s="399"/>
      <c r="AG32" s="44"/>
    </row>
    <row r="33" spans="1:33" ht="15" customHeight="1">
      <c r="A33" s="20" t="s">
        <v>2</v>
      </c>
      <c r="B33" s="21" t="s">
        <v>3</v>
      </c>
      <c r="C33" s="22" t="s">
        <v>0</v>
      </c>
      <c r="D33" s="22" t="s">
        <v>4</v>
      </c>
      <c r="E33" s="22" t="s">
        <v>5</v>
      </c>
      <c r="F33" s="22" t="s">
        <v>6</v>
      </c>
      <c r="G33" s="23" t="s">
        <v>7</v>
      </c>
      <c r="I33" s="346" t="s">
        <v>19</v>
      </c>
      <c r="J33" s="347"/>
      <c r="K33" s="347"/>
      <c r="L33" s="347"/>
      <c r="M33" s="347"/>
      <c r="N33" s="347"/>
      <c r="O33" s="348"/>
      <c r="P33" s="8"/>
      <c r="Q33" s="45"/>
      <c r="R33" s="46"/>
      <c r="S33" s="46"/>
      <c r="T33" s="46"/>
      <c r="U33" s="46"/>
      <c r="V33" s="46"/>
      <c r="W33" s="46"/>
      <c r="X33" s="47"/>
      <c r="Y33" s="44"/>
      <c r="Z33" s="20" t="s">
        <v>2</v>
      </c>
      <c r="AA33" s="21" t="s">
        <v>3</v>
      </c>
      <c r="AB33" s="22" t="s">
        <v>0</v>
      </c>
      <c r="AC33" s="22" t="s">
        <v>4</v>
      </c>
      <c r="AD33" s="22" t="s">
        <v>5</v>
      </c>
      <c r="AE33" s="22" t="s">
        <v>6</v>
      </c>
      <c r="AF33" s="23" t="s">
        <v>7</v>
      </c>
      <c r="AG33" s="44"/>
    </row>
    <row r="34" spans="1:33" ht="15" customHeight="1">
      <c r="A34" s="560" t="s">
        <v>502</v>
      </c>
      <c r="B34" s="561" t="s">
        <v>503</v>
      </c>
      <c r="C34" s="562">
        <v>2</v>
      </c>
      <c r="D34" s="562">
        <v>2</v>
      </c>
      <c r="E34" s="562">
        <v>0</v>
      </c>
      <c r="F34" s="562">
        <v>3</v>
      </c>
      <c r="G34" s="562">
        <v>4</v>
      </c>
      <c r="I34" s="124" t="s">
        <v>2</v>
      </c>
      <c r="J34" s="122" t="s">
        <v>3</v>
      </c>
      <c r="K34" s="262" t="s">
        <v>0</v>
      </c>
      <c r="L34" s="262" t="s">
        <v>4</v>
      </c>
      <c r="M34" s="262" t="s">
        <v>5</v>
      </c>
      <c r="N34" s="262" t="s">
        <v>6</v>
      </c>
      <c r="O34" s="123" t="s">
        <v>7</v>
      </c>
      <c r="P34" s="553"/>
      <c r="Q34" s="2"/>
      <c r="R34" s="553"/>
      <c r="S34" s="553"/>
      <c r="T34" s="553"/>
      <c r="U34" s="553"/>
      <c r="V34" s="553"/>
      <c r="W34" s="553"/>
      <c r="X34" s="12"/>
      <c r="Y34" s="44"/>
      <c r="Z34" s="39" t="s">
        <v>115</v>
      </c>
      <c r="AA34" s="39" t="s">
        <v>116</v>
      </c>
      <c r="AB34" s="268">
        <v>3</v>
      </c>
      <c r="AC34" s="268">
        <v>0</v>
      </c>
      <c r="AD34" s="268">
        <v>2</v>
      </c>
      <c r="AE34" s="268">
        <v>4</v>
      </c>
      <c r="AF34" s="16">
        <v>7</v>
      </c>
      <c r="AG34" s="44"/>
    </row>
    <row r="35" spans="1:33" ht="15" customHeight="1">
      <c r="A35" s="560" t="s">
        <v>177</v>
      </c>
      <c r="B35" s="561" t="s">
        <v>275</v>
      </c>
      <c r="C35" s="562">
        <v>2</v>
      </c>
      <c r="D35" s="562">
        <v>2</v>
      </c>
      <c r="E35" s="562">
        <v>0</v>
      </c>
      <c r="F35" s="562">
        <v>3</v>
      </c>
      <c r="G35" s="562">
        <v>5</v>
      </c>
      <c r="I35" s="120" t="s">
        <v>117</v>
      </c>
      <c r="J35" s="107" t="s">
        <v>102</v>
      </c>
      <c r="K35" s="108">
        <v>3</v>
      </c>
      <c r="L35" s="108">
        <v>0</v>
      </c>
      <c r="M35" s="108">
        <v>2</v>
      </c>
      <c r="N35" s="108">
        <v>4</v>
      </c>
      <c r="O35" s="196">
        <v>6</v>
      </c>
      <c r="P35" s="183"/>
      <c r="Q35" s="2"/>
      <c r="R35" s="553"/>
      <c r="S35" s="553"/>
      <c r="T35" s="553"/>
      <c r="U35" s="553"/>
      <c r="V35" s="553"/>
      <c r="W35" s="553"/>
      <c r="X35" s="12"/>
      <c r="Y35" s="44"/>
      <c r="Z35" s="70"/>
      <c r="AA35" s="39"/>
      <c r="AB35" s="268"/>
      <c r="AC35" s="268"/>
      <c r="AD35" s="268"/>
      <c r="AE35" s="268"/>
      <c r="AF35" s="58"/>
      <c r="AG35" s="44"/>
    </row>
    <row r="36" spans="1:33" ht="15" customHeight="1">
      <c r="A36" s="560" t="s">
        <v>273</v>
      </c>
      <c r="B36" s="561" t="s">
        <v>274</v>
      </c>
      <c r="C36" s="562">
        <v>3</v>
      </c>
      <c r="D36" s="562">
        <v>0</v>
      </c>
      <c r="E36" s="562">
        <v>2</v>
      </c>
      <c r="F36" s="562">
        <v>4</v>
      </c>
      <c r="G36" s="562">
        <v>6</v>
      </c>
      <c r="I36" s="120" t="s">
        <v>115</v>
      </c>
      <c r="J36" s="107" t="s">
        <v>116</v>
      </c>
      <c r="K36" s="108">
        <v>3</v>
      </c>
      <c r="L36" s="108">
        <v>0</v>
      </c>
      <c r="M36" s="108">
        <v>2</v>
      </c>
      <c r="N36" s="108">
        <v>4</v>
      </c>
      <c r="O36" s="189">
        <v>7</v>
      </c>
      <c r="P36" s="183"/>
      <c r="Q36" s="45"/>
      <c r="R36" s="347" t="s">
        <v>19</v>
      </c>
      <c r="S36" s="347"/>
      <c r="T36" s="347"/>
      <c r="U36" s="347"/>
      <c r="V36" s="347"/>
      <c r="W36" s="347"/>
      <c r="X36" s="348"/>
      <c r="Y36" s="44"/>
      <c r="Z36" s="15"/>
      <c r="AA36" s="42"/>
      <c r="AB36" s="276"/>
      <c r="AC36" s="276"/>
      <c r="AD36" s="276"/>
      <c r="AE36" s="276"/>
      <c r="AF36" s="16"/>
      <c r="AG36" s="44"/>
    </row>
    <row r="37" spans="1:33" ht="15" customHeight="1">
      <c r="A37" s="560" t="s">
        <v>272</v>
      </c>
      <c r="B37" s="561" t="s">
        <v>277</v>
      </c>
      <c r="C37" s="562">
        <v>2</v>
      </c>
      <c r="D37" s="562">
        <v>0</v>
      </c>
      <c r="E37" s="562">
        <v>2</v>
      </c>
      <c r="F37" s="562">
        <v>3</v>
      </c>
      <c r="G37" s="562">
        <v>4</v>
      </c>
      <c r="I37" s="120" t="s">
        <v>195</v>
      </c>
      <c r="J37" s="107" t="s">
        <v>104</v>
      </c>
      <c r="K37" s="108">
        <v>3</v>
      </c>
      <c r="L37" s="108">
        <v>0</v>
      </c>
      <c r="M37" s="108">
        <v>0</v>
      </c>
      <c r="N37" s="108">
        <v>3</v>
      </c>
      <c r="O37" s="189">
        <v>5</v>
      </c>
      <c r="P37" s="183"/>
      <c r="Q37" s="49"/>
      <c r="R37" s="122" t="s">
        <v>2</v>
      </c>
      <c r="S37" s="122" t="s">
        <v>3</v>
      </c>
      <c r="T37" s="262" t="s">
        <v>0</v>
      </c>
      <c r="U37" s="262" t="s">
        <v>4</v>
      </c>
      <c r="V37" s="262" t="s">
        <v>5</v>
      </c>
      <c r="W37" s="262" t="s">
        <v>6</v>
      </c>
      <c r="X37" s="123" t="s">
        <v>7</v>
      </c>
      <c r="Y37" s="44"/>
      <c r="Z37" s="15"/>
      <c r="AA37" s="42"/>
      <c r="AB37" s="276"/>
      <c r="AC37" s="276"/>
      <c r="AD37" s="276"/>
      <c r="AE37" s="276"/>
      <c r="AF37" s="16"/>
      <c r="AG37" s="44"/>
    </row>
    <row r="38" spans="1:33" ht="15" customHeight="1">
      <c r="A38" s="560" t="s">
        <v>504</v>
      </c>
      <c r="B38" s="561" t="s">
        <v>505</v>
      </c>
      <c r="C38" s="562">
        <v>3</v>
      </c>
      <c r="D38" s="562">
        <v>0</v>
      </c>
      <c r="E38" s="562">
        <v>0</v>
      </c>
      <c r="F38" s="562">
        <v>3</v>
      </c>
      <c r="G38" s="562">
        <v>4</v>
      </c>
      <c r="I38" s="120" t="s">
        <v>11</v>
      </c>
      <c r="J38" s="107" t="s">
        <v>118</v>
      </c>
      <c r="K38" s="108">
        <v>2</v>
      </c>
      <c r="L38" s="108">
        <v>0</v>
      </c>
      <c r="M38" s="108">
        <v>0</v>
      </c>
      <c r="N38" s="108">
        <v>2</v>
      </c>
      <c r="O38" s="189">
        <v>3</v>
      </c>
      <c r="P38" s="183"/>
      <c r="Q38" s="50" t="s">
        <v>40</v>
      </c>
      <c r="R38" s="107" t="s">
        <v>117</v>
      </c>
      <c r="S38" s="107" t="s">
        <v>102</v>
      </c>
      <c r="T38" s="108">
        <v>3</v>
      </c>
      <c r="U38" s="108">
        <v>0</v>
      </c>
      <c r="V38" s="108">
        <v>2</v>
      </c>
      <c r="W38" s="108">
        <v>4</v>
      </c>
      <c r="X38" s="189">
        <v>6</v>
      </c>
      <c r="Y38" s="44"/>
      <c r="Z38" s="15"/>
      <c r="AA38" s="42"/>
      <c r="AB38" s="276"/>
      <c r="AC38" s="276"/>
      <c r="AD38" s="276"/>
      <c r="AE38" s="276"/>
      <c r="AF38" s="16"/>
      <c r="AG38" s="44"/>
    </row>
    <row r="39" spans="1:33" ht="15" customHeight="1">
      <c r="A39" s="560" t="s">
        <v>11</v>
      </c>
      <c r="B39" s="561" t="s">
        <v>506</v>
      </c>
      <c r="C39" s="562">
        <v>2</v>
      </c>
      <c r="D39" s="562">
        <v>0</v>
      </c>
      <c r="E39" s="562">
        <v>0</v>
      </c>
      <c r="F39" s="562">
        <v>2</v>
      </c>
      <c r="G39" s="562">
        <v>3</v>
      </c>
      <c r="I39" s="120" t="s">
        <v>12</v>
      </c>
      <c r="J39" s="107" t="s">
        <v>119</v>
      </c>
      <c r="K39" s="108">
        <v>2</v>
      </c>
      <c r="L39" s="108">
        <v>0</v>
      </c>
      <c r="M39" s="108">
        <v>0</v>
      </c>
      <c r="N39" s="108">
        <v>2</v>
      </c>
      <c r="O39" s="189">
        <v>3</v>
      </c>
      <c r="P39" s="183"/>
      <c r="Q39" s="50" t="s">
        <v>40</v>
      </c>
      <c r="R39" s="105" t="s">
        <v>115</v>
      </c>
      <c r="S39" s="105" t="s">
        <v>116</v>
      </c>
      <c r="T39" s="106">
        <v>3</v>
      </c>
      <c r="U39" s="106">
        <v>0</v>
      </c>
      <c r="V39" s="106">
        <v>2</v>
      </c>
      <c r="W39" s="106">
        <v>4</v>
      </c>
      <c r="X39" s="189">
        <v>7</v>
      </c>
      <c r="Y39" s="44"/>
      <c r="Z39" s="15"/>
      <c r="AA39" s="42"/>
      <c r="AB39" s="276"/>
      <c r="AC39" s="276"/>
      <c r="AD39" s="276"/>
      <c r="AE39" s="276"/>
      <c r="AF39" s="16"/>
      <c r="AG39" s="44"/>
    </row>
    <row r="40" spans="1:33" s="552" customFormat="1" ht="15.75">
      <c r="A40" s="560" t="s">
        <v>507</v>
      </c>
      <c r="B40" s="561" t="s">
        <v>508</v>
      </c>
      <c r="C40" s="562">
        <v>3</v>
      </c>
      <c r="D40" s="562">
        <v>0</v>
      </c>
      <c r="E40" s="562">
        <v>0</v>
      </c>
      <c r="F40" s="562">
        <v>3</v>
      </c>
      <c r="G40" s="562">
        <v>4</v>
      </c>
      <c r="I40" s="120" t="s">
        <v>75</v>
      </c>
      <c r="J40" s="107" t="s">
        <v>1</v>
      </c>
      <c r="K40" s="108">
        <v>3</v>
      </c>
      <c r="L40" s="108">
        <v>0</v>
      </c>
      <c r="M40" s="108">
        <v>0</v>
      </c>
      <c r="N40" s="108">
        <v>3</v>
      </c>
      <c r="O40" s="189">
        <v>3</v>
      </c>
      <c r="P40" s="187"/>
      <c r="Q40" s="50" t="s">
        <v>40</v>
      </c>
      <c r="R40" s="105" t="s">
        <v>195</v>
      </c>
      <c r="S40" s="105" t="s">
        <v>104</v>
      </c>
      <c r="T40" s="108">
        <v>3</v>
      </c>
      <c r="U40" s="108">
        <v>0</v>
      </c>
      <c r="V40" s="108">
        <v>0</v>
      </c>
      <c r="W40" s="108">
        <v>3</v>
      </c>
      <c r="X40" s="189">
        <v>5</v>
      </c>
      <c r="Y40" s="48"/>
      <c r="Z40" s="15"/>
      <c r="AA40" s="42"/>
      <c r="AB40" s="276"/>
      <c r="AC40" s="276"/>
      <c r="AD40" s="276"/>
      <c r="AE40" s="276"/>
      <c r="AF40" s="16"/>
      <c r="AG40" s="48"/>
    </row>
    <row r="41" spans="1:33" ht="15" customHeight="1">
      <c r="A41" s="419" t="s">
        <v>79</v>
      </c>
      <c r="B41" s="420"/>
      <c r="C41" s="84">
        <f>SUM(C34:C40)</f>
        <v>17</v>
      </c>
      <c r="D41" s="84">
        <f>SUM(D34:D40)</f>
        <v>4</v>
      </c>
      <c r="E41" s="84">
        <f>SUM(E34:E40)</f>
        <v>4</v>
      </c>
      <c r="F41" s="84">
        <f>SUM(F34:F40)</f>
        <v>21</v>
      </c>
      <c r="G41" s="85">
        <f>SUM(G34:G40)</f>
        <v>30</v>
      </c>
      <c r="I41" s="120" t="s">
        <v>130</v>
      </c>
      <c r="J41" s="107" t="s">
        <v>101</v>
      </c>
      <c r="K41" s="108">
        <v>2</v>
      </c>
      <c r="L41" s="108">
        <v>0</v>
      </c>
      <c r="M41" s="108">
        <v>0</v>
      </c>
      <c r="N41" s="108">
        <v>2</v>
      </c>
      <c r="O41" s="196">
        <v>3</v>
      </c>
      <c r="P41" s="183"/>
      <c r="Q41" s="45"/>
      <c r="R41" s="349" t="s">
        <v>42</v>
      </c>
      <c r="S41" s="349"/>
      <c r="T41" s="265">
        <f>SUM(T38:T40)</f>
        <v>9</v>
      </c>
      <c r="U41" s="265">
        <f>SUM(U38:U40)</f>
        <v>0</v>
      </c>
      <c r="V41" s="265">
        <f>SUM(V38:V40)</f>
        <v>4</v>
      </c>
      <c r="W41" s="265">
        <f>SUM(W38:W40)</f>
        <v>11</v>
      </c>
      <c r="X41" s="51">
        <f>SUM(X38:X40)</f>
        <v>18</v>
      </c>
      <c r="Y41" s="44"/>
      <c r="Z41" s="15"/>
      <c r="AA41" s="42"/>
      <c r="AB41" s="276"/>
      <c r="AC41" s="276"/>
      <c r="AD41" s="276"/>
      <c r="AE41" s="276"/>
      <c r="AF41" s="16"/>
      <c r="AG41" s="44"/>
    </row>
    <row r="42" spans="1:33" ht="15" customHeight="1">
      <c r="A42" s="421"/>
      <c r="B42" s="422"/>
      <c r="C42" s="272"/>
      <c r="D42" s="272"/>
      <c r="E42" s="272"/>
      <c r="F42" s="272"/>
      <c r="G42" s="273"/>
      <c r="I42" s="426" t="s">
        <v>191</v>
      </c>
      <c r="J42" s="427"/>
      <c r="K42" s="181">
        <f>SUM(K35:K41)</f>
        <v>18</v>
      </c>
      <c r="L42" s="181">
        <f>SUM(L35:L41)</f>
        <v>0</v>
      </c>
      <c r="M42" s="181">
        <f>SUM(M35:M41)</f>
        <v>4</v>
      </c>
      <c r="N42" s="181">
        <f>SUM(N35:N41)</f>
        <v>20</v>
      </c>
      <c r="O42" s="202">
        <f>SUM(O35:O41)</f>
        <v>30</v>
      </c>
      <c r="P42" s="254"/>
      <c r="Q42" s="45" t="s">
        <v>41</v>
      </c>
      <c r="R42" s="105" t="s">
        <v>11</v>
      </c>
      <c r="S42" s="105" t="s">
        <v>118</v>
      </c>
      <c r="T42" s="106">
        <v>2</v>
      </c>
      <c r="U42" s="106">
        <v>0</v>
      </c>
      <c r="V42" s="106">
        <v>0</v>
      </c>
      <c r="W42" s="106">
        <v>2</v>
      </c>
      <c r="X42" s="189">
        <v>3</v>
      </c>
      <c r="Y42" s="44"/>
      <c r="Z42" s="263" t="s">
        <v>44</v>
      </c>
      <c r="AA42" s="55"/>
      <c r="AB42" s="171">
        <f>SUM(AB34:AB41)</f>
        <v>3</v>
      </c>
      <c r="AC42" s="171">
        <f>SUM(AC34:AC41)</f>
        <v>0</v>
      </c>
      <c r="AD42" s="171">
        <f>SUM(AD34:AD41)</f>
        <v>2</v>
      </c>
      <c r="AE42" s="171">
        <f>SUM(AE34:AE41)</f>
        <v>4</v>
      </c>
      <c r="AF42" s="56">
        <f>SUM(AF34:AF41)</f>
        <v>7</v>
      </c>
      <c r="AG42" s="44"/>
    </row>
    <row r="43" spans="1:33" ht="15" customHeight="1">
      <c r="A43" s="274"/>
      <c r="B43" s="275"/>
      <c r="C43" s="272"/>
      <c r="D43" s="272"/>
      <c r="E43" s="272"/>
      <c r="F43" s="272"/>
      <c r="G43" s="273"/>
      <c r="I43" s="331"/>
      <c r="J43" s="332"/>
      <c r="K43" s="258"/>
      <c r="L43" s="258"/>
      <c r="M43" s="258"/>
      <c r="N43" s="258"/>
      <c r="O43" s="259"/>
      <c r="P43" s="553"/>
      <c r="Q43" s="45" t="s">
        <v>41</v>
      </c>
      <c r="R43" s="105" t="s">
        <v>12</v>
      </c>
      <c r="S43" s="105" t="s">
        <v>119</v>
      </c>
      <c r="T43" s="106">
        <v>2</v>
      </c>
      <c r="U43" s="106">
        <v>0</v>
      </c>
      <c r="V43" s="106">
        <v>0</v>
      </c>
      <c r="W43" s="106">
        <v>2</v>
      </c>
      <c r="X43" s="189">
        <v>3</v>
      </c>
      <c r="Y43" s="44"/>
      <c r="Z43" s="274"/>
      <c r="AA43" s="275"/>
      <c r="AB43" s="272"/>
      <c r="AC43" s="272"/>
      <c r="AD43" s="272"/>
      <c r="AE43" s="272"/>
      <c r="AF43" s="273"/>
      <c r="AG43" s="44"/>
    </row>
    <row r="44" spans="1:33" ht="15" customHeight="1">
      <c r="A44" s="274"/>
      <c r="B44" s="275"/>
      <c r="C44" s="272"/>
      <c r="D44" s="272"/>
      <c r="E44" s="272"/>
      <c r="F44" s="272"/>
      <c r="G44" s="273"/>
      <c r="I44" s="260"/>
      <c r="J44" s="261"/>
      <c r="K44" s="256"/>
      <c r="L44" s="256"/>
      <c r="M44" s="256"/>
      <c r="N44" s="256"/>
      <c r="O44" s="257"/>
      <c r="P44" s="8"/>
      <c r="Q44" s="45" t="s">
        <v>41</v>
      </c>
      <c r="R44" s="107" t="s">
        <v>75</v>
      </c>
      <c r="S44" s="107" t="s">
        <v>1</v>
      </c>
      <c r="T44" s="108">
        <v>3</v>
      </c>
      <c r="U44" s="108">
        <v>0</v>
      </c>
      <c r="V44" s="108">
        <v>0</v>
      </c>
      <c r="W44" s="108">
        <v>3</v>
      </c>
      <c r="X44" s="189">
        <v>3</v>
      </c>
      <c r="Y44" s="44"/>
      <c r="Z44" s="2"/>
      <c r="AA44" s="553"/>
      <c r="AB44" s="553"/>
      <c r="AC44" s="553"/>
      <c r="AD44" s="553"/>
      <c r="AE44" s="553"/>
      <c r="AF44" s="12"/>
      <c r="AG44" s="44"/>
    </row>
    <row r="45" spans="1:33" ht="15" customHeight="1">
      <c r="A45" s="45"/>
      <c r="B45" s="46"/>
      <c r="C45" s="46"/>
      <c r="D45" s="46"/>
      <c r="E45" s="46"/>
      <c r="F45" s="46"/>
      <c r="G45" s="47"/>
      <c r="I45" s="260"/>
      <c r="J45" s="261"/>
      <c r="K45" s="256"/>
      <c r="L45" s="256"/>
      <c r="M45" s="256"/>
      <c r="N45" s="256"/>
      <c r="O45" s="257"/>
      <c r="P45" s="553"/>
      <c r="Q45" s="45" t="s">
        <v>41</v>
      </c>
      <c r="R45" s="107" t="s">
        <v>130</v>
      </c>
      <c r="S45" s="107" t="s">
        <v>101</v>
      </c>
      <c r="T45" s="108">
        <v>2</v>
      </c>
      <c r="U45" s="108">
        <v>0</v>
      </c>
      <c r="V45" s="108">
        <v>0</v>
      </c>
      <c r="W45" s="108">
        <v>2</v>
      </c>
      <c r="X45" s="189">
        <v>3</v>
      </c>
      <c r="Y45" s="44"/>
      <c r="Z45" s="2"/>
      <c r="AA45" s="553"/>
      <c r="AB45" s="553"/>
      <c r="AC45" s="553"/>
      <c r="AD45" s="553"/>
      <c r="AE45" s="553"/>
      <c r="AF45" s="12"/>
      <c r="AG45" s="44"/>
    </row>
    <row r="46" spans="1:33" ht="15" customHeight="1">
      <c r="A46" s="397" t="s">
        <v>20</v>
      </c>
      <c r="B46" s="398"/>
      <c r="C46" s="398"/>
      <c r="D46" s="398"/>
      <c r="E46" s="398"/>
      <c r="F46" s="398"/>
      <c r="G46" s="399"/>
      <c r="I46" s="260"/>
      <c r="J46" s="261"/>
      <c r="K46" s="256"/>
      <c r="L46" s="256"/>
      <c r="M46" s="256"/>
      <c r="N46" s="256"/>
      <c r="O46" s="257"/>
      <c r="P46" s="553"/>
      <c r="Q46" s="45"/>
      <c r="R46" s="361" t="s">
        <v>43</v>
      </c>
      <c r="S46" s="361"/>
      <c r="T46" s="265">
        <f>SUM(T42:T45)</f>
        <v>9</v>
      </c>
      <c r="U46" s="265">
        <f>SUM(U42:U45)</f>
        <v>0</v>
      </c>
      <c r="V46" s="265">
        <f>SUM(V42:V45)</f>
        <v>0</v>
      </c>
      <c r="W46" s="265">
        <f>SUM(W42:W45)</f>
        <v>9</v>
      </c>
      <c r="X46" s="51">
        <f>SUM(X42:X45)</f>
        <v>12</v>
      </c>
      <c r="Y46" s="44"/>
      <c r="Z46" s="269" t="s">
        <v>20</v>
      </c>
      <c r="AA46" s="270"/>
      <c r="AB46" s="270"/>
      <c r="AC46" s="270"/>
      <c r="AD46" s="270"/>
      <c r="AE46" s="270"/>
      <c r="AF46" s="271"/>
      <c r="AG46" s="44"/>
    </row>
    <row r="47" spans="1:33" ht="15" customHeight="1">
      <c r="A47" s="20" t="s">
        <v>2</v>
      </c>
      <c r="B47" s="21" t="s">
        <v>3</v>
      </c>
      <c r="C47" s="22" t="s">
        <v>0</v>
      </c>
      <c r="D47" s="22" t="s">
        <v>4</v>
      </c>
      <c r="E47" s="22" t="s">
        <v>5</v>
      </c>
      <c r="F47" s="22" t="s">
        <v>6</v>
      </c>
      <c r="G47" s="23" t="s">
        <v>7</v>
      </c>
      <c r="I47" s="260"/>
      <c r="J47" s="553"/>
      <c r="K47" s="553"/>
      <c r="L47" s="553"/>
      <c r="M47" s="553"/>
      <c r="N47" s="553"/>
      <c r="O47" s="257"/>
      <c r="P47" s="553"/>
      <c r="Q47" s="45"/>
      <c r="R47" s="362" t="s">
        <v>44</v>
      </c>
      <c r="S47" s="362"/>
      <c r="T47" s="262">
        <f>SUM(T41,T46)</f>
        <v>18</v>
      </c>
      <c r="U47" s="262">
        <f>SUM(U41,U46)</f>
        <v>0</v>
      </c>
      <c r="V47" s="262">
        <f>SUM(V41,V46)</f>
        <v>4</v>
      </c>
      <c r="W47" s="262">
        <f>SUM(W41,W46)</f>
        <v>20</v>
      </c>
      <c r="X47" s="314">
        <f>SUM(X41,X46)</f>
        <v>30</v>
      </c>
      <c r="Y47" s="44"/>
      <c r="Z47" s="20" t="s">
        <v>2</v>
      </c>
      <c r="AA47" s="21" t="s">
        <v>3</v>
      </c>
      <c r="AB47" s="22" t="s">
        <v>0</v>
      </c>
      <c r="AC47" s="22" t="s">
        <v>4</v>
      </c>
      <c r="AD47" s="22" t="s">
        <v>5</v>
      </c>
      <c r="AE47" s="22" t="s">
        <v>6</v>
      </c>
      <c r="AF47" s="23" t="s">
        <v>7</v>
      </c>
      <c r="AG47" s="44"/>
    </row>
    <row r="48" spans="1:33" ht="15" customHeight="1">
      <c r="A48" s="560" t="s">
        <v>238</v>
      </c>
      <c r="B48" s="561" t="s">
        <v>509</v>
      </c>
      <c r="C48" s="562">
        <v>3</v>
      </c>
      <c r="D48" s="562">
        <v>0</v>
      </c>
      <c r="E48" s="562">
        <v>0</v>
      </c>
      <c r="F48" s="562">
        <v>3</v>
      </c>
      <c r="G48" s="562">
        <v>5</v>
      </c>
      <c r="I48" s="346" t="s">
        <v>20</v>
      </c>
      <c r="J48" s="347"/>
      <c r="K48" s="347"/>
      <c r="L48" s="347"/>
      <c r="M48" s="347"/>
      <c r="N48" s="347"/>
      <c r="O48" s="348"/>
      <c r="P48" s="553"/>
      <c r="Q48" s="2"/>
      <c r="R48" s="553"/>
      <c r="S48" s="553"/>
      <c r="T48" s="553"/>
      <c r="U48" s="553"/>
      <c r="V48" s="553"/>
      <c r="W48" s="553"/>
      <c r="X48" s="12"/>
      <c r="Y48" s="44"/>
      <c r="Z48" s="107" t="s">
        <v>120</v>
      </c>
      <c r="AA48" s="107" t="s">
        <v>121</v>
      </c>
      <c r="AB48" s="108">
        <v>3</v>
      </c>
      <c r="AC48" s="108">
        <v>0</v>
      </c>
      <c r="AD48" s="108">
        <v>0</v>
      </c>
      <c r="AE48" s="108">
        <v>3</v>
      </c>
      <c r="AF48" s="109">
        <v>4</v>
      </c>
      <c r="AG48" s="44"/>
    </row>
    <row r="49" spans="1:33" ht="15" customHeight="1">
      <c r="A49" s="560" t="s">
        <v>171</v>
      </c>
      <c r="B49" s="561" t="s">
        <v>172</v>
      </c>
      <c r="C49" s="562">
        <v>3</v>
      </c>
      <c r="D49" s="562">
        <v>0</v>
      </c>
      <c r="E49" s="562">
        <v>0</v>
      </c>
      <c r="F49" s="562">
        <v>3</v>
      </c>
      <c r="G49" s="562">
        <v>6</v>
      </c>
      <c r="I49" s="124" t="s">
        <v>2</v>
      </c>
      <c r="J49" s="122" t="s">
        <v>3</v>
      </c>
      <c r="K49" s="262" t="s">
        <v>0</v>
      </c>
      <c r="L49" s="262" t="s">
        <v>4</v>
      </c>
      <c r="M49" s="262" t="s">
        <v>5</v>
      </c>
      <c r="N49" s="262" t="s">
        <v>6</v>
      </c>
      <c r="O49" s="123" t="s">
        <v>7</v>
      </c>
      <c r="P49" s="553"/>
      <c r="Q49" s="2"/>
      <c r="Y49" s="44"/>
      <c r="Z49" s="110" t="s">
        <v>122</v>
      </c>
      <c r="AA49" s="110" t="s">
        <v>123</v>
      </c>
      <c r="AB49" s="106">
        <v>2</v>
      </c>
      <c r="AC49" s="106">
        <v>2</v>
      </c>
      <c r="AD49" s="106">
        <v>0</v>
      </c>
      <c r="AE49" s="106">
        <v>3</v>
      </c>
      <c r="AF49" s="106">
        <v>5</v>
      </c>
      <c r="AG49" s="44"/>
    </row>
    <row r="50" spans="1:33" ht="15" customHeight="1">
      <c r="A50" s="560" t="s">
        <v>276</v>
      </c>
      <c r="B50" s="561" t="s">
        <v>510</v>
      </c>
      <c r="C50" s="562">
        <v>3</v>
      </c>
      <c r="D50" s="562">
        <v>0</v>
      </c>
      <c r="E50" s="562">
        <v>2</v>
      </c>
      <c r="F50" s="562">
        <v>4</v>
      </c>
      <c r="G50" s="562">
        <v>6</v>
      </c>
      <c r="I50" s="119" t="s">
        <v>122</v>
      </c>
      <c r="J50" s="111" t="s">
        <v>123</v>
      </c>
      <c r="K50" s="108">
        <v>2</v>
      </c>
      <c r="L50" s="108">
        <v>2</v>
      </c>
      <c r="M50" s="108">
        <v>0</v>
      </c>
      <c r="N50" s="108">
        <v>3</v>
      </c>
      <c r="O50" s="198">
        <v>5</v>
      </c>
      <c r="P50" s="183"/>
      <c r="Q50" s="2"/>
      <c r="R50" s="553"/>
      <c r="S50" s="553"/>
      <c r="T50" s="553"/>
      <c r="U50" s="553"/>
      <c r="V50" s="553"/>
      <c r="W50" s="553"/>
      <c r="X50" s="12"/>
      <c r="Y50" s="44"/>
      <c r="Z50" s="15"/>
      <c r="AA50" s="42"/>
      <c r="AB50" s="276"/>
      <c r="AC50" s="276"/>
      <c r="AD50" s="276"/>
      <c r="AE50" s="276"/>
      <c r="AF50" s="16"/>
      <c r="AG50" s="44"/>
    </row>
    <row r="51" spans="1:33" ht="15" customHeight="1">
      <c r="A51" s="560" t="s">
        <v>511</v>
      </c>
      <c r="B51" s="561" t="s">
        <v>512</v>
      </c>
      <c r="C51" s="562">
        <v>3</v>
      </c>
      <c r="D51" s="562">
        <v>0</v>
      </c>
      <c r="E51" s="562">
        <v>0</v>
      </c>
      <c r="F51" s="562">
        <v>3</v>
      </c>
      <c r="G51" s="562">
        <v>5</v>
      </c>
      <c r="I51" s="120" t="s">
        <v>124</v>
      </c>
      <c r="J51" s="107" t="s">
        <v>21</v>
      </c>
      <c r="K51" s="108">
        <v>3</v>
      </c>
      <c r="L51" s="108">
        <v>0</v>
      </c>
      <c r="M51" s="108">
        <v>2</v>
      </c>
      <c r="N51" s="108">
        <v>4</v>
      </c>
      <c r="O51" s="196">
        <v>6</v>
      </c>
      <c r="P51" s="183"/>
      <c r="Q51" s="49"/>
      <c r="R51" s="347" t="s">
        <v>20</v>
      </c>
      <c r="S51" s="347"/>
      <c r="T51" s="347"/>
      <c r="U51" s="347"/>
      <c r="V51" s="347"/>
      <c r="W51" s="347"/>
      <c r="X51" s="348"/>
      <c r="Y51" s="44"/>
      <c r="Z51" s="15"/>
      <c r="AA51" s="42"/>
      <c r="AB51" s="276"/>
      <c r="AC51" s="276"/>
      <c r="AD51" s="276"/>
      <c r="AE51" s="276"/>
      <c r="AF51" s="16"/>
      <c r="AG51" s="44"/>
    </row>
    <row r="52" spans="1:33" ht="15" customHeight="1">
      <c r="A52" s="560" t="s">
        <v>17</v>
      </c>
      <c r="B52" s="561" t="s">
        <v>513</v>
      </c>
      <c r="C52" s="562">
        <v>2</v>
      </c>
      <c r="D52" s="562">
        <v>0</v>
      </c>
      <c r="E52" s="562">
        <v>0</v>
      </c>
      <c r="F52" s="562">
        <v>2</v>
      </c>
      <c r="G52" s="562">
        <v>3</v>
      </c>
      <c r="I52" s="120" t="s">
        <v>120</v>
      </c>
      <c r="J52" s="107" t="s">
        <v>121</v>
      </c>
      <c r="K52" s="108">
        <v>3</v>
      </c>
      <c r="L52" s="108">
        <v>0</v>
      </c>
      <c r="M52" s="108">
        <v>0</v>
      </c>
      <c r="N52" s="108">
        <v>3</v>
      </c>
      <c r="O52" s="196">
        <v>4</v>
      </c>
      <c r="P52" s="183"/>
      <c r="Q52" s="45"/>
      <c r="R52" s="122" t="s">
        <v>2</v>
      </c>
      <c r="S52" s="122" t="s">
        <v>3</v>
      </c>
      <c r="T52" s="262" t="s">
        <v>0</v>
      </c>
      <c r="U52" s="262" t="s">
        <v>4</v>
      </c>
      <c r="V52" s="262" t="s">
        <v>5</v>
      </c>
      <c r="W52" s="262" t="s">
        <v>6</v>
      </c>
      <c r="X52" s="123" t="s">
        <v>7</v>
      </c>
      <c r="Y52" s="44"/>
      <c r="Z52" s="15"/>
      <c r="AA52" s="42"/>
      <c r="AB52" s="276"/>
      <c r="AC52" s="276"/>
      <c r="AD52" s="276"/>
      <c r="AE52" s="276"/>
      <c r="AF52" s="16"/>
      <c r="AG52" s="44"/>
    </row>
    <row r="53" spans="1:33" ht="15" customHeight="1">
      <c r="A53" s="560" t="s">
        <v>278</v>
      </c>
      <c r="B53" s="561" t="s">
        <v>514</v>
      </c>
      <c r="C53" s="562">
        <v>0</v>
      </c>
      <c r="D53" s="562">
        <v>0</v>
      </c>
      <c r="E53" s="562">
        <v>0</v>
      </c>
      <c r="F53" s="562">
        <v>0</v>
      </c>
      <c r="G53" s="562">
        <v>4</v>
      </c>
      <c r="I53" s="120" t="s">
        <v>99</v>
      </c>
      <c r="J53" s="107" t="s">
        <v>100</v>
      </c>
      <c r="K53" s="108">
        <v>3</v>
      </c>
      <c r="L53" s="108">
        <v>0</v>
      </c>
      <c r="M53" s="108">
        <v>2</v>
      </c>
      <c r="N53" s="108">
        <v>4</v>
      </c>
      <c r="O53" s="196">
        <v>6</v>
      </c>
      <c r="P53" s="183"/>
      <c r="Q53" s="50" t="s">
        <v>40</v>
      </c>
      <c r="R53" s="110" t="s">
        <v>122</v>
      </c>
      <c r="S53" s="110" t="s">
        <v>123</v>
      </c>
      <c r="T53" s="106">
        <v>2</v>
      </c>
      <c r="U53" s="106">
        <v>2</v>
      </c>
      <c r="V53" s="106">
        <v>0</v>
      </c>
      <c r="W53" s="106">
        <v>3</v>
      </c>
      <c r="X53" s="194">
        <v>5</v>
      </c>
      <c r="Y53" s="44"/>
      <c r="Z53" s="15"/>
      <c r="AA53" s="42"/>
      <c r="AB53" s="276"/>
      <c r="AC53" s="276"/>
      <c r="AD53" s="276"/>
      <c r="AE53" s="276"/>
      <c r="AF53" s="16"/>
      <c r="AG53" s="44"/>
    </row>
    <row r="54" spans="1:33" ht="31.5" customHeight="1">
      <c r="A54" s="545"/>
      <c r="B54" s="545"/>
      <c r="C54" s="546"/>
      <c r="D54" s="546"/>
      <c r="E54" s="546"/>
      <c r="F54" s="546"/>
      <c r="G54" s="546"/>
      <c r="I54" s="120" t="s">
        <v>17</v>
      </c>
      <c r="J54" s="107" t="s">
        <v>125</v>
      </c>
      <c r="K54" s="108">
        <v>2</v>
      </c>
      <c r="L54" s="108">
        <v>0</v>
      </c>
      <c r="M54" s="108">
        <v>0</v>
      </c>
      <c r="N54" s="108">
        <v>2</v>
      </c>
      <c r="O54" s="189">
        <v>3</v>
      </c>
      <c r="P54" s="183"/>
      <c r="Q54" s="50" t="s">
        <v>40</v>
      </c>
      <c r="R54" s="107" t="s">
        <v>120</v>
      </c>
      <c r="S54" s="107" t="s">
        <v>121</v>
      </c>
      <c r="T54" s="108">
        <v>3</v>
      </c>
      <c r="U54" s="108">
        <v>0</v>
      </c>
      <c r="V54" s="108">
        <v>0</v>
      </c>
      <c r="W54" s="108">
        <v>3</v>
      </c>
      <c r="X54" s="189">
        <v>4</v>
      </c>
      <c r="Y54" s="44"/>
      <c r="Z54" s="15"/>
      <c r="AA54" s="42"/>
      <c r="AB54" s="276"/>
      <c r="AC54" s="276"/>
      <c r="AD54" s="276"/>
      <c r="AE54" s="276"/>
      <c r="AF54" s="16"/>
      <c r="AG54" s="44"/>
    </row>
    <row r="55" spans="1:33" ht="15" customHeight="1">
      <c r="A55" s="419" t="s">
        <v>79</v>
      </c>
      <c r="B55" s="420"/>
      <c r="C55" s="125">
        <f>SUM(C48:C54)</f>
        <v>14</v>
      </c>
      <c r="D55" s="125">
        <f>SUM(D48:D54)</f>
        <v>0</v>
      </c>
      <c r="E55" s="125">
        <f>SUM(E48:E54)</f>
        <v>2</v>
      </c>
      <c r="F55" s="125">
        <f>SUM(F48:F54)</f>
        <v>15</v>
      </c>
      <c r="G55" s="126">
        <f>SUM(G48:G54)</f>
        <v>29</v>
      </c>
      <c r="I55" s="120" t="s">
        <v>18</v>
      </c>
      <c r="J55" s="107" t="s">
        <v>126</v>
      </c>
      <c r="K55" s="108">
        <v>2</v>
      </c>
      <c r="L55" s="108">
        <v>0</v>
      </c>
      <c r="M55" s="108">
        <v>0</v>
      </c>
      <c r="N55" s="108">
        <v>2</v>
      </c>
      <c r="O55" s="189">
        <v>3</v>
      </c>
      <c r="P55" s="183"/>
      <c r="Q55" s="50" t="s">
        <v>40</v>
      </c>
      <c r="R55" s="107" t="s">
        <v>124</v>
      </c>
      <c r="S55" s="107" t="s">
        <v>21</v>
      </c>
      <c r="T55" s="108">
        <v>3</v>
      </c>
      <c r="U55" s="108">
        <v>0</v>
      </c>
      <c r="V55" s="108">
        <v>2</v>
      </c>
      <c r="W55" s="108">
        <v>4</v>
      </c>
      <c r="X55" s="196">
        <v>6</v>
      </c>
      <c r="Y55" s="48"/>
      <c r="Z55" s="15"/>
      <c r="AA55" s="42"/>
      <c r="AB55" s="276"/>
      <c r="AC55" s="276"/>
      <c r="AD55" s="276"/>
      <c r="AE55" s="276"/>
      <c r="AF55" s="16"/>
      <c r="AG55" s="44"/>
    </row>
    <row r="56" spans="1:33" s="552" customFormat="1" ht="22.5" customHeight="1">
      <c r="A56" s="274"/>
      <c r="B56" s="275"/>
      <c r="C56" s="256"/>
      <c r="D56" s="256"/>
      <c r="E56" s="256"/>
      <c r="F56" s="256"/>
      <c r="G56" s="257"/>
      <c r="I56" s="120" t="s">
        <v>92</v>
      </c>
      <c r="J56" s="107" t="s">
        <v>36</v>
      </c>
      <c r="K56" s="108">
        <v>3</v>
      </c>
      <c r="L56" s="108">
        <v>0</v>
      </c>
      <c r="M56" s="108">
        <v>0</v>
      </c>
      <c r="N56" s="108">
        <v>3</v>
      </c>
      <c r="O56" s="189">
        <v>3</v>
      </c>
      <c r="P56" s="187"/>
      <c r="Q56" s="50" t="s">
        <v>40</v>
      </c>
      <c r="R56" s="107" t="s">
        <v>99</v>
      </c>
      <c r="S56" s="107" t="s">
        <v>100</v>
      </c>
      <c r="T56" s="108">
        <v>3</v>
      </c>
      <c r="U56" s="108">
        <v>0</v>
      </c>
      <c r="V56" s="108">
        <v>2</v>
      </c>
      <c r="W56" s="108">
        <v>4</v>
      </c>
      <c r="X56" s="189">
        <v>6</v>
      </c>
      <c r="Y56" s="44"/>
      <c r="Z56" s="15"/>
      <c r="AA56" s="42"/>
      <c r="AB56" s="276"/>
      <c r="AC56" s="276"/>
      <c r="AD56" s="276"/>
      <c r="AE56" s="276"/>
      <c r="AF56" s="16"/>
      <c r="AG56" s="48"/>
    </row>
    <row r="57" spans="1:33" ht="15" customHeight="1">
      <c r="A57" s="274"/>
      <c r="B57" s="275"/>
      <c r="C57" s="256"/>
      <c r="D57" s="256"/>
      <c r="E57" s="256"/>
      <c r="F57" s="256"/>
      <c r="G57" s="257"/>
      <c r="I57" s="430" t="s">
        <v>191</v>
      </c>
      <c r="J57" s="431"/>
      <c r="K57" s="180">
        <f>SUM(K50:K56)</f>
        <v>18</v>
      </c>
      <c r="L57" s="180">
        <f>SUM(L50:L56)</f>
        <v>2</v>
      </c>
      <c r="M57" s="180">
        <f>SUM(M50:M56)</f>
        <v>4</v>
      </c>
      <c r="N57" s="180">
        <f>SUM(N50:N56)</f>
        <v>21</v>
      </c>
      <c r="O57" s="197">
        <f>SUM(O50:O56)</f>
        <v>30</v>
      </c>
      <c r="P57" s="254"/>
      <c r="Q57" s="2"/>
      <c r="R57" s="349" t="s">
        <v>42</v>
      </c>
      <c r="S57" s="349"/>
      <c r="T57" s="265">
        <f>SUM(T53:T56)</f>
        <v>11</v>
      </c>
      <c r="U57" s="265">
        <f>SUM(U53:U56)</f>
        <v>2</v>
      </c>
      <c r="V57" s="265">
        <f>SUM(V53:V56)</f>
        <v>4</v>
      </c>
      <c r="W57" s="265">
        <f>SUM(W53:W56)</f>
        <v>14</v>
      </c>
      <c r="X57" s="51">
        <f>SUM(X53:X56)</f>
        <v>21</v>
      </c>
      <c r="Y57" s="44"/>
      <c r="Z57" s="263" t="s">
        <v>44</v>
      </c>
      <c r="AA57" s="55"/>
      <c r="AB57" s="171">
        <f>SUM(AB48)</f>
        <v>3</v>
      </c>
      <c r="AC57" s="171">
        <f>SUM(AC48)</f>
        <v>0</v>
      </c>
      <c r="AD57" s="171">
        <f>SUM(AD48)</f>
        <v>0</v>
      </c>
      <c r="AE57" s="171">
        <f>SUM(AE48)</f>
        <v>3</v>
      </c>
      <c r="AF57" s="24">
        <f>SUM(AF48)</f>
        <v>4</v>
      </c>
      <c r="AG57" s="44"/>
    </row>
    <row r="58" spans="1:33" ht="15" customHeight="1">
      <c r="A58" s="274"/>
      <c r="B58" s="275"/>
      <c r="C58" s="256"/>
      <c r="D58" s="256"/>
      <c r="E58" s="256"/>
      <c r="F58" s="256"/>
      <c r="G58" s="257"/>
      <c r="I58" s="45"/>
      <c r="J58" s="46"/>
      <c r="K58" s="46"/>
      <c r="L58" s="46"/>
      <c r="M58" s="46"/>
      <c r="N58" s="46"/>
      <c r="O58" s="47"/>
      <c r="P58" s="553"/>
      <c r="Q58" s="45" t="s">
        <v>41</v>
      </c>
      <c r="R58" s="105" t="s">
        <v>17</v>
      </c>
      <c r="S58" s="105" t="s">
        <v>125</v>
      </c>
      <c r="T58" s="106">
        <v>2</v>
      </c>
      <c r="U58" s="106">
        <v>0</v>
      </c>
      <c r="V58" s="106">
        <v>0</v>
      </c>
      <c r="W58" s="106">
        <v>2</v>
      </c>
      <c r="X58" s="189">
        <v>3</v>
      </c>
      <c r="Z58" s="2"/>
      <c r="AA58" s="553"/>
      <c r="AB58" s="553"/>
      <c r="AC58" s="553"/>
      <c r="AD58" s="553"/>
      <c r="AE58" s="553"/>
      <c r="AF58" s="12"/>
      <c r="AG58" s="44"/>
    </row>
    <row r="59" spans="1:33" ht="15" customHeight="1">
      <c r="A59" s="397" t="s">
        <v>23</v>
      </c>
      <c r="B59" s="398"/>
      <c r="C59" s="398"/>
      <c r="D59" s="398"/>
      <c r="E59" s="398"/>
      <c r="F59" s="398"/>
      <c r="G59" s="399"/>
      <c r="I59" s="2"/>
      <c r="J59" s="553"/>
      <c r="K59" s="553"/>
      <c r="L59" s="553"/>
      <c r="M59" s="553"/>
      <c r="N59" s="553"/>
      <c r="O59" s="12"/>
      <c r="P59" s="553"/>
      <c r="Q59" s="45" t="s">
        <v>41</v>
      </c>
      <c r="R59" s="105" t="s">
        <v>18</v>
      </c>
      <c r="S59" s="105" t="s">
        <v>126</v>
      </c>
      <c r="T59" s="106">
        <v>2</v>
      </c>
      <c r="U59" s="106">
        <v>0</v>
      </c>
      <c r="V59" s="106">
        <v>0</v>
      </c>
      <c r="W59" s="106">
        <v>2</v>
      </c>
      <c r="X59" s="189">
        <v>3</v>
      </c>
      <c r="Y59" s="44"/>
      <c r="Z59" s="397" t="s">
        <v>23</v>
      </c>
      <c r="AA59" s="398"/>
      <c r="AB59" s="398"/>
      <c r="AC59" s="398"/>
      <c r="AD59" s="398"/>
      <c r="AE59" s="398"/>
      <c r="AF59" s="399"/>
      <c r="AG59" s="44"/>
    </row>
    <row r="60" spans="1:33" ht="15" customHeight="1">
      <c r="A60" s="20" t="s">
        <v>2</v>
      </c>
      <c r="B60" s="21" t="s">
        <v>3</v>
      </c>
      <c r="C60" s="22" t="s">
        <v>0</v>
      </c>
      <c r="D60" s="22" t="s">
        <v>4</v>
      </c>
      <c r="E60" s="22" t="s">
        <v>5</v>
      </c>
      <c r="F60" s="22" t="s">
        <v>6</v>
      </c>
      <c r="G60" s="23" t="s">
        <v>7</v>
      </c>
      <c r="I60" s="2"/>
      <c r="J60" s="553"/>
      <c r="K60" s="553"/>
      <c r="L60" s="553"/>
      <c r="M60" s="553"/>
      <c r="N60" s="553"/>
      <c r="O60" s="12"/>
      <c r="P60" s="8"/>
      <c r="Q60" s="45" t="s">
        <v>41</v>
      </c>
      <c r="R60" s="105" t="s">
        <v>92</v>
      </c>
      <c r="S60" s="105" t="s">
        <v>36</v>
      </c>
      <c r="T60" s="106">
        <v>3</v>
      </c>
      <c r="U60" s="106">
        <v>0</v>
      </c>
      <c r="V60" s="106">
        <v>0</v>
      </c>
      <c r="W60" s="106">
        <v>3</v>
      </c>
      <c r="X60" s="189">
        <v>3</v>
      </c>
      <c r="Y60" s="44"/>
      <c r="Z60" s="20" t="s">
        <v>2</v>
      </c>
      <c r="AA60" s="21" t="s">
        <v>3</v>
      </c>
      <c r="AB60" s="22" t="s">
        <v>0</v>
      </c>
      <c r="AC60" s="22" t="s">
        <v>4</v>
      </c>
      <c r="AD60" s="22" t="s">
        <v>5</v>
      </c>
      <c r="AE60" s="22" t="s">
        <v>6</v>
      </c>
      <c r="AF60" s="23" t="s">
        <v>7</v>
      </c>
      <c r="AG60" s="44"/>
    </row>
    <row r="61" spans="1:33" ht="15" customHeight="1">
      <c r="A61" s="560" t="s">
        <v>515</v>
      </c>
      <c r="B61" s="561" t="s">
        <v>516</v>
      </c>
      <c r="C61" s="562">
        <v>2</v>
      </c>
      <c r="D61" s="562">
        <v>0</v>
      </c>
      <c r="E61" s="562">
        <v>2</v>
      </c>
      <c r="F61" s="562">
        <v>3</v>
      </c>
      <c r="G61" s="562">
        <v>5</v>
      </c>
      <c r="I61" s="346" t="s">
        <v>23</v>
      </c>
      <c r="J61" s="347"/>
      <c r="K61" s="347"/>
      <c r="L61" s="347"/>
      <c r="M61" s="347"/>
      <c r="N61" s="347"/>
      <c r="O61" s="348"/>
      <c r="P61" s="553"/>
      <c r="Q61" s="45"/>
      <c r="R61" s="354" t="s">
        <v>43</v>
      </c>
      <c r="S61" s="356"/>
      <c r="T61" s="265">
        <f>SUM(T58:T60)</f>
        <v>7</v>
      </c>
      <c r="U61" s="265">
        <f>SUM(U58:U60)</f>
        <v>0</v>
      </c>
      <c r="V61" s="265">
        <f>SUM(V58:V60)</f>
        <v>0</v>
      </c>
      <c r="W61" s="265">
        <f>SUM(W58:W60)</f>
        <v>7</v>
      </c>
      <c r="X61" s="51">
        <f>SUM(X58:X60)</f>
        <v>9</v>
      </c>
      <c r="Y61" s="44"/>
      <c r="Z61" s="107" t="s">
        <v>196</v>
      </c>
      <c r="AA61" s="107" t="s">
        <v>108</v>
      </c>
      <c r="AB61" s="108">
        <v>3</v>
      </c>
      <c r="AC61" s="108">
        <v>0</v>
      </c>
      <c r="AD61" s="108">
        <v>0</v>
      </c>
      <c r="AE61" s="108">
        <v>3</v>
      </c>
      <c r="AF61" s="189">
        <v>4</v>
      </c>
      <c r="AG61" s="44"/>
    </row>
    <row r="62" spans="1:33" ht="15" customHeight="1">
      <c r="A62" s="560" t="s">
        <v>517</v>
      </c>
      <c r="B62" s="561" t="s">
        <v>518</v>
      </c>
      <c r="C62" s="562">
        <v>3</v>
      </c>
      <c r="D62" s="562">
        <v>0</v>
      </c>
      <c r="E62" s="562">
        <v>0</v>
      </c>
      <c r="F62" s="562">
        <v>3</v>
      </c>
      <c r="G62" s="562">
        <v>5</v>
      </c>
      <c r="I62" s="124" t="s">
        <v>2</v>
      </c>
      <c r="J62" s="122" t="s">
        <v>3</v>
      </c>
      <c r="K62" s="262" t="s">
        <v>0</v>
      </c>
      <c r="L62" s="262" t="s">
        <v>4</v>
      </c>
      <c r="M62" s="262" t="s">
        <v>5</v>
      </c>
      <c r="N62" s="262" t="s">
        <v>6</v>
      </c>
      <c r="O62" s="123" t="s">
        <v>7</v>
      </c>
      <c r="P62" s="553"/>
      <c r="Q62" s="45"/>
      <c r="R62" s="350" t="s">
        <v>44</v>
      </c>
      <c r="S62" s="352"/>
      <c r="T62" s="262">
        <f>SUM(T57,T61)</f>
        <v>18</v>
      </c>
      <c r="U62" s="262">
        <f>SUM(U57,U61)</f>
        <v>2</v>
      </c>
      <c r="V62" s="262">
        <f>SUM(V57,V61)</f>
        <v>4</v>
      </c>
      <c r="W62" s="262">
        <f>SUM(W57,W61)</f>
        <v>21</v>
      </c>
      <c r="X62" s="314">
        <f>SUM(X57,X61)</f>
        <v>30</v>
      </c>
      <c r="Y62" s="44"/>
      <c r="Z62" s="70"/>
      <c r="AA62" s="40"/>
      <c r="AB62" s="268"/>
      <c r="AC62" s="268"/>
      <c r="AD62" s="268"/>
      <c r="AE62" s="268"/>
      <c r="AF62" s="16"/>
      <c r="AG62" s="44"/>
    </row>
    <row r="63" spans="1:33" ht="15" customHeight="1">
      <c r="A63" s="560" t="s">
        <v>519</v>
      </c>
      <c r="B63" s="561" t="s">
        <v>520</v>
      </c>
      <c r="C63" s="562">
        <v>3</v>
      </c>
      <c r="D63" s="562">
        <v>0</v>
      </c>
      <c r="E63" s="562">
        <v>0</v>
      </c>
      <c r="F63" s="562">
        <v>3</v>
      </c>
      <c r="G63" s="562">
        <v>5</v>
      </c>
      <c r="I63" s="120" t="s">
        <v>127</v>
      </c>
      <c r="J63" s="107" t="s">
        <v>103</v>
      </c>
      <c r="K63" s="108">
        <v>3</v>
      </c>
      <c r="L63" s="108">
        <v>0</v>
      </c>
      <c r="M63" s="108">
        <v>2</v>
      </c>
      <c r="N63" s="108">
        <v>4</v>
      </c>
      <c r="O63" s="196">
        <v>7</v>
      </c>
      <c r="P63" s="183"/>
      <c r="Q63" s="45"/>
      <c r="R63" s="46"/>
      <c r="S63" s="46"/>
      <c r="T63" s="46"/>
      <c r="U63" s="46"/>
      <c r="V63" s="46"/>
      <c r="W63" s="46"/>
      <c r="X63" s="47"/>
      <c r="Y63" s="44"/>
      <c r="Z63" s="70"/>
      <c r="AA63" s="40"/>
      <c r="AB63" s="268"/>
      <c r="AC63" s="268"/>
      <c r="AD63" s="268"/>
      <c r="AE63" s="268"/>
      <c r="AF63" s="16"/>
      <c r="AG63" s="44"/>
    </row>
    <row r="64" spans="1:33" ht="15" customHeight="1">
      <c r="A64" s="560" t="s">
        <v>280</v>
      </c>
      <c r="B64" s="561" t="s">
        <v>521</v>
      </c>
      <c r="C64" s="562">
        <v>3</v>
      </c>
      <c r="D64" s="562">
        <v>0</v>
      </c>
      <c r="E64" s="562">
        <v>0</v>
      </c>
      <c r="F64" s="562">
        <v>3</v>
      </c>
      <c r="G64" s="562">
        <v>5</v>
      </c>
      <c r="I64" s="120" t="s">
        <v>196</v>
      </c>
      <c r="J64" s="107" t="s">
        <v>108</v>
      </c>
      <c r="K64" s="108">
        <v>3</v>
      </c>
      <c r="L64" s="108">
        <v>0</v>
      </c>
      <c r="M64" s="108">
        <v>0</v>
      </c>
      <c r="N64" s="108">
        <v>3</v>
      </c>
      <c r="O64" s="189">
        <v>4</v>
      </c>
      <c r="P64" s="183"/>
      <c r="Q64" s="2"/>
      <c r="X64" s="47"/>
      <c r="Y64" s="44"/>
      <c r="Z64" s="70"/>
      <c r="AA64" s="40"/>
      <c r="AB64" s="268"/>
      <c r="AC64" s="268"/>
      <c r="AD64" s="268"/>
      <c r="AE64" s="268"/>
      <c r="AF64" s="16"/>
      <c r="AG64" s="44"/>
    </row>
    <row r="65" spans="1:33" ht="13.5" customHeight="1">
      <c r="A65" s="560" t="s">
        <v>27</v>
      </c>
      <c r="B65" s="561" t="s">
        <v>522</v>
      </c>
      <c r="C65" s="562">
        <v>3</v>
      </c>
      <c r="D65" s="562">
        <v>0</v>
      </c>
      <c r="E65" s="562">
        <v>0</v>
      </c>
      <c r="F65" s="562">
        <v>3</v>
      </c>
      <c r="G65" s="562">
        <v>5</v>
      </c>
      <c r="I65" s="120" t="s">
        <v>197</v>
      </c>
      <c r="J65" s="107" t="s">
        <v>198</v>
      </c>
      <c r="K65" s="108">
        <v>0</v>
      </c>
      <c r="L65" s="108">
        <v>2</v>
      </c>
      <c r="M65" s="108">
        <v>0</v>
      </c>
      <c r="N65" s="108">
        <v>1</v>
      </c>
      <c r="O65" s="198">
        <v>1</v>
      </c>
      <c r="P65" s="187"/>
      <c r="Q65" s="49"/>
      <c r="R65" s="359" t="s">
        <v>23</v>
      </c>
      <c r="S65" s="359"/>
      <c r="T65" s="359"/>
      <c r="U65" s="359"/>
      <c r="V65" s="359"/>
      <c r="W65" s="359"/>
      <c r="X65" s="360"/>
      <c r="Y65" s="44"/>
      <c r="Z65" s="70"/>
      <c r="AA65" s="40"/>
      <c r="AB65" s="268"/>
      <c r="AC65" s="268"/>
      <c r="AD65" s="268"/>
      <c r="AE65" s="268"/>
      <c r="AF65" s="16"/>
      <c r="AG65" s="44"/>
    </row>
    <row r="66" spans="1:33" ht="15" customHeight="1">
      <c r="A66" s="560" t="s">
        <v>27</v>
      </c>
      <c r="B66" s="561" t="s">
        <v>523</v>
      </c>
      <c r="C66" s="562">
        <v>3</v>
      </c>
      <c r="D66" s="562">
        <v>0</v>
      </c>
      <c r="E66" s="562">
        <v>0</v>
      </c>
      <c r="F66" s="562">
        <v>3</v>
      </c>
      <c r="G66" s="562">
        <v>5</v>
      </c>
      <c r="I66" s="120" t="s">
        <v>195</v>
      </c>
      <c r="J66" s="107" t="s">
        <v>106</v>
      </c>
      <c r="K66" s="108">
        <v>3</v>
      </c>
      <c r="L66" s="108">
        <v>0</v>
      </c>
      <c r="M66" s="108">
        <v>0</v>
      </c>
      <c r="N66" s="108">
        <v>3</v>
      </c>
      <c r="O66" s="196">
        <v>5</v>
      </c>
      <c r="P66" s="183"/>
      <c r="Q66" s="50"/>
      <c r="R66" s="122" t="s">
        <v>2</v>
      </c>
      <c r="S66" s="122" t="s">
        <v>3</v>
      </c>
      <c r="T66" s="262" t="s">
        <v>0</v>
      </c>
      <c r="U66" s="262" t="s">
        <v>4</v>
      </c>
      <c r="V66" s="262" t="s">
        <v>5</v>
      </c>
      <c r="W66" s="262" t="s">
        <v>6</v>
      </c>
      <c r="X66" s="123" t="s">
        <v>7</v>
      </c>
      <c r="Y66" s="44"/>
      <c r="Z66" s="70"/>
      <c r="AA66" s="40"/>
      <c r="AB66" s="268"/>
      <c r="AC66" s="268"/>
      <c r="AD66" s="268"/>
      <c r="AE66" s="268"/>
      <c r="AF66" s="16"/>
      <c r="AG66" s="46"/>
    </row>
    <row r="67" spans="1:33" ht="15" customHeight="1">
      <c r="A67" s="141"/>
      <c r="B67" s="80"/>
      <c r="C67" s="121"/>
      <c r="D67" s="121"/>
      <c r="E67" s="121"/>
      <c r="F67" s="121"/>
      <c r="G67" s="198"/>
      <c r="I67" s="120" t="s">
        <v>27</v>
      </c>
      <c r="J67" s="107" t="s">
        <v>129</v>
      </c>
      <c r="K67" s="108">
        <v>3</v>
      </c>
      <c r="L67" s="108">
        <v>0</v>
      </c>
      <c r="M67" s="108">
        <v>0</v>
      </c>
      <c r="N67" s="108">
        <v>3</v>
      </c>
      <c r="O67" s="196">
        <v>5</v>
      </c>
      <c r="P67" s="183"/>
      <c r="Q67" s="50" t="s">
        <v>40</v>
      </c>
      <c r="R67" s="107" t="s">
        <v>196</v>
      </c>
      <c r="S67" s="107" t="s">
        <v>108</v>
      </c>
      <c r="T67" s="108">
        <v>3</v>
      </c>
      <c r="U67" s="108">
        <v>0</v>
      </c>
      <c r="V67" s="108">
        <v>0</v>
      </c>
      <c r="W67" s="108">
        <v>3</v>
      </c>
      <c r="X67" s="189">
        <v>4</v>
      </c>
      <c r="Y67" s="44"/>
      <c r="Z67" s="70"/>
      <c r="AA67" s="40"/>
      <c r="AB67" s="268"/>
      <c r="AC67" s="268"/>
      <c r="AD67" s="268"/>
      <c r="AE67" s="268"/>
      <c r="AF67" s="16"/>
      <c r="AG67" s="46"/>
    </row>
    <row r="68" spans="1:33" ht="15" customHeight="1">
      <c r="A68" s="413" t="s">
        <v>79</v>
      </c>
      <c r="B68" s="414"/>
      <c r="C68" s="228">
        <f>SUM(C61:C67)</f>
        <v>17</v>
      </c>
      <c r="D68" s="228">
        <f>SUM(D61:D67)</f>
        <v>0</v>
      </c>
      <c r="E68" s="228">
        <f>SUM(E61:E67)</f>
        <v>2</v>
      </c>
      <c r="F68" s="228">
        <f>SUM(F61:F67)</f>
        <v>18</v>
      </c>
      <c r="G68" s="232">
        <f>SUM(G61:G67)</f>
        <v>30</v>
      </c>
      <c r="I68" s="120" t="s">
        <v>27</v>
      </c>
      <c r="J68" s="107" t="s">
        <v>105</v>
      </c>
      <c r="K68" s="108">
        <v>3</v>
      </c>
      <c r="L68" s="108">
        <v>0</v>
      </c>
      <c r="M68" s="108">
        <v>0</v>
      </c>
      <c r="N68" s="108">
        <v>3</v>
      </c>
      <c r="O68" s="189">
        <v>5</v>
      </c>
      <c r="P68" s="183"/>
      <c r="Q68" s="50" t="s">
        <v>40</v>
      </c>
      <c r="R68" s="107" t="s">
        <v>197</v>
      </c>
      <c r="S68" s="107" t="s">
        <v>198</v>
      </c>
      <c r="T68" s="108">
        <v>0</v>
      </c>
      <c r="U68" s="108">
        <v>2</v>
      </c>
      <c r="V68" s="108">
        <v>0</v>
      </c>
      <c r="W68" s="108">
        <v>1</v>
      </c>
      <c r="X68" s="198">
        <v>1</v>
      </c>
      <c r="Y68" s="48"/>
      <c r="Z68" s="70"/>
      <c r="AA68" s="40"/>
      <c r="AB68" s="268"/>
      <c r="AC68" s="268"/>
      <c r="AD68" s="268"/>
      <c r="AE68" s="268"/>
      <c r="AF68" s="16"/>
      <c r="AG68" s="46"/>
    </row>
    <row r="69" spans="1:33" ht="24.75" customHeight="1">
      <c r="A69" s="421"/>
      <c r="B69" s="422"/>
      <c r="C69" s="272"/>
      <c r="D69" s="272"/>
      <c r="E69" s="272"/>
      <c r="F69" s="272"/>
      <c r="G69" s="273"/>
      <c r="H69" s="552"/>
      <c r="I69" s="201" t="s">
        <v>27</v>
      </c>
      <c r="J69" s="112" t="s">
        <v>139</v>
      </c>
      <c r="K69" s="113">
        <v>2</v>
      </c>
      <c r="L69" s="113">
        <v>0</v>
      </c>
      <c r="M69" s="113">
        <v>0</v>
      </c>
      <c r="N69" s="113">
        <v>2</v>
      </c>
      <c r="O69" s="200">
        <v>5</v>
      </c>
      <c r="P69" s="183"/>
      <c r="Q69" s="50" t="s">
        <v>40</v>
      </c>
      <c r="R69" s="107" t="s">
        <v>195</v>
      </c>
      <c r="S69" s="107" t="s">
        <v>106</v>
      </c>
      <c r="T69" s="108">
        <v>3</v>
      </c>
      <c r="U69" s="108">
        <v>0</v>
      </c>
      <c r="V69" s="108">
        <v>0</v>
      </c>
      <c r="W69" s="108">
        <v>3</v>
      </c>
      <c r="X69" s="189">
        <v>5</v>
      </c>
      <c r="Y69" s="44"/>
      <c r="Z69" s="15"/>
      <c r="AA69" s="42"/>
      <c r="AB69" s="276"/>
      <c r="AC69" s="276"/>
      <c r="AD69" s="276"/>
      <c r="AE69" s="276"/>
      <c r="AF69" s="16"/>
      <c r="AG69" s="46"/>
    </row>
    <row r="70" spans="1:33" s="552" customFormat="1" ht="17.25" customHeight="1">
      <c r="A70" s="421"/>
      <c r="B70" s="422"/>
      <c r="C70" s="272"/>
      <c r="D70" s="272"/>
      <c r="E70" s="272"/>
      <c r="F70" s="272"/>
      <c r="G70" s="273"/>
      <c r="H70" s="551"/>
      <c r="I70" s="428" t="s">
        <v>191</v>
      </c>
      <c r="J70" s="429"/>
      <c r="K70" s="218">
        <f>SUM(K63:K69)</f>
        <v>17</v>
      </c>
      <c r="L70" s="218">
        <f>SUM(L63:L69)</f>
        <v>2</v>
      </c>
      <c r="M70" s="218">
        <f>SUM(M63:M69)</f>
        <v>2</v>
      </c>
      <c r="N70" s="218">
        <f>SUM(N63:N69)</f>
        <v>19</v>
      </c>
      <c r="O70" s="219">
        <f>SUM(O63:O69)</f>
        <v>32</v>
      </c>
      <c r="P70" s="254"/>
      <c r="Q70" s="50" t="s">
        <v>40</v>
      </c>
      <c r="R70" s="107" t="s">
        <v>127</v>
      </c>
      <c r="S70" s="107" t="s">
        <v>103</v>
      </c>
      <c r="T70" s="108">
        <v>3</v>
      </c>
      <c r="U70" s="108">
        <v>0</v>
      </c>
      <c r="V70" s="108">
        <v>2</v>
      </c>
      <c r="W70" s="108">
        <v>4</v>
      </c>
      <c r="X70" s="189">
        <v>7</v>
      </c>
      <c r="Y70" s="44"/>
      <c r="Z70" s="263" t="s">
        <v>44</v>
      </c>
      <c r="AA70" s="55"/>
      <c r="AB70" s="171">
        <f>SUM(AB61:AB69)</f>
        <v>3</v>
      </c>
      <c r="AC70" s="171">
        <f>SUM(AC61:AC69)</f>
        <v>0</v>
      </c>
      <c r="AD70" s="171">
        <f>SUM(AD61:AD69)</f>
        <v>0</v>
      </c>
      <c r="AE70" s="171">
        <f>SUM(AE61:AE69)</f>
        <v>3</v>
      </c>
      <c r="AF70" s="56">
        <f>SUM(AF61:AF69)</f>
        <v>4</v>
      </c>
      <c r="AG70" s="60"/>
    </row>
    <row r="71" spans="1:33" ht="15" customHeight="1">
      <c r="A71" s="274"/>
      <c r="B71" s="275"/>
      <c r="C71" s="272"/>
      <c r="D71" s="272"/>
      <c r="E71" s="272"/>
      <c r="F71" s="272"/>
      <c r="G71" s="273"/>
      <c r="I71" s="363"/>
      <c r="J71" s="364"/>
      <c r="K71" s="217"/>
      <c r="L71" s="217"/>
      <c r="M71" s="217"/>
      <c r="N71" s="217"/>
      <c r="O71" s="222"/>
      <c r="P71" s="553"/>
      <c r="Q71" s="50"/>
      <c r="R71" s="361" t="s">
        <v>42</v>
      </c>
      <c r="S71" s="361"/>
      <c r="T71" s="265">
        <f>SUM(T67:T70)</f>
        <v>9</v>
      </c>
      <c r="U71" s="265">
        <f>SUM(U67:U70)</f>
        <v>2</v>
      </c>
      <c r="V71" s="265">
        <f>SUM(V67:V70)</f>
        <v>2</v>
      </c>
      <c r="W71" s="265">
        <f>SUM(W67:W70)</f>
        <v>11</v>
      </c>
      <c r="X71" s="51">
        <f>SUM(X67:X70)</f>
        <v>17</v>
      </c>
      <c r="Y71" s="44"/>
      <c r="Z71" s="2"/>
      <c r="AA71" s="553"/>
      <c r="AB71" s="553"/>
      <c r="AC71" s="553"/>
      <c r="AD71" s="553"/>
      <c r="AE71" s="553"/>
      <c r="AF71" s="12"/>
      <c r="AG71" s="46"/>
    </row>
    <row r="72" spans="1:33" ht="15" customHeight="1">
      <c r="A72" s="274"/>
      <c r="B72" s="275"/>
      <c r="C72" s="272"/>
      <c r="D72" s="272"/>
      <c r="E72" s="272"/>
      <c r="F72" s="272"/>
      <c r="G72" s="273"/>
      <c r="I72" s="260"/>
      <c r="J72" s="261"/>
      <c r="K72" s="256"/>
      <c r="L72" s="256"/>
      <c r="M72" s="256"/>
      <c r="N72" s="256"/>
      <c r="O72" s="257"/>
      <c r="P72" s="553"/>
      <c r="Q72" s="45" t="s">
        <v>41</v>
      </c>
      <c r="R72" s="107" t="s">
        <v>27</v>
      </c>
      <c r="S72" s="107" t="s">
        <v>129</v>
      </c>
      <c r="T72" s="108">
        <v>3</v>
      </c>
      <c r="U72" s="108">
        <v>0</v>
      </c>
      <c r="V72" s="108">
        <v>0</v>
      </c>
      <c r="W72" s="108">
        <v>3</v>
      </c>
      <c r="X72" s="189">
        <v>5</v>
      </c>
      <c r="Z72" s="2"/>
      <c r="AA72" s="553"/>
      <c r="AB72" s="553"/>
      <c r="AC72" s="553"/>
      <c r="AD72" s="553"/>
      <c r="AE72" s="553"/>
      <c r="AF72" s="12"/>
      <c r="AG72" s="46"/>
    </row>
    <row r="73" spans="1:33" ht="15" customHeight="1">
      <c r="A73" s="397" t="s">
        <v>26</v>
      </c>
      <c r="B73" s="398"/>
      <c r="C73" s="398"/>
      <c r="D73" s="398"/>
      <c r="E73" s="398"/>
      <c r="F73" s="398"/>
      <c r="G73" s="399"/>
      <c r="I73" s="260"/>
      <c r="J73" s="261"/>
      <c r="K73" s="256"/>
      <c r="L73" s="256"/>
      <c r="M73" s="256"/>
      <c r="N73" s="256"/>
      <c r="O73" s="257"/>
      <c r="P73" s="8"/>
      <c r="Q73" s="45" t="s">
        <v>41</v>
      </c>
      <c r="R73" s="105" t="s">
        <v>27</v>
      </c>
      <c r="S73" s="105" t="s">
        <v>105</v>
      </c>
      <c r="T73" s="106">
        <v>3</v>
      </c>
      <c r="U73" s="106">
        <v>0</v>
      </c>
      <c r="V73" s="106">
        <v>0</v>
      </c>
      <c r="W73" s="106">
        <v>3</v>
      </c>
      <c r="X73" s="189">
        <v>5</v>
      </c>
      <c r="Y73" s="44"/>
      <c r="Z73" s="397" t="s">
        <v>26</v>
      </c>
      <c r="AA73" s="398"/>
      <c r="AB73" s="398"/>
      <c r="AC73" s="398"/>
      <c r="AD73" s="398"/>
      <c r="AE73" s="398"/>
      <c r="AF73" s="399"/>
      <c r="AG73" s="46"/>
    </row>
    <row r="74" spans="1:33" ht="15" customHeight="1">
      <c r="A74" s="20" t="s">
        <v>2</v>
      </c>
      <c r="B74" s="21" t="s">
        <v>3</v>
      </c>
      <c r="C74" s="22" t="s">
        <v>0</v>
      </c>
      <c r="D74" s="22" t="s">
        <v>4</v>
      </c>
      <c r="E74" s="22" t="s">
        <v>5</v>
      </c>
      <c r="F74" s="22" t="s">
        <v>6</v>
      </c>
      <c r="G74" s="23" t="s">
        <v>7</v>
      </c>
      <c r="I74" s="2"/>
      <c r="J74" s="553"/>
      <c r="K74" s="553"/>
      <c r="L74" s="553"/>
      <c r="M74" s="553"/>
      <c r="N74" s="553"/>
      <c r="O74" s="12"/>
      <c r="P74" s="553"/>
      <c r="Q74" s="45" t="s">
        <v>41</v>
      </c>
      <c r="R74" s="105" t="s">
        <v>27</v>
      </c>
      <c r="S74" s="105" t="s">
        <v>139</v>
      </c>
      <c r="T74" s="106">
        <v>2</v>
      </c>
      <c r="U74" s="106">
        <v>0</v>
      </c>
      <c r="V74" s="106">
        <v>0</v>
      </c>
      <c r="W74" s="106">
        <v>2</v>
      </c>
      <c r="X74" s="189">
        <v>3</v>
      </c>
      <c r="Y74" s="44"/>
      <c r="Z74" s="20" t="s">
        <v>2</v>
      </c>
      <c r="AA74" s="21" t="s">
        <v>3</v>
      </c>
      <c r="AB74" s="22" t="s">
        <v>0</v>
      </c>
      <c r="AC74" s="22" t="s">
        <v>4</v>
      </c>
      <c r="AD74" s="22" t="s">
        <v>5</v>
      </c>
      <c r="AE74" s="22" t="s">
        <v>6</v>
      </c>
      <c r="AF74" s="23" t="s">
        <v>7</v>
      </c>
      <c r="AG74" s="46"/>
    </row>
    <row r="75" spans="1:33" ht="15" customHeight="1">
      <c r="A75" s="560" t="s">
        <v>130</v>
      </c>
      <c r="B75" s="561" t="s">
        <v>279</v>
      </c>
      <c r="C75" s="562">
        <v>2</v>
      </c>
      <c r="D75" s="562">
        <v>0</v>
      </c>
      <c r="E75" s="562">
        <v>0</v>
      </c>
      <c r="F75" s="562">
        <v>2</v>
      </c>
      <c r="G75" s="562">
        <v>3</v>
      </c>
      <c r="I75" s="346" t="s">
        <v>26</v>
      </c>
      <c r="J75" s="347"/>
      <c r="K75" s="347"/>
      <c r="L75" s="347"/>
      <c r="M75" s="347"/>
      <c r="N75" s="347"/>
      <c r="O75" s="348"/>
      <c r="P75" s="553"/>
      <c r="Q75" s="45"/>
      <c r="R75" s="361" t="s">
        <v>43</v>
      </c>
      <c r="S75" s="361"/>
      <c r="T75" s="265">
        <f>SUM(T72:T74)</f>
        <v>8</v>
      </c>
      <c r="U75" s="265">
        <f>SUM(U72:U74)</f>
        <v>0</v>
      </c>
      <c r="V75" s="265">
        <f>SUM(V72:V74)</f>
        <v>0</v>
      </c>
      <c r="W75" s="265">
        <f>SUM(W72:W74)</f>
        <v>8</v>
      </c>
      <c r="X75" s="51">
        <f>SUM(X72:X74)</f>
        <v>13</v>
      </c>
      <c r="Y75" s="44"/>
      <c r="Z75" s="107" t="s">
        <v>199</v>
      </c>
      <c r="AA75" s="107" t="s">
        <v>128</v>
      </c>
      <c r="AB75" s="108">
        <v>3</v>
      </c>
      <c r="AC75" s="108">
        <v>0</v>
      </c>
      <c r="AD75" s="108">
        <v>2</v>
      </c>
      <c r="AE75" s="108">
        <v>4</v>
      </c>
      <c r="AF75" s="189">
        <v>7</v>
      </c>
      <c r="AG75" s="46"/>
    </row>
    <row r="76" spans="1:33" ht="15" customHeight="1">
      <c r="A76" s="560" t="s">
        <v>281</v>
      </c>
      <c r="B76" s="561" t="s">
        <v>524</v>
      </c>
      <c r="C76" s="562">
        <v>3</v>
      </c>
      <c r="D76" s="562">
        <v>0</v>
      </c>
      <c r="E76" s="562">
        <v>0</v>
      </c>
      <c r="F76" s="562">
        <v>3</v>
      </c>
      <c r="G76" s="562">
        <v>5</v>
      </c>
      <c r="I76" s="124" t="s">
        <v>2</v>
      </c>
      <c r="J76" s="122" t="s">
        <v>3</v>
      </c>
      <c r="K76" s="262" t="s">
        <v>0</v>
      </c>
      <c r="L76" s="262" t="s">
        <v>4</v>
      </c>
      <c r="M76" s="262" t="s">
        <v>5</v>
      </c>
      <c r="N76" s="262" t="s">
        <v>6</v>
      </c>
      <c r="O76" s="123" t="s">
        <v>7</v>
      </c>
      <c r="P76" s="553"/>
      <c r="Q76" s="45"/>
      <c r="R76" s="362" t="s">
        <v>44</v>
      </c>
      <c r="S76" s="362"/>
      <c r="T76" s="135">
        <f>SUM(T71,T75)</f>
        <v>17</v>
      </c>
      <c r="U76" s="135">
        <f>SUM(U71,U75)</f>
        <v>2</v>
      </c>
      <c r="V76" s="135">
        <f>SUM(V71,V75)</f>
        <v>2</v>
      </c>
      <c r="W76" s="135">
        <f>SUM(W71,W75)</f>
        <v>19</v>
      </c>
      <c r="X76" s="140">
        <f>SUM(X71,X75)</f>
        <v>30</v>
      </c>
      <c r="Y76" s="44"/>
      <c r="Z76" s="107" t="s">
        <v>49</v>
      </c>
      <c r="AA76" s="107" t="s">
        <v>24</v>
      </c>
      <c r="AB76" s="108">
        <v>3</v>
      </c>
      <c r="AC76" s="108">
        <v>2</v>
      </c>
      <c r="AD76" s="108">
        <v>0</v>
      </c>
      <c r="AE76" s="108">
        <v>3</v>
      </c>
      <c r="AF76" s="189">
        <v>7</v>
      </c>
      <c r="AG76" s="46"/>
    </row>
    <row r="77" spans="1:33" ht="15" customHeight="1">
      <c r="A77" s="560" t="s">
        <v>525</v>
      </c>
      <c r="B77" s="561" t="s">
        <v>526</v>
      </c>
      <c r="C77" s="562">
        <v>2</v>
      </c>
      <c r="D77" s="562">
        <v>0</v>
      </c>
      <c r="E77" s="562">
        <v>0</v>
      </c>
      <c r="F77" s="562">
        <v>2</v>
      </c>
      <c r="G77" s="562">
        <v>3</v>
      </c>
      <c r="I77" s="120" t="s">
        <v>49</v>
      </c>
      <c r="J77" s="107" t="s">
        <v>24</v>
      </c>
      <c r="K77" s="108">
        <v>3</v>
      </c>
      <c r="L77" s="108">
        <v>2</v>
      </c>
      <c r="M77" s="108">
        <v>0</v>
      </c>
      <c r="N77" s="108">
        <v>3</v>
      </c>
      <c r="O77" s="189">
        <v>7</v>
      </c>
      <c r="P77" s="183"/>
      <c r="Q77" s="45"/>
      <c r="R77" s="553"/>
      <c r="S77" s="553"/>
      <c r="T77" s="553"/>
      <c r="U77" s="553"/>
      <c r="V77" s="553"/>
      <c r="W77" s="553"/>
      <c r="X77" s="12"/>
      <c r="Y77" s="48"/>
      <c r="Z77" s="15"/>
      <c r="AA77" s="42"/>
      <c r="AB77" s="276"/>
      <c r="AC77" s="276"/>
      <c r="AD77" s="276"/>
      <c r="AE77" s="276"/>
      <c r="AF77" s="16"/>
      <c r="AG77" s="46"/>
    </row>
    <row r="78" spans="1:33" ht="15" customHeight="1">
      <c r="A78" s="560" t="s">
        <v>280</v>
      </c>
      <c r="B78" s="561" t="s">
        <v>527</v>
      </c>
      <c r="C78" s="562">
        <v>3</v>
      </c>
      <c r="D78" s="562">
        <v>0</v>
      </c>
      <c r="E78" s="562">
        <v>0</v>
      </c>
      <c r="F78" s="562">
        <v>3</v>
      </c>
      <c r="G78" s="562">
        <v>5</v>
      </c>
      <c r="I78" s="120" t="s">
        <v>131</v>
      </c>
      <c r="J78" s="107" t="s">
        <v>107</v>
      </c>
      <c r="K78" s="108">
        <v>3</v>
      </c>
      <c r="L78" s="108">
        <v>0</v>
      </c>
      <c r="M78" s="108">
        <v>2</v>
      </c>
      <c r="N78" s="108">
        <v>4</v>
      </c>
      <c r="O78" s="196">
        <v>7</v>
      </c>
      <c r="P78" s="183"/>
      <c r="Q78" s="49"/>
      <c r="R78" s="261"/>
      <c r="S78" s="261"/>
      <c r="T78" s="256"/>
      <c r="U78" s="256"/>
      <c r="V78" s="256"/>
      <c r="W78" s="256"/>
      <c r="X78" s="257"/>
      <c r="Y78" s="44"/>
      <c r="Z78" s="15"/>
      <c r="AA78" s="42"/>
      <c r="AB78" s="276"/>
      <c r="AC78" s="276"/>
      <c r="AD78" s="276"/>
      <c r="AE78" s="276"/>
      <c r="AF78" s="16"/>
      <c r="AG78" s="46"/>
    </row>
    <row r="79" spans="1:33" ht="15.75">
      <c r="A79" s="560" t="s">
        <v>27</v>
      </c>
      <c r="B79" s="561" t="s">
        <v>528</v>
      </c>
      <c r="C79" s="562">
        <v>3</v>
      </c>
      <c r="D79" s="562">
        <v>0</v>
      </c>
      <c r="E79" s="562">
        <v>0</v>
      </c>
      <c r="F79" s="562">
        <v>3</v>
      </c>
      <c r="G79" s="562">
        <v>5</v>
      </c>
      <c r="H79" s="552"/>
      <c r="I79" s="201" t="s">
        <v>199</v>
      </c>
      <c r="J79" s="112" t="s">
        <v>128</v>
      </c>
      <c r="K79" s="113">
        <v>3</v>
      </c>
      <c r="L79" s="113">
        <v>0</v>
      </c>
      <c r="M79" s="113">
        <v>2</v>
      </c>
      <c r="N79" s="113">
        <v>4</v>
      </c>
      <c r="O79" s="200">
        <v>7</v>
      </c>
      <c r="P79" s="183"/>
      <c r="Q79" s="2"/>
      <c r="R79" s="553"/>
      <c r="S79" s="553"/>
      <c r="T79" s="553"/>
      <c r="U79" s="553"/>
      <c r="V79" s="553"/>
      <c r="W79" s="553"/>
      <c r="X79" s="12"/>
      <c r="Y79" s="44"/>
      <c r="Z79" s="15"/>
      <c r="AA79" s="42"/>
      <c r="AB79" s="276"/>
      <c r="AC79" s="276"/>
      <c r="AD79" s="276"/>
      <c r="AE79" s="276"/>
      <c r="AF79" s="16"/>
      <c r="AG79" s="46"/>
    </row>
    <row r="80" spans="1:33" s="552" customFormat="1" ht="12.75" customHeight="1">
      <c r="A80" s="560" t="s">
        <v>27</v>
      </c>
      <c r="B80" s="561" t="s">
        <v>529</v>
      </c>
      <c r="C80" s="562">
        <v>3</v>
      </c>
      <c r="D80" s="562">
        <v>0</v>
      </c>
      <c r="E80" s="562">
        <v>0</v>
      </c>
      <c r="F80" s="562">
        <v>3</v>
      </c>
      <c r="G80" s="562">
        <v>5</v>
      </c>
      <c r="H80" s="551"/>
      <c r="I80" s="119" t="s">
        <v>132</v>
      </c>
      <c r="J80" s="111" t="s">
        <v>133</v>
      </c>
      <c r="K80" s="108">
        <v>0</v>
      </c>
      <c r="L80" s="108">
        <v>0</v>
      </c>
      <c r="M80" s="108">
        <v>0</v>
      </c>
      <c r="N80" s="108">
        <v>0</v>
      </c>
      <c r="O80" s="198">
        <v>4</v>
      </c>
      <c r="P80" s="187"/>
      <c r="Q80" s="45"/>
      <c r="R80" s="359" t="s">
        <v>26</v>
      </c>
      <c r="S80" s="359"/>
      <c r="T80" s="359"/>
      <c r="U80" s="359"/>
      <c r="V80" s="359"/>
      <c r="W80" s="359"/>
      <c r="X80" s="360"/>
      <c r="Y80" s="44"/>
      <c r="Z80" s="15"/>
      <c r="AA80" s="42"/>
      <c r="AB80" s="276"/>
      <c r="AC80" s="276"/>
      <c r="AD80" s="276"/>
      <c r="AE80" s="276"/>
      <c r="AF80" s="16"/>
      <c r="AG80" s="60"/>
    </row>
    <row r="81" spans="1:33" ht="15" customHeight="1">
      <c r="A81" s="560" t="s">
        <v>530</v>
      </c>
      <c r="B81" s="561" t="s">
        <v>531</v>
      </c>
      <c r="C81" s="562">
        <v>0</v>
      </c>
      <c r="D81" s="562">
        <v>0</v>
      </c>
      <c r="E81" s="562">
        <v>0</v>
      </c>
      <c r="F81" s="562">
        <v>0</v>
      </c>
      <c r="G81" s="562">
        <v>4</v>
      </c>
      <c r="I81" s="120" t="s">
        <v>51</v>
      </c>
      <c r="J81" s="107" t="s">
        <v>64</v>
      </c>
      <c r="K81" s="108">
        <v>3</v>
      </c>
      <c r="L81" s="108">
        <v>0</v>
      </c>
      <c r="M81" s="108">
        <v>0</v>
      </c>
      <c r="N81" s="108">
        <v>3</v>
      </c>
      <c r="O81" s="189">
        <v>5</v>
      </c>
      <c r="P81" s="188"/>
      <c r="Q81" s="50"/>
      <c r="R81" s="122" t="s">
        <v>2</v>
      </c>
      <c r="S81" s="122" t="s">
        <v>3</v>
      </c>
      <c r="T81" s="262" t="s">
        <v>0</v>
      </c>
      <c r="U81" s="262" t="s">
        <v>4</v>
      </c>
      <c r="V81" s="262" t="s">
        <v>5</v>
      </c>
      <c r="W81" s="262" t="s">
        <v>6</v>
      </c>
      <c r="X81" s="123" t="s">
        <v>7</v>
      </c>
      <c r="Y81" s="44"/>
      <c r="Z81" s="15"/>
      <c r="AA81" s="42"/>
      <c r="AB81" s="276"/>
      <c r="AC81" s="276"/>
      <c r="AD81" s="276"/>
      <c r="AE81" s="276"/>
      <c r="AF81" s="16"/>
      <c r="AG81" s="46"/>
    </row>
    <row r="82" spans="1:33" ht="15" customHeight="1">
      <c r="A82" s="415" t="s">
        <v>79</v>
      </c>
      <c r="B82" s="416"/>
      <c r="C82" s="125">
        <f>SUM(C75:C81)</f>
        <v>16</v>
      </c>
      <c r="D82" s="125">
        <f>SUM(D75:D81)</f>
        <v>0</v>
      </c>
      <c r="E82" s="125">
        <f>SUM(E75:E81)</f>
        <v>0</v>
      </c>
      <c r="F82" s="125">
        <f>SUM(F75:F81)</f>
        <v>16</v>
      </c>
      <c r="G82" s="125">
        <f>SUM(G75:G81)</f>
        <v>30</v>
      </c>
      <c r="I82" s="432" t="s">
        <v>79</v>
      </c>
      <c r="J82" s="433"/>
      <c r="K82" s="218">
        <f>SUM(K77:K81)</f>
        <v>12</v>
      </c>
      <c r="L82" s="218">
        <f>SUM(L77:L81)</f>
        <v>2</v>
      </c>
      <c r="M82" s="218">
        <f>SUM(M77:M81)</f>
        <v>4</v>
      </c>
      <c r="N82" s="218">
        <f>SUM(N77:N81)</f>
        <v>14</v>
      </c>
      <c r="O82" s="219">
        <f>SUM(O77:O81)</f>
        <v>30</v>
      </c>
      <c r="P82" s="254"/>
      <c r="Q82" s="50" t="s">
        <v>40</v>
      </c>
      <c r="R82" s="107" t="s">
        <v>131</v>
      </c>
      <c r="S82" s="107" t="s">
        <v>107</v>
      </c>
      <c r="T82" s="108">
        <v>3</v>
      </c>
      <c r="U82" s="108">
        <v>0</v>
      </c>
      <c r="V82" s="108">
        <v>2</v>
      </c>
      <c r="W82" s="108">
        <v>4</v>
      </c>
      <c r="X82" s="189">
        <v>7</v>
      </c>
      <c r="Y82" s="44"/>
      <c r="Z82" s="15"/>
      <c r="AA82" s="42"/>
      <c r="AB82" s="276"/>
      <c r="AC82" s="276"/>
      <c r="AD82" s="276"/>
      <c r="AE82" s="276"/>
      <c r="AF82" s="16"/>
      <c r="AG82" s="46"/>
    </row>
    <row r="83" spans="1:33" ht="15" customHeight="1">
      <c r="A83" s="421"/>
      <c r="B83" s="422"/>
      <c r="C83" s="256"/>
      <c r="D83" s="256"/>
      <c r="E83" s="256"/>
      <c r="F83" s="256"/>
      <c r="G83" s="257"/>
      <c r="I83" s="223"/>
      <c r="J83" s="220"/>
      <c r="K83" s="221"/>
      <c r="L83" s="221"/>
      <c r="M83" s="221"/>
      <c r="N83" s="221"/>
      <c r="O83" s="224"/>
      <c r="P83" s="8"/>
      <c r="Q83" s="50" t="s">
        <v>40</v>
      </c>
      <c r="R83" s="107" t="s">
        <v>51</v>
      </c>
      <c r="S83" s="107" t="s">
        <v>64</v>
      </c>
      <c r="T83" s="108">
        <v>3</v>
      </c>
      <c r="U83" s="108">
        <v>0</v>
      </c>
      <c r="V83" s="108">
        <v>0</v>
      </c>
      <c r="W83" s="108">
        <v>3</v>
      </c>
      <c r="X83" s="189">
        <v>5</v>
      </c>
      <c r="Y83" s="44"/>
      <c r="Z83" s="263" t="s">
        <v>44</v>
      </c>
      <c r="AA83" s="55"/>
      <c r="AB83" s="171">
        <f>SUM(AB75)</f>
        <v>3</v>
      </c>
      <c r="AC83" s="171">
        <f>SUM(AC75)</f>
        <v>0</v>
      </c>
      <c r="AD83" s="171">
        <f>SUM(AD75)</f>
        <v>2</v>
      </c>
      <c r="AE83" s="171">
        <f>SUM(AE75)</f>
        <v>4</v>
      </c>
      <c r="AF83" s="24">
        <f>SUM(AF75)</f>
        <v>7</v>
      </c>
      <c r="AG83" s="46"/>
    </row>
    <row r="84" spans="1:33" ht="15" customHeight="1">
      <c r="A84" s="421"/>
      <c r="B84" s="422"/>
      <c r="C84" s="256"/>
      <c r="D84" s="256"/>
      <c r="E84" s="256"/>
      <c r="F84" s="256"/>
      <c r="G84" s="257"/>
      <c r="I84" s="331"/>
      <c r="J84" s="332"/>
      <c r="K84" s="256"/>
      <c r="L84" s="256"/>
      <c r="M84" s="256"/>
      <c r="N84" s="256"/>
      <c r="O84" s="257"/>
      <c r="P84" s="553"/>
      <c r="Q84" s="50" t="s">
        <v>40</v>
      </c>
      <c r="R84" s="107" t="s">
        <v>49</v>
      </c>
      <c r="S84" s="107" t="s">
        <v>24</v>
      </c>
      <c r="T84" s="108">
        <v>3</v>
      </c>
      <c r="U84" s="108">
        <v>2</v>
      </c>
      <c r="V84" s="108">
        <v>0</v>
      </c>
      <c r="W84" s="108">
        <v>3</v>
      </c>
      <c r="X84" s="189">
        <v>7</v>
      </c>
      <c r="Y84" s="44"/>
      <c r="Z84" s="2"/>
      <c r="AA84" s="553"/>
      <c r="AB84" s="553"/>
      <c r="AC84" s="553"/>
      <c r="AD84" s="553"/>
      <c r="AE84" s="553"/>
      <c r="AF84" s="12"/>
      <c r="AG84" s="46"/>
    </row>
    <row r="85" spans="1:33" ht="15" customHeight="1">
      <c r="A85" s="397" t="s">
        <v>28</v>
      </c>
      <c r="B85" s="398"/>
      <c r="C85" s="398"/>
      <c r="D85" s="398"/>
      <c r="E85" s="398"/>
      <c r="F85" s="398"/>
      <c r="G85" s="399"/>
      <c r="I85" s="45"/>
      <c r="J85" s="46"/>
      <c r="K85" s="46"/>
      <c r="L85" s="46"/>
      <c r="M85" s="46"/>
      <c r="N85" s="46"/>
      <c r="O85" s="47"/>
      <c r="P85" s="553"/>
      <c r="Q85" s="50" t="s">
        <v>40</v>
      </c>
      <c r="R85" s="107" t="s">
        <v>199</v>
      </c>
      <c r="S85" s="107" t="s">
        <v>128</v>
      </c>
      <c r="T85" s="108">
        <v>3</v>
      </c>
      <c r="U85" s="108">
        <v>0</v>
      </c>
      <c r="V85" s="108">
        <v>2</v>
      </c>
      <c r="W85" s="108">
        <v>4</v>
      </c>
      <c r="X85" s="189">
        <v>7</v>
      </c>
      <c r="Y85" s="44"/>
      <c r="Z85" s="397" t="s">
        <v>28</v>
      </c>
      <c r="AA85" s="398"/>
      <c r="AB85" s="398"/>
      <c r="AC85" s="398"/>
      <c r="AD85" s="398"/>
      <c r="AE85" s="398"/>
      <c r="AF85" s="399"/>
      <c r="AG85" s="46"/>
    </row>
    <row r="86" spans="1:33" ht="15" customHeight="1">
      <c r="A86" s="20" t="s">
        <v>2</v>
      </c>
      <c r="B86" s="21" t="s">
        <v>3</v>
      </c>
      <c r="C86" s="22" t="s">
        <v>0</v>
      </c>
      <c r="D86" s="22" t="s">
        <v>4</v>
      </c>
      <c r="E86" s="22" t="s">
        <v>5</v>
      </c>
      <c r="F86" s="22" t="s">
        <v>6</v>
      </c>
      <c r="G86" s="23" t="s">
        <v>7</v>
      </c>
      <c r="I86" s="260"/>
      <c r="J86" s="553"/>
      <c r="K86" s="553"/>
      <c r="L86" s="553"/>
      <c r="M86" s="553"/>
      <c r="N86" s="553"/>
      <c r="O86" s="257"/>
      <c r="P86" s="553"/>
      <c r="Q86" s="50" t="s">
        <v>40</v>
      </c>
      <c r="R86" s="111" t="s">
        <v>132</v>
      </c>
      <c r="S86" s="111" t="s">
        <v>133</v>
      </c>
      <c r="T86" s="108">
        <v>0</v>
      </c>
      <c r="U86" s="108">
        <v>0</v>
      </c>
      <c r="V86" s="108">
        <v>0</v>
      </c>
      <c r="W86" s="108">
        <v>0</v>
      </c>
      <c r="X86" s="198">
        <v>4</v>
      </c>
      <c r="Y86" s="44"/>
      <c r="Z86" s="20" t="s">
        <v>2</v>
      </c>
      <c r="AA86" s="21" t="s">
        <v>3</v>
      </c>
      <c r="AB86" s="22" t="s">
        <v>0</v>
      </c>
      <c r="AC86" s="22" t="s">
        <v>4</v>
      </c>
      <c r="AD86" s="22" t="s">
        <v>5</v>
      </c>
      <c r="AE86" s="22" t="s">
        <v>6</v>
      </c>
      <c r="AF86" s="23" t="s">
        <v>7</v>
      </c>
      <c r="AG86" s="46"/>
    </row>
    <row r="87" spans="1:33" ht="15" customHeight="1">
      <c r="A87" s="560" t="s">
        <v>283</v>
      </c>
      <c r="B87" s="561" t="s">
        <v>134</v>
      </c>
      <c r="C87" s="562">
        <v>2</v>
      </c>
      <c r="D87" s="562">
        <v>0</v>
      </c>
      <c r="E87" s="562">
        <v>4</v>
      </c>
      <c r="F87" s="562">
        <v>4</v>
      </c>
      <c r="G87" s="562">
        <v>5</v>
      </c>
      <c r="I87" s="346" t="s">
        <v>28</v>
      </c>
      <c r="J87" s="347"/>
      <c r="K87" s="347"/>
      <c r="L87" s="347"/>
      <c r="M87" s="347"/>
      <c r="N87" s="347"/>
      <c r="O87" s="348"/>
      <c r="P87" s="553"/>
      <c r="Q87" s="45"/>
      <c r="R87" s="354" t="s">
        <v>42</v>
      </c>
      <c r="S87" s="356"/>
      <c r="T87" s="265">
        <f>SUM(T82:T86)</f>
        <v>12</v>
      </c>
      <c r="U87" s="265">
        <f>SUM(U82:U86)</f>
        <v>2</v>
      </c>
      <c r="V87" s="265">
        <f>SUM(V82:V86)</f>
        <v>4</v>
      </c>
      <c r="W87" s="265">
        <f>SUM(W82:W86)</f>
        <v>14</v>
      </c>
      <c r="X87" s="265">
        <f>SUM(X82:X86)</f>
        <v>30</v>
      </c>
      <c r="Y87" s="44"/>
      <c r="Z87" s="15"/>
      <c r="AA87" s="42"/>
      <c r="AB87" s="276"/>
      <c r="AC87" s="276"/>
      <c r="AD87" s="276"/>
      <c r="AE87" s="276"/>
      <c r="AF87" s="16"/>
      <c r="AG87" s="46"/>
    </row>
    <row r="88" spans="1:33" ht="15" customHeight="1">
      <c r="A88" s="560" t="s">
        <v>284</v>
      </c>
      <c r="B88" s="561" t="s">
        <v>285</v>
      </c>
      <c r="C88" s="562">
        <v>3</v>
      </c>
      <c r="D88" s="562">
        <v>0</v>
      </c>
      <c r="E88" s="562">
        <v>0</v>
      </c>
      <c r="F88" s="562">
        <v>3</v>
      </c>
      <c r="G88" s="562">
        <v>5</v>
      </c>
      <c r="I88" s="124" t="s">
        <v>2</v>
      </c>
      <c r="J88" s="122" t="s">
        <v>3</v>
      </c>
      <c r="K88" s="262" t="s">
        <v>0</v>
      </c>
      <c r="L88" s="262" t="s">
        <v>4</v>
      </c>
      <c r="M88" s="262" t="s">
        <v>5</v>
      </c>
      <c r="N88" s="262" t="s">
        <v>6</v>
      </c>
      <c r="O88" s="123" t="s">
        <v>7</v>
      </c>
      <c r="P88" s="553"/>
      <c r="Q88" s="45"/>
      <c r="R88" s="354" t="s">
        <v>43</v>
      </c>
      <c r="S88" s="356"/>
      <c r="T88" s="265">
        <v>0</v>
      </c>
      <c r="U88" s="265">
        <v>0</v>
      </c>
      <c r="V88" s="265">
        <v>0</v>
      </c>
      <c r="W88" s="265">
        <v>0</v>
      </c>
      <c r="X88" s="51">
        <v>0</v>
      </c>
      <c r="Y88" s="44"/>
      <c r="Z88" s="15"/>
      <c r="AA88" s="42"/>
      <c r="AB88" s="276"/>
      <c r="AC88" s="276"/>
      <c r="AD88" s="276"/>
      <c r="AE88" s="276"/>
      <c r="AF88" s="16"/>
      <c r="AG88" s="46"/>
    </row>
    <row r="89" spans="1:33" ht="15" customHeight="1">
      <c r="A89" s="560" t="s">
        <v>280</v>
      </c>
      <c r="B89" s="561" t="s">
        <v>532</v>
      </c>
      <c r="C89" s="562">
        <v>3</v>
      </c>
      <c r="D89" s="562">
        <v>0</v>
      </c>
      <c r="E89" s="562">
        <v>0</v>
      </c>
      <c r="F89" s="562">
        <v>3</v>
      </c>
      <c r="G89" s="562">
        <v>5</v>
      </c>
      <c r="I89" s="203" t="s">
        <v>135</v>
      </c>
      <c r="J89" s="111" t="s">
        <v>136</v>
      </c>
      <c r="K89" s="108">
        <v>2</v>
      </c>
      <c r="L89" s="108">
        <v>0</v>
      </c>
      <c r="M89" s="108">
        <v>0</v>
      </c>
      <c r="N89" s="108">
        <v>2</v>
      </c>
      <c r="O89" s="198">
        <v>3</v>
      </c>
      <c r="P89" s="188"/>
      <c r="Q89" s="45"/>
      <c r="R89" s="350" t="s">
        <v>44</v>
      </c>
      <c r="S89" s="352"/>
      <c r="T89" s="262">
        <f>SUM(T87,T88)</f>
        <v>12</v>
      </c>
      <c r="U89" s="262">
        <f>SUM(U87,U88)</f>
        <v>2</v>
      </c>
      <c r="V89" s="262">
        <f>SUM(V87,V88)</f>
        <v>4</v>
      </c>
      <c r="W89" s="262">
        <f>SUM(W87,W88)</f>
        <v>14</v>
      </c>
      <c r="X89" s="314">
        <f>SUM(X87,X88)</f>
        <v>30</v>
      </c>
      <c r="Y89" s="44"/>
      <c r="Z89" s="15"/>
      <c r="AA89" s="42"/>
      <c r="AB89" s="276"/>
      <c r="AC89" s="276"/>
      <c r="AD89" s="276"/>
      <c r="AE89" s="276"/>
      <c r="AF89" s="16"/>
      <c r="AG89" s="46"/>
    </row>
    <row r="90" spans="1:33" ht="22.5" customHeight="1">
      <c r="A90" s="560" t="s">
        <v>280</v>
      </c>
      <c r="B90" s="561" t="s">
        <v>533</v>
      </c>
      <c r="C90" s="562">
        <v>3</v>
      </c>
      <c r="D90" s="562">
        <v>0</v>
      </c>
      <c r="E90" s="562">
        <v>0</v>
      </c>
      <c r="F90" s="562">
        <v>3</v>
      </c>
      <c r="G90" s="562">
        <v>5</v>
      </c>
      <c r="H90" s="552"/>
      <c r="I90" s="120" t="s">
        <v>200</v>
      </c>
      <c r="J90" s="107" t="s">
        <v>134</v>
      </c>
      <c r="K90" s="108">
        <v>0</v>
      </c>
      <c r="L90" s="108">
        <v>0</v>
      </c>
      <c r="M90" s="108">
        <v>6</v>
      </c>
      <c r="N90" s="108">
        <v>3</v>
      </c>
      <c r="O90" s="196">
        <v>5</v>
      </c>
      <c r="P90" s="183"/>
      <c r="Q90" s="2"/>
      <c r="X90" s="257"/>
      <c r="Y90" s="44"/>
      <c r="Z90" s="15"/>
      <c r="AA90" s="42"/>
      <c r="AB90" s="276"/>
      <c r="AC90" s="276"/>
      <c r="AD90" s="276"/>
      <c r="AE90" s="276"/>
      <c r="AF90" s="16"/>
      <c r="AG90" s="46"/>
    </row>
    <row r="91" spans="1:33" ht="15" customHeight="1">
      <c r="A91" s="560" t="s">
        <v>286</v>
      </c>
      <c r="B91" s="561" t="s">
        <v>534</v>
      </c>
      <c r="C91" s="562">
        <v>3</v>
      </c>
      <c r="D91" s="562">
        <v>0</v>
      </c>
      <c r="E91" s="562">
        <v>0</v>
      </c>
      <c r="F91" s="562">
        <v>3</v>
      </c>
      <c r="G91" s="562">
        <v>5</v>
      </c>
      <c r="I91" s="204" t="s">
        <v>51</v>
      </c>
      <c r="J91" s="115" t="s">
        <v>65</v>
      </c>
      <c r="K91" s="116">
        <v>3</v>
      </c>
      <c r="L91" s="116">
        <v>0</v>
      </c>
      <c r="M91" s="116">
        <v>0</v>
      </c>
      <c r="N91" s="116">
        <v>3</v>
      </c>
      <c r="O91" s="205">
        <v>5</v>
      </c>
      <c r="P91" s="183"/>
      <c r="Q91" s="50"/>
      <c r="X91" s="257"/>
      <c r="Y91" s="44"/>
      <c r="Z91" s="15"/>
      <c r="AA91" s="42"/>
      <c r="AB91" s="276"/>
      <c r="AC91" s="276"/>
      <c r="AD91" s="276"/>
      <c r="AE91" s="276"/>
      <c r="AF91" s="16"/>
      <c r="AG91" s="46"/>
    </row>
    <row r="92" spans="1:33" ht="15" customHeight="1">
      <c r="A92" s="560" t="s">
        <v>202</v>
      </c>
      <c r="B92" s="563" t="s">
        <v>203</v>
      </c>
      <c r="C92" s="562">
        <v>2</v>
      </c>
      <c r="D92" s="562">
        <v>0</v>
      </c>
      <c r="E92" s="562">
        <v>0</v>
      </c>
      <c r="F92" s="562">
        <v>2</v>
      </c>
      <c r="G92" s="562">
        <v>2</v>
      </c>
      <c r="I92" s="120" t="s">
        <v>27</v>
      </c>
      <c r="J92" s="107" t="s">
        <v>138</v>
      </c>
      <c r="K92" s="108">
        <v>3</v>
      </c>
      <c r="L92" s="108">
        <v>0</v>
      </c>
      <c r="M92" s="108">
        <v>0</v>
      </c>
      <c r="N92" s="108">
        <v>3</v>
      </c>
      <c r="O92" s="196">
        <v>5</v>
      </c>
      <c r="P92" s="183"/>
      <c r="Q92" s="45"/>
      <c r="R92" s="261"/>
      <c r="S92" s="261"/>
      <c r="T92" s="256"/>
      <c r="U92" s="256"/>
      <c r="V92" s="256"/>
      <c r="W92" s="256"/>
      <c r="X92" s="257"/>
      <c r="Y92" s="44"/>
      <c r="Z92" s="15"/>
      <c r="AA92" s="42"/>
      <c r="AB92" s="276"/>
      <c r="AC92" s="276"/>
      <c r="AD92" s="276"/>
      <c r="AE92" s="276"/>
      <c r="AF92" s="16"/>
      <c r="AG92" s="46"/>
    </row>
    <row r="93" spans="1:33" ht="15" customHeight="1">
      <c r="A93" s="560" t="s">
        <v>286</v>
      </c>
      <c r="B93" s="563" t="s">
        <v>287</v>
      </c>
      <c r="C93" s="566">
        <v>3</v>
      </c>
      <c r="D93" s="566">
        <v>0</v>
      </c>
      <c r="E93" s="566">
        <v>0</v>
      </c>
      <c r="F93" s="566">
        <v>3</v>
      </c>
      <c r="G93" s="566">
        <v>5</v>
      </c>
      <c r="I93" s="120" t="s">
        <v>27</v>
      </c>
      <c r="J93" s="107" t="s">
        <v>201</v>
      </c>
      <c r="K93" s="108">
        <v>3</v>
      </c>
      <c r="L93" s="108">
        <v>0</v>
      </c>
      <c r="M93" s="108">
        <v>0</v>
      </c>
      <c r="N93" s="108">
        <v>3</v>
      </c>
      <c r="O93" s="189">
        <v>5</v>
      </c>
      <c r="P93" s="183"/>
      <c r="Q93" s="50"/>
      <c r="R93" s="359" t="s">
        <v>28</v>
      </c>
      <c r="S93" s="359"/>
      <c r="T93" s="359"/>
      <c r="U93" s="359"/>
      <c r="V93" s="359"/>
      <c r="W93" s="359"/>
      <c r="X93" s="360"/>
      <c r="Y93" s="44"/>
      <c r="Z93" s="15"/>
      <c r="AA93" s="42"/>
      <c r="AB93" s="276"/>
      <c r="AC93" s="276"/>
      <c r="AD93" s="276"/>
      <c r="AE93" s="276"/>
      <c r="AF93" s="16"/>
      <c r="AG93" s="46"/>
    </row>
    <row r="94" spans="1:33" ht="15" customHeight="1">
      <c r="A94" s="415" t="s">
        <v>79</v>
      </c>
      <c r="B94" s="416"/>
      <c r="C94" s="125">
        <f>SUM(C87:C93)</f>
        <v>19</v>
      </c>
      <c r="D94" s="125">
        <f>SUM(D87:D93)</f>
        <v>0</v>
      </c>
      <c r="E94" s="125">
        <f>SUM(E87:E93)</f>
        <v>4</v>
      </c>
      <c r="F94" s="125">
        <f>SUM(F87:F93)</f>
        <v>21</v>
      </c>
      <c r="G94" s="125">
        <f>SUM(G87:G93)</f>
        <v>32</v>
      </c>
      <c r="I94" s="120" t="s">
        <v>27</v>
      </c>
      <c r="J94" s="107" t="s">
        <v>50</v>
      </c>
      <c r="K94" s="108">
        <v>3</v>
      </c>
      <c r="L94" s="108">
        <v>0</v>
      </c>
      <c r="M94" s="108">
        <v>0</v>
      </c>
      <c r="N94" s="108">
        <v>3</v>
      </c>
      <c r="O94" s="189">
        <v>5</v>
      </c>
      <c r="P94" s="183"/>
      <c r="Q94" s="50"/>
      <c r="R94" s="122" t="s">
        <v>2</v>
      </c>
      <c r="S94" s="122" t="s">
        <v>3</v>
      </c>
      <c r="T94" s="262" t="s">
        <v>0</v>
      </c>
      <c r="U94" s="262" t="s">
        <v>4</v>
      </c>
      <c r="V94" s="262" t="s">
        <v>5</v>
      </c>
      <c r="W94" s="262" t="s">
        <v>6</v>
      </c>
      <c r="X94" s="123" t="s">
        <v>7</v>
      </c>
      <c r="Y94" s="44"/>
      <c r="Z94" s="15"/>
      <c r="AA94" s="42"/>
      <c r="AB94" s="276"/>
      <c r="AC94" s="276"/>
      <c r="AD94" s="276"/>
      <c r="AE94" s="276"/>
      <c r="AF94" s="16"/>
      <c r="AG94" s="46"/>
    </row>
    <row r="95" spans="1:33" ht="15" customHeight="1">
      <c r="A95" s="274"/>
      <c r="B95" s="275"/>
      <c r="C95" s="272"/>
      <c r="D95" s="272"/>
      <c r="E95" s="272"/>
      <c r="F95" s="272"/>
      <c r="G95" s="273"/>
      <c r="I95" s="119" t="s">
        <v>202</v>
      </c>
      <c r="J95" s="111" t="s">
        <v>203</v>
      </c>
      <c r="K95" s="108">
        <v>2</v>
      </c>
      <c r="L95" s="108">
        <v>0</v>
      </c>
      <c r="M95" s="108">
        <v>0</v>
      </c>
      <c r="N95" s="108">
        <v>2</v>
      </c>
      <c r="O95" s="198">
        <v>2</v>
      </c>
      <c r="P95" s="187"/>
      <c r="Q95" s="50" t="s">
        <v>40</v>
      </c>
      <c r="R95" s="105" t="s">
        <v>200</v>
      </c>
      <c r="S95" s="105" t="s">
        <v>134</v>
      </c>
      <c r="T95" s="106">
        <v>0</v>
      </c>
      <c r="U95" s="106">
        <v>0</v>
      </c>
      <c r="V95" s="106">
        <v>6</v>
      </c>
      <c r="W95" s="106">
        <v>3</v>
      </c>
      <c r="X95" s="189">
        <v>5</v>
      </c>
      <c r="Y95" s="44"/>
      <c r="Z95" s="263" t="s">
        <v>44</v>
      </c>
      <c r="AA95" s="55"/>
      <c r="AB95" s="171">
        <f>SUM(AB87:AB95)</f>
        <v>0</v>
      </c>
      <c r="AC95" s="171">
        <f>SUM(AC87:AC95)</f>
        <v>0</v>
      </c>
      <c r="AD95" s="171">
        <f>SUM(AD87:AD95)</f>
        <v>0</v>
      </c>
      <c r="AE95" s="171">
        <f>SUM(AE87:AE95)</f>
        <v>0</v>
      </c>
      <c r="AF95" s="56">
        <v>0</v>
      </c>
      <c r="AG95" s="46"/>
    </row>
    <row r="96" spans="1:33" ht="15" customHeight="1">
      <c r="A96" s="274"/>
      <c r="B96" s="275"/>
      <c r="C96" s="272"/>
      <c r="D96" s="272"/>
      <c r="E96" s="272"/>
      <c r="F96" s="272"/>
      <c r="G96" s="273"/>
      <c r="I96" s="434" t="s">
        <v>191</v>
      </c>
      <c r="J96" s="435"/>
      <c r="K96" s="180">
        <f>SUM(K89:K95)</f>
        <v>16</v>
      </c>
      <c r="L96" s="180">
        <f>SUM(L89:L95)</f>
        <v>0</v>
      </c>
      <c r="M96" s="180">
        <f>SUM(M89:M95)</f>
        <v>6</v>
      </c>
      <c r="N96" s="180">
        <f>SUM(N89:N95)</f>
        <v>19</v>
      </c>
      <c r="O96" s="197">
        <f>SUM(O89:O95)</f>
        <v>30</v>
      </c>
      <c r="P96" s="254"/>
      <c r="Q96" s="50" t="s">
        <v>40</v>
      </c>
      <c r="R96" s="107" t="s">
        <v>51</v>
      </c>
      <c r="S96" s="107" t="s">
        <v>65</v>
      </c>
      <c r="T96" s="108">
        <v>3</v>
      </c>
      <c r="U96" s="108">
        <v>0</v>
      </c>
      <c r="V96" s="108">
        <v>0</v>
      </c>
      <c r="W96" s="108">
        <v>3</v>
      </c>
      <c r="X96" s="189">
        <v>5</v>
      </c>
      <c r="Y96" s="48"/>
      <c r="Z96" s="45"/>
      <c r="AA96" s="46"/>
      <c r="AB96" s="46"/>
      <c r="AC96" s="46"/>
      <c r="AD96" s="46"/>
      <c r="AE96" s="46"/>
      <c r="AF96" s="47"/>
      <c r="AG96" s="46"/>
    </row>
    <row r="97" spans="1:33" ht="15" customHeight="1">
      <c r="A97" s="397" t="s">
        <v>30</v>
      </c>
      <c r="B97" s="398"/>
      <c r="C97" s="398"/>
      <c r="D97" s="398"/>
      <c r="E97" s="398"/>
      <c r="F97" s="398"/>
      <c r="G97" s="399"/>
      <c r="I97" s="260"/>
      <c r="J97" s="261"/>
      <c r="K97" s="256"/>
      <c r="L97" s="256"/>
      <c r="M97" s="256"/>
      <c r="N97" s="256"/>
      <c r="O97" s="257"/>
      <c r="P97" s="553"/>
      <c r="Q97" s="50" t="s">
        <v>40</v>
      </c>
      <c r="R97" s="114" t="s">
        <v>135</v>
      </c>
      <c r="S97" s="111" t="s">
        <v>136</v>
      </c>
      <c r="T97" s="108">
        <v>2</v>
      </c>
      <c r="U97" s="108">
        <v>0</v>
      </c>
      <c r="V97" s="108">
        <v>0</v>
      </c>
      <c r="W97" s="108">
        <v>2</v>
      </c>
      <c r="X97" s="198">
        <v>3</v>
      </c>
      <c r="Y97" s="44"/>
      <c r="Z97" s="397" t="s">
        <v>30</v>
      </c>
      <c r="AA97" s="398"/>
      <c r="AB97" s="398"/>
      <c r="AC97" s="398"/>
      <c r="AD97" s="398"/>
      <c r="AE97" s="398"/>
      <c r="AF97" s="399"/>
      <c r="AG97" s="46"/>
    </row>
    <row r="98" spans="1:33" ht="14.25" customHeight="1">
      <c r="A98" s="20" t="s">
        <v>2</v>
      </c>
      <c r="B98" s="21" t="s">
        <v>3</v>
      </c>
      <c r="C98" s="22" t="s">
        <v>0</v>
      </c>
      <c r="D98" s="22" t="s">
        <v>4</v>
      </c>
      <c r="E98" s="22" t="s">
        <v>5</v>
      </c>
      <c r="F98" s="22" t="s">
        <v>6</v>
      </c>
      <c r="G98" s="23" t="s">
        <v>7</v>
      </c>
      <c r="I98" s="260"/>
      <c r="J98" s="261"/>
      <c r="K98" s="256"/>
      <c r="L98" s="256"/>
      <c r="M98" s="256"/>
      <c r="N98" s="256"/>
      <c r="O98" s="257"/>
      <c r="P98" s="553"/>
      <c r="Q98" s="50"/>
      <c r="R98" s="349" t="s">
        <v>42</v>
      </c>
      <c r="S98" s="349"/>
      <c r="T98" s="265">
        <f>SUM(T95:T97)</f>
        <v>5</v>
      </c>
      <c r="U98" s="265">
        <f>SUM(U95:U97)</f>
        <v>0</v>
      </c>
      <c r="V98" s="265">
        <f>SUM(V95:V97)</f>
        <v>6</v>
      </c>
      <c r="W98" s="265">
        <f>SUM(W95:W97)</f>
        <v>8</v>
      </c>
      <c r="X98" s="51">
        <f>SUM(X95:X97)</f>
        <v>13</v>
      </c>
      <c r="Y98" s="44"/>
      <c r="Z98" s="20" t="s">
        <v>2</v>
      </c>
      <c r="AA98" s="21" t="s">
        <v>3</v>
      </c>
      <c r="AB98" s="22" t="s">
        <v>0</v>
      </c>
      <c r="AC98" s="22" t="s">
        <v>4</v>
      </c>
      <c r="AD98" s="22" t="s">
        <v>5</v>
      </c>
      <c r="AE98" s="22" t="s">
        <v>6</v>
      </c>
      <c r="AF98" s="23" t="s">
        <v>7</v>
      </c>
      <c r="AG98" s="46"/>
    </row>
    <row r="99" spans="1:33" ht="15" customHeight="1">
      <c r="A99" s="560" t="s">
        <v>288</v>
      </c>
      <c r="B99" s="561" t="s">
        <v>110</v>
      </c>
      <c r="C99" s="562">
        <v>2</v>
      </c>
      <c r="D99" s="562">
        <v>0</v>
      </c>
      <c r="E99" s="562">
        <v>6</v>
      </c>
      <c r="F99" s="562">
        <v>5</v>
      </c>
      <c r="G99" s="562">
        <v>8</v>
      </c>
      <c r="I99" s="346" t="s">
        <v>30</v>
      </c>
      <c r="J99" s="347"/>
      <c r="K99" s="347"/>
      <c r="L99" s="347"/>
      <c r="M99" s="347"/>
      <c r="N99" s="347"/>
      <c r="O99" s="348"/>
      <c r="P99" s="553"/>
      <c r="Q99" s="45" t="s">
        <v>41</v>
      </c>
      <c r="R99" s="107" t="s">
        <v>27</v>
      </c>
      <c r="S99" s="107" t="s">
        <v>138</v>
      </c>
      <c r="T99" s="108">
        <v>3</v>
      </c>
      <c r="U99" s="108">
        <v>0</v>
      </c>
      <c r="V99" s="108">
        <v>0</v>
      </c>
      <c r="W99" s="108">
        <v>3</v>
      </c>
      <c r="X99" s="189">
        <v>5</v>
      </c>
      <c r="Y99" s="44"/>
      <c r="Z99" s="15"/>
      <c r="AA99" s="42"/>
      <c r="AB99" s="276"/>
      <c r="AC99" s="276"/>
      <c r="AD99" s="276"/>
      <c r="AE99" s="276"/>
      <c r="AF99" s="16"/>
      <c r="AG99" s="46"/>
    </row>
    <row r="100" spans="1:33" s="552" customFormat="1" ht="22.5" customHeight="1">
      <c r="A100" s="560" t="s">
        <v>535</v>
      </c>
      <c r="B100" s="561" t="s">
        <v>536</v>
      </c>
      <c r="C100" s="562">
        <v>3</v>
      </c>
      <c r="D100" s="562">
        <v>0</v>
      </c>
      <c r="E100" s="562">
        <v>0</v>
      </c>
      <c r="F100" s="562">
        <v>3</v>
      </c>
      <c r="G100" s="562">
        <v>5</v>
      </c>
      <c r="H100" s="551"/>
      <c r="I100" s="124" t="s">
        <v>2</v>
      </c>
      <c r="J100" s="122" t="s">
        <v>3</v>
      </c>
      <c r="K100" s="262" t="s">
        <v>0</v>
      </c>
      <c r="L100" s="262" t="s">
        <v>4</v>
      </c>
      <c r="M100" s="262" t="s">
        <v>5</v>
      </c>
      <c r="N100" s="262" t="s">
        <v>6</v>
      </c>
      <c r="O100" s="123" t="s">
        <v>7</v>
      </c>
      <c r="P100" s="553"/>
      <c r="Q100" s="45" t="s">
        <v>41</v>
      </c>
      <c r="R100" s="107" t="s">
        <v>27</v>
      </c>
      <c r="S100" s="107" t="s">
        <v>201</v>
      </c>
      <c r="T100" s="108">
        <v>3</v>
      </c>
      <c r="U100" s="108">
        <v>0</v>
      </c>
      <c r="V100" s="108">
        <v>0</v>
      </c>
      <c r="W100" s="108">
        <v>3</v>
      </c>
      <c r="X100" s="189">
        <v>5</v>
      </c>
      <c r="Y100" s="44"/>
      <c r="Z100" s="15"/>
      <c r="AA100" s="42"/>
      <c r="AB100" s="276"/>
      <c r="AC100" s="276"/>
      <c r="AD100" s="276"/>
      <c r="AE100" s="276"/>
      <c r="AF100" s="16"/>
      <c r="AG100" s="60"/>
    </row>
    <row r="101" spans="1:33" ht="15" customHeight="1">
      <c r="A101" s="560" t="s">
        <v>537</v>
      </c>
      <c r="B101" s="561" t="s">
        <v>538</v>
      </c>
      <c r="C101" s="562">
        <v>3</v>
      </c>
      <c r="D101" s="562">
        <v>0</v>
      </c>
      <c r="E101" s="562">
        <v>0</v>
      </c>
      <c r="F101" s="562">
        <v>3</v>
      </c>
      <c r="G101" s="562">
        <v>5</v>
      </c>
      <c r="I101" s="119" t="s">
        <v>204</v>
      </c>
      <c r="J101" s="111" t="s">
        <v>98</v>
      </c>
      <c r="K101" s="111">
        <v>2</v>
      </c>
      <c r="L101" s="111">
        <v>0</v>
      </c>
      <c r="M101" s="111">
        <v>0</v>
      </c>
      <c r="N101" s="111">
        <v>2</v>
      </c>
      <c r="O101" s="207">
        <v>3</v>
      </c>
      <c r="P101" s="188"/>
      <c r="Q101" s="45" t="s">
        <v>41</v>
      </c>
      <c r="R101" s="105" t="s">
        <v>27</v>
      </c>
      <c r="S101" s="105" t="s">
        <v>50</v>
      </c>
      <c r="T101" s="106">
        <v>3</v>
      </c>
      <c r="U101" s="106">
        <v>0</v>
      </c>
      <c r="V101" s="106">
        <v>0</v>
      </c>
      <c r="W101" s="106">
        <v>3</v>
      </c>
      <c r="X101" s="189">
        <v>5</v>
      </c>
      <c r="Y101" s="44"/>
      <c r="Z101" s="15"/>
      <c r="AA101" s="42"/>
      <c r="AB101" s="276"/>
      <c r="AC101" s="276"/>
      <c r="AD101" s="276"/>
      <c r="AE101" s="276"/>
      <c r="AF101" s="16"/>
      <c r="AG101" s="46"/>
    </row>
    <row r="102" spans="1:33" ht="15" customHeight="1">
      <c r="A102" s="560" t="s">
        <v>280</v>
      </c>
      <c r="B102" s="561" t="s">
        <v>539</v>
      </c>
      <c r="C102" s="562">
        <v>3</v>
      </c>
      <c r="D102" s="562">
        <v>0</v>
      </c>
      <c r="E102" s="562">
        <v>0</v>
      </c>
      <c r="F102" s="562">
        <v>3</v>
      </c>
      <c r="G102" s="562">
        <v>5</v>
      </c>
      <c r="I102" s="120" t="s">
        <v>205</v>
      </c>
      <c r="J102" s="107" t="s">
        <v>110</v>
      </c>
      <c r="K102" s="108">
        <v>0</v>
      </c>
      <c r="L102" s="108">
        <v>0</v>
      </c>
      <c r="M102" s="108">
        <v>8</v>
      </c>
      <c r="N102" s="108">
        <v>4</v>
      </c>
      <c r="O102" s="189">
        <v>10</v>
      </c>
      <c r="P102" s="183"/>
      <c r="Q102" s="45" t="s">
        <v>41</v>
      </c>
      <c r="R102" s="110" t="s">
        <v>202</v>
      </c>
      <c r="S102" s="110" t="s">
        <v>203</v>
      </c>
      <c r="T102" s="106">
        <v>2</v>
      </c>
      <c r="U102" s="106">
        <v>0</v>
      </c>
      <c r="V102" s="106">
        <v>0</v>
      </c>
      <c r="W102" s="106">
        <v>2</v>
      </c>
      <c r="X102" s="194">
        <v>2</v>
      </c>
      <c r="Y102" s="44"/>
      <c r="Z102" s="15"/>
      <c r="AA102" s="42"/>
      <c r="AB102" s="276"/>
      <c r="AC102" s="276"/>
      <c r="AD102" s="276"/>
      <c r="AE102" s="276"/>
      <c r="AF102" s="16"/>
      <c r="AG102" s="46"/>
    </row>
    <row r="103" spans="1:33" ht="15" customHeight="1">
      <c r="A103" s="560" t="s">
        <v>280</v>
      </c>
      <c r="B103" s="561" t="s">
        <v>540</v>
      </c>
      <c r="C103" s="562">
        <v>3</v>
      </c>
      <c r="D103" s="562">
        <v>0</v>
      </c>
      <c r="E103" s="562">
        <v>0</v>
      </c>
      <c r="F103" s="562">
        <v>3</v>
      </c>
      <c r="G103" s="562">
        <v>5</v>
      </c>
      <c r="I103" s="120" t="s">
        <v>51</v>
      </c>
      <c r="J103" s="107" t="s">
        <v>109</v>
      </c>
      <c r="K103" s="108">
        <v>3</v>
      </c>
      <c r="L103" s="108">
        <v>0</v>
      </c>
      <c r="M103" s="108">
        <v>0</v>
      </c>
      <c r="N103" s="108">
        <v>3</v>
      </c>
      <c r="O103" s="189">
        <v>5</v>
      </c>
      <c r="P103" s="183"/>
      <c r="Q103" s="45"/>
      <c r="R103" s="361" t="s">
        <v>43</v>
      </c>
      <c r="S103" s="361"/>
      <c r="T103" s="265">
        <f>SUM(T99:T102)</f>
        <v>11</v>
      </c>
      <c r="U103" s="265">
        <f>SUM(U99:U102)</f>
        <v>0</v>
      </c>
      <c r="V103" s="265">
        <f>SUM(V99:V102)</f>
        <v>0</v>
      </c>
      <c r="W103" s="265">
        <f>SUM(W99:W102)</f>
        <v>11</v>
      </c>
      <c r="X103" s="51">
        <f>SUM(X99:X102)</f>
        <v>17</v>
      </c>
      <c r="Y103" s="44"/>
      <c r="Z103" s="15"/>
      <c r="AA103" s="42"/>
      <c r="AB103" s="276"/>
      <c r="AC103" s="276"/>
      <c r="AD103" s="276"/>
      <c r="AE103" s="276"/>
      <c r="AF103" s="16"/>
      <c r="AG103" s="46"/>
    </row>
    <row r="104" spans="1:33" ht="21.75" customHeight="1">
      <c r="A104" s="560" t="s">
        <v>207</v>
      </c>
      <c r="B104" s="561" t="s">
        <v>541</v>
      </c>
      <c r="C104" s="562">
        <v>2</v>
      </c>
      <c r="D104" s="562">
        <v>0</v>
      </c>
      <c r="E104" s="562">
        <v>0</v>
      </c>
      <c r="F104" s="562">
        <v>2</v>
      </c>
      <c r="G104" s="562">
        <v>2</v>
      </c>
      <c r="H104" s="552"/>
      <c r="I104" s="120" t="s">
        <v>51</v>
      </c>
      <c r="J104" s="107" t="s">
        <v>137</v>
      </c>
      <c r="K104" s="108">
        <v>3</v>
      </c>
      <c r="L104" s="108">
        <v>0</v>
      </c>
      <c r="M104" s="108">
        <v>0</v>
      </c>
      <c r="N104" s="108">
        <v>3</v>
      </c>
      <c r="O104" s="196">
        <v>5</v>
      </c>
      <c r="P104" s="183"/>
      <c r="Q104" s="1"/>
      <c r="R104" s="301" t="s">
        <v>44</v>
      </c>
      <c r="S104" s="301"/>
      <c r="T104" s="262">
        <f>SUM(T98,T103)</f>
        <v>16</v>
      </c>
      <c r="U104" s="262">
        <f>SUM(U98,U103)</f>
        <v>0</v>
      </c>
      <c r="V104" s="262">
        <f>SUM(V98,V103)</f>
        <v>6</v>
      </c>
      <c r="W104" s="262">
        <f>SUM(W98,W103)</f>
        <v>19</v>
      </c>
      <c r="X104" s="314">
        <f>SUM(X98,X103)</f>
        <v>30</v>
      </c>
      <c r="Y104" s="44"/>
      <c r="Z104" s="15"/>
      <c r="AA104" s="42"/>
      <c r="AB104" s="276"/>
      <c r="AC104" s="276"/>
      <c r="AD104" s="276"/>
      <c r="AE104" s="276"/>
      <c r="AF104" s="16"/>
      <c r="AG104" s="46"/>
    </row>
    <row r="105" spans="1:33" ht="21.75" customHeight="1">
      <c r="A105" s="419" t="s">
        <v>79</v>
      </c>
      <c r="B105" s="420"/>
      <c r="C105" s="125">
        <f>SUM(C99:C104)</f>
        <v>16</v>
      </c>
      <c r="D105" s="125">
        <f>SUM(D99:D104)</f>
        <v>0</v>
      </c>
      <c r="E105" s="125">
        <f>SUM(E99:E104)</f>
        <v>6</v>
      </c>
      <c r="F105" s="125">
        <f>SUM(F99:F104)</f>
        <v>19</v>
      </c>
      <c r="G105" s="126">
        <f>SUM(G99:G104)</f>
        <v>30</v>
      </c>
      <c r="H105" s="552"/>
      <c r="I105" s="120" t="s">
        <v>27</v>
      </c>
      <c r="J105" s="107" t="s">
        <v>206</v>
      </c>
      <c r="K105" s="108">
        <v>3</v>
      </c>
      <c r="L105" s="108">
        <v>0</v>
      </c>
      <c r="M105" s="108">
        <v>0</v>
      </c>
      <c r="N105" s="108">
        <v>3</v>
      </c>
      <c r="O105" s="189">
        <v>5</v>
      </c>
      <c r="P105" s="183"/>
      <c r="Q105" s="2"/>
      <c r="R105" s="359" t="s">
        <v>30</v>
      </c>
      <c r="S105" s="359"/>
      <c r="T105" s="359"/>
      <c r="U105" s="359"/>
      <c r="V105" s="359"/>
      <c r="W105" s="359"/>
      <c r="X105" s="360"/>
      <c r="Y105" s="44"/>
      <c r="Z105" s="15"/>
      <c r="AA105" s="42"/>
      <c r="AB105" s="276"/>
      <c r="AC105" s="276"/>
      <c r="AD105" s="276"/>
      <c r="AE105" s="276"/>
      <c r="AF105" s="16"/>
      <c r="AG105" s="46"/>
    </row>
    <row r="106" spans="1:33" ht="15" customHeight="1">
      <c r="A106" s="421"/>
      <c r="B106" s="422"/>
      <c r="C106" s="256"/>
      <c r="D106" s="256"/>
      <c r="E106" s="256"/>
      <c r="F106" s="256"/>
      <c r="G106" s="257"/>
      <c r="I106" s="119" t="s">
        <v>207</v>
      </c>
      <c r="J106" s="111" t="s">
        <v>208</v>
      </c>
      <c r="K106" s="108">
        <v>2</v>
      </c>
      <c r="L106" s="108">
        <v>0</v>
      </c>
      <c r="M106" s="108">
        <v>0</v>
      </c>
      <c r="N106" s="108">
        <v>2</v>
      </c>
      <c r="O106" s="198">
        <v>2</v>
      </c>
      <c r="P106" s="188"/>
      <c r="Q106" s="2"/>
      <c r="R106" s="122" t="s">
        <v>2</v>
      </c>
      <c r="S106" s="122" t="s">
        <v>3</v>
      </c>
      <c r="T106" s="262" t="s">
        <v>0</v>
      </c>
      <c r="U106" s="262" t="s">
        <v>4</v>
      </c>
      <c r="V106" s="262" t="s">
        <v>5</v>
      </c>
      <c r="W106" s="262" t="s">
        <v>6</v>
      </c>
      <c r="X106" s="123" t="s">
        <v>7</v>
      </c>
      <c r="Y106" s="44"/>
      <c r="Z106" s="15"/>
      <c r="AA106" s="42"/>
      <c r="AB106" s="276"/>
      <c r="AC106" s="276"/>
      <c r="AD106" s="276"/>
      <c r="AE106" s="276"/>
      <c r="AF106" s="16"/>
      <c r="AG106" s="46"/>
    </row>
    <row r="107" spans="1:33" ht="15" customHeight="1">
      <c r="A107" s="30"/>
      <c r="B107" s="28"/>
      <c r="C107" s="28"/>
      <c r="D107" s="28"/>
      <c r="E107" s="28"/>
      <c r="F107" s="28"/>
      <c r="G107" s="29"/>
      <c r="I107" s="436" t="s">
        <v>79</v>
      </c>
      <c r="J107" s="437"/>
      <c r="K107" s="181">
        <f>SUM(K101:K106)</f>
        <v>13</v>
      </c>
      <c r="L107" s="181">
        <f>SUM(L101:L106)</f>
        <v>0</v>
      </c>
      <c r="M107" s="181">
        <f>SUM(M101:M106)</f>
        <v>8</v>
      </c>
      <c r="N107" s="181">
        <f>SUM(N101:N106)</f>
        <v>17</v>
      </c>
      <c r="O107" s="202">
        <f>SUM(O101:O106)</f>
        <v>30</v>
      </c>
      <c r="P107" s="254"/>
      <c r="Q107" s="50" t="s">
        <v>40</v>
      </c>
      <c r="R107" s="107" t="s">
        <v>205</v>
      </c>
      <c r="S107" s="107" t="s">
        <v>110</v>
      </c>
      <c r="T107" s="108">
        <v>0</v>
      </c>
      <c r="U107" s="108">
        <v>0</v>
      </c>
      <c r="V107" s="108">
        <v>8</v>
      </c>
      <c r="W107" s="108">
        <v>4</v>
      </c>
      <c r="X107" s="189">
        <v>10</v>
      </c>
      <c r="Y107" s="44"/>
      <c r="Z107" s="263" t="s">
        <v>44</v>
      </c>
      <c r="AA107" s="55"/>
      <c r="AB107" s="171">
        <f>SUM(AB99:AB107)</f>
        <v>0</v>
      </c>
      <c r="AC107" s="171">
        <f>SUM(AC99:AC107)</f>
        <v>0</v>
      </c>
      <c r="AD107" s="171">
        <f>SUM(AD99:AD107)</f>
        <v>0</v>
      </c>
      <c r="AE107" s="171">
        <f>SUM(AE99:AE107)</f>
        <v>0</v>
      </c>
      <c r="AF107" s="56">
        <v>0</v>
      </c>
      <c r="AG107" s="46"/>
    </row>
    <row r="108" spans="1:33" ht="15" customHeight="1">
      <c r="A108" s="30"/>
      <c r="B108" s="28"/>
      <c r="C108" s="28"/>
      <c r="D108" s="28"/>
      <c r="E108" s="28"/>
      <c r="F108" s="28"/>
      <c r="G108" s="29"/>
      <c r="I108" s="27"/>
      <c r="J108" s="28"/>
      <c r="K108" s="28"/>
      <c r="L108" s="28"/>
      <c r="M108" s="28"/>
      <c r="N108" s="28"/>
      <c r="O108" s="29"/>
      <c r="P108" s="8"/>
      <c r="Q108" s="50" t="s">
        <v>40</v>
      </c>
      <c r="R108" s="107" t="s">
        <v>51</v>
      </c>
      <c r="S108" s="107" t="s">
        <v>109</v>
      </c>
      <c r="T108" s="108">
        <v>3</v>
      </c>
      <c r="U108" s="108">
        <v>0</v>
      </c>
      <c r="V108" s="108">
        <v>0</v>
      </c>
      <c r="W108" s="108">
        <v>3</v>
      </c>
      <c r="X108" s="189">
        <v>5</v>
      </c>
      <c r="Y108" s="44"/>
      <c r="Z108" s="63"/>
      <c r="AA108" s="64"/>
      <c r="AB108" s="60"/>
      <c r="AC108" s="65"/>
      <c r="AD108" s="65"/>
      <c r="AE108" s="65"/>
      <c r="AF108" s="66"/>
      <c r="AG108" s="46"/>
    </row>
    <row r="109" spans="1:33" ht="15" customHeight="1">
      <c r="A109" s="27"/>
      <c r="B109" s="31" t="s">
        <v>31</v>
      </c>
      <c r="C109" s="418">
        <f>SUM(F105,F94,F82,F68,F55,F41,F30,F17)</f>
        <v>133</v>
      </c>
      <c r="D109" s="418"/>
      <c r="E109" s="418"/>
      <c r="F109" s="418"/>
      <c r="G109" s="32"/>
      <c r="I109" s="27"/>
      <c r="J109" s="28"/>
      <c r="K109" s="28"/>
      <c r="L109" s="28"/>
      <c r="M109" s="28"/>
      <c r="N109" s="28"/>
      <c r="O109" s="12"/>
      <c r="P109" s="8"/>
      <c r="Q109" s="50" t="s">
        <v>40</v>
      </c>
      <c r="R109" s="107" t="s">
        <v>51</v>
      </c>
      <c r="S109" s="107" t="s">
        <v>137</v>
      </c>
      <c r="T109" s="108">
        <v>3</v>
      </c>
      <c r="U109" s="108">
        <v>0</v>
      </c>
      <c r="V109" s="108">
        <v>0</v>
      </c>
      <c r="W109" s="108">
        <v>3</v>
      </c>
      <c r="X109" s="189">
        <v>5</v>
      </c>
      <c r="Y109" s="44"/>
      <c r="Z109" s="50"/>
      <c r="AA109" s="31" t="s">
        <v>45</v>
      </c>
      <c r="AB109" s="402">
        <f>AE18+AE30+AE42+AE57+AE70+AE83</f>
        <v>22</v>
      </c>
      <c r="AC109" s="403"/>
      <c r="AD109" s="403"/>
      <c r="AE109" s="404"/>
      <c r="AF109" s="59"/>
      <c r="AG109" s="46"/>
    </row>
    <row r="110" spans="1:33" ht="15" customHeight="1">
      <c r="A110" s="33"/>
      <c r="B110" s="34" t="s">
        <v>7</v>
      </c>
      <c r="C110" s="344">
        <f>SUM(G105,G55,G41,G94,G30,G82,G68,G18)</f>
        <v>242</v>
      </c>
      <c r="D110" s="344"/>
      <c r="E110" s="344"/>
      <c r="F110" s="344"/>
      <c r="G110" s="35"/>
      <c r="I110" s="27"/>
      <c r="J110" s="553"/>
      <c r="K110" s="553"/>
      <c r="L110" s="553"/>
      <c r="M110" s="553"/>
      <c r="N110" s="553"/>
      <c r="O110" s="12"/>
      <c r="P110" s="553"/>
      <c r="Q110" s="50" t="s">
        <v>40</v>
      </c>
      <c r="R110" s="111" t="s">
        <v>204</v>
      </c>
      <c r="S110" s="111" t="s">
        <v>98</v>
      </c>
      <c r="T110" s="111">
        <v>2</v>
      </c>
      <c r="U110" s="111">
        <v>0</v>
      </c>
      <c r="V110" s="111">
        <v>0</v>
      </c>
      <c r="W110" s="111">
        <v>2</v>
      </c>
      <c r="X110" s="207">
        <v>3</v>
      </c>
      <c r="Y110" s="44"/>
      <c r="Z110" s="50"/>
      <c r="AA110" s="31"/>
      <c r="AB110" s="405"/>
      <c r="AC110" s="406"/>
      <c r="AD110" s="406"/>
      <c r="AE110" s="407"/>
      <c r="AF110" s="59"/>
      <c r="AG110" s="44"/>
    </row>
    <row r="111" spans="1:33" ht="15" customHeight="1">
      <c r="A111" s="27"/>
      <c r="B111" s="28"/>
      <c r="C111" s="28"/>
      <c r="D111" s="28"/>
      <c r="E111" s="28"/>
      <c r="F111" s="28"/>
      <c r="G111" s="29"/>
      <c r="I111" s="2"/>
      <c r="J111" s="553"/>
      <c r="K111" s="553"/>
      <c r="L111" s="553"/>
      <c r="M111" s="553"/>
      <c r="N111" s="553"/>
      <c r="O111" s="12"/>
      <c r="Q111" s="50"/>
      <c r="R111" s="349" t="s">
        <v>42</v>
      </c>
      <c r="S111" s="349"/>
      <c r="T111" s="61">
        <f>SUM(T107:T110)</f>
        <v>8</v>
      </c>
      <c r="U111" s="61">
        <f>SUM(U107:U110)</f>
        <v>0</v>
      </c>
      <c r="V111" s="61">
        <f>SUM(V107:V110)</f>
        <v>8</v>
      </c>
      <c r="W111" s="61">
        <f>SUM(W107:W110)</f>
        <v>12</v>
      </c>
      <c r="X111" s="62">
        <f>SUM(X107:X110)</f>
        <v>23</v>
      </c>
      <c r="Y111" s="44"/>
      <c r="Z111" s="45"/>
      <c r="AA111" s="46"/>
      <c r="AB111" s="46"/>
      <c r="AC111" s="46"/>
      <c r="AD111" s="46"/>
      <c r="AE111" s="46"/>
      <c r="AF111" s="47"/>
      <c r="AG111" s="44"/>
    </row>
    <row r="112" spans="1:33" ht="16.5" thickBot="1">
      <c r="A112" s="36"/>
      <c r="B112" s="37"/>
      <c r="C112" s="37"/>
      <c r="D112" s="37"/>
      <c r="E112" s="37"/>
      <c r="F112" s="37"/>
      <c r="G112" s="38"/>
      <c r="I112" s="2"/>
      <c r="J112" s="31" t="s">
        <v>31</v>
      </c>
      <c r="K112" s="350">
        <f>SUM(N16,N29,N42,N57,N70,N82,N96,N107)</f>
        <v>149</v>
      </c>
      <c r="L112" s="351"/>
      <c r="M112" s="351"/>
      <c r="N112" s="352"/>
      <c r="O112" s="12"/>
      <c r="Q112" s="45" t="s">
        <v>41</v>
      </c>
      <c r="R112" s="107" t="s">
        <v>27</v>
      </c>
      <c r="S112" s="107" t="s">
        <v>206</v>
      </c>
      <c r="T112" s="108">
        <v>3</v>
      </c>
      <c r="U112" s="108">
        <v>0</v>
      </c>
      <c r="V112" s="108">
        <v>0</v>
      </c>
      <c r="W112" s="108">
        <v>3</v>
      </c>
      <c r="X112" s="189">
        <v>5</v>
      </c>
      <c r="Y112" s="44"/>
      <c r="Z112" s="67"/>
      <c r="AA112" s="68"/>
      <c r="AB112" s="68"/>
      <c r="AC112" s="68"/>
      <c r="AD112" s="68"/>
      <c r="AE112" s="68"/>
      <c r="AF112" s="69"/>
      <c r="AG112" s="44"/>
    </row>
    <row r="113" spans="1:33" ht="15.75">
      <c r="A113" s="28"/>
      <c r="B113" s="74"/>
      <c r="C113" s="417"/>
      <c r="D113" s="417"/>
      <c r="E113" s="417"/>
      <c r="F113" s="417"/>
      <c r="G113" s="75"/>
      <c r="I113" s="2"/>
      <c r="J113" s="31" t="s">
        <v>7</v>
      </c>
      <c r="K113" s="354">
        <f>SUM(O16,O29,O42,O57,O70,O82,O96,O107,)</f>
        <v>242</v>
      </c>
      <c r="L113" s="355"/>
      <c r="M113" s="355"/>
      <c r="N113" s="356"/>
      <c r="O113" s="12"/>
      <c r="Q113" s="45" t="s">
        <v>41</v>
      </c>
      <c r="R113" s="111" t="s">
        <v>207</v>
      </c>
      <c r="S113" s="111" t="s">
        <v>208</v>
      </c>
      <c r="T113" s="108">
        <v>2</v>
      </c>
      <c r="U113" s="108">
        <v>0</v>
      </c>
      <c r="V113" s="108">
        <v>0</v>
      </c>
      <c r="W113" s="108">
        <v>2</v>
      </c>
      <c r="X113" s="198">
        <v>2</v>
      </c>
      <c r="AG113" s="44"/>
    </row>
    <row r="114" spans="1:33" ht="16.5" thickBot="1">
      <c r="A114" s="76"/>
      <c r="B114" s="77"/>
      <c r="C114" s="345"/>
      <c r="D114" s="345"/>
      <c r="E114" s="345"/>
      <c r="F114" s="345"/>
      <c r="G114" s="78"/>
      <c r="I114" s="87"/>
      <c r="J114" s="88"/>
      <c r="K114" s="88"/>
      <c r="L114" s="88"/>
      <c r="M114" s="88"/>
      <c r="N114" s="88"/>
      <c r="O114" s="89"/>
      <c r="Q114" s="45"/>
      <c r="R114" s="349" t="s">
        <v>43</v>
      </c>
      <c r="S114" s="349"/>
      <c r="T114" s="61">
        <f>SUM(T112:T113)</f>
        <v>5</v>
      </c>
      <c r="U114" s="61">
        <f>SUM(U112:U113)</f>
        <v>0</v>
      </c>
      <c r="V114" s="61">
        <f>SUM(V112:V113)</f>
        <v>0</v>
      </c>
      <c r="W114" s="61">
        <f>SUM(W112:W113)</f>
        <v>5</v>
      </c>
      <c r="X114" s="62">
        <f>SUM(X112:X113)</f>
        <v>7</v>
      </c>
      <c r="AG114" s="44"/>
    </row>
    <row r="115" spans="1:33" ht="15.75">
      <c r="A115" s="28"/>
      <c r="B115" s="28"/>
      <c r="C115" s="28"/>
      <c r="D115" s="28"/>
      <c r="E115" s="28"/>
      <c r="F115" s="28"/>
      <c r="G115" s="28"/>
      <c r="I115" s="211"/>
      <c r="J115" s="28"/>
      <c r="K115" s="28"/>
      <c r="L115" s="28"/>
      <c r="M115" s="28"/>
      <c r="N115" s="28"/>
      <c r="O115" s="28"/>
      <c r="Q115" s="45"/>
      <c r="R115" s="301" t="s">
        <v>44</v>
      </c>
      <c r="S115" s="301"/>
      <c r="T115" s="262">
        <f>SUM(T111,T114)</f>
        <v>13</v>
      </c>
      <c r="U115" s="262">
        <f>SUM(U111,U114)</f>
        <v>0</v>
      </c>
      <c r="V115" s="262">
        <f>SUM(V111,V114)</f>
        <v>8</v>
      </c>
      <c r="W115" s="262">
        <f>SUM(W111,W114)</f>
        <v>17</v>
      </c>
      <c r="X115" s="314">
        <f>SUM(X111,X114)</f>
        <v>30</v>
      </c>
      <c r="AG115" s="44"/>
    </row>
    <row r="116" spans="1:33" ht="15.75">
      <c r="A116" s="28"/>
      <c r="B116" s="28"/>
      <c r="C116" s="28"/>
      <c r="D116" s="28"/>
      <c r="E116" s="28"/>
      <c r="F116" s="28"/>
      <c r="G116" s="28"/>
      <c r="I116" s="211"/>
      <c r="J116" s="28"/>
      <c r="K116" s="28"/>
      <c r="L116" s="28"/>
      <c r="M116" s="28"/>
      <c r="N116" s="28"/>
      <c r="O116" s="28"/>
      <c r="Q116" s="45"/>
      <c r="R116" s="261"/>
      <c r="S116" s="261"/>
      <c r="T116" s="256"/>
      <c r="U116" s="256"/>
      <c r="V116" s="256"/>
      <c r="W116" s="256"/>
      <c r="X116" s="257"/>
      <c r="AG116" s="44"/>
    </row>
    <row r="117" spans="9:24" ht="15.75">
      <c r="I117" s="28"/>
      <c r="J117" s="74"/>
      <c r="K117" s="337"/>
      <c r="L117" s="337"/>
      <c r="M117" s="337"/>
      <c r="N117" s="337"/>
      <c r="O117" s="75"/>
      <c r="Q117" s="45"/>
      <c r="R117" s="261"/>
      <c r="S117" s="31" t="s">
        <v>45</v>
      </c>
      <c r="T117" s="338">
        <f>SUM(W111,W98,W87,W71,W57,W41,W26,W11)</f>
        <v>82</v>
      </c>
      <c r="U117" s="339"/>
      <c r="V117" s="339"/>
      <c r="W117" s="340"/>
      <c r="X117" s="257"/>
    </row>
    <row r="118" spans="9:24" ht="15.75">
      <c r="I118" s="76"/>
      <c r="J118" s="77"/>
      <c r="K118" s="345"/>
      <c r="L118" s="345"/>
      <c r="M118" s="345"/>
      <c r="N118" s="345"/>
      <c r="O118" s="78"/>
      <c r="Q118" s="45"/>
      <c r="R118" s="261"/>
      <c r="S118" s="31" t="s">
        <v>31</v>
      </c>
      <c r="T118" s="341">
        <f>SUM(W115,W104,W89,W76,W62,W47,W32,W18)</f>
        <v>149</v>
      </c>
      <c r="U118" s="339"/>
      <c r="V118" s="339"/>
      <c r="W118" s="340"/>
      <c r="X118" s="257"/>
    </row>
    <row r="119" spans="9:24" ht="15.75">
      <c r="I119" s="28"/>
      <c r="J119" s="28"/>
      <c r="K119" s="28"/>
      <c r="L119" s="28"/>
      <c r="M119" s="28"/>
      <c r="N119" s="28"/>
      <c r="O119" s="28"/>
      <c r="Q119" s="45"/>
      <c r="R119" s="46"/>
      <c r="S119" s="34" t="s">
        <v>7</v>
      </c>
      <c r="T119" s="333">
        <f>SUM(X115,X61,X47,X104,X32,X89,X76,X18)</f>
        <v>219</v>
      </c>
      <c r="U119" s="334"/>
      <c r="V119" s="334"/>
      <c r="W119" s="335"/>
      <c r="X119" s="47"/>
    </row>
    <row r="120" spans="9:24" ht="16.5" thickBot="1">
      <c r="I120" s="28"/>
      <c r="J120" s="28"/>
      <c r="K120" s="28"/>
      <c r="L120" s="28"/>
      <c r="M120" s="28"/>
      <c r="N120" s="28"/>
      <c r="O120" s="28"/>
      <c r="Q120" s="67"/>
      <c r="R120" s="68"/>
      <c r="S120" s="68"/>
      <c r="T120" s="68"/>
      <c r="U120" s="68"/>
      <c r="V120" s="68"/>
      <c r="W120" s="68"/>
      <c r="X120" s="69"/>
    </row>
    <row r="121" spans="18:24" ht="15.75">
      <c r="R121" s="10"/>
      <c r="X121" s="14"/>
    </row>
  </sheetData>
  <sheetProtection/>
  <mergeCells count="103">
    <mergeCell ref="T119:W119"/>
    <mergeCell ref="C114:F114"/>
    <mergeCell ref="R114:S114"/>
    <mergeCell ref="K117:N117"/>
    <mergeCell ref="T117:W117"/>
    <mergeCell ref="K118:N118"/>
    <mergeCell ref="T118:W118"/>
    <mergeCell ref="AB109:AE109"/>
    <mergeCell ref="C110:F110"/>
    <mergeCell ref="AB110:AE110"/>
    <mergeCell ref="R111:S111"/>
    <mergeCell ref="K112:N112"/>
    <mergeCell ref="C113:F113"/>
    <mergeCell ref="K113:N113"/>
    <mergeCell ref="R103:S103"/>
    <mergeCell ref="A105:B105"/>
    <mergeCell ref="R105:X105"/>
    <mergeCell ref="A106:B106"/>
    <mergeCell ref="I107:J107"/>
    <mergeCell ref="C109:F109"/>
    <mergeCell ref="A94:B94"/>
    <mergeCell ref="I96:J96"/>
    <mergeCell ref="A97:G97"/>
    <mergeCell ref="Z97:AF97"/>
    <mergeCell ref="R98:S98"/>
    <mergeCell ref="I99:O99"/>
    <mergeCell ref="Z85:AF85"/>
    <mergeCell ref="I87:O87"/>
    <mergeCell ref="R87:S87"/>
    <mergeCell ref="R88:S88"/>
    <mergeCell ref="R89:S89"/>
    <mergeCell ref="R93:X93"/>
    <mergeCell ref="A82:B82"/>
    <mergeCell ref="I82:J82"/>
    <mergeCell ref="A83:B83"/>
    <mergeCell ref="A84:B84"/>
    <mergeCell ref="I84:J84"/>
    <mergeCell ref="A85:G85"/>
    <mergeCell ref="A73:G73"/>
    <mergeCell ref="Z73:AF73"/>
    <mergeCell ref="I75:O75"/>
    <mergeCell ref="R75:S75"/>
    <mergeCell ref="R76:S76"/>
    <mergeCell ref="R80:X80"/>
    <mergeCell ref="A68:B68"/>
    <mergeCell ref="A69:B69"/>
    <mergeCell ref="A70:B70"/>
    <mergeCell ref="I70:J70"/>
    <mergeCell ref="I71:J71"/>
    <mergeCell ref="R71:S71"/>
    <mergeCell ref="A59:G59"/>
    <mergeCell ref="Z59:AF59"/>
    <mergeCell ref="I61:O61"/>
    <mergeCell ref="R61:S61"/>
    <mergeCell ref="R62:S62"/>
    <mergeCell ref="R65:X65"/>
    <mergeCell ref="R47:S47"/>
    <mergeCell ref="I48:O48"/>
    <mergeCell ref="R51:X51"/>
    <mergeCell ref="A55:B55"/>
    <mergeCell ref="I57:J57"/>
    <mergeCell ref="R57:S57"/>
    <mergeCell ref="A41:B41"/>
    <mergeCell ref="R41:S41"/>
    <mergeCell ref="A42:B42"/>
    <mergeCell ref="I42:J42"/>
    <mergeCell ref="I43:J43"/>
    <mergeCell ref="A46:G46"/>
    <mergeCell ref="R46:S46"/>
    <mergeCell ref="R31:S31"/>
    <mergeCell ref="A32:G32"/>
    <mergeCell ref="R32:S32"/>
    <mergeCell ref="Z32:AF32"/>
    <mergeCell ref="I33:O33"/>
    <mergeCell ref="R36:X36"/>
    <mergeCell ref="Z20:AF20"/>
    <mergeCell ref="I21:O21"/>
    <mergeCell ref="R22:X22"/>
    <mergeCell ref="R26:S26"/>
    <mergeCell ref="I29:J29"/>
    <mergeCell ref="A30:B30"/>
    <mergeCell ref="I16:J16"/>
    <mergeCell ref="I17:J17"/>
    <mergeCell ref="R17:S17"/>
    <mergeCell ref="A18:B18"/>
    <mergeCell ref="R18:S18"/>
    <mergeCell ref="A20:G20"/>
    <mergeCell ref="I6:O6"/>
    <mergeCell ref="A8:G8"/>
    <mergeCell ref="I8:O8"/>
    <mergeCell ref="R8:X8"/>
    <mergeCell ref="Z8:AF8"/>
    <mergeCell ref="R11:S11"/>
    <mergeCell ref="A1:AF1"/>
    <mergeCell ref="A3:G3"/>
    <mergeCell ref="I3:O3"/>
    <mergeCell ref="A4:G4"/>
    <mergeCell ref="I4:O4"/>
    <mergeCell ref="A5:G5"/>
    <mergeCell ref="I5:O5"/>
    <mergeCell ref="R5:X6"/>
    <mergeCell ref="Z5:AF6"/>
    <mergeCell ref="A6:G6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H23" sqref="H2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44" t="s">
        <v>397</v>
      </c>
      <c r="C1" s="444"/>
      <c r="D1" s="448"/>
      <c r="E1" s="448"/>
      <c r="F1" s="448"/>
    </row>
    <row r="2" spans="2:6" ht="12.75">
      <c r="B2" s="444" t="s">
        <v>398</v>
      </c>
      <c r="C2" s="444"/>
      <c r="D2" s="448"/>
      <c r="E2" s="448"/>
      <c r="F2" s="448"/>
    </row>
    <row r="3" spans="2:6" ht="12.75">
      <c r="B3" s="445"/>
      <c r="C3" s="445"/>
      <c r="D3" s="449"/>
      <c r="E3" s="449"/>
      <c r="F3" s="449"/>
    </row>
    <row r="4" spans="2:6" ht="25.5">
      <c r="B4" s="445" t="s">
        <v>399</v>
      </c>
      <c r="C4" s="445"/>
      <c r="D4" s="449"/>
      <c r="E4" s="449"/>
      <c r="F4" s="449"/>
    </row>
    <row r="5" spans="2:6" ht="12.75">
      <c r="B5" s="445"/>
      <c r="C5" s="445"/>
      <c r="D5" s="449"/>
      <c r="E5" s="449"/>
      <c r="F5" s="449"/>
    </row>
    <row r="6" spans="2:6" ht="25.5">
      <c r="B6" s="444" t="s">
        <v>400</v>
      </c>
      <c r="C6" s="444"/>
      <c r="D6" s="448"/>
      <c r="E6" s="448" t="s">
        <v>401</v>
      </c>
      <c r="F6" s="448" t="s">
        <v>402</v>
      </c>
    </row>
    <row r="7" spans="2:6" ht="13.5" thickBot="1">
      <c r="B7" s="445"/>
      <c r="C7" s="445"/>
      <c r="D7" s="449"/>
      <c r="E7" s="449"/>
      <c r="F7" s="449"/>
    </row>
    <row r="8" spans="2:6" ht="39" thickBot="1">
      <c r="B8" s="446" t="s">
        <v>403</v>
      </c>
      <c r="C8" s="447"/>
      <c r="D8" s="450"/>
      <c r="E8" s="450">
        <v>4</v>
      </c>
      <c r="F8" s="451" t="s">
        <v>404</v>
      </c>
    </row>
    <row r="9" spans="2:6" ht="12.75">
      <c r="B9" s="445"/>
      <c r="C9" s="445"/>
      <c r="D9" s="449"/>
      <c r="E9" s="449"/>
      <c r="F9" s="449"/>
    </row>
    <row r="10" spans="2:6" ht="12.75">
      <c r="B10" s="445"/>
      <c r="C10" s="445"/>
      <c r="D10" s="449"/>
      <c r="E10" s="449"/>
      <c r="F10" s="4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Yrd. Doç. Dr. Serhat Özekes</dc:creator>
  <cp:keywords/>
  <dc:description/>
  <cp:lastModifiedBy>Pınar Öz</cp:lastModifiedBy>
  <cp:lastPrinted>2016-10-26T09:31:06Z</cp:lastPrinted>
  <dcterms:created xsi:type="dcterms:W3CDTF">2009-10-21T06:43:23Z</dcterms:created>
  <dcterms:modified xsi:type="dcterms:W3CDTF">2019-09-03T16:59:05Z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