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5"/>
  </bookViews>
  <sheets>
    <sheet name="BiyoMuh-BilgMuh" sheetId="1" r:id="rId1"/>
    <sheet name="End Muh-BilgMuh" sheetId="2" r:id="rId2"/>
    <sheet name="Molekuler-Bilg_İngilizce" sheetId="3" r:id="rId3"/>
    <sheet name="KBM-Bilg" sheetId="4" r:id="rId4"/>
    <sheet name="AB-Bilg" sheetId="5" r:id="rId5"/>
    <sheet name="SE-BilgMuh" sheetId="6" r:id="rId6"/>
    <sheet name="Elektronik Muh-Bilg Muh" sheetId="7" r:id="rId7"/>
  </sheets>
  <definedNames>
    <definedName name="_xlnm.Print_Area" localSheetId="4">'AB-Bilg'!$A$1:$AF$116</definedName>
    <definedName name="_xlnm.Print_Area" localSheetId="0">'BiyoMuh-BilgMuh'!$A$1:$AF$120</definedName>
    <definedName name="_xlnm.Print_Area" localSheetId="1">'End Muh-BilgMuh'!$A$1:$AF$117</definedName>
    <definedName name="_xlnm.Print_Area" localSheetId="3">'KBM-Bilg'!$A$1:$AF$116</definedName>
    <definedName name="_xlnm.Print_Area" localSheetId="2">'Molekuler-Bilg_İngilizce'!$A$1:$AF$116</definedName>
    <definedName name="_xlnm.Print_Area" localSheetId="5">'SE-BilgMuh'!$A$1:$AF$117</definedName>
  </definedNames>
  <calcPr fullCalcOnLoad="1"/>
</workbook>
</file>

<file path=xl/sharedStrings.xml><?xml version="1.0" encoding="utf-8"?>
<sst xmlns="http://schemas.openxmlformats.org/spreadsheetml/2006/main" count="4947" uniqueCount="536">
  <si>
    <t>T</t>
  </si>
  <si>
    <t>Kod</t>
  </si>
  <si>
    <t>Ders Adı</t>
  </si>
  <si>
    <t>U</t>
  </si>
  <si>
    <t>L</t>
  </si>
  <si>
    <t>K</t>
  </si>
  <si>
    <t>AKTS</t>
  </si>
  <si>
    <t>English - I</t>
  </si>
  <si>
    <t>TURK 101</t>
  </si>
  <si>
    <t>ATA 101</t>
  </si>
  <si>
    <t>Toplam Kredi</t>
  </si>
  <si>
    <t>1. Dönem</t>
  </si>
  <si>
    <t>2. Dönem</t>
  </si>
  <si>
    <t>Fizik-II</t>
  </si>
  <si>
    <t>Matematik-II</t>
  </si>
  <si>
    <t>Organik Kimya</t>
  </si>
  <si>
    <t>English - II</t>
  </si>
  <si>
    <t>TURK 102</t>
  </si>
  <si>
    <t>ATA 102</t>
  </si>
  <si>
    <t>3. Dönem</t>
  </si>
  <si>
    <t>4. Dönem</t>
  </si>
  <si>
    <t>5. Dönem</t>
  </si>
  <si>
    <t>Bölüm Seçmeli-II</t>
  </si>
  <si>
    <t>6. Dönem</t>
  </si>
  <si>
    <t>XXXXXX</t>
  </si>
  <si>
    <t>7. Dönem</t>
  </si>
  <si>
    <t>Bölüm Seçmeli-V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</si>
  <si>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</si>
  <si>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</si>
  <si>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</si>
  <si>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</si>
  <si>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</si>
  <si>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</si>
  <si>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BİLGİSAYAR MÜHENDİSLİĞİ BÖLÜMÜ</t>
  </si>
  <si>
    <t>Matematik-I</t>
  </si>
  <si>
    <t>Atatürk İlkeleri ve İnkılap Tarihi-I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</si>
  <si>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</si>
  <si>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</si>
  <si>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</si>
  <si>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</si>
  <si>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</si>
  <si>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</si>
  <si>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</si>
  <si>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MBG XXX</t>
  </si>
  <si>
    <t>ÇAP için Alınması Gereken Toplam Zorunlu Kredi</t>
  </si>
  <si>
    <t>Genel Kimya-I</t>
  </si>
  <si>
    <t>İngilizce-II</t>
  </si>
  <si>
    <t>Mesleki İngilizce-I</t>
  </si>
  <si>
    <t>Mesleki İngilizce-II</t>
  </si>
  <si>
    <t>Genel Kimya-II</t>
  </si>
  <si>
    <t>English-I</t>
  </si>
  <si>
    <t>RPSI 109</t>
  </si>
  <si>
    <t>Pozitif Psikoloji ve İletişim Becerileri</t>
  </si>
  <si>
    <t>English-II</t>
  </si>
  <si>
    <t>Seçmeli (2.Yabancı Dil)</t>
  </si>
  <si>
    <t>Sosyal Seçmeli - I</t>
  </si>
  <si>
    <t>MOLEKÜLER BİYOLOJİ VE GENETİK BÖLÜMÜ (İNGİLİZCE) ÖĞRENCİLERİNİN 
BİLGİSAYAR MÜHENDİSLİĞİ  (İNGİLİZCE) BÖLÜMÜ İÇİN
ÇİFT ANADAL VE YANDAL DERSLERİ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</si>
  <si>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</si>
  <si>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</si>
  <si>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</si>
  <si>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</si>
  <si>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</si>
  <si>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</si>
  <si>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</si>
  <si>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</si>
  <si>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</si>
  <si>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</si>
  <si>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</si>
  <si>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</si>
  <si>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</si>
  <si>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</si>
  <si>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</si>
  <si>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</si>
  <si>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</si>
  <si>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</si>
  <si>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</si>
  <si>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</si>
  <si>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</si>
  <si>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</si>
  <si>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</si>
  <si>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</si>
  <si>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</si>
  <si>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</si>
  <si>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</si>
  <si>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</si>
  <si>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</si>
  <si>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</si>
  <si>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</si>
  <si>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</si>
  <si>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</si>
  <si>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</si>
  <si>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</si>
  <si>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</si>
  <si>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</si>
  <si>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</si>
  <si>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</si>
  <si>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Principles of Atatürk and History of Revolutions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</si>
  <si>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</si>
  <si>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</si>
  <si>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</si>
  <si>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</si>
  <si>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</si>
  <si>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</si>
  <si>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</si>
  <si>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</si>
  <si>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</si>
  <si>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</si>
  <si>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</si>
  <si>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</si>
  <si>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</si>
  <si>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</si>
  <si>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</si>
  <si>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MBG 382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</si>
  <si>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</si>
  <si>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</si>
  <si>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</si>
  <si>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</si>
  <si>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</si>
  <si>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</si>
  <si>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</si>
  <si>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</si>
  <si>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</si>
  <si>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</si>
  <si>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MOLEKÜLER BİYOLOJİ VE GENETİK BÖLÜMÜ (İNGİLİZCE)</t>
  </si>
  <si>
    <t>COME 101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</si>
  <si>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</si>
  <si>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</si>
  <si>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</si>
  <si>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</si>
  <si>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</si>
  <si>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</si>
  <si>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</si>
  <si>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</si>
  <si>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</si>
  <si>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</si>
  <si>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</si>
  <si>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</si>
  <si>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</si>
  <si>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</si>
  <si>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</si>
  <si>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</si>
  <si>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</si>
  <si>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</si>
  <si>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</si>
  <si>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</si>
  <si>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</si>
  <si>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</si>
  <si>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</si>
  <si>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</si>
  <si>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</si>
  <si>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</si>
  <si>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</si>
  <si>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</si>
  <si>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</si>
  <si>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</si>
  <si>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</si>
  <si>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</si>
  <si>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</si>
  <si>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</si>
  <si>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</si>
  <si>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</si>
  <si>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</si>
  <si>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</si>
  <si>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</si>
  <si>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</si>
  <si>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</si>
  <si>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</si>
  <si>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</si>
  <si>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401</t>
  </si>
  <si>
    <t>Data Mining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</si>
  <si>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</si>
  <si>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</si>
  <si>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</si>
  <si>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</si>
  <si>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</si>
  <si>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</si>
  <si>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Biochemistry</t>
  </si>
  <si>
    <t>BEN XXX</t>
  </si>
  <si>
    <t>Physicalchemistry</t>
  </si>
  <si>
    <t>Molecular Cell Biology</t>
  </si>
  <si>
    <t>Biomaterials</t>
  </si>
  <si>
    <t>Linear Algebra and Differential Equations</t>
  </si>
  <si>
    <t>Engineering Laboratory</t>
  </si>
  <si>
    <t>Mathematical Modeling</t>
  </si>
  <si>
    <t>Bioengineering Laboratory - I</t>
  </si>
  <si>
    <t>Stoichiometry</t>
  </si>
  <si>
    <t>Fluid Mechanics</t>
  </si>
  <si>
    <t>Social Elective-I</t>
  </si>
  <si>
    <t>Bioengineering Laboratory - II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</si>
  <si>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</si>
  <si>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</si>
  <si>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</si>
  <si>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</si>
  <si>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</si>
  <si>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</si>
  <si>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</si>
  <si>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BİYOMÜHENDİSLİK BÖLÜMÜ (İNGİLİZCE) ÖĞRENCİLERİNİN 
BİLGİSAYAR MÜHENDİSLİĞİ BÖLÜMÜ  (İNGİLİZCE) İÇİN
ÇİFT ANADAL VE YANDAL DERSLERİ</t>
  </si>
  <si>
    <t>Fizik-I</t>
  </si>
  <si>
    <t>Introduction to Manufacturing Systems</t>
  </si>
  <si>
    <t>COME102</t>
  </si>
  <si>
    <t xml:space="preserve">Introduction to Algorithms and Programming </t>
  </si>
  <si>
    <t>Alan Seçmeli-II</t>
  </si>
  <si>
    <t>Statistical Quality Control</t>
  </si>
  <si>
    <t>XXXXX</t>
  </si>
  <si>
    <t xml:space="preserve">Field Elective-III </t>
  </si>
  <si>
    <t>Departmental Elective-VI</t>
  </si>
  <si>
    <t>ENDÜSTRİ MÜHENDİSLİĞİ BÖLÜMÜ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</si>
  <si>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</si>
  <si>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</si>
  <si>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</si>
  <si>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</si>
  <si>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</si>
  <si>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</si>
  <si>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</si>
  <si>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</si>
  <si>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</si>
  <si>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</si>
  <si>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</si>
  <si>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</si>
  <si>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</si>
  <si>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</si>
  <si>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</si>
  <si>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</si>
  <si>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</si>
  <si>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IE 101</t>
  </si>
  <si>
    <t>Introduction to Industrial Engineering</t>
  </si>
  <si>
    <t xml:space="preserve"> Physics-I</t>
  </si>
  <si>
    <t>ISE 292</t>
  </si>
  <si>
    <t xml:space="preserve">Bivariate Introduction to Industrial Engineering and Operations Research </t>
  </si>
  <si>
    <t xml:space="preserve">Basic Linear Algebra </t>
  </si>
  <si>
    <t>RCUL102</t>
  </si>
  <si>
    <t>IE 223</t>
  </si>
  <si>
    <t>Financial and Managerial Accounting for Engineers</t>
  </si>
  <si>
    <t>IE 215</t>
  </si>
  <si>
    <t xml:space="preserve">Operations Research I </t>
  </si>
  <si>
    <t>IE 233</t>
  </si>
  <si>
    <t>Probability and Risk Analysis for Engineers</t>
  </si>
  <si>
    <t>MATH 205</t>
  </si>
  <si>
    <t> Analytic Geometry and Multivariable Calculus</t>
  </si>
  <si>
    <t xml:space="preserve">Differential Equations </t>
  </si>
  <si>
    <t>IE 213</t>
  </si>
  <si>
    <t>IE 212</t>
  </si>
  <si>
    <t xml:space="preserve"> Logistics Network Design and Supply Chain Management</t>
  </si>
  <si>
    <t>IE 226</t>
  </si>
  <si>
    <t xml:space="preserve">Operations Research II </t>
  </si>
  <si>
    <t>MATH 216</t>
  </si>
  <si>
    <t xml:space="preserve">Introduction to Mathematical Economics </t>
  </si>
  <si>
    <t>IE 224</t>
  </si>
  <si>
    <t>Computer Aided Engineering Graphics</t>
  </si>
  <si>
    <t>IE 282</t>
  </si>
  <si>
    <t>Summer Practice -I</t>
  </si>
  <si>
    <t>IE 3XX</t>
  </si>
  <si>
    <t>IE 326</t>
  </si>
  <si>
    <t xml:space="preserve">Discrete Event Simulation </t>
  </si>
  <si>
    <t>IE 333</t>
  </si>
  <si>
    <t> Challenge Lab</t>
  </si>
  <si>
    <t xml:space="preserve">Entrepreneurship and Project Culture </t>
  </si>
  <si>
    <t>IE XXX</t>
  </si>
  <si>
    <t>Departmental Elective- II</t>
  </si>
  <si>
    <t>IE 322</t>
  </si>
  <si>
    <t xml:space="preserve">Systems Analysis and Design Project </t>
  </si>
  <si>
    <t>Departmental Elective-III</t>
  </si>
  <si>
    <t>Social Elective – II</t>
  </si>
  <si>
    <t>IE382</t>
  </si>
  <si>
    <t>IE 491</t>
  </si>
  <si>
    <t>IE 407</t>
  </si>
  <si>
    <t>Production Systems Analysis</t>
  </si>
  <si>
    <t>IE 413</t>
  </si>
  <si>
    <t>Departmental Elective –IV</t>
  </si>
  <si>
    <t>Occupational Health and Safety-1</t>
  </si>
  <si>
    <t>Elective (2nd Foreign Language Elective Course)</t>
  </si>
  <si>
    <t>IE 492</t>
  </si>
  <si>
    <t>IE 422</t>
  </si>
  <si>
    <t>Industrial Design and Human Factors (Ergonomics)</t>
  </si>
  <si>
    <t>Departmental Elective-VII</t>
  </si>
  <si>
    <t>Occupational Health and Safety-2</t>
  </si>
  <si>
    <t>ENDÜSTRİ MÜHENDSİLİĞİ BÖLÜMÜ (İNGİLİZCE) ÖĞRENCİLERİNİN 
BİLGİSAYAR MÜHENDİSLİĞİ BÖLÜMÜ  (İNGİLİZCE) İÇİN
ÇİFT ANADAL VE YANDAL DERSLERİ</t>
  </si>
  <si>
    <t>Toplam Zorunlu Yerel Kredi</t>
  </si>
  <si>
    <t>Toplam Zorunlu AKTS Kredisi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</si>
  <si>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</si>
  <si>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</si>
  <si>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</si>
  <si>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</si>
  <si>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</si>
  <si>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</si>
  <si>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</si>
  <si>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</si>
  <si>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</si>
  <si>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</si>
  <si>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</si>
  <si>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MBG151</t>
  </si>
  <si>
    <t>BEN203</t>
  </si>
  <si>
    <t>BEN205</t>
  </si>
  <si>
    <t>BENXXX</t>
  </si>
  <si>
    <t>CHEM203</t>
  </si>
  <si>
    <t>MBG201</t>
  </si>
  <si>
    <t>COME211</t>
  </si>
  <si>
    <t>ATA101</t>
  </si>
  <si>
    <t>BEN210</t>
  </si>
  <si>
    <t>BEN212</t>
  </si>
  <si>
    <t>Advanced Molecular Techniques in Bioengineering</t>
  </si>
  <si>
    <t>MBG206</t>
  </si>
  <si>
    <t>MBG408</t>
  </si>
  <si>
    <t>MATH202</t>
  </si>
  <si>
    <t>ATA102</t>
  </si>
  <si>
    <t>BEN282</t>
  </si>
  <si>
    <t>BEN303</t>
  </si>
  <si>
    <t>BEN307</t>
  </si>
  <si>
    <t>MBG405</t>
  </si>
  <si>
    <t>RPRE104</t>
  </si>
  <si>
    <t>BEN304</t>
  </si>
  <si>
    <t>BEN306</t>
  </si>
  <si>
    <t>BEN314</t>
  </si>
  <si>
    <t>BEN318</t>
  </si>
  <si>
    <t>MBG304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</si>
  <si>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</si>
  <si>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</si>
  <si>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</si>
  <si>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</si>
  <si>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</si>
  <si>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</si>
  <si>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</si>
  <si>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</si>
  <si>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</si>
  <si>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University Culture I</t>
  </si>
  <si>
    <t>Positive Psychology and Communcation Skills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</si>
  <si>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</si>
  <si>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</si>
  <si>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</si>
  <si>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</si>
  <si>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</si>
  <si>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</si>
  <si>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</si>
  <si>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</si>
  <si>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</si>
  <si>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</si>
  <si>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</si>
  <si>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</si>
  <si>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Occupational Health and Safety</t>
  </si>
  <si>
    <t>MBG101</t>
  </si>
  <si>
    <t>General Biology-I</t>
  </si>
  <si>
    <t>CBE201</t>
  </si>
  <si>
    <t>Organic Chemistry-I</t>
  </si>
  <si>
    <t>KİMYA ve BİYOLOJİ MÜHENDİSLİĞİ BÖLÜMÜ (İNGİLİZCE) ÖĞRENCİLERİNİN 
BİLGİSAYAR MÜHENDİSLİĞİ  (İNGİLİZCE) BÖLÜMÜ İÇİN
ÇİFT ANADAL VE YANDAL DERSLERİ</t>
  </si>
  <si>
    <t>KİMYA ve BİYOLOJİ MÜHENDİSLİĞİ BÖLÜMÜ (İNGİLİZCE)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</si>
  <si>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</si>
  <si>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</si>
  <si>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</si>
  <si>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</si>
  <si>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</si>
  <si>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</si>
  <si>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CBE202</t>
  </si>
  <si>
    <t>Organic Chemistry-II</t>
  </si>
  <si>
    <t>CBE204</t>
  </si>
  <si>
    <t>Chemical Engineering Thermodynamics</t>
  </si>
  <si>
    <t>CBE282</t>
  </si>
  <si>
    <t>CBE301</t>
  </si>
  <si>
    <t>Biotransport Processes</t>
  </si>
  <si>
    <t>CBEXXX</t>
  </si>
  <si>
    <t xml:space="preserve">Biochemistry </t>
  </si>
  <si>
    <t>CBE302</t>
  </si>
  <si>
    <t>Cell Biology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</si>
  <si>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</si>
  <si>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</si>
  <si>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</si>
  <si>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</si>
  <si>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</si>
  <si>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</si>
  <si>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</si>
  <si>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</si>
  <si>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>ADLİ BİLİMLER BÖLÜMÜ ÖĞRENCİLERİNİN 
BİLGİSAYAR MÜHENDİSLİĞİ  (İNGİLİZCE) BÖLÜMÜ İÇİN
ÇİFT ANADAL VE YANDAL DERSLERİ</t>
  </si>
  <si>
    <t>ADLİ BİLİMLER BÖLÜMÜ</t>
  </si>
  <si>
    <t>ABL103</t>
  </si>
  <si>
    <t>Biyoloji-I</t>
  </si>
  <si>
    <t>ABL105</t>
  </si>
  <si>
    <t>ABL107</t>
  </si>
  <si>
    <t xml:space="preserve">Türk Dili-I </t>
  </si>
  <si>
    <t>RKUL101</t>
  </si>
  <si>
    <t>Üniversite Kültürü-I</t>
  </si>
  <si>
    <t>ING101</t>
  </si>
  <si>
    <t>İngilizce-I</t>
  </si>
  <si>
    <t>ABL102</t>
  </si>
  <si>
    <t>Biyoloji-II</t>
  </si>
  <si>
    <t>ABL104</t>
  </si>
  <si>
    <t>ABL106</t>
  </si>
  <si>
    <t>Türk Dili-II</t>
  </si>
  <si>
    <t>RKUL102</t>
  </si>
  <si>
    <t>Üniversite Kültürü-II</t>
  </si>
  <si>
    <t>ING102</t>
  </si>
  <si>
    <t>Atatürk İlkeleri ve İnkilap Tarihi-II</t>
  </si>
  <si>
    <t>ABL109</t>
  </si>
  <si>
    <t>Anayasa Hukukunun Genel İlkeleri</t>
  </si>
  <si>
    <t>ABL201</t>
  </si>
  <si>
    <t>Adli Bilimlere Giriş-I</t>
  </si>
  <si>
    <t>ABL203</t>
  </si>
  <si>
    <t>ABL205</t>
  </si>
  <si>
    <t>ABL207</t>
  </si>
  <si>
    <t>Adli Bilimlerde İstatistik-I</t>
  </si>
  <si>
    <t>ABL209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</si>
  <si>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</si>
  <si>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</si>
  <si>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</si>
  <si>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</si>
  <si>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</si>
  <si>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</si>
  <si>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</si>
  <si>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</si>
  <si>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ABL206</t>
  </si>
  <si>
    <t>ABL208</t>
  </si>
  <si>
    <t>Adli Bilimlerde İstatistik-II</t>
  </si>
  <si>
    <t>ABL210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</si>
  <si>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</si>
  <si>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</si>
  <si>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</si>
  <si>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</si>
  <si>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</si>
  <si>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</si>
  <si>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ABL305</t>
  </si>
  <si>
    <t>Adli Kimya</t>
  </si>
  <si>
    <t>ABL307</t>
  </si>
  <si>
    <t>Enstrümantal Analiz</t>
  </si>
  <si>
    <t>ABL309</t>
  </si>
  <si>
    <t>Medeni Usul Hukuku</t>
  </si>
  <si>
    <t>ABL311</t>
  </si>
  <si>
    <t>Olay Yeri İnceleme-I</t>
  </si>
  <si>
    <t>ABL302</t>
  </si>
  <si>
    <t>Kriminalistik-II</t>
  </si>
  <si>
    <t>ABL304</t>
  </si>
  <si>
    <t>Adli DNA Analizleri</t>
  </si>
  <si>
    <t>ABL306</t>
  </si>
  <si>
    <t>Olay yeri İnceleme-II</t>
  </si>
  <si>
    <t>ABLXXX</t>
  </si>
  <si>
    <t>Bölüm Seçmeli-I</t>
  </si>
  <si>
    <t>ABL401</t>
  </si>
  <si>
    <t>Adli Bilimler Laboratuvar Stajı-I</t>
  </si>
  <si>
    <t>ABL403</t>
  </si>
  <si>
    <t>Bölüm Seçmeli-III</t>
  </si>
  <si>
    <t>ABL405</t>
  </si>
  <si>
    <t>İletişim Becerileri Akademik Raporlama-I</t>
  </si>
  <si>
    <t>ABL407</t>
  </si>
  <si>
    <t>Klinik Çalışma</t>
  </si>
  <si>
    <t>ABL409</t>
  </si>
  <si>
    <t>Bitirme Projesi-I</t>
  </si>
  <si>
    <t>ABL411</t>
  </si>
  <si>
    <t>Bölüm Seçmeli-IV</t>
  </si>
  <si>
    <t>ABL413</t>
  </si>
  <si>
    <t>ABL402</t>
  </si>
  <si>
    <t>Adli Bilimler Laboratuvar Stajı-II</t>
  </si>
  <si>
    <t>ABL404</t>
  </si>
  <si>
    <t>Bölüm Seçmeli-VI</t>
  </si>
  <si>
    <t>ABL406</t>
  </si>
  <si>
    <t>Bitirme Projesi-II</t>
  </si>
  <si>
    <t>Alan Seçmeli-I</t>
  </si>
  <si>
    <t>ABL408</t>
  </si>
  <si>
    <t>Adli Tıp</t>
  </si>
  <si>
    <t>YAZILIM MÜHENDİSLİĞİ BÖLÜMÜ</t>
  </si>
  <si>
    <t>YAZILIM MÜHENDSİLİĞİ BÖLÜMÜ (İNGİLİZCE) ÖĞRENCİLERİNİN 
BİLGİSAYAR MÜHENDİSLİĞİ BÖLÜMÜ  (İNGİLİZCE) İÇİN
ÇİFT ANADAL VE YANDAL DERSLERİ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</si>
  <si>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</si>
  <si>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</si>
  <si>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</si>
  <si>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</si>
  <si>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</si>
  <si>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</si>
  <si>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</si>
  <si>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</si>
  <si>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</si>
  <si>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</si>
  <si>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</si>
  <si>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</si>
  <si>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</si>
  <si>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</si>
  <si>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</si>
  <si>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</si>
  <si>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</si>
  <si>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</si>
  <si>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</si>
  <si>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</si>
  <si>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</si>
  <si>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</si>
  <si>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</si>
  <si>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</si>
  <si>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</si>
  <si>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</si>
  <si>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</si>
  <si>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</si>
  <si>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</si>
  <si>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ÇAP için Alınması Gereken Toplam Zorunlu Yerel Kredi</t>
  </si>
  <si>
    <t>Mezuniyet İçin ToplamYerel Kredi</t>
  </si>
  <si>
    <t>ÇAP için Alınması Gereken Toplam Zorunlu AKTS Kredi</t>
  </si>
  <si>
    <t>Mezuniyet İçin Toplam AKTS Kredi</t>
  </si>
  <si>
    <t>COME 315</t>
  </si>
  <si>
    <t>COME 209</t>
  </si>
  <si>
    <t>COME 305</t>
  </si>
  <si>
    <t>COME 206</t>
  </si>
  <si>
    <t>ELEKTRİK-ELEKTRONİK MÜHENDSİLİĞİ BÖLÜMÜ (İNGİLİZCE) ÖĞRENCİLERİNİN 
BİLGİSAYAR MÜHENDİSLİĞİ BÖLÜMÜ  (İNGİLİZCE) İÇİN
ÇİFT ANADAL VE YANDAL DERSLERİ</t>
  </si>
  <si>
    <t>ELEKTRİK-ELEKTRONİK MÜHENDİSLİĞİ BÖLÜMÜ</t>
  </si>
  <si>
    <t>EE 101</t>
  </si>
  <si>
    <t>Orientation to Electronics Engineering</t>
  </si>
  <si>
    <t>EE 102</t>
  </si>
  <si>
    <t>Introduction to Digital Systems</t>
  </si>
  <si>
    <t>EE 201</t>
  </si>
  <si>
    <t>Circuit Theory-I</t>
  </si>
  <si>
    <t>EE 203</t>
  </si>
  <si>
    <t>Computer Tools for EE</t>
  </si>
  <si>
    <t>EE 205</t>
  </si>
  <si>
    <t>Digital Systems Design</t>
  </si>
  <si>
    <t>EE 207</t>
  </si>
  <si>
    <t>Probability and Random Variables</t>
  </si>
  <si>
    <t>EE 202</t>
  </si>
  <si>
    <t>Circuit Theory-II</t>
  </si>
  <si>
    <t>EE 204</t>
  </si>
  <si>
    <t>Electromagnetic Field Theory</t>
  </si>
  <si>
    <t>EE 206</t>
  </si>
  <si>
    <t>Numerical Methods for EE</t>
  </si>
  <si>
    <t>EE 208</t>
  </si>
  <si>
    <t>Statistics (EE207)</t>
  </si>
  <si>
    <t>EE 282</t>
  </si>
  <si>
    <t>EE 301</t>
  </si>
  <si>
    <t>Electronics-I</t>
  </si>
  <si>
    <t>EE 303</t>
  </si>
  <si>
    <t>Communication Engineering</t>
  </si>
  <si>
    <t>EE 307</t>
  </si>
  <si>
    <t>Introduction to Microprocessors</t>
  </si>
  <si>
    <t>EE 305</t>
  </si>
  <si>
    <t>Electromagnetic Waves</t>
  </si>
  <si>
    <t>EE 302</t>
  </si>
  <si>
    <t>Electronics-II</t>
  </si>
  <si>
    <t>EE 304</t>
  </si>
  <si>
    <t>Control Systems</t>
  </si>
  <si>
    <t>EE 3XX</t>
  </si>
  <si>
    <t>EE 382</t>
  </si>
  <si>
    <t>EE 491</t>
  </si>
  <si>
    <t>EE 4XX</t>
  </si>
  <si>
    <t>EE 492</t>
  </si>
  <si>
    <t>Departmental Elective - VI   ( EE 304)</t>
  </si>
  <si>
    <t xml:space="preserve">              ÇAP için Alınması Gereken Toplam Zorunlu AKTS Kredi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</si>
</sst>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rgb="FF333333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7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8" fillId="22" borderId="8" applyNumberFormat="0" applyAlignment="0" applyProtection="0"/>
    <xf numFmtId="0" fontId="39" fillId="23" borderId="9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5" fillId="28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9" fontId="0" fillId="0" borderId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65" applyFont="1" applyFill="1" applyAlignment="1">
      <alignment vertical="center"/>
      <protection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Border="1" applyAlignment="1">
      <alignment vertical="center"/>
      <protection/>
    </xf>
    <xf numFmtId="0" fontId="0" fillId="0" borderId="0" xfId="66" applyFont="1" applyFill="1">
      <alignment/>
      <protection/>
    </xf>
    <xf numFmtId="0" fontId="0" fillId="0" borderId="0" xfId="66" applyFont="1" applyFill="1" applyBorder="1">
      <alignment/>
      <protection/>
    </xf>
    <xf numFmtId="0" fontId="20" fillId="0" borderId="0" xfId="66" applyFont="1" applyFill="1" applyBorder="1">
      <alignment/>
      <protection/>
    </xf>
    <xf numFmtId="0" fontId="21" fillId="0" borderId="0" xfId="66" applyFont="1" applyFill="1" applyBorder="1" applyAlignment="1">
      <alignment horizontal="center"/>
      <protection/>
    </xf>
    <xf numFmtId="0" fontId="22" fillId="0" borderId="0" xfId="0" applyFont="1" applyBorder="1" applyAlignment="1">
      <alignment vertical="center"/>
    </xf>
    <xf numFmtId="0" fontId="21" fillId="0" borderId="0" xfId="65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66" applyFont="1" applyFill="1" applyAlignment="1">
      <alignment horizontal="center" wrapText="1"/>
      <protection/>
    </xf>
    <xf numFmtId="0" fontId="19" fillId="0" borderId="12" xfId="0" applyFont="1" applyBorder="1" applyAlignment="1">
      <alignment horizontal="center" vertical="center"/>
    </xf>
    <xf numFmtId="0" fontId="0" fillId="0" borderId="13" xfId="65" applyFont="1" applyFill="1" applyBorder="1" applyAlignment="1">
      <alignment vertical="center"/>
      <protection/>
    </xf>
    <xf numFmtId="0" fontId="20" fillId="0" borderId="12" xfId="66" applyFont="1" applyFill="1" applyBorder="1">
      <alignment/>
      <protection/>
    </xf>
    <xf numFmtId="0" fontId="0" fillId="0" borderId="13" xfId="66" applyFont="1" applyFill="1" applyBorder="1" applyAlignment="1">
      <alignment horizontal="center"/>
      <protection/>
    </xf>
    <xf numFmtId="0" fontId="23" fillId="0" borderId="12" xfId="66" applyFont="1" applyFill="1" applyBorder="1">
      <alignment/>
      <protection/>
    </xf>
    <xf numFmtId="0" fontId="23" fillId="0" borderId="0" xfId="66" applyFont="1" applyFill="1" applyBorder="1">
      <alignment/>
      <protection/>
    </xf>
    <xf numFmtId="0" fontId="0" fillId="0" borderId="13" xfId="66" applyFont="1" applyFill="1" applyBorder="1">
      <alignment/>
      <protection/>
    </xf>
    <xf numFmtId="0" fontId="0" fillId="0" borderId="12" xfId="66" applyFont="1" applyFill="1" applyBorder="1">
      <alignment/>
      <protection/>
    </xf>
    <xf numFmtId="0" fontId="0" fillId="0" borderId="12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21" fillId="0" borderId="13" xfId="66" applyFont="1" applyFill="1" applyBorder="1" applyAlignment="1">
      <alignment horizontal="center"/>
      <protection/>
    </xf>
    <xf numFmtId="0" fontId="0" fillId="0" borderId="14" xfId="65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7" xfId="66" applyFont="1" applyFill="1" applyBorder="1">
      <alignment/>
      <protection/>
    </xf>
    <xf numFmtId="0" fontId="0" fillId="0" borderId="18" xfId="66" applyFont="1" applyFill="1" applyBorder="1">
      <alignment/>
      <protection/>
    </xf>
    <xf numFmtId="0" fontId="0" fillId="0" borderId="19" xfId="66" applyFont="1" applyFill="1" applyBorder="1">
      <alignment/>
      <protection/>
    </xf>
    <xf numFmtId="0" fontId="28" fillId="35" borderId="20" xfId="0" applyFont="1" applyFill="1" applyBorder="1" applyAlignment="1">
      <alignment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vertical="center"/>
    </xf>
    <xf numFmtId="0" fontId="24" fillId="36" borderId="20" xfId="0" applyFont="1" applyFill="1" applyBorder="1" applyAlignment="1">
      <alignment horizontal="left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justify" vertical="center" wrapText="1"/>
    </xf>
    <xf numFmtId="0" fontId="20" fillId="0" borderId="0" xfId="65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right" vertical="center"/>
    </xf>
    <xf numFmtId="0" fontId="20" fillId="0" borderId="0" xfId="65" applyFont="1" applyFill="1" applyBorder="1" applyAlignment="1">
      <alignment horizontal="center" vertical="center"/>
      <protection/>
    </xf>
    <xf numFmtId="0" fontId="24" fillId="0" borderId="20" xfId="66" applyFont="1" applyFill="1" applyBorder="1" applyAlignment="1">
      <alignment horizontal="right"/>
      <protection/>
    </xf>
    <xf numFmtId="0" fontId="28" fillId="0" borderId="20" xfId="66" applyFont="1" applyFill="1" applyBorder="1">
      <alignment/>
      <protection/>
    </xf>
    <xf numFmtId="0" fontId="48" fillId="0" borderId="20" xfId="0" applyFont="1" applyBorder="1" applyAlignment="1">
      <alignment horizontal="justify" vertical="center" wrapText="1"/>
    </xf>
    <xf numFmtId="0" fontId="28" fillId="0" borderId="0" xfId="66" applyFont="1" applyFill="1" applyBorder="1" applyAlignment="1">
      <alignment horizontal="right"/>
      <protection/>
    </xf>
    <xf numFmtId="0" fontId="28" fillId="0" borderId="0" xfId="66" applyFont="1" applyFill="1" applyBorder="1">
      <alignment/>
      <protection/>
    </xf>
    <xf numFmtId="0" fontId="48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justify" vertical="center" wrapText="1"/>
    </xf>
    <xf numFmtId="0" fontId="28" fillId="35" borderId="21" xfId="0" applyFont="1" applyFill="1" applyBorder="1" applyAlignment="1">
      <alignment vertical="center" wrapText="1"/>
    </xf>
    <xf numFmtId="0" fontId="28" fillId="35" borderId="22" xfId="65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22" xfId="66" applyFont="1" applyFill="1" applyBorder="1" applyAlignment="1">
      <alignment horizontal="center" vertical="center"/>
      <protection/>
    </xf>
    <xf numFmtId="0" fontId="47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0" fillId="0" borderId="12" xfId="65" applyFont="1" applyFill="1" applyBorder="1" applyAlignment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0" fontId="24" fillId="36" borderId="21" xfId="0" applyFont="1" applyFill="1" applyBorder="1" applyAlignment="1">
      <alignment horizontal="left" vertical="center" wrapText="1"/>
    </xf>
    <xf numFmtId="0" fontId="24" fillId="36" borderId="22" xfId="66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 wrapText="1"/>
    </xf>
    <xf numFmtId="0" fontId="24" fillId="0" borderId="13" xfId="66" applyFont="1" applyFill="1" applyBorder="1" applyAlignment="1">
      <alignment horizontal="center" vertical="center"/>
      <protection/>
    </xf>
    <xf numFmtId="0" fontId="23" fillId="0" borderId="12" xfId="65" applyFont="1" applyFill="1" applyBorder="1" applyAlignment="1">
      <alignment vertical="center"/>
      <protection/>
    </xf>
    <xf numFmtId="0" fontId="24" fillId="0" borderId="12" xfId="0" applyFont="1" applyBorder="1" applyAlignment="1">
      <alignment horizontal="left" vertical="center" wrapText="1"/>
    </xf>
    <xf numFmtId="0" fontId="21" fillId="0" borderId="12" xfId="65" applyFont="1" applyFill="1" applyBorder="1" applyAlignment="1">
      <alignment horizontal="center" vertical="center" wrapText="1"/>
      <protection/>
    </xf>
    <xf numFmtId="0" fontId="21" fillId="0" borderId="13" xfId="65" applyFont="1" applyFill="1" applyBorder="1" applyAlignment="1">
      <alignment horizontal="center" vertical="center"/>
      <protection/>
    </xf>
    <xf numFmtId="0" fontId="24" fillId="0" borderId="12" xfId="66" applyFont="1" applyFill="1" applyBorder="1">
      <alignment/>
      <protection/>
    </xf>
    <xf numFmtId="0" fontId="24" fillId="0" borderId="0" xfId="66" applyFont="1" applyFill="1" applyBorder="1">
      <alignment/>
      <protection/>
    </xf>
    <xf numFmtId="0" fontId="24" fillId="0" borderId="13" xfId="66" applyFont="1" applyFill="1" applyBorder="1">
      <alignment/>
      <protection/>
    </xf>
    <xf numFmtId="0" fontId="24" fillId="0" borderId="12" xfId="65" applyFont="1" applyFill="1" applyBorder="1" applyAlignment="1">
      <alignment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13" xfId="65" applyFont="1" applyFill="1" applyBorder="1" applyAlignment="1">
      <alignment vertical="center"/>
      <protection/>
    </xf>
    <xf numFmtId="0" fontId="47" fillId="36" borderId="20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vertical="center"/>
    </xf>
    <xf numFmtId="0" fontId="47" fillId="36" borderId="20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justify" vertical="center" wrapText="1"/>
    </xf>
    <xf numFmtId="0" fontId="24" fillId="0" borderId="22" xfId="66" applyFont="1" applyFill="1" applyBorder="1" applyAlignment="1">
      <alignment horizontal="center" vertical="center" wrapText="1"/>
      <protection/>
    </xf>
    <xf numFmtId="0" fontId="47" fillId="36" borderId="22" xfId="66" applyFont="1" applyFill="1" applyBorder="1" applyAlignment="1">
      <alignment horizontal="center" vertical="center"/>
      <protection/>
    </xf>
    <xf numFmtId="0" fontId="47" fillId="36" borderId="22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justify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1" xfId="66" applyFont="1" applyFill="1" applyBorder="1" applyAlignment="1">
      <alignment horizontal="center"/>
      <protection/>
    </xf>
    <xf numFmtId="0" fontId="24" fillId="0" borderId="22" xfId="66" applyFont="1" applyFill="1" applyBorder="1" applyAlignment="1">
      <alignment horizontal="center"/>
      <protection/>
    </xf>
    <xf numFmtId="0" fontId="24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66" applyFont="1" applyFill="1" applyBorder="1" applyAlignment="1">
      <alignment horizontal="center" vertical="center" wrapText="1"/>
      <protection/>
    </xf>
    <xf numFmtId="0" fontId="24" fillId="0" borderId="13" xfId="66" applyFont="1" applyFill="1" applyBorder="1" applyAlignment="1">
      <alignment horizontal="center" vertical="center" wrapText="1"/>
      <protection/>
    </xf>
    <xf numFmtId="0" fontId="28" fillId="0" borderId="22" xfId="66" applyFont="1" applyFill="1" applyBorder="1" applyAlignment="1">
      <alignment horizontal="center" vertical="center" wrapText="1"/>
      <protection/>
    </xf>
    <xf numFmtId="0" fontId="28" fillId="0" borderId="26" xfId="66" applyFont="1" applyFill="1" applyBorder="1" applyAlignment="1">
      <alignment horizontal="center" vertical="center" wrapText="1"/>
      <protection/>
    </xf>
    <xf numFmtId="0" fontId="28" fillId="0" borderId="2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24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center" wrapText="1"/>
    </xf>
    <xf numFmtId="1" fontId="28" fillId="0" borderId="13" xfId="66" applyNumberFormat="1" applyFont="1" applyFill="1" applyBorder="1" applyAlignment="1">
      <alignment horizontal="center" vertical="center"/>
      <protection/>
    </xf>
    <xf numFmtId="0" fontId="20" fillId="0" borderId="0" xfId="66" applyFont="1" applyFill="1" applyAlignment="1">
      <alignment wrapText="1"/>
      <protection/>
    </xf>
    <xf numFmtId="0" fontId="0" fillId="0" borderId="13" xfId="66" applyFont="1" applyFill="1" applyBorder="1" applyAlignment="1">
      <alignment/>
      <protection/>
    </xf>
    <xf numFmtId="0" fontId="0" fillId="0" borderId="0" xfId="66" applyFont="1" applyFill="1" applyAlignment="1">
      <alignment/>
      <protection/>
    </xf>
    <xf numFmtId="0" fontId="28" fillId="0" borderId="0" xfId="0" applyFont="1" applyFill="1" applyBorder="1" applyAlignment="1">
      <alignment vertical="center" wrapText="1"/>
    </xf>
    <xf numFmtId="0" fontId="0" fillId="0" borderId="0" xfId="66" applyFont="1" applyFill="1" applyBorder="1" applyAlignment="1">
      <alignment/>
      <protection/>
    </xf>
    <xf numFmtId="0" fontId="20" fillId="0" borderId="0" xfId="65" applyFont="1" applyFill="1" applyBorder="1" applyAlignment="1">
      <alignment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28" fillId="0" borderId="22" xfId="66" applyFont="1" applyFill="1" applyBorder="1" applyAlignment="1">
      <alignment horizontal="center"/>
      <protection/>
    </xf>
    <xf numFmtId="0" fontId="28" fillId="0" borderId="13" xfId="66" applyFont="1" applyFill="1" applyBorder="1" applyAlignment="1">
      <alignment horizontal="center"/>
      <protection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66" applyFont="1" applyFill="1" applyBorder="1" applyAlignment="1">
      <alignment horizontal="center"/>
      <protection/>
    </xf>
    <xf numFmtId="0" fontId="0" fillId="0" borderId="0" xfId="66" applyFont="1" applyFill="1" applyAlignment="1">
      <alignment horizontal="center"/>
      <protection/>
    </xf>
    <xf numFmtId="0" fontId="0" fillId="0" borderId="19" xfId="66" applyFont="1" applyFill="1" applyBorder="1" applyAlignment="1">
      <alignment horizontal="center"/>
      <protection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6" xfId="66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20" xfId="66" applyFont="1" applyFill="1" applyBorder="1" applyAlignment="1">
      <alignment horizontal="center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justify" vertical="center" wrapText="1"/>
    </xf>
    <xf numFmtId="0" fontId="31" fillId="0" borderId="20" xfId="0" applyFont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51" fillId="37" borderId="28" xfId="0" applyFont="1" applyFill="1" applyBorder="1" applyAlignment="1">
      <alignment vertical="center" wrapText="1"/>
    </xf>
    <xf numFmtId="0" fontId="28" fillId="38" borderId="21" xfId="0" applyFont="1" applyFill="1" applyBorder="1" applyAlignment="1">
      <alignment vertical="center" wrapText="1"/>
    </xf>
    <xf numFmtId="0" fontId="28" fillId="38" borderId="20" xfId="0" applyFont="1" applyFill="1" applyBorder="1" applyAlignment="1">
      <alignment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2" xfId="65" applyFont="1" applyFill="1" applyBorder="1" applyAlignment="1">
      <alignment horizontal="center" vertical="center"/>
      <protection/>
    </xf>
    <xf numFmtId="0" fontId="24" fillId="39" borderId="28" xfId="0" applyFont="1" applyFill="1" applyBorder="1" applyAlignment="1">
      <alignment horizontal="left" vertical="center" wrapText="1"/>
    </xf>
    <xf numFmtId="0" fontId="29" fillId="39" borderId="28" xfId="0" applyFont="1" applyFill="1" applyBorder="1" applyAlignment="1">
      <alignment horizontal="left" vertical="center" wrapText="1"/>
    </xf>
    <xf numFmtId="0" fontId="24" fillId="39" borderId="28" xfId="0" applyFont="1" applyFill="1" applyBorder="1" applyAlignment="1">
      <alignment horizontal="center" vertical="center" wrapText="1"/>
    </xf>
    <xf numFmtId="0" fontId="29" fillId="36" borderId="28" xfId="0" applyFont="1" applyFill="1" applyBorder="1" applyAlignment="1">
      <alignment horizontal="justify" vertical="center" wrapText="1"/>
    </xf>
    <xf numFmtId="0" fontId="29" fillId="36" borderId="28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9" fillId="39" borderId="28" xfId="0" applyFont="1" applyFill="1" applyBorder="1" applyAlignment="1">
      <alignment horizontal="justify" vertical="center" wrapText="1"/>
    </xf>
    <xf numFmtId="0" fontId="24" fillId="36" borderId="28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justify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39" borderId="28" xfId="0" applyFont="1" applyFill="1" applyBorder="1" applyAlignment="1">
      <alignment vertical="center" wrapText="1"/>
    </xf>
    <xf numFmtId="0" fontId="24" fillId="40" borderId="29" xfId="0" applyFont="1" applyFill="1" applyBorder="1" applyAlignment="1">
      <alignment horizontal="left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4" fillId="41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36" borderId="28" xfId="0" applyFont="1" applyFill="1" applyBorder="1" applyAlignment="1">
      <alignment horizontal="center" vertical="center" wrapText="1"/>
    </xf>
    <xf numFmtId="0" fontId="24" fillId="0" borderId="12" xfId="66" applyFont="1" applyFill="1" applyBorder="1">
      <alignment/>
      <protection/>
    </xf>
    <xf numFmtId="0" fontId="24" fillId="0" borderId="0" xfId="66" applyFont="1" applyFill="1" applyBorder="1">
      <alignment/>
      <protection/>
    </xf>
    <xf numFmtId="0" fontId="24" fillId="0" borderId="13" xfId="66" applyFont="1" applyFill="1" applyBorder="1">
      <alignment/>
      <protection/>
    </xf>
    <xf numFmtId="0" fontId="24" fillId="36" borderId="28" xfId="0" applyFont="1" applyFill="1" applyBorder="1" applyAlignment="1">
      <alignment vertical="center" wrapText="1"/>
    </xf>
    <xf numFmtId="0" fontId="24" fillId="42" borderId="28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32" fillId="39" borderId="28" xfId="0" applyFont="1" applyFill="1" applyBorder="1" applyAlignment="1">
      <alignment horizontal="justify" vertical="center" wrapText="1"/>
    </xf>
    <xf numFmtId="0" fontId="34" fillId="41" borderId="28" xfId="0" applyFont="1" applyFill="1" applyBorder="1" applyAlignment="1">
      <alignment horizontal="left" vertical="center" wrapText="1"/>
    </xf>
    <xf numFmtId="0" fontId="32" fillId="36" borderId="28" xfId="0" applyFont="1" applyFill="1" applyBorder="1" applyAlignment="1">
      <alignment horizontal="justify" vertical="center" wrapText="1"/>
    </xf>
    <xf numFmtId="0" fontId="36" fillId="36" borderId="28" xfId="0" applyFont="1" applyFill="1" applyBorder="1" applyAlignment="1">
      <alignment horizontal="justify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20" xfId="66" applyFont="1" applyFill="1" applyBorder="1" applyAlignment="1">
      <alignment horizontal="center"/>
      <protection/>
    </xf>
    <xf numFmtId="0" fontId="28" fillId="0" borderId="20" xfId="0" applyFont="1" applyFill="1" applyBorder="1" applyAlignment="1">
      <alignment horizontal="justify" vertical="center" wrapText="1"/>
    </xf>
    <xf numFmtId="0" fontId="24" fillId="39" borderId="31" xfId="0" applyFont="1" applyFill="1" applyBorder="1" applyAlignment="1">
      <alignment horizontal="left" vertical="center" wrapText="1"/>
    </xf>
    <xf numFmtId="0" fontId="24" fillId="39" borderId="26" xfId="0" applyFont="1" applyFill="1" applyBorder="1" applyAlignment="1">
      <alignment horizontal="center" vertical="center" wrapText="1"/>
    </xf>
    <xf numFmtId="0" fontId="29" fillId="36" borderId="31" xfId="0" applyFont="1" applyFill="1" applyBorder="1" applyAlignment="1">
      <alignment horizontal="justify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9" borderId="26" xfId="66" applyFont="1" applyFill="1" applyBorder="1" applyAlignment="1">
      <alignment horizontal="center" vertical="center"/>
      <protection/>
    </xf>
    <xf numFmtId="0" fontId="24" fillId="36" borderId="31" xfId="0" applyFont="1" applyFill="1" applyBorder="1" applyAlignment="1">
      <alignment horizontal="left" vertical="center" wrapText="1"/>
    </xf>
    <xf numFmtId="0" fontId="24" fillId="36" borderId="26" xfId="66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justify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4" fillId="39" borderId="31" xfId="0" applyFont="1" applyFill="1" applyBorder="1" applyAlignment="1">
      <alignment vertical="center" wrapText="1"/>
    </xf>
    <xf numFmtId="0" fontId="24" fillId="39" borderId="26" xfId="65" applyFont="1" applyFill="1" applyBorder="1" applyAlignment="1">
      <alignment horizontal="center" vertical="center"/>
      <protection/>
    </xf>
    <xf numFmtId="0" fontId="29" fillId="40" borderId="32" xfId="0" applyFont="1" applyFill="1" applyBorder="1" applyAlignment="1">
      <alignment horizontal="justify" vertical="center" wrapText="1"/>
    </xf>
    <xf numFmtId="0" fontId="24" fillId="40" borderId="33" xfId="66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66" applyFont="1" applyFill="1" applyBorder="1" applyAlignment="1">
      <alignment horizontal="center" vertical="center" wrapText="1"/>
      <protection/>
    </xf>
    <xf numFmtId="0" fontId="24" fillId="41" borderId="31" xfId="0" applyFont="1" applyFill="1" applyBorder="1" applyAlignment="1">
      <alignment horizontal="left" vertical="center" wrapText="1"/>
    </xf>
    <xf numFmtId="0" fontId="24" fillId="41" borderId="26" xfId="66" applyFont="1" applyFill="1" applyBorder="1" applyAlignment="1">
      <alignment horizontal="center" vertical="center"/>
      <protection/>
    </xf>
    <xf numFmtId="0" fontId="29" fillId="39" borderId="31" xfId="0" applyFont="1" applyFill="1" applyBorder="1" applyAlignment="1">
      <alignment horizontal="justify" vertical="center" wrapText="1"/>
    </xf>
    <xf numFmtId="0" fontId="29" fillId="0" borderId="31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39" borderId="13" xfId="66" applyFont="1" applyFill="1" applyBorder="1" applyAlignment="1">
      <alignment horizontal="center" vertical="center"/>
      <protection/>
    </xf>
    <xf numFmtId="0" fontId="24" fillId="36" borderId="33" xfId="66" applyFont="1" applyFill="1" applyBorder="1" applyAlignment="1">
      <alignment horizontal="center" vertical="center"/>
      <protection/>
    </xf>
    <xf numFmtId="0" fontId="24" fillId="42" borderId="31" xfId="0" applyFont="1" applyFill="1" applyBorder="1" applyAlignment="1">
      <alignment horizontal="justify" vertical="center" wrapText="1"/>
    </xf>
    <xf numFmtId="0" fontId="24" fillId="42" borderId="34" xfId="66" applyFont="1" applyFill="1" applyBorder="1" applyAlignment="1">
      <alignment horizontal="center" vertical="center"/>
      <protection/>
    </xf>
    <xf numFmtId="0" fontId="24" fillId="42" borderId="13" xfId="66" applyFont="1" applyFill="1" applyBorder="1" applyAlignment="1">
      <alignment horizontal="center" vertical="center"/>
      <protection/>
    </xf>
    <xf numFmtId="0" fontId="24" fillId="36" borderId="34" xfId="66" applyFont="1" applyFill="1" applyBorder="1" applyAlignment="1">
      <alignment horizontal="center" vertical="center"/>
      <protection/>
    </xf>
    <xf numFmtId="0" fontId="24" fillId="0" borderId="35" xfId="0" applyFont="1" applyFill="1" applyBorder="1" applyAlignment="1">
      <alignment horizontal="left" vertical="center" wrapText="1"/>
    </xf>
    <xf numFmtId="0" fontId="24" fillId="0" borderId="13" xfId="66" applyFont="1" applyFill="1" applyBorder="1" applyAlignment="1">
      <alignment horizontal="center" vertical="center"/>
      <protection/>
    </xf>
    <xf numFmtId="0" fontId="47" fillId="0" borderId="21" xfId="0" applyFont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vertical="center"/>
    </xf>
    <xf numFmtId="0" fontId="24" fillId="36" borderId="21" xfId="0" applyFont="1" applyFill="1" applyBorder="1" applyAlignment="1">
      <alignment horizontal="left" vertical="center"/>
    </xf>
    <xf numFmtId="0" fontId="47" fillId="36" borderId="21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vertical="center" wrapText="1"/>
    </xf>
    <xf numFmtId="0" fontId="24" fillId="36" borderId="36" xfId="0" applyFont="1" applyFill="1" applyBorder="1" applyAlignment="1">
      <alignment horizontal="left" vertical="center"/>
    </xf>
    <xf numFmtId="0" fontId="47" fillId="36" borderId="23" xfId="0" applyFont="1" applyFill="1" applyBorder="1" applyAlignment="1">
      <alignment vertical="center"/>
    </xf>
    <xf numFmtId="0" fontId="24" fillId="36" borderId="2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31" fillId="0" borderId="21" xfId="0" applyFont="1" applyBorder="1" applyAlignment="1">
      <alignment vertical="center" wrapText="1"/>
    </xf>
    <xf numFmtId="0" fontId="24" fillId="36" borderId="2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justify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66" applyFont="1" applyFill="1" applyBorder="1" applyAlignment="1">
      <alignment horizontal="center" vertical="center" wrapText="1"/>
      <protection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8" fillId="0" borderId="22" xfId="66" applyFont="1" applyFill="1" applyBorder="1">
      <alignment/>
      <protection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47" fillId="36" borderId="36" xfId="0" applyFont="1" applyFill="1" applyBorder="1" applyAlignment="1">
      <alignment vertical="center"/>
    </xf>
    <xf numFmtId="0" fontId="31" fillId="36" borderId="2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2" xfId="66" applyFont="1" applyFill="1" applyBorder="1" applyAlignment="1">
      <alignment horizontal="center" vertical="center"/>
      <protection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66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3" xfId="66" applyFont="1" applyFill="1" applyBorder="1" applyAlignment="1">
      <alignment horizontal="center" vertical="center"/>
      <protection/>
    </xf>
    <xf numFmtId="0" fontId="25" fillId="0" borderId="37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1" xfId="66" applyFont="1" applyFill="1" applyBorder="1" applyAlignment="1">
      <alignment vertical="center"/>
      <protection/>
    </xf>
    <xf numFmtId="0" fontId="25" fillId="0" borderId="36" xfId="0" applyFont="1" applyFill="1" applyBorder="1" applyAlignment="1">
      <alignment horizontal="left" vertical="center" wrapText="1"/>
    </xf>
    <xf numFmtId="0" fontId="25" fillId="0" borderId="38" xfId="66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/>
    </xf>
    <xf numFmtId="0" fontId="20" fillId="0" borderId="42" xfId="66" applyFont="1" applyFill="1" applyBorder="1" applyAlignment="1">
      <alignment horizontal="left"/>
      <protection/>
    </xf>
    <xf numFmtId="0" fontId="20" fillId="0" borderId="43" xfId="66" applyFont="1" applyFill="1" applyBorder="1" applyAlignment="1">
      <alignment horizontal="left"/>
      <protection/>
    </xf>
    <xf numFmtId="0" fontId="20" fillId="0" borderId="44" xfId="66" applyFont="1" applyFill="1" applyBorder="1" applyAlignment="1">
      <alignment horizontal="left"/>
      <protection/>
    </xf>
    <xf numFmtId="0" fontId="28" fillId="0" borderId="20" xfId="66" applyFont="1" applyFill="1" applyBorder="1" applyAlignment="1">
      <alignment horizontal="left"/>
      <protection/>
    </xf>
    <xf numFmtId="0" fontId="28" fillId="0" borderId="20" xfId="66" applyFont="1" applyFill="1" applyBorder="1" applyAlignment="1">
      <alignment horizontal="right"/>
      <protection/>
    </xf>
    <xf numFmtId="0" fontId="28" fillId="0" borderId="42" xfId="66" applyFont="1" applyFill="1" applyBorder="1" applyAlignment="1">
      <alignment horizontal="right"/>
      <protection/>
    </xf>
    <xf numFmtId="0" fontId="28" fillId="0" borderId="44" xfId="66" applyFont="1" applyFill="1" applyBorder="1" applyAlignment="1">
      <alignment horizontal="right"/>
      <protection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66" applyFont="1" applyFill="1" applyBorder="1" applyAlignment="1">
      <alignment horizontal="center"/>
      <protection/>
    </xf>
    <xf numFmtId="0" fontId="24" fillId="0" borderId="43" xfId="66" applyFont="1" applyFill="1" applyBorder="1" applyAlignment="1">
      <alignment horizontal="center"/>
      <protection/>
    </xf>
    <xf numFmtId="0" fontId="24" fillId="0" borderId="44" xfId="66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20" xfId="66" applyFont="1" applyFill="1" applyBorder="1" applyAlignment="1">
      <alignment horizontal="center"/>
      <protection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66" applyFont="1" applyFill="1" applyAlignment="1">
      <alignment horizontal="center" wrapText="1"/>
      <protection/>
    </xf>
    <xf numFmtId="0" fontId="20" fillId="0" borderId="12" xfId="65" applyFont="1" applyFill="1" applyBorder="1" applyAlignment="1">
      <alignment horizontal="center" vertical="center" wrapText="1"/>
      <protection/>
    </xf>
    <xf numFmtId="0" fontId="20" fillId="0" borderId="0" xfId="65" applyFont="1" applyFill="1" applyBorder="1" applyAlignment="1">
      <alignment horizontal="center" vertical="center"/>
      <protection/>
    </xf>
    <xf numFmtId="0" fontId="20" fillId="0" borderId="13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8" fillId="0" borderId="45" xfId="63" applyFont="1" applyBorder="1" applyAlignment="1">
      <alignment horizontal="left" vertical="center" wrapText="1"/>
      <protection/>
    </xf>
    <xf numFmtId="0" fontId="28" fillId="0" borderId="44" xfId="63" applyFont="1" applyBorder="1" applyAlignment="1">
      <alignment horizontal="left" vertical="center" wrapText="1"/>
      <protection/>
    </xf>
    <xf numFmtId="0" fontId="28" fillId="0" borderId="45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37" fillId="0" borderId="20" xfId="64" applyFont="1" applyFill="1" applyBorder="1" applyAlignment="1">
      <alignment horizontal="left" vertical="center" wrapText="1"/>
      <protection/>
    </xf>
    <xf numFmtId="0" fontId="37" fillId="0" borderId="20" xfId="64" applyFont="1" applyFill="1" applyBorder="1" applyAlignment="1">
      <alignment horizontal="center" vertical="center" wrapText="1"/>
      <protection/>
    </xf>
    <xf numFmtId="0" fontId="37" fillId="0" borderId="28" xfId="66" applyFont="1" applyFill="1" applyBorder="1" applyAlignment="1">
      <alignment horizontal="center" vertical="center" wrapText="1"/>
      <protection/>
    </xf>
    <xf numFmtId="0" fontId="37" fillId="36" borderId="20" xfId="64" applyFont="1" applyFill="1" applyBorder="1" applyAlignment="1">
      <alignment horizontal="left" vertical="center" wrapText="1"/>
      <protection/>
    </xf>
    <xf numFmtId="0" fontId="37" fillId="36" borderId="20" xfId="64" applyFont="1" applyFill="1" applyBorder="1" applyAlignment="1">
      <alignment horizontal="center" vertical="center" wrapText="1"/>
      <protection/>
    </xf>
    <xf numFmtId="0" fontId="37" fillId="36" borderId="28" xfId="66" applyFont="1" applyFill="1" applyBorder="1" applyAlignment="1">
      <alignment horizontal="center" vertical="center" wrapText="1"/>
      <protection/>
    </xf>
    <xf numFmtId="0" fontId="37" fillId="0" borderId="20" xfId="64" applyFont="1" applyFill="1" applyBorder="1" applyAlignment="1">
      <alignment horizontal="justify" vertical="center" wrapText="1"/>
      <protection/>
    </xf>
    <xf numFmtId="0" fontId="28" fillId="0" borderId="12" xfId="66" applyFont="1" applyFill="1" applyBorder="1" applyAlignment="1">
      <alignment horizontal="center"/>
      <protection/>
    </xf>
    <xf numFmtId="0" fontId="28" fillId="0" borderId="0" xfId="66" applyFont="1" applyFill="1" applyBorder="1" applyAlignment="1">
      <alignment horizontal="center"/>
      <protection/>
    </xf>
    <xf numFmtId="0" fontId="37" fillId="0" borderId="20" xfId="66" applyFont="1" applyFill="1" applyBorder="1" applyAlignment="1">
      <alignment horizontal="center" vertical="center" wrapText="1"/>
      <protection/>
    </xf>
    <xf numFmtId="0" fontId="0" fillId="0" borderId="20" xfId="66" applyFont="1" applyFill="1" applyBorder="1">
      <alignment/>
      <protection/>
    </xf>
    <xf numFmtId="0" fontId="24" fillId="0" borderId="25" xfId="0" applyFont="1" applyFill="1" applyBorder="1" applyAlignment="1">
      <alignment horizontal="center" vertical="center" wrapText="1"/>
    </xf>
    <xf numFmtId="0" fontId="24" fillId="0" borderId="33" xfId="66" applyFont="1" applyFill="1" applyBorder="1" applyAlignment="1">
      <alignment horizontal="center"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1" fontId="28" fillId="0" borderId="2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36" borderId="20" xfId="64" applyFont="1" applyFill="1" applyBorder="1" applyAlignment="1">
      <alignment vertical="center" wrapText="1"/>
      <protection/>
    </xf>
    <xf numFmtId="0" fontId="28" fillId="0" borderId="42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right" vertical="center"/>
    </xf>
  </cellXfs>
  <cellStyles count="6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EEE UNDERGRADUATE22062009" xfId="65"/>
    <cellStyle name="Normal_SON_AREL_CENG_UNDERGRADUATE_CURRICULUM_ENG_3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Comma" xfId="73"/>
    <cellStyle name="Vurgu1" xfId="74"/>
    <cellStyle name="Vurgu2" xfId="75"/>
    <cellStyle name="Vurgu3" xfId="76"/>
    <cellStyle name="Vurgu4" xfId="77"/>
    <cellStyle name="Vurgu5" xfId="78"/>
    <cellStyle name="Vurgu6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6"/>
  <sheetViews>
    <sheetView zoomScale="90" zoomScaleNormal="90" zoomScalePageLayoutView="0" workbookViewId="0" topLeftCell="A97">
      <selection activeCell="T116" sqref="T116:W116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0.00390625" style="4" bestFit="1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128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196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6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1" t="s">
        <v>29</v>
      </c>
      <c r="B3" s="372"/>
      <c r="C3" s="372"/>
      <c r="D3" s="372"/>
      <c r="E3" s="372"/>
      <c r="F3" s="372"/>
      <c r="G3" s="373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62" t="s">
        <v>30</v>
      </c>
      <c r="B4" s="363"/>
      <c r="C4" s="363"/>
      <c r="D4" s="363"/>
      <c r="E4" s="363"/>
      <c r="F4" s="363"/>
      <c r="G4" s="364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62" t="s">
        <v>31</v>
      </c>
      <c r="B5" s="363"/>
      <c r="C5" s="363"/>
      <c r="D5" s="363"/>
      <c r="E5" s="363"/>
      <c r="F5" s="363"/>
      <c r="G5" s="364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62" t="s">
        <v>32</v>
      </c>
      <c r="B6" s="363"/>
      <c r="C6" s="363"/>
      <c r="D6" s="363"/>
      <c r="E6" s="363"/>
      <c r="F6" s="363"/>
      <c r="G6" s="364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50" t="s">
        <v>11</v>
      </c>
      <c r="B8" s="351"/>
      <c r="C8" s="351"/>
      <c r="D8" s="351"/>
      <c r="E8" s="351"/>
      <c r="F8" s="351"/>
      <c r="G8" s="352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56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7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70" t="s">
        <v>279</v>
      </c>
      <c r="B10" s="41" t="s">
        <v>127</v>
      </c>
      <c r="C10" s="38">
        <v>3</v>
      </c>
      <c r="D10" s="38">
        <v>0</v>
      </c>
      <c r="E10" s="38">
        <v>2</v>
      </c>
      <c r="F10" s="38">
        <v>4</v>
      </c>
      <c r="G10" s="69">
        <v>6</v>
      </c>
      <c r="I10" s="70" t="s">
        <v>124</v>
      </c>
      <c r="J10" s="115" t="s">
        <v>125</v>
      </c>
      <c r="K10" s="151">
        <v>2</v>
      </c>
      <c r="L10" s="151">
        <v>2</v>
      </c>
      <c r="M10" s="151">
        <v>0</v>
      </c>
      <c r="N10" s="151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70" t="s">
        <v>280</v>
      </c>
      <c r="B11" s="41" t="s">
        <v>126</v>
      </c>
      <c r="C11" s="38">
        <v>3</v>
      </c>
      <c r="D11" s="38">
        <v>2</v>
      </c>
      <c r="E11" s="38">
        <v>0</v>
      </c>
      <c r="F11" s="38">
        <v>4</v>
      </c>
      <c r="G11" s="69">
        <v>6</v>
      </c>
      <c r="I11" s="70" t="s">
        <v>59</v>
      </c>
      <c r="J11" s="41" t="s">
        <v>126</v>
      </c>
      <c r="K11" s="151">
        <v>3</v>
      </c>
      <c r="L11" s="151">
        <v>2</v>
      </c>
      <c r="M11" s="151">
        <v>0</v>
      </c>
      <c r="N11" s="151">
        <v>4</v>
      </c>
      <c r="O11" s="89">
        <v>6</v>
      </c>
      <c r="Q11" s="15"/>
      <c r="R11" s="339" t="s">
        <v>40</v>
      </c>
      <c r="S11" s="339"/>
      <c r="T11" s="49">
        <f>SUM(T10)</f>
        <v>2</v>
      </c>
      <c r="U11" s="49">
        <f>SUM(U10)</f>
        <v>2</v>
      </c>
      <c r="V11" s="49">
        <f>SUM(V10)</f>
        <v>0</v>
      </c>
      <c r="W11" s="49">
        <f>SUM(W10)</f>
        <v>3</v>
      </c>
      <c r="X11" s="136">
        <f>SUM(X10)</f>
        <v>4</v>
      </c>
      <c r="Z11" s="60"/>
      <c r="AA11" s="50"/>
      <c r="AB11" s="146"/>
      <c r="AC11" s="146"/>
      <c r="AD11" s="146"/>
      <c r="AE11" s="146"/>
      <c r="AF11" s="62"/>
    </row>
    <row r="12" spans="1:32" ht="15" customHeight="1">
      <c r="A12" s="70" t="s">
        <v>281</v>
      </c>
      <c r="B12" s="41" t="s">
        <v>64</v>
      </c>
      <c r="C12" s="38">
        <v>3</v>
      </c>
      <c r="D12" s="38">
        <v>0</v>
      </c>
      <c r="E12" s="38">
        <v>2</v>
      </c>
      <c r="F12" s="38">
        <v>4</v>
      </c>
      <c r="G12" s="69">
        <v>6</v>
      </c>
      <c r="I12" s="70" t="s">
        <v>61</v>
      </c>
      <c r="J12" s="41" t="s">
        <v>127</v>
      </c>
      <c r="K12" s="151">
        <v>3</v>
      </c>
      <c r="L12" s="151">
        <v>0</v>
      </c>
      <c r="M12" s="151">
        <v>2</v>
      </c>
      <c r="N12" s="151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151">
        <v>3</v>
      </c>
      <c r="U12" s="151">
        <v>2</v>
      </c>
      <c r="V12" s="151">
        <v>0</v>
      </c>
      <c r="W12" s="151">
        <v>4</v>
      </c>
      <c r="X12" s="89">
        <v>6</v>
      </c>
      <c r="Z12" s="60"/>
      <c r="AA12" s="50"/>
      <c r="AB12" s="146"/>
      <c r="AC12" s="146"/>
      <c r="AD12" s="146"/>
      <c r="AE12" s="146"/>
      <c r="AF12" s="62"/>
    </row>
    <row r="13" spans="1:32" ht="15" customHeight="1">
      <c r="A13" s="70" t="s">
        <v>282</v>
      </c>
      <c r="B13" s="41" t="s">
        <v>129</v>
      </c>
      <c r="C13" s="155">
        <v>2</v>
      </c>
      <c r="D13" s="155">
        <v>0</v>
      </c>
      <c r="E13" s="155">
        <v>0</v>
      </c>
      <c r="F13" s="155">
        <v>2</v>
      </c>
      <c r="G13" s="62">
        <v>3</v>
      </c>
      <c r="I13" s="70" t="s">
        <v>63</v>
      </c>
      <c r="J13" s="167" t="s">
        <v>128</v>
      </c>
      <c r="K13" s="151">
        <v>3</v>
      </c>
      <c r="L13" s="151">
        <v>0</v>
      </c>
      <c r="M13" s="151">
        <v>2</v>
      </c>
      <c r="N13" s="151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151">
        <v>3</v>
      </c>
      <c r="U13" s="151">
        <v>0</v>
      </c>
      <c r="V13" s="151">
        <v>2</v>
      </c>
      <c r="W13" s="151">
        <v>4</v>
      </c>
      <c r="X13" s="89">
        <v>6</v>
      </c>
      <c r="Z13" s="60"/>
      <c r="AA13" s="50"/>
      <c r="AB13" s="146"/>
      <c r="AC13" s="146"/>
      <c r="AD13" s="146"/>
      <c r="AE13" s="146"/>
      <c r="AF13" s="62"/>
    </row>
    <row r="14" spans="1:32" ht="15" customHeight="1">
      <c r="A14" s="58" t="s">
        <v>283</v>
      </c>
      <c r="B14" s="32" t="s">
        <v>130</v>
      </c>
      <c r="C14" s="155">
        <v>3</v>
      </c>
      <c r="D14" s="155">
        <v>0</v>
      </c>
      <c r="E14" s="155">
        <v>0</v>
      </c>
      <c r="F14" s="155">
        <v>3</v>
      </c>
      <c r="G14" s="59">
        <v>5</v>
      </c>
      <c r="I14" s="70" t="s">
        <v>207</v>
      </c>
      <c r="J14" s="167" t="s">
        <v>50</v>
      </c>
      <c r="K14" s="151">
        <v>3</v>
      </c>
      <c r="L14" s="151">
        <v>0</v>
      </c>
      <c r="M14" s="151">
        <v>0</v>
      </c>
      <c r="N14" s="151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151">
        <v>3</v>
      </c>
      <c r="U14" s="151">
        <v>0</v>
      </c>
      <c r="V14" s="151">
        <v>2</v>
      </c>
      <c r="W14" s="151">
        <v>4</v>
      </c>
      <c r="X14" s="89">
        <v>6</v>
      </c>
      <c r="Z14" s="60"/>
      <c r="AA14" s="50"/>
      <c r="AB14" s="146"/>
      <c r="AC14" s="146"/>
      <c r="AD14" s="146"/>
      <c r="AE14" s="146"/>
      <c r="AF14" s="62"/>
    </row>
    <row r="15" spans="1:32" ht="15" customHeight="1">
      <c r="A15" s="68" t="s">
        <v>284</v>
      </c>
      <c r="B15" s="115" t="s">
        <v>208</v>
      </c>
      <c r="C15" s="38">
        <v>0</v>
      </c>
      <c r="D15" s="38">
        <v>2</v>
      </c>
      <c r="E15" s="38">
        <v>0</v>
      </c>
      <c r="F15" s="38">
        <v>1</v>
      </c>
      <c r="G15" s="69">
        <v>1</v>
      </c>
      <c r="I15" s="58" t="s">
        <v>67</v>
      </c>
      <c r="J15" s="168" t="s">
        <v>130</v>
      </c>
      <c r="K15" s="146">
        <v>3</v>
      </c>
      <c r="L15" s="146">
        <v>0</v>
      </c>
      <c r="M15" s="146">
        <v>0</v>
      </c>
      <c r="N15" s="146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151">
        <v>3</v>
      </c>
      <c r="U15" s="151">
        <v>0</v>
      </c>
      <c r="V15" s="151">
        <v>0</v>
      </c>
      <c r="W15" s="151">
        <v>3</v>
      </c>
      <c r="X15" s="89">
        <v>3</v>
      </c>
      <c r="Z15" s="60"/>
      <c r="AA15" s="50"/>
      <c r="AB15" s="146"/>
      <c r="AC15" s="146"/>
      <c r="AD15" s="146"/>
      <c r="AE15" s="146"/>
      <c r="AF15" s="62"/>
    </row>
    <row r="16" spans="1:32" ht="15" customHeight="1">
      <c r="A16" s="68" t="s">
        <v>207</v>
      </c>
      <c r="B16" s="37" t="s">
        <v>7</v>
      </c>
      <c r="C16" s="38">
        <v>3</v>
      </c>
      <c r="D16" s="38">
        <v>0</v>
      </c>
      <c r="E16" s="38">
        <v>0</v>
      </c>
      <c r="F16" s="38">
        <v>3</v>
      </c>
      <c r="G16" s="69">
        <v>3</v>
      </c>
      <c r="I16" s="70" t="s">
        <v>66</v>
      </c>
      <c r="J16" s="167" t="s">
        <v>208</v>
      </c>
      <c r="K16" s="151">
        <v>0</v>
      </c>
      <c r="L16" s="151">
        <v>2</v>
      </c>
      <c r="M16" s="151">
        <v>0</v>
      </c>
      <c r="N16" s="151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146">
        <v>3</v>
      </c>
      <c r="U16" s="146">
        <v>0</v>
      </c>
      <c r="V16" s="146">
        <v>0</v>
      </c>
      <c r="W16" s="146">
        <v>3</v>
      </c>
      <c r="X16" s="59">
        <v>5</v>
      </c>
      <c r="Z16" s="60"/>
      <c r="AA16" s="50"/>
      <c r="AB16" s="146"/>
      <c r="AC16" s="146"/>
      <c r="AD16" s="146"/>
      <c r="AE16" s="146"/>
      <c r="AF16" s="62"/>
    </row>
    <row r="17" spans="1:32" ht="15" customHeight="1">
      <c r="A17" s="68"/>
      <c r="B17" s="115"/>
      <c r="C17" s="38"/>
      <c r="D17" s="38"/>
      <c r="E17" s="38"/>
      <c r="F17" s="38"/>
      <c r="G17" s="69"/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151">
        <v>0</v>
      </c>
      <c r="U17" s="151">
        <v>2</v>
      </c>
      <c r="V17" s="151">
        <v>0</v>
      </c>
      <c r="W17" s="151">
        <v>1</v>
      </c>
      <c r="X17" s="89">
        <v>1</v>
      </c>
      <c r="Z17" s="60"/>
      <c r="AA17" s="50"/>
      <c r="AB17" s="146"/>
      <c r="AC17" s="146"/>
      <c r="AD17" s="146"/>
      <c r="AE17" s="146"/>
      <c r="AF17" s="62"/>
    </row>
    <row r="18" spans="1:32" ht="15" customHeight="1">
      <c r="A18" s="353" t="s">
        <v>10</v>
      </c>
      <c r="B18" s="344"/>
      <c r="C18" s="34">
        <f>SUM(C10:C17)</f>
        <v>17</v>
      </c>
      <c r="D18" s="34">
        <f>SUM(D10:D17)</f>
        <v>4</v>
      </c>
      <c r="E18" s="34">
        <f>SUM(E10:E17)</f>
        <v>4</v>
      </c>
      <c r="F18" s="34">
        <f>SUM(F10:F17)</f>
        <v>21</v>
      </c>
      <c r="G18" s="61">
        <f>SUM(G10:G17)</f>
        <v>30</v>
      </c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151"/>
      <c r="U18" s="151"/>
      <c r="V18" s="151"/>
      <c r="W18" s="151"/>
      <c r="X18" s="89"/>
      <c r="Z18" s="60"/>
      <c r="AA18" s="50"/>
      <c r="AB18" s="146"/>
      <c r="AC18" s="146"/>
      <c r="AD18" s="146"/>
      <c r="AE18" s="146"/>
      <c r="AF18" s="62"/>
    </row>
    <row r="19" spans="1:32" ht="15" customHeight="1">
      <c r="A19" s="161"/>
      <c r="B19" s="162"/>
      <c r="C19" s="157"/>
      <c r="D19" s="157"/>
      <c r="E19" s="157"/>
      <c r="F19" s="157"/>
      <c r="G19" s="158"/>
      <c r="I19" s="147"/>
      <c r="J19" s="148"/>
      <c r="K19" s="144"/>
      <c r="L19" s="144"/>
      <c r="M19" s="144"/>
      <c r="N19" s="144"/>
      <c r="O19" s="145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146"/>
      <c r="AC19" s="146"/>
      <c r="AD19" s="146"/>
      <c r="AE19" s="146"/>
      <c r="AF19" s="62"/>
    </row>
    <row r="20" spans="1:32" ht="15" customHeight="1">
      <c r="A20" s="161"/>
      <c r="B20" s="162"/>
      <c r="C20" s="157"/>
      <c r="D20" s="157"/>
      <c r="E20" s="157"/>
      <c r="F20" s="157"/>
      <c r="G20" s="158"/>
      <c r="I20" s="147"/>
      <c r="J20" s="148"/>
      <c r="K20" s="144"/>
      <c r="L20" s="144"/>
      <c r="M20" s="144"/>
      <c r="N20" s="144"/>
      <c r="O20" s="145"/>
      <c r="Q20" s="20"/>
      <c r="R20" s="143" t="s">
        <v>42</v>
      </c>
      <c r="S20" s="143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42" t="s">
        <v>42</v>
      </c>
      <c r="AA20" s="143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61"/>
      <c r="B21" s="162"/>
      <c r="C21" s="157"/>
      <c r="D21" s="157"/>
      <c r="E21" s="157"/>
      <c r="F21" s="157"/>
      <c r="G21" s="158"/>
      <c r="I21" s="147"/>
      <c r="J21" s="148"/>
      <c r="K21" s="144"/>
      <c r="L21" s="144"/>
      <c r="M21" s="144"/>
      <c r="N21" s="144"/>
      <c r="O21" s="145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5" customHeight="1">
      <c r="A22" s="331" t="s">
        <v>12</v>
      </c>
      <c r="B22" s="332"/>
      <c r="C22" s="332"/>
      <c r="D22" s="332"/>
      <c r="E22" s="332"/>
      <c r="F22" s="332"/>
      <c r="G22" s="333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56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7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70" t="s">
        <v>285</v>
      </c>
      <c r="B24" s="41" t="s">
        <v>135</v>
      </c>
      <c r="C24" s="38">
        <v>3</v>
      </c>
      <c r="D24" s="38">
        <v>0</v>
      </c>
      <c r="E24" s="38">
        <v>2</v>
      </c>
      <c r="F24" s="38">
        <v>4</v>
      </c>
      <c r="G24" s="69">
        <v>6</v>
      </c>
      <c r="I24" s="70" t="s">
        <v>131</v>
      </c>
      <c r="J24" s="117" t="s">
        <v>209</v>
      </c>
      <c r="K24" s="151">
        <v>2</v>
      </c>
      <c r="L24" s="151">
        <v>0</v>
      </c>
      <c r="M24" s="151">
        <v>2</v>
      </c>
      <c r="N24" s="151">
        <v>3</v>
      </c>
      <c r="O24" s="89">
        <v>4</v>
      </c>
      <c r="Q24" s="15" t="s">
        <v>38</v>
      </c>
      <c r="R24" s="98" t="s">
        <v>132</v>
      </c>
      <c r="S24" s="98" t="s">
        <v>133</v>
      </c>
      <c r="T24" s="99">
        <v>3</v>
      </c>
      <c r="U24" s="99">
        <v>0</v>
      </c>
      <c r="V24" s="99">
        <v>0</v>
      </c>
      <c r="W24" s="99">
        <v>3</v>
      </c>
      <c r="X24" s="111">
        <v>4</v>
      </c>
      <c r="Z24" s="60"/>
      <c r="AA24" s="50"/>
      <c r="AB24" s="146"/>
      <c r="AC24" s="146"/>
      <c r="AD24" s="146"/>
      <c r="AE24" s="146"/>
      <c r="AF24" s="62"/>
    </row>
    <row r="25" spans="1:32" ht="15" customHeight="1">
      <c r="A25" s="70" t="s">
        <v>286</v>
      </c>
      <c r="B25" s="41" t="s">
        <v>134</v>
      </c>
      <c r="C25" s="38">
        <v>3</v>
      </c>
      <c r="D25" s="38">
        <v>2</v>
      </c>
      <c r="E25" s="38">
        <v>0</v>
      </c>
      <c r="F25" s="38">
        <v>4</v>
      </c>
      <c r="G25" s="69">
        <v>6</v>
      </c>
      <c r="I25" s="70" t="s">
        <v>132</v>
      </c>
      <c r="J25" s="41" t="s">
        <v>133</v>
      </c>
      <c r="K25" s="151">
        <v>3</v>
      </c>
      <c r="L25" s="151">
        <v>0</v>
      </c>
      <c r="M25" s="151">
        <v>0</v>
      </c>
      <c r="N25" s="151">
        <v>3</v>
      </c>
      <c r="O25" s="89">
        <v>4</v>
      </c>
      <c r="Q25" s="15"/>
      <c r="R25" s="339" t="s">
        <v>40</v>
      </c>
      <c r="S25" s="339"/>
      <c r="T25" s="49">
        <f>SUM(T24)</f>
        <v>3</v>
      </c>
      <c r="U25" s="49">
        <f>SUM(U24)</f>
        <v>0</v>
      </c>
      <c r="V25" s="49">
        <f>SUM(V24)</f>
        <v>0</v>
      </c>
      <c r="W25" s="49">
        <f>SUM(W24)</f>
        <v>3</v>
      </c>
      <c r="X25" s="136">
        <f>SUM(X24)</f>
        <v>4</v>
      </c>
      <c r="Z25" s="60"/>
      <c r="AA25" s="50"/>
      <c r="AB25" s="146"/>
      <c r="AC25" s="146"/>
      <c r="AD25" s="146"/>
      <c r="AE25" s="146"/>
      <c r="AF25" s="62"/>
    </row>
    <row r="26" spans="1:32" ht="15" customHeight="1">
      <c r="A26" s="245" t="s">
        <v>287</v>
      </c>
      <c r="B26" s="36" t="s">
        <v>92</v>
      </c>
      <c r="C26" s="39">
        <v>3</v>
      </c>
      <c r="D26" s="39">
        <v>0</v>
      </c>
      <c r="E26" s="39">
        <v>2</v>
      </c>
      <c r="F26" s="39">
        <v>4</v>
      </c>
      <c r="G26" s="63">
        <v>6</v>
      </c>
      <c r="I26" s="70" t="s">
        <v>71</v>
      </c>
      <c r="J26" s="41" t="s">
        <v>134</v>
      </c>
      <c r="K26" s="151">
        <v>3</v>
      </c>
      <c r="L26" s="151">
        <v>2</v>
      </c>
      <c r="M26" s="151">
        <v>0</v>
      </c>
      <c r="N26" s="151">
        <v>4</v>
      </c>
      <c r="O26" s="89">
        <v>6</v>
      </c>
      <c r="Q26" s="20" t="s">
        <v>39</v>
      </c>
      <c r="R26" s="41" t="s">
        <v>131</v>
      </c>
      <c r="S26" s="117" t="s">
        <v>209</v>
      </c>
      <c r="T26" s="151">
        <v>2</v>
      </c>
      <c r="U26" s="151">
        <v>0</v>
      </c>
      <c r="V26" s="151">
        <v>2</v>
      </c>
      <c r="W26" s="151">
        <v>3</v>
      </c>
      <c r="X26" s="89">
        <v>4</v>
      </c>
      <c r="Z26" s="60"/>
      <c r="AA26" s="50"/>
      <c r="AB26" s="146"/>
      <c r="AC26" s="146"/>
      <c r="AD26" s="146"/>
      <c r="AE26" s="146"/>
      <c r="AF26" s="62"/>
    </row>
    <row r="27" spans="1:32" ht="15" customHeight="1">
      <c r="A27" s="245" t="s">
        <v>288</v>
      </c>
      <c r="B27" s="41" t="s">
        <v>136</v>
      </c>
      <c r="C27" s="39">
        <v>2</v>
      </c>
      <c r="D27" s="39">
        <v>0</v>
      </c>
      <c r="E27" s="39">
        <v>0</v>
      </c>
      <c r="F27" s="39">
        <v>2</v>
      </c>
      <c r="G27" s="63">
        <v>3</v>
      </c>
      <c r="I27" s="70" t="s">
        <v>210</v>
      </c>
      <c r="J27" s="41" t="s">
        <v>211</v>
      </c>
      <c r="K27" s="151">
        <v>2</v>
      </c>
      <c r="L27" s="151">
        <v>0</v>
      </c>
      <c r="M27" s="151">
        <v>2</v>
      </c>
      <c r="N27" s="151">
        <v>3</v>
      </c>
      <c r="O27" s="89">
        <v>5</v>
      </c>
      <c r="Q27" s="20" t="s">
        <v>39</v>
      </c>
      <c r="R27" s="41" t="s">
        <v>71</v>
      </c>
      <c r="S27" s="41" t="s">
        <v>134</v>
      </c>
      <c r="T27" s="151">
        <v>3</v>
      </c>
      <c r="U27" s="151">
        <v>2</v>
      </c>
      <c r="V27" s="151">
        <v>0</v>
      </c>
      <c r="W27" s="151">
        <v>4</v>
      </c>
      <c r="X27" s="89">
        <v>6</v>
      </c>
      <c r="Z27" s="60"/>
      <c r="AA27" s="50"/>
      <c r="AB27" s="146"/>
      <c r="AC27" s="146"/>
      <c r="AD27" s="146"/>
      <c r="AE27" s="146"/>
      <c r="AF27" s="62"/>
    </row>
    <row r="28" spans="1:32" ht="15" customHeight="1">
      <c r="A28" s="70" t="s">
        <v>289</v>
      </c>
      <c r="B28" s="82" t="s">
        <v>174</v>
      </c>
      <c r="C28" s="83">
        <v>2</v>
      </c>
      <c r="D28" s="83">
        <v>0</v>
      </c>
      <c r="E28" s="83">
        <v>0</v>
      </c>
      <c r="F28" s="83">
        <v>2</v>
      </c>
      <c r="G28" s="90">
        <v>3</v>
      </c>
      <c r="I28" s="70" t="s">
        <v>73</v>
      </c>
      <c r="J28" s="41" t="s">
        <v>135</v>
      </c>
      <c r="K28" s="151">
        <v>3</v>
      </c>
      <c r="L28" s="151">
        <v>0</v>
      </c>
      <c r="M28" s="151">
        <v>2</v>
      </c>
      <c r="N28" s="151">
        <v>4</v>
      </c>
      <c r="O28" s="89">
        <v>6</v>
      </c>
      <c r="Q28" s="20" t="s">
        <v>39</v>
      </c>
      <c r="R28" s="41" t="s">
        <v>210</v>
      </c>
      <c r="S28" s="41" t="s">
        <v>211</v>
      </c>
      <c r="T28" s="151">
        <v>2</v>
      </c>
      <c r="U28" s="151">
        <v>0</v>
      </c>
      <c r="V28" s="151">
        <v>2</v>
      </c>
      <c r="W28" s="151">
        <v>3</v>
      </c>
      <c r="X28" s="89">
        <v>5</v>
      </c>
      <c r="Z28" s="60"/>
      <c r="AA28" s="50"/>
      <c r="AB28" s="146"/>
      <c r="AC28" s="146"/>
      <c r="AD28" s="146"/>
      <c r="AE28" s="146"/>
      <c r="AF28" s="62"/>
    </row>
    <row r="29" spans="1:32" ht="15" customHeight="1">
      <c r="A29" s="246" t="s">
        <v>290</v>
      </c>
      <c r="B29" s="96" t="s">
        <v>175</v>
      </c>
      <c r="C29" s="247">
        <v>2</v>
      </c>
      <c r="D29" s="247">
        <v>0</v>
      </c>
      <c r="E29" s="247">
        <v>0</v>
      </c>
      <c r="F29" s="247">
        <v>2</v>
      </c>
      <c r="G29" s="255">
        <v>3</v>
      </c>
      <c r="I29" s="70" t="s">
        <v>212</v>
      </c>
      <c r="J29" s="167" t="s">
        <v>53</v>
      </c>
      <c r="K29" s="151">
        <v>3</v>
      </c>
      <c r="L29" s="151">
        <v>0</v>
      </c>
      <c r="M29" s="151">
        <v>0</v>
      </c>
      <c r="N29" s="151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151">
        <v>3</v>
      </c>
      <c r="U29" s="151">
        <v>0</v>
      </c>
      <c r="V29" s="151">
        <v>2</v>
      </c>
      <c r="W29" s="151">
        <v>4</v>
      </c>
      <c r="X29" s="89">
        <v>6</v>
      </c>
      <c r="Z29" s="60"/>
      <c r="AA29" s="50"/>
      <c r="AB29" s="146"/>
      <c r="AC29" s="146"/>
      <c r="AD29" s="146"/>
      <c r="AE29" s="146"/>
      <c r="AF29" s="62"/>
    </row>
    <row r="30" spans="1:32" ht="15" customHeight="1">
      <c r="A30" s="68" t="s">
        <v>212</v>
      </c>
      <c r="B30" s="37" t="s">
        <v>16</v>
      </c>
      <c r="C30" s="38">
        <v>3</v>
      </c>
      <c r="D30" s="38">
        <v>0</v>
      </c>
      <c r="E30" s="38">
        <v>0</v>
      </c>
      <c r="F30" s="38">
        <v>3</v>
      </c>
      <c r="G30" s="69">
        <v>3</v>
      </c>
      <c r="I30" s="70" t="s">
        <v>78</v>
      </c>
      <c r="J30" s="167" t="s">
        <v>213</v>
      </c>
      <c r="K30" s="151">
        <v>0</v>
      </c>
      <c r="L30" s="151">
        <v>2</v>
      </c>
      <c r="M30" s="151">
        <v>0</v>
      </c>
      <c r="N30" s="151">
        <v>1</v>
      </c>
      <c r="O30" s="89">
        <v>1</v>
      </c>
      <c r="Q30" s="20" t="s">
        <v>39</v>
      </c>
      <c r="R30" s="41" t="s">
        <v>212</v>
      </c>
      <c r="S30" s="167" t="s">
        <v>53</v>
      </c>
      <c r="T30" s="151">
        <v>3</v>
      </c>
      <c r="U30" s="151">
        <v>0</v>
      </c>
      <c r="V30" s="151">
        <v>0</v>
      </c>
      <c r="W30" s="151">
        <v>3</v>
      </c>
      <c r="X30" s="89">
        <v>3</v>
      </c>
      <c r="Z30" s="60"/>
      <c r="AA30" s="50"/>
      <c r="AB30" s="146"/>
      <c r="AC30" s="146"/>
      <c r="AD30" s="146"/>
      <c r="AE30" s="146"/>
      <c r="AF30" s="62"/>
    </row>
    <row r="31" spans="1:32" ht="15" customHeight="1">
      <c r="A31" s="245" t="s">
        <v>230</v>
      </c>
      <c r="B31" s="115" t="s">
        <v>213</v>
      </c>
      <c r="C31" s="38">
        <v>0</v>
      </c>
      <c r="D31" s="38">
        <v>2</v>
      </c>
      <c r="E31" s="38">
        <v>0</v>
      </c>
      <c r="F31" s="38">
        <v>1</v>
      </c>
      <c r="G31" s="69">
        <v>1</v>
      </c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167" t="s">
        <v>213</v>
      </c>
      <c r="T31" s="151">
        <v>0</v>
      </c>
      <c r="U31" s="151">
        <v>2</v>
      </c>
      <c r="V31" s="151">
        <v>0</v>
      </c>
      <c r="W31" s="151">
        <v>1</v>
      </c>
      <c r="X31" s="89">
        <v>1</v>
      </c>
      <c r="Z31" s="60"/>
      <c r="AA31" s="50"/>
      <c r="AB31" s="146"/>
      <c r="AC31" s="146"/>
      <c r="AD31" s="146"/>
      <c r="AE31" s="146"/>
      <c r="AF31" s="62"/>
    </row>
    <row r="32" spans="1:32" ht="15" customHeight="1">
      <c r="A32" s="353" t="s">
        <v>10</v>
      </c>
      <c r="B32" s="344"/>
      <c r="C32" s="34">
        <f>SUM(C24:C31)</f>
        <v>18</v>
      </c>
      <c r="D32" s="34">
        <f>SUM(D24:D31)</f>
        <v>4</v>
      </c>
      <c r="E32" s="34">
        <f>SUM(E24:E31)</f>
        <v>4</v>
      </c>
      <c r="F32" s="34">
        <f>SUM(F24:F31)</f>
        <v>22</v>
      </c>
      <c r="G32" s="61">
        <f>SUM(G24:G31)</f>
        <v>31</v>
      </c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SUM(T26:T31)</f>
        <v>13</v>
      </c>
      <c r="U32" s="49">
        <f>SUM(U26:U31)</f>
        <v>4</v>
      </c>
      <c r="V32" s="49">
        <f>SUM(V26:V31)</f>
        <v>6</v>
      </c>
      <c r="W32" s="49">
        <f>SUM(W26:W31)</f>
        <v>18</v>
      </c>
      <c r="X32" s="136">
        <f>SUM(X26:X31)</f>
        <v>25</v>
      </c>
      <c r="Z32" s="60"/>
      <c r="AA32" s="50"/>
      <c r="AB32" s="146"/>
      <c r="AC32" s="146"/>
      <c r="AD32" s="146"/>
      <c r="AE32" s="146"/>
      <c r="AF32" s="62"/>
    </row>
    <row r="33" spans="1:32" ht="15" customHeight="1">
      <c r="A33" s="161"/>
      <c r="B33" s="162"/>
      <c r="C33" s="157"/>
      <c r="D33" s="157"/>
      <c r="E33" s="157"/>
      <c r="F33" s="157"/>
      <c r="G33" s="158"/>
      <c r="I33" s="147"/>
      <c r="J33" s="148"/>
      <c r="K33" s="144"/>
      <c r="L33" s="144"/>
      <c r="M33" s="144"/>
      <c r="N33" s="144"/>
      <c r="O33" s="145"/>
      <c r="Q33" s="20"/>
      <c r="R33" s="143" t="s">
        <v>42</v>
      </c>
      <c r="S33" s="143"/>
      <c r="T33" s="34">
        <f>SUM(T25,T32)</f>
        <v>16</v>
      </c>
      <c r="U33" s="34">
        <f>SUM(U25,U32)</f>
        <v>4</v>
      </c>
      <c r="V33" s="34">
        <f>SUM(V25,V32)</f>
        <v>6</v>
      </c>
      <c r="W33" s="34">
        <f>SUM(W25,W32)</f>
        <v>21</v>
      </c>
      <c r="X33" s="61">
        <f>SUM(X25,X32)</f>
        <v>29</v>
      </c>
      <c r="Z33" s="142" t="s">
        <v>42</v>
      </c>
      <c r="AA33" s="143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61"/>
      <c r="B34" s="162"/>
      <c r="C34" s="157"/>
      <c r="D34" s="157"/>
      <c r="E34" s="157"/>
      <c r="F34" s="157"/>
      <c r="G34" s="158"/>
      <c r="I34" s="147"/>
      <c r="J34" s="148"/>
      <c r="K34" s="144"/>
      <c r="L34" s="144"/>
      <c r="M34" s="144"/>
      <c r="N34" s="144"/>
      <c r="O34" s="145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5" customHeight="1">
      <c r="A35" s="161"/>
      <c r="B35" s="162"/>
      <c r="C35" s="157"/>
      <c r="D35" s="157"/>
      <c r="E35" s="157"/>
      <c r="F35" s="157"/>
      <c r="G35" s="158"/>
      <c r="I35" s="147"/>
      <c r="J35" s="148"/>
      <c r="K35" s="144"/>
      <c r="L35" s="144"/>
      <c r="M35" s="144"/>
      <c r="N35" s="144"/>
      <c r="O35" s="145"/>
      <c r="Q35" s="20"/>
      <c r="R35" s="5"/>
      <c r="S35" s="5"/>
      <c r="T35" s="5"/>
      <c r="U35" s="5"/>
      <c r="V35" s="5"/>
      <c r="W35" s="5"/>
      <c r="X35" s="16"/>
      <c r="Z35" s="17"/>
      <c r="AA35" s="18"/>
      <c r="AB35" s="18"/>
      <c r="AC35" s="7"/>
      <c r="AD35" s="7"/>
      <c r="AE35" s="7"/>
      <c r="AF35" s="23"/>
    </row>
    <row r="36" spans="1:32" ht="15" customHeight="1">
      <c r="A36" s="331" t="s">
        <v>19</v>
      </c>
      <c r="B36" s="332"/>
      <c r="C36" s="332"/>
      <c r="D36" s="332"/>
      <c r="E36" s="332"/>
      <c r="F36" s="332"/>
      <c r="G36" s="333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56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7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245" t="s">
        <v>291</v>
      </c>
      <c r="B38" s="36" t="s">
        <v>176</v>
      </c>
      <c r="C38" s="40">
        <v>3</v>
      </c>
      <c r="D38" s="40">
        <v>0</v>
      </c>
      <c r="E38" s="40">
        <v>0</v>
      </c>
      <c r="F38" s="40">
        <v>3</v>
      </c>
      <c r="G38" s="64">
        <v>4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98" t="s">
        <v>140</v>
      </c>
      <c r="S38" s="98" t="s">
        <v>141</v>
      </c>
      <c r="T38" s="99">
        <v>2</v>
      </c>
      <c r="U38" s="99">
        <v>0</v>
      </c>
      <c r="V38" s="99">
        <v>2</v>
      </c>
      <c r="W38" s="99">
        <v>3</v>
      </c>
      <c r="X38" s="111">
        <v>5</v>
      </c>
      <c r="Z38" s="98" t="s">
        <v>140</v>
      </c>
      <c r="AA38" s="98" t="s">
        <v>141</v>
      </c>
      <c r="AB38" s="99">
        <v>2</v>
      </c>
      <c r="AC38" s="99">
        <v>0</v>
      </c>
      <c r="AD38" s="99">
        <v>2</v>
      </c>
      <c r="AE38" s="99">
        <v>3</v>
      </c>
      <c r="AF38" s="111">
        <v>5</v>
      </c>
    </row>
    <row r="39" spans="1:32" ht="15" customHeight="1">
      <c r="A39" s="248" t="s">
        <v>292</v>
      </c>
      <c r="B39" s="84" t="s">
        <v>185</v>
      </c>
      <c r="C39" s="86">
        <v>3</v>
      </c>
      <c r="D39" s="86">
        <v>0</v>
      </c>
      <c r="E39" s="86">
        <v>0</v>
      </c>
      <c r="F39" s="86">
        <v>3</v>
      </c>
      <c r="G39" s="92">
        <v>4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98" t="s">
        <v>474</v>
      </c>
      <c r="S39" s="98" t="s">
        <v>475</v>
      </c>
      <c r="T39" s="99">
        <v>2</v>
      </c>
      <c r="U39" s="99">
        <v>2</v>
      </c>
      <c r="V39" s="99">
        <v>0</v>
      </c>
      <c r="W39" s="99">
        <v>3</v>
      </c>
      <c r="X39" s="111">
        <v>5</v>
      </c>
      <c r="Z39" s="114"/>
      <c r="AA39" s="98"/>
      <c r="AB39" s="99"/>
      <c r="AC39" s="99"/>
      <c r="AD39" s="99"/>
      <c r="AE39" s="99"/>
      <c r="AF39" s="111"/>
    </row>
    <row r="40" spans="1:32" ht="15" customHeight="1">
      <c r="A40" s="246" t="s">
        <v>293</v>
      </c>
      <c r="B40" s="41" t="s">
        <v>160</v>
      </c>
      <c r="C40" s="97">
        <v>3</v>
      </c>
      <c r="D40" s="97">
        <v>0</v>
      </c>
      <c r="E40" s="97">
        <v>0</v>
      </c>
      <c r="F40" s="97">
        <v>3</v>
      </c>
      <c r="G40" s="116">
        <v>5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15" t="s">
        <v>38</v>
      </c>
      <c r="R40" s="98" t="s">
        <v>476</v>
      </c>
      <c r="S40" s="98" t="s">
        <v>149</v>
      </c>
      <c r="T40" s="99">
        <v>3</v>
      </c>
      <c r="U40" s="99">
        <v>0</v>
      </c>
      <c r="V40" s="99">
        <v>2</v>
      </c>
      <c r="W40" s="99">
        <v>4</v>
      </c>
      <c r="X40" s="111">
        <v>6</v>
      </c>
      <c r="Z40" s="114"/>
      <c r="AA40" s="98"/>
      <c r="AB40" s="99"/>
      <c r="AC40" s="99"/>
      <c r="AD40" s="99"/>
      <c r="AE40" s="99"/>
      <c r="AF40" s="111"/>
    </row>
    <row r="41" spans="1:32" ht="15" customHeight="1">
      <c r="A41" s="70" t="s">
        <v>294</v>
      </c>
      <c r="B41" s="41" t="s">
        <v>178</v>
      </c>
      <c r="C41" s="163">
        <v>3</v>
      </c>
      <c r="D41" s="163">
        <v>0</v>
      </c>
      <c r="E41" s="163">
        <v>0</v>
      </c>
      <c r="F41" s="163">
        <v>3</v>
      </c>
      <c r="G41" s="108">
        <v>4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20"/>
      <c r="R41" s="340" t="s">
        <v>40</v>
      </c>
      <c r="S41" s="341"/>
      <c r="T41" s="212">
        <f>SUM(T38:T40)</f>
        <v>7</v>
      </c>
      <c r="U41" s="212">
        <f>SUM(U38:U40)</f>
        <v>2</v>
      </c>
      <c r="V41" s="212">
        <f>SUM(V38:V40)</f>
        <v>4</v>
      </c>
      <c r="W41" s="212">
        <f>SUM(W38:W40)</f>
        <v>10</v>
      </c>
      <c r="X41" s="212">
        <f>SUM(X38:X40)</f>
        <v>16</v>
      </c>
      <c r="Z41" s="114"/>
      <c r="AA41" s="98"/>
      <c r="AB41" s="99"/>
      <c r="AC41" s="99"/>
      <c r="AD41" s="99"/>
      <c r="AE41" s="99"/>
      <c r="AF41" s="112"/>
    </row>
    <row r="42" spans="1:32" ht="15" customHeight="1">
      <c r="A42" s="70" t="s">
        <v>295</v>
      </c>
      <c r="B42" s="41" t="s">
        <v>179</v>
      </c>
      <c r="C42" s="163">
        <v>3</v>
      </c>
      <c r="D42" s="163">
        <v>0</v>
      </c>
      <c r="E42" s="163">
        <v>2</v>
      </c>
      <c r="F42" s="163">
        <v>4</v>
      </c>
      <c r="G42" s="108">
        <v>7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20" t="s">
        <v>39</v>
      </c>
      <c r="R42" s="70" t="s">
        <v>477</v>
      </c>
      <c r="S42" s="41" t="s">
        <v>173</v>
      </c>
      <c r="T42" s="318">
        <v>3</v>
      </c>
      <c r="U42" s="318">
        <v>0</v>
      </c>
      <c r="V42" s="318">
        <v>0</v>
      </c>
      <c r="W42" s="318">
        <v>3</v>
      </c>
      <c r="X42" s="89">
        <v>5</v>
      </c>
      <c r="Z42" s="60"/>
      <c r="AA42" s="50"/>
      <c r="AB42" s="146"/>
      <c r="AC42" s="146"/>
      <c r="AD42" s="146"/>
      <c r="AE42" s="146"/>
      <c r="AF42" s="62"/>
    </row>
    <row r="43" spans="1:32" ht="15" customHeight="1">
      <c r="A43" s="70" t="s">
        <v>296</v>
      </c>
      <c r="B43" s="41" t="s">
        <v>84</v>
      </c>
      <c r="C43" s="163">
        <v>1</v>
      </c>
      <c r="D43" s="163">
        <v>0</v>
      </c>
      <c r="E43" s="163">
        <v>2</v>
      </c>
      <c r="F43" s="163">
        <v>2</v>
      </c>
      <c r="G43" s="108">
        <v>3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41" t="s">
        <v>142</v>
      </c>
      <c r="S43" s="41" t="s">
        <v>143</v>
      </c>
      <c r="T43" s="318">
        <v>2</v>
      </c>
      <c r="U43" s="318">
        <v>2</v>
      </c>
      <c r="V43" s="318">
        <v>0</v>
      </c>
      <c r="W43" s="318">
        <v>3</v>
      </c>
      <c r="X43" s="89">
        <v>5</v>
      </c>
      <c r="Z43" s="60"/>
      <c r="AA43" s="50"/>
      <c r="AB43" s="146"/>
      <c r="AC43" s="146"/>
      <c r="AD43" s="146"/>
      <c r="AE43" s="146"/>
      <c r="AF43" s="62"/>
    </row>
    <row r="44" spans="1:32" ht="25.5">
      <c r="A44" s="70" t="s">
        <v>297</v>
      </c>
      <c r="B44" s="37" t="s">
        <v>144</v>
      </c>
      <c r="C44" s="155">
        <v>2</v>
      </c>
      <c r="D44" s="155">
        <v>0</v>
      </c>
      <c r="E44" s="155">
        <v>0</v>
      </c>
      <c r="F44" s="155">
        <v>2</v>
      </c>
      <c r="G44" s="62">
        <v>3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8</v>
      </c>
      <c r="S44" s="41" t="s">
        <v>129</v>
      </c>
      <c r="T44" s="318">
        <v>2</v>
      </c>
      <c r="U44" s="318">
        <v>0</v>
      </c>
      <c r="V44" s="318">
        <v>0</v>
      </c>
      <c r="W44" s="318">
        <v>2</v>
      </c>
      <c r="X44" s="89">
        <v>3</v>
      </c>
      <c r="Z44" s="60"/>
      <c r="AA44" s="50"/>
      <c r="AB44" s="146"/>
      <c r="AC44" s="146"/>
      <c r="AD44" s="146"/>
      <c r="AE44" s="146"/>
      <c r="AF44" s="62"/>
    </row>
    <row r="45" spans="1:32" ht="15" customHeight="1">
      <c r="A45" s="68"/>
      <c r="B45" s="44"/>
      <c r="C45" s="38"/>
      <c r="D45" s="38"/>
      <c r="E45" s="38"/>
      <c r="F45" s="38"/>
      <c r="G45" s="69"/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41" t="s">
        <v>9</v>
      </c>
      <c r="S45" s="117" t="s">
        <v>144</v>
      </c>
      <c r="T45" s="318">
        <v>2</v>
      </c>
      <c r="U45" s="318">
        <v>0</v>
      </c>
      <c r="V45" s="318">
        <v>0</v>
      </c>
      <c r="W45" s="318">
        <v>2</v>
      </c>
      <c r="X45" s="89">
        <v>3</v>
      </c>
      <c r="Z45" s="60"/>
      <c r="AA45" s="50"/>
      <c r="AB45" s="146"/>
      <c r="AC45" s="146"/>
      <c r="AD45" s="146"/>
      <c r="AE45" s="146"/>
      <c r="AF45" s="62"/>
    </row>
    <row r="46" spans="1:32" ht="15" customHeight="1">
      <c r="A46" s="353" t="s">
        <v>10</v>
      </c>
      <c r="B46" s="344"/>
      <c r="C46" s="34">
        <f>SUM(C38:C45)</f>
        <v>18</v>
      </c>
      <c r="D46" s="34">
        <f>SUM(D38:D45)</f>
        <v>0</v>
      </c>
      <c r="E46" s="34">
        <f>SUM(E38:E45)</f>
        <v>4</v>
      </c>
      <c r="F46" s="34">
        <f>SUM(F38:F45)</f>
        <v>20</v>
      </c>
      <c r="G46" s="61">
        <f>SUM(G38:G45)</f>
        <v>30</v>
      </c>
      <c r="I46" s="354"/>
      <c r="J46" s="355"/>
      <c r="K46" s="144"/>
      <c r="L46" s="144"/>
      <c r="M46" s="144"/>
      <c r="N46" s="144"/>
      <c r="O46" s="145"/>
      <c r="Q46" s="20"/>
      <c r="R46" s="340" t="s">
        <v>41</v>
      </c>
      <c r="S46" s="341"/>
      <c r="T46" s="212">
        <f>SUM(T42:T45)</f>
        <v>9</v>
      </c>
      <c r="U46" s="212">
        <f>SUM(U42:U45)</f>
        <v>2</v>
      </c>
      <c r="V46" s="212">
        <f>SUM(V42:V45)</f>
        <v>0</v>
      </c>
      <c r="W46" s="212">
        <f>SUM(W42:W45)</f>
        <v>10</v>
      </c>
      <c r="X46" s="212">
        <f>SUM(X42:X45)</f>
        <v>16</v>
      </c>
      <c r="Z46" s="60"/>
      <c r="AA46" s="50"/>
      <c r="AB46" s="146"/>
      <c r="AC46" s="146"/>
      <c r="AD46" s="146"/>
      <c r="AE46" s="146"/>
      <c r="AF46" s="62"/>
    </row>
    <row r="47" spans="1:32" ht="15" customHeight="1">
      <c r="A47" s="316"/>
      <c r="B47" s="317"/>
      <c r="C47" s="311"/>
      <c r="D47" s="311"/>
      <c r="E47" s="311"/>
      <c r="F47" s="311"/>
      <c r="G47" s="312"/>
      <c r="I47" s="316"/>
      <c r="J47" s="317"/>
      <c r="K47" s="311"/>
      <c r="L47" s="311"/>
      <c r="M47" s="311"/>
      <c r="N47" s="311"/>
      <c r="O47" s="312"/>
      <c r="Q47" s="20"/>
      <c r="R47" s="315" t="s">
        <v>42</v>
      </c>
      <c r="S47" s="315"/>
      <c r="T47" s="34">
        <f>SUM(T41,T46)</f>
        <v>16</v>
      </c>
      <c r="U47" s="34">
        <f>SUM(U41,U46)</f>
        <v>4</v>
      </c>
      <c r="V47" s="34">
        <f>SUM(V41,V46)</f>
        <v>4</v>
      </c>
      <c r="W47" s="34">
        <f>SUM(W41,W46)</f>
        <v>20</v>
      </c>
      <c r="X47" s="34">
        <f>SUM(X41,X46)</f>
        <v>32</v>
      </c>
      <c r="Z47" s="60"/>
      <c r="AA47" s="50"/>
      <c r="AB47" s="310"/>
      <c r="AC47" s="310"/>
      <c r="AD47" s="310"/>
      <c r="AE47" s="310"/>
      <c r="AF47" s="62"/>
    </row>
    <row r="48" spans="1:32" ht="15" customHeight="1">
      <c r="A48" s="316"/>
      <c r="B48" s="317"/>
      <c r="C48" s="311"/>
      <c r="D48" s="311"/>
      <c r="E48" s="311"/>
      <c r="F48" s="311"/>
      <c r="G48" s="312"/>
      <c r="I48" s="316"/>
      <c r="J48" s="317"/>
      <c r="K48" s="311"/>
      <c r="L48" s="311"/>
      <c r="M48" s="311"/>
      <c r="N48" s="311"/>
      <c r="O48" s="312"/>
      <c r="Q48" s="20"/>
      <c r="X48" s="16"/>
      <c r="Z48" s="60"/>
      <c r="AA48" s="50"/>
      <c r="AB48" s="310"/>
      <c r="AC48" s="310"/>
      <c r="AD48" s="310"/>
      <c r="AE48" s="310"/>
      <c r="AF48" s="62"/>
    </row>
    <row r="49" spans="1:32" ht="15" customHeight="1">
      <c r="A49" s="161"/>
      <c r="B49" s="162"/>
      <c r="C49" s="157"/>
      <c r="D49" s="157"/>
      <c r="E49" s="157"/>
      <c r="F49" s="157"/>
      <c r="G49" s="158"/>
      <c r="I49" s="147"/>
      <c r="J49" s="148"/>
      <c r="K49" s="144"/>
      <c r="L49" s="144"/>
      <c r="M49" s="144"/>
      <c r="N49" s="144"/>
      <c r="O49" s="145"/>
      <c r="Q49" s="20"/>
      <c r="X49" s="16"/>
      <c r="Z49" s="142" t="s">
        <v>42</v>
      </c>
      <c r="AA49" s="55"/>
      <c r="AB49" s="34">
        <f>SUM(AB38:AB44)</f>
        <v>2</v>
      </c>
      <c r="AC49" s="34">
        <f>SUM(AC38:AC44)</f>
        <v>0</v>
      </c>
      <c r="AD49" s="34">
        <f>SUM(AD38:AD44)</f>
        <v>2</v>
      </c>
      <c r="AE49" s="34">
        <f>SUM(AE38:AE44)</f>
        <v>3</v>
      </c>
      <c r="AF49" s="61">
        <f>SUM(AF38:AF44)</f>
        <v>5</v>
      </c>
    </row>
    <row r="50" spans="1:32" ht="15" customHeight="1">
      <c r="A50" s="316"/>
      <c r="B50" s="317"/>
      <c r="C50" s="311"/>
      <c r="D50" s="311"/>
      <c r="E50" s="311"/>
      <c r="F50" s="311"/>
      <c r="G50" s="312"/>
      <c r="I50" s="316"/>
      <c r="J50" s="317"/>
      <c r="K50" s="311"/>
      <c r="L50" s="311"/>
      <c r="M50" s="311"/>
      <c r="N50" s="311"/>
      <c r="O50" s="312"/>
      <c r="Q50" s="20"/>
      <c r="X50" s="16"/>
      <c r="Z50" s="316"/>
      <c r="AA50" s="124"/>
      <c r="AB50" s="311"/>
      <c r="AC50" s="311"/>
      <c r="AD50" s="311"/>
      <c r="AE50" s="311"/>
      <c r="AF50" s="312"/>
    </row>
    <row r="51" spans="1:32" ht="15" customHeight="1">
      <c r="A51" s="161"/>
      <c r="B51" s="162"/>
      <c r="C51" s="157"/>
      <c r="D51" s="157"/>
      <c r="E51" s="157"/>
      <c r="F51" s="157"/>
      <c r="G51" s="158"/>
      <c r="I51" s="147"/>
      <c r="J51" s="148"/>
      <c r="K51" s="144"/>
      <c r="L51" s="144"/>
      <c r="M51" s="144"/>
      <c r="N51" s="144"/>
      <c r="O51" s="145"/>
      <c r="Q51" s="20"/>
      <c r="X51" s="16"/>
      <c r="Z51" s="147"/>
      <c r="AA51" s="148"/>
      <c r="AB51" s="144"/>
      <c r="AC51" s="144"/>
      <c r="AD51" s="144"/>
      <c r="AE51" s="144"/>
      <c r="AF51" s="145"/>
    </row>
    <row r="52" spans="1:32" s="2" customFormat="1" ht="22.5" customHeight="1">
      <c r="A52" s="331" t="s">
        <v>20</v>
      </c>
      <c r="B52" s="332"/>
      <c r="C52" s="332"/>
      <c r="D52" s="332"/>
      <c r="E52" s="332"/>
      <c r="F52" s="332"/>
      <c r="G52" s="333"/>
      <c r="H52" s="1"/>
      <c r="I52" s="331" t="s">
        <v>20</v>
      </c>
      <c r="J52" s="332"/>
      <c r="K52" s="332"/>
      <c r="L52" s="332"/>
      <c r="M52" s="332"/>
      <c r="N52" s="332"/>
      <c r="O52" s="333"/>
      <c r="Q52" s="20"/>
      <c r="X52" s="16"/>
      <c r="Y52" s="309"/>
      <c r="Z52" s="331" t="s">
        <v>20</v>
      </c>
      <c r="AA52" s="332"/>
      <c r="AB52" s="332"/>
      <c r="AC52" s="332"/>
      <c r="AD52" s="332"/>
      <c r="AE52" s="332"/>
      <c r="AF52" s="333"/>
    </row>
    <row r="53" spans="1:32" ht="15" customHeight="1">
      <c r="A53" s="56" t="s">
        <v>1</v>
      </c>
      <c r="B53" s="30" t="s">
        <v>2</v>
      </c>
      <c r="C53" s="31" t="s">
        <v>0</v>
      </c>
      <c r="D53" s="31" t="s">
        <v>3</v>
      </c>
      <c r="E53" s="31" t="s">
        <v>4</v>
      </c>
      <c r="F53" s="31" t="s">
        <v>5</v>
      </c>
      <c r="G53" s="57" t="s">
        <v>6</v>
      </c>
      <c r="I53" s="56" t="s">
        <v>1</v>
      </c>
      <c r="J53" s="30" t="s">
        <v>2</v>
      </c>
      <c r="K53" s="31" t="s">
        <v>0</v>
      </c>
      <c r="L53" s="31" t="s">
        <v>3</v>
      </c>
      <c r="M53" s="31" t="s">
        <v>4</v>
      </c>
      <c r="N53" s="31" t="s">
        <v>5</v>
      </c>
      <c r="O53" s="57" t="s">
        <v>6</v>
      </c>
      <c r="Q53" s="20"/>
      <c r="R53" s="30" t="s">
        <v>1</v>
      </c>
      <c r="S53" s="30" t="s">
        <v>2</v>
      </c>
      <c r="T53" s="31" t="s">
        <v>0</v>
      </c>
      <c r="U53" s="31" t="s">
        <v>3</v>
      </c>
      <c r="V53" s="31" t="s">
        <v>4</v>
      </c>
      <c r="W53" s="31" t="s">
        <v>5</v>
      </c>
      <c r="X53" s="57" t="s">
        <v>6</v>
      </c>
      <c r="Z53" s="56" t="s">
        <v>1</v>
      </c>
      <c r="AA53" s="30" t="s">
        <v>2</v>
      </c>
      <c r="AB53" s="31" t="s">
        <v>0</v>
      </c>
      <c r="AC53" s="31" t="s">
        <v>3</v>
      </c>
      <c r="AD53" s="31" t="s">
        <v>4</v>
      </c>
      <c r="AE53" s="31" t="s">
        <v>5</v>
      </c>
      <c r="AF53" s="57" t="s">
        <v>6</v>
      </c>
    </row>
    <row r="54" spans="1:32" ht="15" customHeight="1">
      <c r="A54" s="248" t="s">
        <v>298</v>
      </c>
      <c r="B54" s="84" t="s">
        <v>183</v>
      </c>
      <c r="C54" s="86">
        <v>3</v>
      </c>
      <c r="D54" s="86">
        <v>0</v>
      </c>
      <c r="E54" s="86">
        <v>0</v>
      </c>
      <c r="F54" s="86">
        <v>3</v>
      </c>
      <c r="G54" s="92">
        <v>5</v>
      </c>
      <c r="I54" s="70" t="s">
        <v>478</v>
      </c>
      <c r="J54" s="117" t="s">
        <v>139</v>
      </c>
      <c r="K54" s="318">
        <v>3</v>
      </c>
      <c r="L54" s="318">
        <v>0</v>
      </c>
      <c r="M54" s="318">
        <v>2</v>
      </c>
      <c r="N54" s="318">
        <v>4</v>
      </c>
      <c r="O54" s="89">
        <v>6</v>
      </c>
      <c r="Q54" s="15" t="s">
        <v>38</v>
      </c>
      <c r="R54" s="98" t="s">
        <v>478</v>
      </c>
      <c r="S54" s="98" t="s">
        <v>139</v>
      </c>
      <c r="T54" s="99">
        <v>3</v>
      </c>
      <c r="U54" s="99">
        <v>0</v>
      </c>
      <c r="V54" s="99">
        <v>2</v>
      </c>
      <c r="W54" s="99">
        <v>4</v>
      </c>
      <c r="X54" s="138">
        <v>6</v>
      </c>
      <c r="Z54" s="98" t="s">
        <v>478</v>
      </c>
      <c r="AA54" s="98" t="s">
        <v>139</v>
      </c>
      <c r="AB54" s="99">
        <v>3</v>
      </c>
      <c r="AC54" s="99">
        <v>0</v>
      </c>
      <c r="AD54" s="99">
        <v>2</v>
      </c>
      <c r="AE54" s="99">
        <v>4</v>
      </c>
      <c r="AF54" s="111">
        <v>6</v>
      </c>
    </row>
    <row r="55" spans="1:32" ht="15" customHeight="1">
      <c r="A55" s="249" t="s">
        <v>299</v>
      </c>
      <c r="B55" s="87" t="s">
        <v>300</v>
      </c>
      <c r="C55" s="86">
        <v>0</v>
      </c>
      <c r="D55" s="86">
        <v>0</v>
      </c>
      <c r="E55" s="86">
        <v>4</v>
      </c>
      <c r="F55" s="86">
        <v>2</v>
      </c>
      <c r="G55" s="92">
        <v>4</v>
      </c>
      <c r="I55" s="70" t="s">
        <v>479</v>
      </c>
      <c r="J55" s="41" t="s">
        <v>480</v>
      </c>
      <c r="K55" s="318">
        <v>3</v>
      </c>
      <c r="L55" s="318">
        <v>0</v>
      </c>
      <c r="M55" s="318">
        <v>2</v>
      </c>
      <c r="N55" s="318">
        <v>4</v>
      </c>
      <c r="O55" s="89">
        <v>6</v>
      </c>
      <c r="Q55" s="15" t="s">
        <v>38</v>
      </c>
      <c r="R55" s="98" t="s">
        <v>479</v>
      </c>
      <c r="S55" s="98" t="s">
        <v>480</v>
      </c>
      <c r="T55" s="99">
        <v>3</v>
      </c>
      <c r="U55" s="99">
        <v>0</v>
      </c>
      <c r="V55" s="99">
        <v>2</v>
      </c>
      <c r="W55" s="99">
        <v>4</v>
      </c>
      <c r="X55" s="138">
        <v>6</v>
      </c>
      <c r="Z55" s="98" t="s">
        <v>479</v>
      </c>
      <c r="AA55" s="98" t="s">
        <v>480</v>
      </c>
      <c r="AB55" s="99">
        <v>3</v>
      </c>
      <c r="AC55" s="99">
        <v>0</v>
      </c>
      <c r="AD55" s="99">
        <v>2</v>
      </c>
      <c r="AE55" s="99">
        <v>4</v>
      </c>
      <c r="AF55" s="111">
        <v>6</v>
      </c>
    </row>
    <row r="56" spans="1:32" ht="15" customHeight="1">
      <c r="A56" s="248" t="s">
        <v>301</v>
      </c>
      <c r="B56" s="84" t="s">
        <v>94</v>
      </c>
      <c r="C56" s="85">
        <v>3</v>
      </c>
      <c r="D56" s="85">
        <v>0</v>
      </c>
      <c r="E56" s="85">
        <v>2</v>
      </c>
      <c r="F56" s="85">
        <v>4</v>
      </c>
      <c r="G56" s="91">
        <v>7</v>
      </c>
      <c r="I56" s="70" t="s">
        <v>159</v>
      </c>
      <c r="J56" s="41" t="s">
        <v>160</v>
      </c>
      <c r="K56" s="318">
        <v>3</v>
      </c>
      <c r="L56" s="318">
        <v>0</v>
      </c>
      <c r="M56" s="318">
        <v>0</v>
      </c>
      <c r="N56" s="318">
        <v>3</v>
      </c>
      <c r="O56" s="89">
        <v>5</v>
      </c>
      <c r="Q56" s="15" t="s">
        <v>38</v>
      </c>
      <c r="R56" s="98" t="s">
        <v>159</v>
      </c>
      <c r="S56" s="98" t="s">
        <v>160</v>
      </c>
      <c r="T56" s="99">
        <v>3</v>
      </c>
      <c r="U56" s="99">
        <v>0</v>
      </c>
      <c r="V56" s="99">
        <v>0</v>
      </c>
      <c r="W56" s="99">
        <v>3</v>
      </c>
      <c r="X56" s="138">
        <v>5</v>
      </c>
      <c r="Z56" s="60"/>
      <c r="AA56" s="50"/>
      <c r="AB56" s="146"/>
      <c r="AC56" s="146"/>
      <c r="AD56" s="146"/>
      <c r="AE56" s="146"/>
      <c r="AF56" s="62"/>
    </row>
    <row r="57" spans="1:32" ht="15" customHeight="1">
      <c r="A57" s="93" t="s">
        <v>302</v>
      </c>
      <c r="B57" s="87" t="s">
        <v>100</v>
      </c>
      <c r="C57" s="85">
        <v>2</v>
      </c>
      <c r="D57" s="85">
        <v>0</v>
      </c>
      <c r="E57" s="85">
        <v>0</v>
      </c>
      <c r="F57" s="85">
        <v>2</v>
      </c>
      <c r="G57" s="91">
        <v>3</v>
      </c>
      <c r="I57" s="70" t="s">
        <v>215</v>
      </c>
      <c r="J57" s="41" t="s">
        <v>216</v>
      </c>
      <c r="K57" s="318">
        <v>3</v>
      </c>
      <c r="L57" s="318">
        <v>0</v>
      </c>
      <c r="M57" s="318">
        <v>0</v>
      </c>
      <c r="N57" s="318">
        <v>3</v>
      </c>
      <c r="O57" s="89">
        <v>5</v>
      </c>
      <c r="Q57" s="15" t="s">
        <v>38</v>
      </c>
      <c r="R57" s="98" t="s">
        <v>150</v>
      </c>
      <c r="S57" s="98" t="s">
        <v>151</v>
      </c>
      <c r="T57" s="99">
        <v>0</v>
      </c>
      <c r="U57" s="99">
        <v>0</v>
      </c>
      <c r="V57" s="99">
        <v>0</v>
      </c>
      <c r="W57" s="99">
        <v>0</v>
      </c>
      <c r="X57" s="138">
        <v>4</v>
      </c>
      <c r="Z57" s="60"/>
      <c r="AA57" s="50"/>
      <c r="AB57" s="146"/>
      <c r="AC57" s="146"/>
      <c r="AD57" s="146"/>
      <c r="AE57" s="146"/>
      <c r="AF57" s="62"/>
    </row>
    <row r="58" spans="1:32" ht="15" customHeight="1">
      <c r="A58" s="250" t="s">
        <v>303</v>
      </c>
      <c r="B58" s="251" t="s">
        <v>181</v>
      </c>
      <c r="C58" s="86">
        <v>3</v>
      </c>
      <c r="D58" s="86">
        <v>0</v>
      </c>
      <c r="E58" s="86">
        <v>0</v>
      </c>
      <c r="F58" s="86">
        <v>3</v>
      </c>
      <c r="G58" s="92">
        <v>4</v>
      </c>
      <c r="I58" s="70" t="s">
        <v>17</v>
      </c>
      <c r="J58" s="41" t="s">
        <v>136</v>
      </c>
      <c r="K58" s="318">
        <v>2</v>
      </c>
      <c r="L58" s="318">
        <v>0</v>
      </c>
      <c r="M58" s="318">
        <v>0</v>
      </c>
      <c r="N58" s="318">
        <v>2</v>
      </c>
      <c r="O58" s="89">
        <v>3</v>
      </c>
      <c r="Q58" s="15" t="s">
        <v>38</v>
      </c>
      <c r="R58" s="98" t="s">
        <v>215</v>
      </c>
      <c r="S58" s="98" t="s">
        <v>216</v>
      </c>
      <c r="T58" s="99">
        <v>3</v>
      </c>
      <c r="U58" s="99">
        <v>0</v>
      </c>
      <c r="V58" s="99">
        <v>0</v>
      </c>
      <c r="W58" s="99">
        <v>3</v>
      </c>
      <c r="X58" s="112">
        <v>5</v>
      </c>
      <c r="Z58" s="60"/>
      <c r="AA58" s="50"/>
      <c r="AB58" s="146"/>
      <c r="AC58" s="146"/>
      <c r="AD58" s="146"/>
      <c r="AE58" s="146"/>
      <c r="AF58" s="62"/>
    </row>
    <row r="59" spans="1:32" ht="25.5">
      <c r="A59" s="245" t="s">
        <v>304</v>
      </c>
      <c r="B59" s="41" t="s">
        <v>152</v>
      </c>
      <c r="C59" s="39">
        <v>2</v>
      </c>
      <c r="D59" s="39">
        <v>0</v>
      </c>
      <c r="E59" s="39">
        <v>0</v>
      </c>
      <c r="F59" s="39">
        <v>2</v>
      </c>
      <c r="G59" s="63">
        <v>3</v>
      </c>
      <c r="I59" s="70" t="s">
        <v>18</v>
      </c>
      <c r="J59" s="167" t="s">
        <v>152</v>
      </c>
      <c r="K59" s="318">
        <v>2</v>
      </c>
      <c r="L59" s="318">
        <v>0</v>
      </c>
      <c r="M59" s="318">
        <v>0</v>
      </c>
      <c r="N59" s="318">
        <v>2</v>
      </c>
      <c r="O59" s="89">
        <v>3</v>
      </c>
      <c r="Q59" s="20"/>
      <c r="R59" s="340" t="s">
        <v>40</v>
      </c>
      <c r="S59" s="341"/>
      <c r="T59" s="212">
        <f>SUM(T54:T58)</f>
        <v>12</v>
      </c>
      <c r="U59" s="212">
        <f>SUM(U54:U58)</f>
        <v>0</v>
      </c>
      <c r="V59" s="212">
        <f>SUM(V54:V58)</f>
        <v>4</v>
      </c>
      <c r="W59" s="212">
        <f>SUM(W54:W58)</f>
        <v>14</v>
      </c>
      <c r="X59" s="136">
        <f>SUM(X54:X58)</f>
        <v>26</v>
      </c>
      <c r="Z59" s="60"/>
      <c r="AA59" s="50"/>
      <c r="AB59" s="146"/>
      <c r="AC59" s="146"/>
      <c r="AD59" s="146"/>
      <c r="AE59" s="146"/>
      <c r="AF59" s="62"/>
    </row>
    <row r="60" spans="1:32" ht="12.75">
      <c r="A60" s="58" t="s">
        <v>305</v>
      </c>
      <c r="B60" s="41" t="s">
        <v>151</v>
      </c>
      <c r="C60" s="155">
        <v>0</v>
      </c>
      <c r="D60" s="155">
        <v>0</v>
      </c>
      <c r="E60" s="155">
        <v>0</v>
      </c>
      <c r="F60" s="155">
        <v>0</v>
      </c>
      <c r="G60" s="59">
        <v>4</v>
      </c>
      <c r="I60" s="70" t="s">
        <v>150</v>
      </c>
      <c r="J60" s="167" t="s">
        <v>151</v>
      </c>
      <c r="K60" s="318">
        <v>0</v>
      </c>
      <c r="L60" s="318">
        <v>0</v>
      </c>
      <c r="M60" s="318">
        <v>0</v>
      </c>
      <c r="N60" s="318">
        <v>0</v>
      </c>
      <c r="O60" s="89">
        <v>4</v>
      </c>
      <c r="Q60" s="20" t="s">
        <v>39</v>
      </c>
      <c r="R60" s="41" t="s">
        <v>17</v>
      </c>
      <c r="S60" s="41" t="s">
        <v>136</v>
      </c>
      <c r="T60" s="318">
        <v>2</v>
      </c>
      <c r="U60" s="318">
        <v>0</v>
      </c>
      <c r="V60" s="318">
        <v>0</v>
      </c>
      <c r="W60" s="318">
        <v>2</v>
      </c>
      <c r="X60" s="89">
        <v>3</v>
      </c>
      <c r="Z60" s="60"/>
      <c r="AA60" s="50"/>
      <c r="AB60" s="146"/>
      <c r="AC60" s="146"/>
      <c r="AD60" s="146"/>
      <c r="AE60" s="146"/>
      <c r="AF60" s="62"/>
    </row>
    <row r="61" spans="1:32" ht="25.5">
      <c r="A61" s="256"/>
      <c r="B61" s="117"/>
      <c r="C61" s="118"/>
      <c r="D61" s="118"/>
      <c r="E61" s="118"/>
      <c r="F61" s="118"/>
      <c r="G61" s="119"/>
      <c r="I61" s="342" t="s">
        <v>68</v>
      </c>
      <c r="J61" s="343"/>
      <c r="K61" s="34">
        <f>SUM(K54:K60)</f>
        <v>16</v>
      </c>
      <c r="L61" s="34">
        <f>SUM(L54:L60)</f>
        <v>0</v>
      </c>
      <c r="M61" s="34">
        <f>SUM(M54:M60)</f>
        <v>4</v>
      </c>
      <c r="N61" s="34">
        <f>SUM(N54:N60)</f>
        <v>18</v>
      </c>
      <c r="O61" s="34">
        <f>SUM(O54:O60)</f>
        <v>32</v>
      </c>
      <c r="Q61" s="20" t="s">
        <v>39</v>
      </c>
      <c r="R61" s="41" t="s">
        <v>18</v>
      </c>
      <c r="S61" s="41" t="s">
        <v>152</v>
      </c>
      <c r="T61" s="330">
        <v>2</v>
      </c>
      <c r="U61" s="330">
        <v>0</v>
      </c>
      <c r="V61" s="330">
        <v>0</v>
      </c>
      <c r="W61" s="330">
        <v>2</v>
      </c>
      <c r="X61" s="89">
        <v>3</v>
      </c>
      <c r="Z61" s="60"/>
      <c r="AA61" s="50"/>
      <c r="AB61" s="146"/>
      <c r="AC61" s="146"/>
      <c r="AD61" s="146"/>
      <c r="AE61" s="146"/>
      <c r="AF61" s="62"/>
    </row>
    <row r="62" spans="1:32" ht="15" customHeight="1">
      <c r="A62" s="257"/>
      <c r="B62" s="117"/>
      <c r="C62" s="120"/>
      <c r="D62" s="120"/>
      <c r="E62" s="120"/>
      <c r="F62" s="120"/>
      <c r="G62" s="121"/>
      <c r="Q62" s="20" t="s">
        <v>39</v>
      </c>
      <c r="R62" s="340" t="s">
        <v>41</v>
      </c>
      <c r="S62" s="341"/>
      <c r="T62" s="212">
        <f>SUM(T60:T61)</f>
        <v>4</v>
      </c>
      <c r="U62" s="212">
        <f>SUM(U60:U61)</f>
        <v>0</v>
      </c>
      <c r="V62" s="212">
        <f>SUM(V60:V61)</f>
        <v>0</v>
      </c>
      <c r="W62" s="212">
        <f>SUM(W60:W61)</f>
        <v>4</v>
      </c>
      <c r="X62" s="136">
        <f>SUM(X60:X61)</f>
        <v>6</v>
      </c>
      <c r="Z62" s="60"/>
      <c r="AA62" s="50"/>
      <c r="AB62" s="146"/>
      <c r="AC62" s="146"/>
      <c r="AD62" s="146"/>
      <c r="AE62" s="146"/>
      <c r="AF62" s="62"/>
    </row>
    <row r="63" spans="1:32" ht="15" customHeight="1">
      <c r="A63" s="360" t="s">
        <v>68</v>
      </c>
      <c r="B63" s="361"/>
      <c r="C63" s="122">
        <f>SUM(C53:C61)</f>
        <v>13</v>
      </c>
      <c r="D63" s="122">
        <f>SUM(D53:D61)</f>
        <v>0</v>
      </c>
      <c r="E63" s="122">
        <f>SUM(E53:E61)</f>
        <v>6</v>
      </c>
      <c r="F63" s="122">
        <f>SUM(F53:F61)</f>
        <v>16</v>
      </c>
      <c r="G63" s="306">
        <f>SUM(G53:G61)</f>
        <v>30</v>
      </c>
      <c r="Q63" s="20"/>
      <c r="R63" s="315" t="s">
        <v>42</v>
      </c>
      <c r="S63" s="315"/>
      <c r="T63" s="34">
        <f>SUM(T59,T62)</f>
        <v>16</v>
      </c>
      <c r="U63" s="34">
        <f>SUM(U59,U62)</f>
        <v>0</v>
      </c>
      <c r="V63" s="34">
        <f>SUM(V59,V62)</f>
        <v>4</v>
      </c>
      <c r="W63" s="34">
        <f>SUM(W59,W62)</f>
        <v>18</v>
      </c>
      <c r="X63" s="61">
        <f>SUM(X59,X62)</f>
        <v>32</v>
      </c>
      <c r="Z63" s="142" t="s">
        <v>42</v>
      </c>
      <c r="AA63" s="55"/>
      <c r="AB63" s="34">
        <f>SUM(AB54:AB61)</f>
        <v>6</v>
      </c>
      <c r="AC63" s="34">
        <f>SUM(AC54:AC61)</f>
        <v>0</v>
      </c>
      <c r="AD63" s="34">
        <f>SUM(AD54:AD61)</f>
        <v>4</v>
      </c>
      <c r="AE63" s="34">
        <f>SUM(AE54:AE61)</f>
        <v>8</v>
      </c>
      <c r="AF63" s="61">
        <f>SUM(AF54:AF61)</f>
        <v>12</v>
      </c>
    </row>
    <row r="64" spans="1:32" ht="15" customHeight="1">
      <c r="A64" s="20"/>
      <c r="B64" s="5"/>
      <c r="C64" s="5"/>
      <c r="D64" s="5"/>
      <c r="E64" s="5"/>
      <c r="F64" s="5"/>
      <c r="G64" s="19"/>
      <c r="Q64" s="20"/>
      <c r="X64" s="16"/>
      <c r="Z64" s="73"/>
      <c r="AA64" s="53"/>
      <c r="AB64" s="54"/>
      <c r="AC64" s="54"/>
      <c r="AD64" s="54"/>
      <c r="AE64" s="54"/>
      <c r="AF64" s="71"/>
    </row>
    <row r="65" spans="1:32" ht="15" customHeight="1">
      <c r="A65" s="161"/>
      <c r="B65" s="162"/>
      <c r="C65" s="164"/>
      <c r="D65" s="164"/>
      <c r="E65" s="164"/>
      <c r="F65" s="164"/>
      <c r="G65" s="165"/>
      <c r="Q65" s="20"/>
      <c r="X65" s="16"/>
      <c r="Z65" s="147"/>
      <c r="AA65" s="148"/>
      <c r="AB65" s="144"/>
      <c r="AC65" s="144"/>
      <c r="AD65" s="144"/>
      <c r="AE65" s="144"/>
      <c r="AF65" s="145"/>
    </row>
    <row r="66" spans="1:32" ht="15" customHeight="1">
      <c r="A66" s="331" t="s">
        <v>21</v>
      </c>
      <c r="B66" s="332"/>
      <c r="C66" s="332"/>
      <c r="D66" s="332"/>
      <c r="E66" s="332"/>
      <c r="F66" s="332"/>
      <c r="G66" s="333"/>
      <c r="I66" s="331" t="s">
        <v>21</v>
      </c>
      <c r="J66" s="332"/>
      <c r="K66" s="332"/>
      <c r="L66" s="332"/>
      <c r="M66" s="332"/>
      <c r="N66" s="332"/>
      <c r="O66" s="333"/>
      <c r="Q66" s="20"/>
      <c r="R66" s="331" t="s">
        <v>21</v>
      </c>
      <c r="S66" s="332"/>
      <c r="T66" s="332"/>
      <c r="U66" s="332"/>
      <c r="V66" s="332"/>
      <c r="W66" s="332"/>
      <c r="X66" s="333"/>
      <c r="Y66" s="307"/>
      <c r="Z66" s="331" t="s">
        <v>21</v>
      </c>
      <c r="AA66" s="332"/>
      <c r="AB66" s="332"/>
      <c r="AC66" s="332"/>
      <c r="AD66" s="332"/>
      <c r="AE66" s="332"/>
      <c r="AF66" s="333"/>
    </row>
    <row r="67" spans="1:32" s="2" customFormat="1" ht="22.5" customHeight="1">
      <c r="A67" s="56" t="s">
        <v>1</v>
      </c>
      <c r="B67" s="30" t="s">
        <v>2</v>
      </c>
      <c r="C67" s="31" t="s">
        <v>0</v>
      </c>
      <c r="D67" s="31" t="s">
        <v>3</v>
      </c>
      <c r="E67" s="31" t="s">
        <v>4</v>
      </c>
      <c r="F67" s="31" t="s">
        <v>5</v>
      </c>
      <c r="G67" s="57" t="s">
        <v>6</v>
      </c>
      <c r="H67" s="1"/>
      <c r="I67" s="56" t="s">
        <v>1</v>
      </c>
      <c r="J67" s="30" t="s">
        <v>2</v>
      </c>
      <c r="K67" s="31" t="s">
        <v>0</v>
      </c>
      <c r="L67" s="31" t="s">
        <v>3</v>
      </c>
      <c r="M67" s="31" t="s">
        <v>4</v>
      </c>
      <c r="N67" s="31" t="s">
        <v>5</v>
      </c>
      <c r="O67" s="57" t="s">
        <v>6</v>
      </c>
      <c r="Q67" s="20"/>
      <c r="R67" s="30" t="s">
        <v>1</v>
      </c>
      <c r="S67" s="30" t="s">
        <v>2</v>
      </c>
      <c r="T67" s="31" t="s">
        <v>0</v>
      </c>
      <c r="U67" s="31" t="s">
        <v>3</v>
      </c>
      <c r="V67" s="31" t="s">
        <v>4</v>
      </c>
      <c r="W67" s="31" t="s">
        <v>5</v>
      </c>
      <c r="X67" s="57" t="s">
        <v>6</v>
      </c>
      <c r="Z67" s="56" t="s">
        <v>1</v>
      </c>
      <c r="AA67" s="30" t="s">
        <v>2</v>
      </c>
      <c r="AB67" s="31" t="s">
        <v>0</v>
      </c>
      <c r="AC67" s="31" t="s">
        <v>3</v>
      </c>
      <c r="AD67" s="31" t="s">
        <v>4</v>
      </c>
      <c r="AE67" s="31" t="s">
        <v>5</v>
      </c>
      <c r="AF67" s="57" t="s">
        <v>6</v>
      </c>
    </row>
    <row r="68" spans="1:32" ht="15" customHeight="1">
      <c r="A68" s="248" t="s">
        <v>306</v>
      </c>
      <c r="B68" s="84" t="s">
        <v>184</v>
      </c>
      <c r="C68" s="85">
        <v>0</v>
      </c>
      <c r="D68" s="85">
        <v>0</v>
      </c>
      <c r="E68" s="85">
        <v>4</v>
      </c>
      <c r="F68" s="85">
        <v>2</v>
      </c>
      <c r="G68" s="91">
        <v>3</v>
      </c>
      <c r="I68" s="70" t="s">
        <v>153</v>
      </c>
      <c r="J68" s="41" t="s">
        <v>154</v>
      </c>
      <c r="K68" s="318">
        <v>2</v>
      </c>
      <c r="L68" s="318">
        <v>0</v>
      </c>
      <c r="M68" s="318">
        <v>2</v>
      </c>
      <c r="N68" s="318">
        <v>3</v>
      </c>
      <c r="O68" s="89">
        <v>5</v>
      </c>
      <c r="Q68" s="15" t="s">
        <v>38</v>
      </c>
      <c r="R68" s="98" t="s">
        <v>153</v>
      </c>
      <c r="S68" s="213" t="s">
        <v>154</v>
      </c>
      <c r="T68" s="99">
        <v>2</v>
      </c>
      <c r="U68" s="99">
        <v>0</v>
      </c>
      <c r="V68" s="99">
        <v>2</v>
      </c>
      <c r="W68" s="99">
        <v>3</v>
      </c>
      <c r="X68" s="112">
        <v>5</v>
      </c>
      <c r="Z68" s="98" t="s">
        <v>490</v>
      </c>
      <c r="AA68" s="98" t="s">
        <v>147</v>
      </c>
      <c r="AB68" s="99">
        <v>3</v>
      </c>
      <c r="AC68" s="99">
        <v>0</v>
      </c>
      <c r="AD68" s="99">
        <v>0</v>
      </c>
      <c r="AE68" s="99">
        <v>3</v>
      </c>
      <c r="AF68" s="111">
        <v>5</v>
      </c>
    </row>
    <row r="69" spans="1:32" ht="15" customHeight="1">
      <c r="A69" s="248" t="s">
        <v>307</v>
      </c>
      <c r="B69" s="84" t="s">
        <v>186</v>
      </c>
      <c r="C69" s="86">
        <v>3</v>
      </c>
      <c r="D69" s="86">
        <v>0</v>
      </c>
      <c r="E69" s="86">
        <v>0</v>
      </c>
      <c r="F69" s="86">
        <v>3</v>
      </c>
      <c r="G69" s="92">
        <v>5</v>
      </c>
      <c r="I69" s="70" t="s">
        <v>481</v>
      </c>
      <c r="J69" s="41" t="s">
        <v>482</v>
      </c>
      <c r="K69" s="318">
        <v>3</v>
      </c>
      <c r="L69" s="318">
        <v>0</v>
      </c>
      <c r="M69" s="318">
        <v>0</v>
      </c>
      <c r="N69" s="318">
        <v>3</v>
      </c>
      <c r="O69" s="89">
        <v>5</v>
      </c>
      <c r="Q69" s="15" t="s">
        <v>38</v>
      </c>
      <c r="R69" s="98" t="s">
        <v>481</v>
      </c>
      <c r="S69" s="213" t="s">
        <v>482</v>
      </c>
      <c r="T69" s="99">
        <v>3</v>
      </c>
      <c r="U69" s="99">
        <v>0</v>
      </c>
      <c r="V69" s="99">
        <v>0</v>
      </c>
      <c r="W69" s="99">
        <v>3</v>
      </c>
      <c r="X69" s="112">
        <v>5</v>
      </c>
      <c r="Z69" s="60"/>
      <c r="AA69" s="50"/>
      <c r="AB69" s="146"/>
      <c r="AC69" s="146"/>
      <c r="AD69" s="146"/>
      <c r="AE69" s="146"/>
      <c r="AF69" s="62"/>
    </row>
    <row r="70" spans="1:32" ht="15" customHeight="1">
      <c r="A70" s="249" t="s">
        <v>293</v>
      </c>
      <c r="B70" s="37" t="s">
        <v>161</v>
      </c>
      <c r="C70" s="86">
        <v>3</v>
      </c>
      <c r="D70" s="86">
        <v>0</v>
      </c>
      <c r="E70" s="86">
        <v>0</v>
      </c>
      <c r="F70" s="86">
        <v>3</v>
      </c>
      <c r="G70" s="92">
        <v>5</v>
      </c>
      <c r="I70" s="70" t="s">
        <v>483</v>
      </c>
      <c r="J70" s="167" t="s">
        <v>147</v>
      </c>
      <c r="K70" s="318">
        <v>3</v>
      </c>
      <c r="L70" s="318">
        <v>0</v>
      </c>
      <c r="M70" s="318">
        <v>0</v>
      </c>
      <c r="N70" s="318">
        <v>3</v>
      </c>
      <c r="O70" s="89">
        <v>5</v>
      </c>
      <c r="Q70" s="15" t="s">
        <v>38</v>
      </c>
      <c r="R70" s="98" t="s">
        <v>483</v>
      </c>
      <c r="S70" s="213" t="s">
        <v>147</v>
      </c>
      <c r="T70" s="99">
        <v>3</v>
      </c>
      <c r="U70" s="99">
        <v>0</v>
      </c>
      <c r="V70" s="99">
        <v>0</v>
      </c>
      <c r="W70" s="99">
        <v>3</v>
      </c>
      <c r="X70" s="112">
        <v>5</v>
      </c>
      <c r="Z70" s="60"/>
      <c r="AA70" s="50"/>
      <c r="AB70" s="146"/>
      <c r="AC70" s="146"/>
      <c r="AD70" s="146"/>
      <c r="AE70" s="146"/>
      <c r="AF70" s="62"/>
    </row>
    <row r="71" spans="1:32" ht="15" customHeight="1">
      <c r="A71" s="252" t="s">
        <v>308</v>
      </c>
      <c r="B71" s="253" t="s">
        <v>116</v>
      </c>
      <c r="C71" s="254">
        <v>2</v>
      </c>
      <c r="D71" s="254">
        <v>0</v>
      </c>
      <c r="E71" s="254">
        <v>0</v>
      </c>
      <c r="F71" s="254">
        <v>2</v>
      </c>
      <c r="G71" s="258">
        <v>3</v>
      </c>
      <c r="I71" s="70" t="s">
        <v>159</v>
      </c>
      <c r="J71" s="41" t="s">
        <v>161</v>
      </c>
      <c r="K71" s="318">
        <v>3</v>
      </c>
      <c r="L71" s="318">
        <v>0</v>
      </c>
      <c r="M71" s="318">
        <v>0</v>
      </c>
      <c r="N71" s="318">
        <v>3</v>
      </c>
      <c r="O71" s="89">
        <v>5</v>
      </c>
      <c r="Q71" s="15" t="s">
        <v>38</v>
      </c>
      <c r="R71" s="98" t="s">
        <v>159</v>
      </c>
      <c r="S71" s="98" t="s">
        <v>161</v>
      </c>
      <c r="T71" s="99">
        <v>3</v>
      </c>
      <c r="U71" s="99">
        <v>0</v>
      </c>
      <c r="V71" s="99">
        <v>0</v>
      </c>
      <c r="W71" s="99">
        <v>3</v>
      </c>
      <c r="X71" s="112">
        <v>5</v>
      </c>
      <c r="Z71" s="60"/>
      <c r="AA71" s="50"/>
      <c r="AB71" s="146"/>
      <c r="AC71" s="146"/>
      <c r="AD71" s="146"/>
      <c r="AE71" s="146"/>
      <c r="AF71" s="62"/>
    </row>
    <row r="72" spans="1:32" ht="15" customHeight="1">
      <c r="A72" s="93" t="s">
        <v>24</v>
      </c>
      <c r="B72" s="37" t="s">
        <v>187</v>
      </c>
      <c r="C72" s="86">
        <v>3</v>
      </c>
      <c r="D72" s="86">
        <v>0</v>
      </c>
      <c r="E72" s="86">
        <v>0</v>
      </c>
      <c r="F72" s="86">
        <v>3</v>
      </c>
      <c r="G72" s="92">
        <v>5</v>
      </c>
      <c r="I72" s="70" t="s">
        <v>24</v>
      </c>
      <c r="J72" s="41" t="s">
        <v>102</v>
      </c>
      <c r="K72" s="318">
        <v>3</v>
      </c>
      <c r="L72" s="318">
        <v>0</v>
      </c>
      <c r="M72" s="318">
        <v>0</v>
      </c>
      <c r="N72" s="318">
        <v>3</v>
      </c>
      <c r="O72" s="109">
        <v>5</v>
      </c>
      <c r="Q72" s="15"/>
      <c r="R72" s="340" t="s">
        <v>40</v>
      </c>
      <c r="S72" s="341"/>
      <c r="T72" s="212">
        <f>SUM(T68:T71)</f>
        <v>11</v>
      </c>
      <c r="U72" s="212">
        <f>SUM(U68:U71)</f>
        <v>0</v>
      </c>
      <c r="V72" s="212">
        <f>SUM(V68:V71)</f>
        <v>2</v>
      </c>
      <c r="W72" s="212">
        <f>SUM(W68:W71)</f>
        <v>12</v>
      </c>
      <c r="X72" s="212">
        <f>SUM(X68:X71)</f>
        <v>20</v>
      </c>
      <c r="Z72" s="60"/>
      <c r="AA72" s="50"/>
      <c r="AB72" s="146"/>
      <c r="AC72" s="146"/>
      <c r="AD72" s="146"/>
      <c r="AE72" s="146"/>
      <c r="AF72" s="62"/>
    </row>
    <row r="73" spans="1:32" ht="15" customHeight="1">
      <c r="A73" s="93" t="s">
        <v>24</v>
      </c>
      <c r="B73" s="87" t="s">
        <v>190</v>
      </c>
      <c r="C73" s="86">
        <v>3</v>
      </c>
      <c r="D73" s="86">
        <v>0</v>
      </c>
      <c r="E73" s="86">
        <v>0</v>
      </c>
      <c r="F73" s="86">
        <v>3</v>
      </c>
      <c r="G73" s="92">
        <v>5</v>
      </c>
      <c r="I73" s="70" t="s">
        <v>103</v>
      </c>
      <c r="J73" s="41" t="s">
        <v>104</v>
      </c>
      <c r="K73" s="318">
        <v>2</v>
      </c>
      <c r="L73" s="318">
        <v>0</v>
      </c>
      <c r="M73" s="318">
        <v>0</v>
      </c>
      <c r="N73" s="318">
        <v>2</v>
      </c>
      <c r="O73" s="108">
        <v>3</v>
      </c>
      <c r="Q73" s="20" t="s">
        <v>39</v>
      </c>
      <c r="R73" s="41" t="s">
        <v>24</v>
      </c>
      <c r="S73" s="41" t="s">
        <v>102</v>
      </c>
      <c r="T73" s="318">
        <v>3</v>
      </c>
      <c r="U73" s="318">
        <v>0</v>
      </c>
      <c r="V73" s="318">
        <v>0</v>
      </c>
      <c r="W73" s="318">
        <v>3</v>
      </c>
      <c r="X73" s="109">
        <v>5</v>
      </c>
      <c r="Z73" s="60"/>
      <c r="AA73" s="50"/>
      <c r="AB73" s="146"/>
      <c r="AC73" s="146"/>
      <c r="AD73" s="146"/>
      <c r="AE73" s="146"/>
      <c r="AF73" s="62"/>
    </row>
    <row r="74" spans="1:32" ht="15" customHeight="1">
      <c r="A74" s="60" t="s">
        <v>309</v>
      </c>
      <c r="B74" s="41" t="s">
        <v>104</v>
      </c>
      <c r="C74" s="155">
        <v>2</v>
      </c>
      <c r="D74" s="155">
        <v>0</v>
      </c>
      <c r="E74" s="155">
        <v>0</v>
      </c>
      <c r="F74" s="155">
        <v>2</v>
      </c>
      <c r="G74" s="62">
        <v>3</v>
      </c>
      <c r="I74" s="342" t="s">
        <v>68</v>
      </c>
      <c r="J74" s="343"/>
      <c r="K74" s="34">
        <f>SUM(K68:K73)</f>
        <v>16</v>
      </c>
      <c r="L74" s="34">
        <f>SUM(L68:L73)</f>
        <v>0</v>
      </c>
      <c r="M74" s="34">
        <f>SUM(M68:M73)</f>
        <v>2</v>
      </c>
      <c r="N74" s="34">
        <f>SUM(N68:N73)</f>
        <v>17</v>
      </c>
      <c r="O74" s="61">
        <f>SUM(O68:O73)</f>
        <v>28</v>
      </c>
      <c r="Q74" s="20" t="s">
        <v>39</v>
      </c>
      <c r="R74" s="41" t="s">
        <v>103</v>
      </c>
      <c r="S74" s="41" t="s">
        <v>104</v>
      </c>
      <c r="T74" s="318">
        <v>2</v>
      </c>
      <c r="U74" s="318">
        <v>0</v>
      </c>
      <c r="V74" s="318">
        <v>0</v>
      </c>
      <c r="W74" s="318">
        <v>2</v>
      </c>
      <c r="X74" s="110">
        <v>3</v>
      </c>
      <c r="Z74" s="60"/>
      <c r="AA74" s="50"/>
      <c r="AB74" s="146"/>
      <c r="AC74" s="146"/>
      <c r="AD74" s="146"/>
      <c r="AE74" s="146"/>
      <c r="AF74" s="62"/>
    </row>
    <row r="75" spans="1:32" ht="15" customHeight="1">
      <c r="A75" s="60"/>
      <c r="B75" s="41"/>
      <c r="C75" s="155"/>
      <c r="D75" s="155"/>
      <c r="E75" s="155"/>
      <c r="F75" s="155"/>
      <c r="G75" s="62"/>
      <c r="I75" s="353"/>
      <c r="J75" s="344"/>
      <c r="K75" s="34"/>
      <c r="L75" s="34"/>
      <c r="M75" s="34"/>
      <c r="N75" s="34"/>
      <c r="O75" s="61"/>
      <c r="Q75" s="20"/>
      <c r="R75" s="340" t="s">
        <v>41</v>
      </c>
      <c r="S75" s="341"/>
      <c r="T75" s="136">
        <f>SUM(T73:T74)</f>
        <v>5</v>
      </c>
      <c r="U75" s="136">
        <f>SUM(U73:U74)</f>
        <v>0</v>
      </c>
      <c r="V75" s="136">
        <f>SUM(V73:V74)</f>
        <v>0</v>
      </c>
      <c r="W75" s="136">
        <f>SUM(W73:W74)</f>
        <v>5</v>
      </c>
      <c r="X75" s="136">
        <f>SUM(X73:X74)</f>
        <v>8</v>
      </c>
      <c r="Z75" s="60"/>
      <c r="AA75" s="50"/>
      <c r="AB75" s="146"/>
      <c r="AC75" s="146"/>
      <c r="AD75" s="146"/>
      <c r="AE75" s="146"/>
      <c r="AF75" s="62"/>
    </row>
    <row r="76" spans="1:32" ht="13.5" customHeight="1">
      <c r="A76" s="353" t="s">
        <v>10</v>
      </c>
      <c r="B76" s="344"/>
      <c r="C76" s="34">
        <f>SUM(C68:C75)</f>
        <v>16</v>
      </c>
      <c r="D76" s="34">
        <f>SUM(D68:D75)</f>
        <v>0</v>
      </c>
      <c r="E76" s="34">
        <v>4</v>
      </c>
      <c r="F76" s="34">
        <f>SUM(F68:F75)</f>
        <v>18</v>
      </c>
      <c r="G76" s="61">
        <f>SUM(G68:G75)</f>
        <v>29</v>
      </c>
      <c r="I76" s="147"/>
      <c r="J76" s="148"/>
      <c r="K76" s="144"/>
      <c r="L76" s="144"/>
      <c r="M76" s="144"/>
      <c r="N76" s="144"/>
      <c r="O76" s="145"/>
      <c r="Q76" s="20"/>
      <c r="R76" s="315" t="s">
        <v>42</v>
      </c>
      <c r="S76" s="315"/>
      <c r="T76" s="34">
        <f>SUM(T72,T75)</f>
        <v>16</v>
      </c>
      <c r="U76" s="34">
        <f>SUM(U72,U75)</f>
        <v>0</v>
      </c>
      <c r="V76" s="34">
        <f>SUM(V72,V75)</f>
        <v>2</v>
      </c>
      <c r="W76" s="34">
        <f>SUM(W72,W75)</f>
        <v>17</v>
      </c>
      <c r="X76" s="34">
        <f>SUM(X72,X75)</f>
        <v>28</v>
      </c>
      <c r="Z76" s="142" t="s">
        <v>42</v>
      </c>
      <c r="AA76" s="55"/>
      <c r="AB76" s="34">
        <f>SUM(AB68:AB74)</f>
        <v>3</v>
      </c>
      <c r="AC76" s="34">
        <f>SUM(AC68:AC74)</f>
        <v>0</v>
      </c>
      <c r="AD76" s="34">
        <f>SUM(AD68:AD74)</f>
        <v>0</v>
      </c>
      <c r="AE76" s="34">
        <f>SUM(AE68:AE74)</f>
        <v>3</v>
      </c>
      <c r="AF76" s="61">
        <f>SUM(AF68:AF74)</f>
        <v>5</v>
      </c>
    </row>
    <row r="77" spans="1:33" ht="15" customHeight="1">
      <c r="A77" s="161"/>
      <c r="B77" s="162"/>
      <c r="C77" s="157"/>
      <c r="D77" s="157"/>
      <c r="E77" s="157"/>
      <c r="F77" s="157"/>
      <c r="G77" s="158"/>
      <c r="I77" s="147"/>
      <c r="J77" s="148"/>
      <c r="K77" s="144"/>
      <c r="L77" s="144"/>
      <c r="M77" s="144"/>
      <c r="N77" s="144"/>
      <c r="O77" s="145"/>
      <c r="Q77" s="20"/>
      <c r="S77" s="307" t="s">
        <v>23</v>
      </c>
      <c r="T77" s="308"/>
      <c r="U77" s="308"/>
      <c r="V77" s="308"/>
      <c r="W77" s="308"/>
      <c r="X77" s="308"/>
      <c r="Z77" s="20"/>
      <c r="AA77" s="5"/>
      <c r="AB77" s="5"/>
      <c r="AC77" s="5"/>
      <c r="AD77" s="5"/>
      <c r="AE77" s="5"/>
      <c r="AF77" s="19"/>
      <c r="AG77" s="5"/>
    </row>
    <row r="78" spans="1:33" ht="15" customHeight="1">
      <c r="A78" s="331" t="s">
        <v>23</v>
      </c>
      <c r="B78" s="332"/>
      <c r="C78" s="332"/>
      <c r="D78" s="332"/>
      <c r="E78" s="332"/>
      <c r="F78" s="332"/>
      <c r="G78" s="333"/>
      <c r="I78" s="331" t="s">
        <v>23</v>
      </c>
      <c r="J78" s="332"/>
      <c r="K78" s="332"/>
      <c r="L78" s="332"/>
      <c r="M78" s="332"/>
      <c r="N78" s="332"/>
      <c r="O78" s="333"/>
      <c r="Q78" s="20"/>
      <c r="R78" s="56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Y78" s="309"/>
      <c r="Z78" s="73"/>
      <c r="AA78" s="53"/>
      <c r="AB78" s="54"/>
      <c r="AC78" s="54"/>
      <c r="AD78" s="54"/>
      <c r="AE78" s="54"/>
      <c r="AF78" s="71"/>
      <c r="AG78" s="5"/>
    </row>
    <row r="79" spans="1:33" ht="15" customHeight="1">
      <c r="A79" s="56" t="s">
        <v>1</v>
      </c>
      <c r="B79" s="30" t="s">
        <v>2</v>
      </c>
      <c r="C79" s="31" t="s">
        <v>0</v>
      </c>
      <c r="D79" s="31" t="s">
        <v>3</v>
      </c>
      <c r="E79" s="31" t="s">
        <v>4</v>
      </c>
      <c r="F79" s="31" t="s">
        <v>5</v>
      </c>
      <c r="G79" s="57" t="s">
        <v>6</v>
      </c>
      <c r="I79" s="56" t="s">
        <v>1</v>
      </c>
      <c r="J79" s="30" t="s">
        <v>2</v>
      </c>
      <c r="K79" s="31" t="s">
        <v>0</v>
      </c>
      <c r="L79" s="31" t="s">
        <v>3</v>
      </c>
      <c r="M79" s="31" t="s">
        <v>4</v>
      </c>
      <c r="N79" s="31" t="s">
        <v>5</v>
      </c>
      <c r="O79" s="57" t="s">
        <v>6</v>
      </c>
      <c r="Q79" s="15" t="s">
        <v>38</v>
      </c>
      <c r="R79" s="98" t="s">
        <v>484</v>
      </c>
      <c r="S79" s="213" t="s">
        <v>158</v>
      </c>
      <c r="T79" s="99">
        <v>3</v>
      </c>
      <c r="U79" s="99">
        <v>0</v>
      </c>
      <c r="V79" s="99">
        <v>0</v>
      </c>
      <c r="W79" s="99">
        <v>3</v>
      </c>
      <c r="X79" s="112">
        <v>5</v>
      </c>
      <c r="Z79" s="15"/>
      <c r="AA79" s="5"/>
      <c r="AB79" s="5"/>
      <c r="AC79" s="10"/>
      <c r="AD79" s="10"/>
      <c r="AE79" s="10"/>
      <c r="AF79" s="16"/>
      <c r="AG79" s="5"/>
    </row>
    <row r="80" spans="1:33" ht="24.75" customHeight="1">
      <c r="A80" s="248" t="s">
        <v>310</v>
      </c>
      <c r="B80" s="84" t="s">
        <v>188</v>
      </c>
      <c r="C80" s="86">
        <v>0</v>
      </c>
      <c r="D80" s="86">
        <v>0</v>
      </c>
      <c r="E80" s="86">
        <v>4</v>
      </c>
      <c r="F80" s="86">
        <v>2</v>
      </c>
      <c r="G80" s="92">
        <v>3</v>
      </c>
      <c r="H80" s="1"/>
      <c r="I80" s="70" t="s">
        <v>484</v>
      </c>
      <c r="J80" s="41" t="s">
        <v>158</v>
      </c>
      <c r="K80" s="318">
        <v>3</v>
      </c>
      <c r="L80" s="318">
        <v>0</v>
      </c>
      <c r="M80" s="318">
        <v>0</v>
      </c>
      <c r="N80" s="318">
        <v>3</v>
      </c>
      <c r="O80" s="89">
        <v>5</v>
      </c>
      <c r="P80" s="2"/>
      <c r="Q80" s="15" t="s">
        <v>38</v>
      </c>
      <c r="R80" s="98" t="s">
        <v>485</v>
      </c>
      <c r="S80" s="213" t="s">
        <v>155</v>
      </c>
      <c r="T80" s="99">
        <v>2</v>
      </c>
      <c r="U80" s="99">
        <v>0</v>
      </c>
      <c r="V80" s="99">
        <v>2</v>
      </c>
      <c r="W80" s="99">
        <v>3</v>
      </c>
      <c r="X80" s="112">
        <v>5</v>
      </c>
      <c r="Y80" s="2"/>
      <c r="Z80" s="331" t="s">
        <v>23</v>
      </c>
      <c r="AA80" s="332"/>
      <c r="AB80" s="332"/>
      <c r="AC80" s="332"/>
      <c r="AD80" s="332"/>
      <c r="AE80" s="332"/>
      <c r="AF80" s="333"/>
      <c r="AG80" s="5"/>
    </row>
    <row r="81" spans="1:33" s="2" customFormat="1" ht="17.25" customHeight="1">
      <c r="A81" s="248" t="s">
        <v>311</v>
      </c>
      <c r="B81" s="84" t="s">
        <v>180</v>
      </c>
      <c r="C81" s="86">
        <v>2</v>
      </c>
      <c r="D81" s="86">
        <v>0</v>
      </c>
      <c r="E81" s="86">
        <v>0</v>
      </c>
      <c r="F81" s="86">
        <v>2</v>
      </c>
      <c r="G81" s="92">
        <v>3</v>
      </c>
      <c r="H81" s="4"/>
      <c r="I81" s="70" t="s">
        <v>485</v>
      </c>
      <c r="J81" s="41" t="s">
        <v>155</v>
      </c>
      <c r="K81" s="318">
        <v>2</v>
      </c>
      <c r="L81" s="318">
        <v>0</v>
      </c>
      <c r="M81" s="318">
        <v>2</v>
      </c>
      <c r="N81" s="318">
        <v>3</v>
      </c>
      <c r="O81" s="89">
        <v>5</v>
      </c>
      <c r="P81" s="4"/>
      <c r="Q81" s="15" t="s">
        <v>38</v>
      </c>
      <c r="R81" s="98" t="s">
        <v>159</v>
      </c>
      <c r="S81" s="213" t="s">
        <v>110</v>
      </c>
      <c r="T81" s="99">
        <v>3</v>
      </c>
      <c r="U81" s="99">
        <v>0</v>
      </c>
      <c r="V81" s="99">
        <v>0</v>
      </c>
      <c r="W81" s="99">
        <v>3</v>
      </c>
      <c r="X81" s="112">
        <v>5</v>
      </c>
      <c r="Y81" s="4"/>
      <c r="Z81" s="56" t="s">
        <v>1</v>
      </c>
      <c r="AA81" s="30" t="s">
        <v>2</v>
      </c>
      <c r="AB81" s="31" t="s">
        <v>0</v>
      </c>
      <c r="AC81" s="31" t="s">
        <v>3</v>
      </c>
      <c r="AD81" s="31" t="s">
        <v>4</v>
      </c>
      <c r="AE81" s="31" t="s">
        <v>5</v>
      </c>
      <c r="AF81" s="57" t="s">
        <v>6</v>
      </c>
      <c r="AG81" s="3"/>
    </row>
    <row r="82" spans="1:33" ht="15" customHeight="1">
      <c r="A82" s="248" t="s">
        <v>312</v>
      </c>
      <c r="B82" s="84" t="s">
        <v>182</v>
      </c>
      <c r="C82" s="86">
        <v>0</v>
      </c>
      <c r="D82" s="86">
        <v>0</v>
      </c>
      <c r="E82" s="86">
        <v>4</v>
      </c>
      <c r="F82" s="86">
        <v>2</v>
      </c>
      <c r="G82" s="92">
        <v>3</v>
      </c>
      <c r="I82" s="70" t="s">
        <v>159</v>
      </c>
      <c r="J82" s="167" t="s">
        <v>110</v>
      </c>
      <c r="K82" s="318">
        <v>3</v>
      </c>
      <c r="L82" s="318">
        <v>0</v>
      </c>
      <c r="M82" s="318">
        <v>0</v>
      </c>
      <c r="N82" s="318">
        <v>3</v>
      </c>
      <c r="O82" s="89">
        <v>5</v>
      </c>
      <c r="Q82" s="15" t="s">
        <v>38</v>
      </c>
      <c r="R82" s="98" t="s">
        <v>162</v>
      </c>
      <c r="S82" s="213" t="s">
        <v>163</v>
      </c>
      <c r="T82" s="99">
        <v>3</v>
      </c>
      <c r="U82" s="99">
        <v>0</v>
      </c>
      <c r="V82" s="99">
        <v>0</v>
      </c>
      <c r="W82" s="99">
        <v>3</v>
      </c>
      <c r="X82" s="112">
        <v>6</v>
      </c>
      <c r="Z82" s="98" t="s">
        <v>484</v>
      </c>
      <c r="AA82" s="98" t="s">
        <v>158</v>
      </c>
      <c r="AB82" s="99">
        <v>3</v>
      </c>
      <c r="AC82" s="99">
        <v>0</v>
      </c>
      <c r="AD82" s="99">
        <v>0</v>
      </c>
      <c r="AE82" s="99">
        <v>3</v>
      </c>
      <c r="AF82" s="111">
        <v>5</v>
      </c>
      <c r="AG82" s="5"/>
    </row>
    <row r="83" spans="1:33" ht="15" customHeight="1">
      <c r="A83" s="249" t="s">
        <v>293</v>
      </c>
      <c r="B83" s="37" t="s">
        <v>110</v>
      </c>
      <c r="C83" s="86">
        <v>3</v>
      </c>
      <c r="D83" s="86">
        <v>0</v>
      </c>
      <c r="E83" s="86">
        <v>0</v>
      </c>
      <c r="F83" s="86">
        <v>3</v>
      </c>
      <c r="G83" s="92">
        <v>5</v>
      </c>
      <c r="I83" s="70" t="s">
        <v>162</v>
      </c>
      <c r="J83" s="41" t="s">
        <v>163</v>
      </c>
      <c r="K83" s="318">
        <v>3</v>
      </c>
      <c r="L83" s="318">
        <v>0</v>
      </c>
      <c r="M83" s="318">
        <v>0</v>
      </c>
      <c r="N83" s="318">
        <v>3</v>
      </c>
      <c r="O83" s="109">
        <v>6</v>
      </c>
      <c r="Q83" s="15" t="s">
        <v>38</v>
      </c>
      <c r="R83" s="98" t="s">
        <v>165</v>
      </c>
      <c r="S83" s="213" t="s">
        <v>166</v>
      </c>
      <c r="T83" s="99">
        <v>0</v>
      </c>
      <c r="U83" s="99">
        <v>0</v>
      </c>
      <c r="V83" s="99">
        <v>0</v>
      </c>
      <c r="W83" s="99">
        <v>0</v>
      </c>
      <c r="X83" s="112">
        <v>4</v>
      </c>
      <c r="Z83" s="60"/>
      <c r="AA83" s="50"/>
      <c r="AB83" s="146"/>
      <c r="AC83" s="146"/>
      <c r="AD83" s="146"/>
      <c r="AE83" s="146"/>
      <c r="AF83" s="62"/>
      <c r="AG83" s="5"/>
    </row>
    <row r="84" spans="1:33" ht="15" customHeight="1">
      <c r="A84" s="250" t="s">
        <v>313</v>
      </c>
      <c r="B84" s="84" t="s">
        <v>189</v>
      </c>
      <c r="C84" s="86">
        <v>3</v>
      </c>
      <c r="D84" s="86">
        <v>0</v>
      </c>
      <c r="E84" s="86">
        <v>0</v>
      </c>
      <c r="F84" s="86">
        <v>3</v>
      </c>
      <c r="G84" s="92">
        <v>5</v>
      </c>
      <c r="I84" s="70" t="s">
        <v>165</v>
      </c>
      <c r="J84" s="41" t="s">
        <v>166</v>
      </c>
      <c r="K84" s="318">
        <v>0</v>
      </c>
      <c r="L84" s="318">
        <v>0</v>
      </c>
      <c r="M84" s="318">
        <v>0</v>
      </c>
      <c r="N84" s="318">
        <v>0</v>
      </c>
      <c r="O84" s="108">
        <v>4</v>
      </c>
      <c r="Q84" s="15"/>
      <c r="R84" s="339" t="s">
        <v>40</v>
      </c>
      <c r="S84" s="339"/>
      <c r="T84" s="212">
        <f>SUM(T79:T83)</f>
        <v>11</v>
      </c>
      <c r="U84" s="212">
        <f>SUM(U79:U83)</f>
        <v>0</v>
      </c>
      <c r="V84" s="212">
        <f>SUM(V79:V83)</f>
        <v>2</v>
      </c>
      <c r="W84" s="212">
        <f>SUM(W79:W83)</f>
        <v>12</v>
      </c>
      <c r="X84" s="212">
        <f>SUM(X79:X83)</f>
        <v>25</v>
      </c>
      <c r="Z84" s="60"/>
      <c r="AA84" s="50"/>
      <c r="AB84" s="146"/>
      <c r="AC84" s="146"/>
      <c r="AD84" s="146"/>
      <c r="AE84" s="146"/>
      <c r="AF84" s="62"/>
      <c r="AG84" s="5"/>
    </row>
    <row r="85" spans="1:33" ht="15" customHeight="1">
      <c r="A85" s="248" t="s">
        <v>314</v>
      </c>
      <c r="B85" s="84" t="s">
        <v>108</v>
      </c>
      <c r="C85" s="86">
        <v>3</v>
      </c>
      <c r="D85" s="86">
        <v>2</v>
      </c>
      <c r="E85" s="86">
        <v>0</v>
      </c>
      <c r="F85" s="86">
        <v>4</v>
      </c>
      <c r="G85" s="92">
        <v>7</v>
      </c>
      <c r="I85" s="107" t="s">
        <v>24</v>
      </c>
      <c r="J85" s="103" t="s">
        <v>164</v>
      </c>
      <c r="K85" s="103">
        <v>3</v>
      </c>
      <c r="L85" s="103">
        <v>0</v>
      </c>
      <c r="M85" s="103">
        <v>0</v>
      </c>
      <c r="N85" s="103">
        <v>3</v>
      </c>
      <c r="O85" s="89">
        <v>5</v>
      </c>
      <c r="P85" s="20"/>
      <c r="Q85" s="20" t="s">
        <v>39</v>
      </c>
      <c r="R85" s="107" t="s">
        <v>24</v>
      </c>
      <c r="S85" s="103" t="s">
        <v>164</v>
      </c>
      <c r="T85" s="103">
        <v>3</v>
      </c>
      <c r="U85" s="103">
        <v>0</v>
      </c>
      <c r="V85" s="103">
        <v>0</v>
      </c>
      <c r="W85" s="103">
        <v>3</v>
      </c>
      <c r="X85" s="89">
        <v>5</v>
      </c>
      <c r="Z85" s="60"/>
      <c r="AA85" s="50"/>
      <c r="AB85" s="146"/>
      <c r="AC85" s="146"/>
      <c r="AD85" s="146"/>
      <c r="AE85" s="146"/>
      <c r="AF85" s="62"/>
      <c r="AG85" s="5"/>
    </row>
    <row r="86" spans="1:33" ht="15" customHeight="1">
      <c r="A86" s="93" t="s">
        <v>315</v>
      </c>
      <c r="B86" s="37" t="s">
        <v>166</v>
      </c>
      <c r="C86" s="38">
        <v>0</v>
      </c>
      <c r="D86" s="38">
        <v>0</v>
      </c>
      <c r="E86" s="38">
        <v>0</v>
      </c>
      <c r="F86" s="38">
        <v>0</v>
      </c>
      <c r="G86" s="123">
        <v>4</v>
      </c>
      <c r="I86" s="342" t="s">
        <v>68</v>
      </c>
      <c r="J86" s="343"/>
      <c r="K86" s="34">
        <v>14</v>
      </c>
      <c r="L86" s="34">
        <v>0</v>
      </c>
      <c r="M86" s="34">
        <v>2</v>
      </c>
      <c r="N86" s="34">
        <v>15</v>
      </c>
      <c r="O86" s="61">
        <v>30</v>
      </c>
      <c r="Q86" s="20"/>
      <c r="R86" s="340" t="s">
        <v>41</v>
      </c>
      <c r="S86" s="341"/>
      <c r="T86" s="212">
        <f>SUM(T85)</f>
        <v>3</v>
      </c>
      <c r="U86" s="212">
        <f>SUM(U85)</f>
        <v>0</v>
      </c>
      <c r="V86" s="212">
        <f>SUM(V85)</f>
        <v>0</v>
      </c>
      <c r="W86" s="212">
        <f>SUM(W85)</f>
        <v>3</v>
      </c>
      <c r="X86" s="212">
        <f>SUM(X85)</f>
        <v>5</v>
      </c>
      <c r="Z86" s="60"/>
      <c r="AA86" s="50"/>
      <c r="AB86" s="146"/>
      <c r="AC86" s="146"/>
      <c r="AD86" s="146"/>
      <c r="AE86" s="146"/>
      <c r="AF86" s="62"/>
      <c r="AG86" s="5"/>
    </row>
    <row r="87" spans="1:33" ht="15" customHeight="1">
      <c r="A87" s="68"/>
      <c r="B87" s="44"/>
      <c r="C87" s="38"/>
      <c r="D87" s="38"/>
      <c r="E87" s="38"/>
      <c r="F87" s="38"/>
      <c r="G87" s="69"/>
      <c r="I87" s="353"/>
      <c r="J87" s="344"/>
      <c r="K87" s="42"/>
      <c r="L87" s="42"/>
      <c r="M87" s="42"/>
      <c r="N87" s="42"/>
      <c r="O87" s="65"/>
      <c r="Q87" s="15"/>
      <c r="R87" s="342" t="s">
        <v>68</v>
      </c>
      <c r="S87" s="343"/>
      <c r="T87" s="34">
        <f>SUM(T84,T86)</f>
        <v>14</v>
      </c>
      <c r="U87" s="34">
        <f>SUM(U84,U86)</f>
        <v>0</v>
      </c>
      <c r="V87" s="34">
        <f>SUM(V84,V86)</f>
        <v>2</v>
      </c>
      <c r="W87" s="34">
        <f>SUM(W84,W86)</f>
        <v>15</v>
      </c>
      <c r="X87" s="34">
        <f>SUM(X84,X86)</f>
        <v>30</v>
      </c>
      <c r="Z87" s="60"/>
      <c r="AA87" s="50"/>
      <c r="AB87" s="146"/>
      <c r="AC87" s="146"/>
      <c r="AD87" s="146"/>
      <c r="AE87" s="146"/>
      <c r="AF87" s="62"/>
      <c r="AG87" s="5"/>
    </row>
    <row r="88" spans="1:33" ht="15" customHeight="1">
      <c r="A88" s="353" t="s">
        <v>10</v>
      </c>
      <c r="B88" s="344"/>
      <c r="C88" s="42">
        <f>SUM(C80:C87)</f>
        <v>11</v>
      </c>
      <c r="D88" s="42">
        <f>SUM(D80:D87)</f>
        <v>2</v>
      </c>
      <c r="E88" s="42">
        <v>4</v>
      </c>
      <c r="F88" s="42">
        <f>SUM(F80:F87)</f>
        <v>16</v>
      </c>
      <c r="G88" s="65">
        <f>SUM(G80:G87)</f>
        <v>30</v>
      </c>
      <c r="I88" s="354"/>
      <c r="J88" s="355"/>
      <c r="K88" s="149"/>
      <c r="L88" s="149"/>
      <c r="M88" s="149"/>
      <c r="N88" s="149"/>
      <c r="O88" s="150"/>
      <c r="Q88" s="15"/>
      <c r="R88" s="331" t="s">
        <v>25</v>
      </c>
      <c r="S88" s="332"/>
      <c r="T88" s="332"/>
      <c r="U88" s="332"/>
      <c r="V88" s="332"/>
      <c r="W88" s="332"/>
      <c r="X88" s="333"/>
      <c r="Z88" s="60"/>
      <c r="AA88" s="50"/>
      <c r="AB88" s="146"/>
      <c r="AC88" s="146"/>
      <c r="AD88" s="146"/>
      <c r="AE88" s="146"/>
      <c r="AF88" s="62"/>
      <c r="AG88" s="5"/>
    </row>
    <row r="89" spans="8:33" ht="12.75">
      <c r="H89" s="1"/>
      <c r="I89" s="331" t="s">
        <v>25</v>
      </c>
      <c r="J89" s="332"/>
      <c r="K89" s="332"/>
      <c r="L89" s="332"/>
      <c r="M89" s="332"/>
      <c r="N89" s="332"/>
      <c r="O89" s="333"/>
      <c r="P89" s="2"/>
      <c r="Q89" s="15"/>
      <c r="R89" s="56" t="s">
        <v>1</v>
      </c>
      <c r="S89" s="30" t="s">
        <v>2</v>
      </c>
      <c r="T89" s="31" t="s">
        <v>0</v>
      </c>
      <c r="U89" s="31" t="s">
        <v>3</v>
      </c>
      <c r="V89" s="31" t="s">
        <v>4</v>
      </c>
      <c r="W89" s="31" t="s">
        <v>5</v>
      </c>
      <c r="X89" s="57" t="s">
        <v>6</v>
      </c>
      <c r="Y89" s="2"/>
      <c r="Z89" s="60"/>
      <c r="AA89" s="50"/>
      <c r="AB89" s="146"/>
      <c r="AC89" s="146"/>
      <c r="AD89" s="146"/>
      <c r="AE89" s="146"/>
      <c r="AF89" s="62"/>
      <c r="AG89" s="5"/>
    </row>
    <row r="90" spans="1:33" s="2" customFormat="1" ht="12.75" customHeight="1">
      <c r="A90" s="331" t="s">
        <v>25</v>
      </c>
      <c r="B90" s="332"/>
      <c r="C90" s="332"/>
      <c r="D90" s="332"/>
      <c r="E90" s="332"/>
      <c r="F90" s="332"/>
      <c r="G90" s="333"/>
      <c r="H90" s="4"/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P90" s="4"/>
      <c r="Q90" s="15" t="s">
        <v>38</v>
      </c>
      <c r="R90" s="98" t="s">
        <v>167</v>
      </c>
      <c r="S90" s="213" t="s">
        <v>114</v>
      </c>
      <c r="T90" s="99">
        <v>2</v>
      </c>
      <c r="U90" s="99">
        <v>0</v>
      </c>
      <c r="V90" s="99">
        <v>0</v>
      </c>
      <c r="W90" s="99">
        <v>2</v>
      </c>
      <c r="X90" s="112">
        <v>7</v>
      </c>
      <c r="Y90" s="4"/>
      <c r="Z90" s="142" t="s">
        <v>42</v>
      </c>
      <c r="AA90" s="55"/>
      <c r="AB90" s="34">
        <f>SUM(AB82:AB88)</f>
        <v>3</v>
      </c>
      <c r="AC90" s="34">
        <f>SUM(AC82:AC88)</f>
        <v>0</v>
      </c>
      <c r="AD90" s="34">
        <f>SUM(AD82:AD88)</f>
        <v>0</v>
      </c>
      <c r="AE90" s="34">
        <f>SUM(AE82:AE88)</f>
        <v>3</v>
      </c>
      <c r="AF90" s="61">
        <f>SUM(AF82:AF88)</f>
        <v>5</v>
      </c>
      <c r="AG90" s="3"/>
    </row>
    <row r="91" spans="1:33" ht="15" customHeight="1">
      <c r="A91" s="56" t="s">
        <v>1</v>
      </c>
      <c r="B91" s="30" t="s">
        <v>2</v>
      </c>
      <c r="C91" s="31" t="s">
        <v>0</v>
      </c>
      <c r="D91" s="31" t="s">
        <v>3</v>
      </c>
      <c r="E91" s="31" t="s">
        <v>4</v>
      </c>
      <c r="F91" s="31" t="s">
        <v>5</v>
      </c>
      <c r="G91" s="57" t="s">
        <v>6</v>
      </c>
      <c r="I91" s="70" t="s">
        <v>167</v>
      </c>
      <c r="J91" s="41" t="s">
        <v>114</v>
      </c>
      <c r="K91" s="151">
        <v>2</v>
      </c>
      <c r="L91" s="151">
        <v>0</v>
      </c>
      <c r="M91" s="151">
        <v>0</v>
      </c>
      <c r="N91" s="151">
        <v>2</v>
      </c>
      <c r="O91" s="109">
        <v>7</v>
      </c>
      <c r="Q91" s="15" t="s">
        <v>38</v>
      </c>
      <c r="R91" s="98" t="s">
        <v>168</v>
      </c>
      <c r="S91" s="213" t="s">
        <v>169</v>
      </c>
      <c r="T91" s="99">
        <v>3</v>
      </c>
      <c r="U91" s="99">
        <v>0</v>
      </c>
      <c r="V91" s="99">
        <v>0</v>
      </c>
      <c r="W91" s="99">
        <v>3</v>
      </c>
      <c r="X91" s="112">
        <v>5</v>
      </c>
      <c r="Z91" s="20"/>
      <c r="AA91" s="5"/>
      <c r="AB91" s="5"/>
      <c r="AC91" s="5"/>
      <c r="AD91" s="5"/>
      <c r="AE91" s="5"/>
      <c r="AF91" s="19"/>
      <c r="AG91" s="5"/>
    </row>
    <row r="92" spans="1:33" ht="15" customHeight="1">
      <c r="A92" s="93" t="s">
        <v>316</v>
      </c>
      <c r="B92" s="37" t="s">
        <v>114</v>
      </c>
      <c r="C92" s="86">
        <v>2</v>
      </c>
      <c r="D92" s="86">
        <v>2</v>
      </c>
      <c r="E92" s="86">
        <v>0</v>
      </c>
      <c r="F92" s="86">
        <v>3</v>
      </c>
      <c r="G92" s="92">
        <v>5</v>
      </c>
      <c r="I92" s="70" t="s">
        <v>168</v>
      </c>
      <c r="J92" s="167" t="s">
        <v>169</v>
      </c>
      <c r="K92" s="151">
        <v>3</v>
      </c>
      <c r="L92" s="151">
        <v>0</v>
      </c>
      <c r="M92" s="151">
        <v>0</v>
      </c>
      <c r="N92" s="151">
        <v>3</v>
      </c>
      <c r="O92" s="109">
        <v>5</v>
      </c>
      <c r="Q92" s="15" t="s">
        <v>38</v>
      </c>
      <c r="R92" s="98" t="s">
        <v>217</v>
      </c>
      <c r="S92" s="213" t="s">
        <v>156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331" t="s">
        <v>25</v>
      </c>
      <c r="AA92" s="332"/>
      <c r="AB92" s="332"/>
      <c r="AC92" s="332"/>
      <c r="AD92" s="332"/>
      <c r="AE92" s="332"/>
      <c r="AF92" s="333"/>
      <c r="AG92" s="5"/>
    </row>
    <row r="93" spans="1:33" ht="15" customHeight="1">
      <c r="A93" s="248" t="s">
        <v>317</v>
      </c>
      <c r="B93" s="84" t="s">
        <v>191</v>
      </c>
      <c r="C93" s="86">
        <v>3</v>
      </c>
      <c r="D93" s="86">
        <v>0</v>
      </c>
      <c r="E93" s="86">
        <v>0</v>
      </c>
      <c r="F93" s="86">
        <v>3</v>
      </c>
      <c r="G93" s="92">
        <v>5</v>
      </c>
      <c r="I93" s="70" t="s">
        <v>217</v>
      </c>
      <c r="J93" s="41" t="s">
        <v>156</v>
      </c>
      <c r="K93" s="151">
        <v>3</v>
      </c>
      <c r="L93" s="151">
        <v>0</v>
      </c>
      <c r="M93" s="151">
        <v>0</v>
      </c>
      <c r="N93" s="151">
        <v>3</v>
      </c>
      <c r="O93" s="109">
        <v>5</v>
      </c>
      <c r="Q93" s="15" t="s">
        <v>38</v>
      </c>
      <c r="R93" s="98" t="s">
        <v>159</v>
      </c>
      <c r="S93" s="213" t="s">
        <v>117</v>
      </c>
      <c r="T93" s="99">
        <v>3</v>
      </c>
      <c r="U93" s="99">
        <v>0</v>
      </c>
      <c r="V93" s="99">
        <v>0</v>
      </c>
      <c r="W93" s="99">
        <v>3</v>
      </c>
      <c r="X93" s="112">
        <v>5</v>
      </c>
      <c r="Z93" s="56" t="s">
        <v>1</v>
      </c>
      <c r="AA93" s="30" t="s">
        <v>2</v>
      </c>
      <c r="AB93" s="31" t="s">
        <v>0</v>
      </c>
      <c r="AC93" s="31" t="s">
        <v>3</v>
      </c>
      <c r="AD93" s="31" t="s">
        <v>4</v>
      </c>
      <c r="AE93" s="31" t="s">
        <v>5</v>
      </c>
      <c r="AF93" s="57" t="s">
        <v>6</v>
      </c>
      <c r="AG93" s="5"/>
    </row>
    <row r="94" spans="1:33" ht="15" customHeight="1">
      <c r="A94" s="93" t="s">
        <v>177</v>
      </c>
      <c r="B94" s="37" t="s">
        <v>117</v>
      </c>
      <c r="C94" s="86">
        <v>3</v>
      </c>
      <c r="D94" s="86">
        <v>0</v>
      </c>
      <c r="E94" s="86">
        <v>0</v>
      </c>
      <c r="F94" s="86">
        <v>3</v>
      </c>
      <c r="G94" s="92">
        <v>5</v>
      </c>
      <c r="I94" s="70" t="s">
        <v>159</v>
      </c>
      <c r="J94" s="41" t="s">
        <v>117</v>
      </c>
      <c r="K94" s="151">
        <v>3</v>
      </c>
      <c r="L94" s="151">
        <v>0</v>
      </c>
      <c r="M94" s="151">
        <v>0</v>
      </c>
      <c r="N94" s="151">
        <v>3</v>
      </c>
      <c r="O94" s="109">
        <v>5</v>
      </c>
      <c r="Q94" s="15"/>
      <c r="R94" s="339" t="s">
        <v>40</v>
      </c>
      <c r="S94" s="339"/>
      <c r="T94" s="212">
        <f>SUM(T90:T93)</f>
        <v>11</v>
      </c>
      <c r="U94" s="212">
        <f>SUM(U90:U93)</f>
        <v>0</v>
      </c>
      <c r="V94" s="212">
        <f>SUM(V90:V93)</f>
        <v>0</v>
      </c>
      <c r="W94" s="212">
        <f>SUM(W90:W93)</f>
        <v>11</v>
      </c>
      <c r="X94" s="136">
        <f>SUM(X89:X93)</f>
        <v>22</v>
      </c>
      <c r="Z94" s="98"/>
      <c r="AA94" s="98"/>
      <c r="AB94" s="99"/>
      <c r="AC94" s="99"/>
      <c r="AD94" s="99"/>
      <c r="AE94" s="99"/>
      <c r="AF94" s="111"/>
      <c r="AG94" s="5"/>
    </row>
    <row r="95" spans="1:33" ht="15" customHeight="1">
      <c r="A95" s="93" t="s">
        <v>24</v>
      </c>
      <c r="B95" s="87" t="s">
        <v>194</v>
      </c>
      <c r="C95" s="86">
        <v>3</v>
      </c>
      <c r="D95" s="86">
        <v>0</v>
      </c>
      <c r="E95" s="86">
        <v>0</v>
      </c>
      <c r="F95" s="86">
        <v>3</v>
      </c>
      <c r="G95" s="92">
        <v>5</v>
      </c>
      <c r="I95" s="70" t="s">
        <v>24</v>
      </c>
      <c r="J95" s="41" t="s">
        <v>218</v>
      </c>
      <c r="K95" s="151">
        <v>3</v>
      </c>
      <c r="L95" s="151">
        <v>0</v>
      </c>
      <c r="M95" s="151">
        <v>0</v>
      </c>
      <c r="N95" s="151">
        <v>3</v>
      </c>
      <c r="O95" s="109">
        <v>5</v>
      </c>
      <c r="Q95" s="20" t="s">
        <v>39</v>
      </c>
      <c r="R95" s="70" t="s">
        <v>24</v>
      </c>
      <c r="S95" s="41" t="s">
        <v>218</v>
      </c>
      <c r="T95" s="318">
        <v>3</v>
      </c>
      <c r="U95" s="318">
        <v>0</v>
      </c>
      <c r="V95" s="318">
        <v>0</v>
      </c>
      <c r="W95" s="318">
        <v>3</v>
      </c>
      <c r="X95" s="109">
        <v>5</v>
      </c>
      <c r="Z95" s="60"/>
      <c r="AA95" s="50"/>
      <c r="AB95" s="146"/>
      <c r="AC95" s="146"/>
      <c r="AD95" s="146"/>
      <c r="AE95" s="146"/>
      <c r="AF95" s="62"/>
      <c r="AG95" s="5"/>
    </row>
    <row r="96" spans="1:33" ht="15" customHeight="1">
      <c r="A96" s="93" t="s">
        <v>24</v>
      </c>
      <c r="B96" s="104" t="s">
        <v>173</v>
      </c>
      <c r="C96" s="86">
        <v>2</v>
      </c>
      <c r="D96" s="86">
        <v>0</v>
      </c>
      <c r="E96" s="86">
        <v>0</v>
      </c>
      <c r="F96" s="86">
        <v>2</v>
      </c>
      <c r="G96" s="92">
        <v>3</v>
      </c>
      <c r="I96" s="70" t="s">
        <v>219</v>
      </c>
      <c r="J96" s="167" t="s">
        <v>220</v>
      </c>
      <c r="K96" s="151">
        <v>2</v>
      </c>
      <c r="L96" s="151">
        <v>0</v>
      </c>
      <c r="M96" s="151">
        <v>0</v>
      </c>
      <c r="N96" s="151">
        <v>2</v>
      </c>
      <c r="O96" s="109">
        <v>2</v>
      </c>
      <c r="Q96" s="20" t="s">
        <v>39</v>
      </c>
      <c r="R96" s="70" t="s">
        <v>219</v>
      </c>
      <c r="S96" s="167" t="s">
        <v>220</v>
      </c>
      <c r="T96" s="318">
        <v>2</v>
      </c>
      <c r="U96" s="318">
        <v>0</v>
      </c>
      <c r="V96" s="318">
        <v>0</v>
      </c>
      <c r="W96" s="318">
        <v>2</v>
      </c>
      <c r="X96" s="109">
        <v>2</v>
      </c>
      <c r="Z96" s="60"/>
      <c r="AA96" s="50"/>
      <c r="AB96" s="146"/>
      <c r="AC96" s="146"/>
      <c r="AD96" s="146"/>
      <c r="AE96" s="146"/>
      <c r="AF96" s="62"/>
      <c r="AG96" s="5"/>
    </row>
    <row r="97" spans="1:33" ht="15" customHeight="1">
      <c r="A97" s="93" t="s">
        <v>24</v>
      </c>
      <c r="B97" s="84" t="s">
        <v>192</v>
      </c>
      <c r="C97" s="86">
        <v>3</v>
      </c>
      <c r="D97" s="86">
        <v>0</v>
      </c>
      <c r="E97" s="86">
        <v>0</v>
      </c>
      <c r="F97" s="86">
        <v>3</v>
      </c>
      <c r="G97" s="92">
        <v>5</v>
      </c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/>
      <c r="R97" s="340" t="s">
        <v>41</v>
      </c>
      <c r="S97" s="341"/>
      <c r="T97" s="212">
        <f>SUM(T95:T96)</f>
        <v>5</v>
      </c>
      <c r="U97" s="212">
        <f>SUM(U95:U96)</f>
        <v>0</v>
      </c>
      <c r="V97" s="212">
        <f>SUM(V95:V96)</f>
        <v>0</v>
      </c>
      <c r="W97" s="212">
        <f>SUM(W95:W96)</f>
        <v>5</v>
      </c>
      <c r="X97" s="212">
        <f>SUM(X95:X96)</f>
        <v>7</v>
      </c>
      <c r="Z97" s="60"/>
      <c r="AA97" s="50"/>
      <c r="AB97" s="146"/>
      <c r="AC97" s="146"/>
      <c r="AD97" s="146"/>
      <c r="AE97" s="146"/>
      <c r="AF97" s="62"/>
      <c r="AG97" s="5"/>
    </row>
    <row r="98" spans="1:33" ht="15" customHeight="1">
      <c r="A98" s="107" t="s">
        <v>318</v>
      </c>
      <c r="B98" s="41" t="s">
        <v>319</v>
      </c>
      <c r="C98" s="163">
        <v>2</v>
      </c>
      <c r="D98" s="163">
        <v>0</v>
      </c>
      <c r="E98" s="163">
        <v>0</v>
      </c>
      <c r="F98" s="163">
        <v>2</v>
      </c>
      <c r="G98" s="108">
        <v>2</v>
      </c>
      <c r="I98" s="354"/>
      <c r="J98" s="355"/>
      <c r="K98" s="144"/>
      <c r="L98" s="144"/>
      <c r="M98" s="144"/>
      <c r="N98" s="144"/>
      <c r="O98" s="145"/>
      <c r="Q98" s="15"/>
      <c r="R98" s="342" t="s">
        <v>68</v>
      </c>
      <c r="S98" s="343"/>
      <c r="T98" s="34">
        <f>SUM(T94,T97)</f>
        <v>16</v>
      </c>
      <c r="U98" s="34">
        <f>SUM(U94,U97)</f>
        <v>0</v>
      </c>
      <c r="V98" s="34">
        <f>SUM(V94,V97)</f>
        <v>0</v>
      </c>
      <c r="W98" s="34">
        <f>SUM(W94,W97)</f>
        <v>16</v>
      </c>
      <c r="X98" s="34">
        <f>SUM(X94,X97)</f>
        <v>29</v>
      </c>
      <c r="Z98" s="60"/>
      <c r="AA98" s="50"/>
      <c r="AB98" s="146"/>
      <c r="AC98" s="146"/>
      <c r="AD98" s="146"/>
      <c r="AE98" s="146"/>
      <c r="AF98" s="62"/>
      <c r="AG98" s="5"/>
    </row>
    <row r="99" spans="1:33" ht="22.5" customHeight="1">
      <c r="A99" s="353" t="s">
        <v>10</v>
      </c>
      <c r="B99" s="344"/>
      <c r="C99" s="34">
        <f>SUM(C92:C98)</f>
        <v>18</v>
      </c>
      <c r="D99" s="34">
        <f>SUM(D92:D98)</f>
        <v>2</v>
      </c>
      <c r="E99" s="34">
        <v>0</v>
      </c>
      <c r="F99" s="34">
        <f>SUM(F92:F98)</f>
        <v>19</v>
      </c>
      <c r="G99" s="61">
        <f>SUM(G92:G98)</f>
        <v>30</v>
      </c>
      <c r="H99" s="1"/>
      <c r="I99" s="147"/>
      <c r="J99" s="148"/>
      <c r="K99" s="144"/>
      <c r="L99" s="144"/>
      <c r="M99" s="144"/>
      <c r="N99" s="144"/>
      <c r="O99" s="145"/>
      <c r="P99" s="2"/>
      <c r="Q99" s="15"/>
      <c r="X99" s="16"/>
      <c r="Z99" s="60"/>
      <c r="AA99" s="50"/>
      <c r="AB99" s="146"/>
      <c r="AC99" s="146"/>
      <c r="AD99" s="146"/>
      <c r="AE99" s="146"/>
      <c r="AF99" s="62"/>
      <c r="AG99" s="5"/>
    </row>
    <row r="100" spans="9:33" ht="15" customHeight="1">
      <c r="I100" s="147"/>
      <c r="J100" s="148"/>
      <c r="K100" s="144"/>
      <c r="L100" s="144"/>
      <c r="M100" s="144"/>
      <c r="N100" s="144"/>
      <c r="O100" s="145"/>
      <c r="Q100" s="15"/>
      <c r="X100" s="16"/>
      <c r="Z100" s="60"/>
      <c r="AA100" s="50"/>
      <c r="AB100" s="146"/>
      <c r="AC100" s="146"/>
      <c r="AD100" s="146"/>
      <c r="AE100" s="146"/>
      <c r="AF100" s="62"/>
      <c r="AG100" s="5"/>
    </row>
    <row r="101" spans="1:33" ht="15" customHeight="1">
      <c r="A101" s="331" t="s">
        <v>27</v>
      </c>
      <c r="B101" s="332"/>
      <c r="C101" s="332"/>
      <c r="D101" s="332"/>
      <c r="E101" s="332"/>
      <c r="F101" s="332"/>
      <c r="G101" s="333"/>
      <c r="I101" s="331" t="s">
        <v>27</v>
      </c>
      <c r="J101" s="332"/>
      <c r="K101" s="332"/>
      <c r="L101" s="332"/>
      <c r="M101" s="332"/>
      <c r="N101" s="332"/>
      <c r="O101" s="333"/>
      <c r="Q101" s="15"/>
      <c r="R101" s="56" t="s">
        <v>1</v>
      </c>
      <c r="S101" s="30" t="s">
        <v>2</v>
      </c>
      <c r="T101" s="31" t="s">
        <v>0</v>
      </c>
      <c r="U101" s="31" t="s">
        <v>3</v>
      </c>
      <c r="V101" s="31" t="s">
        <v>4</v>
      </c>
      <c r="W101" s="31" t="s">
        <v>5</v>
      </c>
      <c r="X101" s="57" t="s">
        <v>6</v>
      </c>
      <c r="Z101" s="142" t="s">
        <v>42</v>
      </c>
      <c r="AA101" s="55"/>
      <c r="AB101" s="34">
        <f>SUM(AB94:AB99)</f>
        <v>0</v>
      </c>
      <c r="AC101" s="34">
        <f>SUM(AC94:AC99)</f>
        <v>0</v>
      </c>
      <c r="AD101" s="34">
        <f>SUM(AD94:AD99)</f>
        <v>0</v>
      </c>
      <c r="AE101" s="34">
        <f>SUM(AE94:AE99)</f>
        <v>0</v>
      </c>
      <c r="AF101" s="61">
        <f>SUM(AF94:AF99)</f>
        <v>0</v>
      </c>
      <c r="AG101" s="5"/>
    </row>
    <row r="102" spans="1:33" ht="15" customHeight="1">
      <c r="A102" s="56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7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15" t="s">
        <v>38</v>
      </c>
      <c r="R102" s="98" t="s">
        <v>170</v>
      </c>
      <c r="S102" s="213" t="s">
        <v>119</v>
      </c>
      <c r="T102" s="99">
        <v>0</v>
      </c>
      <c r="U102" s="99">
        <v>0</v>
      </c>
      <c r="V102" s="99">
        <v>4</v>
      </c>
      <c r="W102" s="99">
        <v>2</v>
      </c>
      <c r="X102" s="112">
        <v>8</v>
      </c>
      <c r="Z102" s="20"/>
      <c r="AA102" s="5"/>
      <c r="AB102" s="5"/>
      <c r="AC102" s="5"/>
      <c r="AD102" s="5"/>
      <c r="AE102" s="5"/>
      <c r="AF102" s="19"/>
      <c r="AG102" s="5"/>
    </row>
    <row r="103" spans="1:33" ht="15" customHeight="1">
      <c r="A103" s="93" t="s">
        <v>320</v>
      </c>
      <c r="B103" s="84" t="s">
        <v>193</v>
      </c>
      <c r="C103" s="86">
        <v>1</v>
      </c>
      <c r="D103" s="86">
        <v>8</v>
      </c>
      <c r="E103" s="86">
        <v>0</v>
      </c>
      <c r="F103" s="86">
        <v>5</v>
      </c>
      <c r="G103" s="92">
        <v>8</v>
      </c>
      <c r="I103" s="70" t="s">
        <v>170</v>
      </c>
      <c r="J103" s="41" t="s">
        <v>119</v>
      </c>
      <c r="K103" s="151">
        <v>0</v>
      </c>
      <c r="L103" s="151">
        <v>0</v>
      </c>
      <c r="M103" s="151">
        <v>4</v>
      </c>
      <c r="N103" s="151">
        <v>2</v>
      </c>
      <c r="O103" s="109">
        <v>8</v>
      </c>
      <c r="Q103" s="15" t="s">
        <v>38</v>
      </c>
      <c r="R103" s="98" t="s">
        <v>159</v>
      </c>
      <c r="S103" s="213" t="s">
        <v>171</v>
      </c>
      <c r="T103" s="99">
        <v>3</v>
      </c>
      <c r="U103" s="99">
        <v>0</v>
      </c>
      <c r="V103" s="99">
        <v>0</v>
      </c>
      <c r="W103" s="99">
        <v>3</v>
      </c>
      <c r="X103" s="112">
        <v>5</v>
      </c>
      <c r="Z103" s="20"/>
      <c r="AA103" s="5"/>
      <c r="AB103" s="5"/>
      <c r="AC103" s="5"/>
      <c r="AD103" s="5"/>
      <c r="AE103" s="5"/>
      <c r="AF103" s="19"/>
      <c r="AG103" s="5"/>
    </row>
    <row r="104" spans="1:33" ht="15" customHeight="1">
      <c r="A104" s="93" t="s">
        <v>293</v>
      </c>
      <c r="B104" s="37" t="s">
        <v>171</v>
      </c>
      <c r="C104" s="86">
        <v>3</v>
      </c>
      <c r="D104" s="86">
        <v>0</v>
      </c>
      <c r="E104" s="86">
        <v>0</v>
      </c>
      <c r="F104" s="86">
        <v>3</v>
      </c>
      <c r="G104" s="92">
        <v>5</v>
      </c>
      <c r="I104" s="70" t="s">
        <v>159</v>
      </c>
      <c r="J104" s="41" t="s">
        <v>171</v>
      </c>
      <c r="K104" s="151">
        <v>3</v>
      </c>
      <c r="L104" s="151">
        <v>0</v>
      </c>
      <c r="M104" s="151">
        <v>0</v>
      </c>
      <c r="N104" s="151">
        <v>3</v>
      </c>
      <c r="O104" s="109">
        <v>5</v>
      </c>
      <c r="Q104" s="15" t="s">
        <v>38</v>
      </c>
      <c r="R104" s="98" t="s">
        <v>159</v>
      </c>
      <c r="S104" s="213" t="s">
        <v>172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331" t="s">
        <v>27</v>
      </c>
      <c r="AA104" s="332"/>
      <c r="AB104" s="332"/>
      <c r="AC104" s="332"/>
      <c r="AD104" s="332"/>
      <c r="AE104" s="332"/>
      <c r="AF104" s="333"/>
      <c r="AG104" s="5"/>
    </row>
    <row r="105" spans="1:33" ht="15" customHeight="1">
      <c r="A105" s="93" t="s">
        <v>293</v>
      </c>
      <c r="B105" s="37" t="s">
        <v>172</v>
      </c>
      <c r="C105" s="86">
        <v>3</v>
      </c>
      <c r="D105" s="86">
        <v>0</v>
      </c>
      <c r="E105" s="86">
        <v>0</v>
      </c>
      <c r="F105" s="86">
        <v>3</v>
      </c>
      <c r="G105" s="92">
        <v>5</v>
      </c>
      <c r="I105" s="70" t="s">
        <v>159</v>
      </c>
      <c r="J105" s="41" t="s">
        <v>172</v>
      </c>
      <c r="K105" s="151">
        <v>3</v>
      </c>
      <c r="L105" s="151">
        <v>0</v>
      </c>
      <c r="M105" s="151">
        <v>0</v>
      </c>
      <c r="N105" s="151">
        <v>3</v>
      </c>
      <c r="O105" s="109">
        <v>5</v>
      </c>
      <c r="Q105" s="15"/>
      <c r="R105" s="339" t="s">
        <v>40</v>
      </c>
      <c r="S105" s="339"/>
      <c r="T105" s="212">
        <f>SUM(T101:T104)</f>
        <v>6</v>
      </c>
      <c r="U105" s="212">
        <f>SUM(U101:U104)</f>
        <v>0</v>
      </c>
      <c r="V105" s="212">
        <f>SUM(V101:V104)</f>
        <v>4</v>
      </c>
      <c r="W105" s="212">
        <f>SUM(W101:W104)</f>
        <v>8</v>
      </c>
      <c r="X105" s="136">
        <f>SUM(X102:X104)</f>
        <v>18</v>
      </c>
      <c r="Z105" s="56" t="s">
        <v>1</v>
      </c>
      <c r="AA105" s="30" t="s">
        <v>2</v>
      </c>
      <c r="AB105" s="31" t="s">
        <v>0</v>
      </c>
      <c r="AC105" s="31" t="s">
        <v>3</v>
      </c>
      <c r="AD105" s="31" t="s">
        <v>4</v>
      </c>
      <c r="AE105" s="31" t="s">
        <v>5</v>
      </c>
      <c r="AF105" s="57" t="s">
        <v>6</v>
      </c>
      <c r="AG105" s="5"/>
    </row>
    <row r="106" spans="1:33" ht="15" customHeight="1">
      <c r="A106" s="93" t="s">
        <v>24</v>
      </c>
      <c r="B106" s="87" t="s">
        <v>195</v>
      </c>
      <c r="C106" s="86">
        <v>3</v>
      </c>
      <c r="D106" s="86">
        <v>0</v>
      </c>
      <c r="E106" s="86">
        <v>0</v>
      </c>
      <c r="F106" s="86">
        <v>3</v>
      </c>
      <c r="G106" s="92">
        <v>5</v>
      </c>
      <c r="I106" s="70" t="s">
        <v>24</v>
      </c>
      <c r="J106" s="41" t="s">
        <v>221</v>
      </c>
      <c r="K106" s="151">
        <v>3</v>
      </c>
      <c r="L106" s="151">
        <v>0</v>
      </c>
      <c r="M106" s="151">
        <v>0</v>
      </c>
      <c r="N106" s="151">
        <v>3</v>
      </c>
      <c r="O106" s="109">
        <v>5</v>
      </c>
      <c r="Q106" s="20" t="s">
        <v>39</v>
      </c>
      <c r="R106" s="70" t="s">
        <v>24</v>
      </c>
      <c r="S106" s="41" t="s">
        <v>221</v>
      </c>
      <c r="T106" s="318">
        <v>3</v>
      </c>
      <c r="U106" s="318">
        <v>0</v>
      </c>
      <c r="V106" s="318">
        <v>0</v>
      </c>
      <c r="W106" s="318">
        <v>3</v>
      </c>
      <c r="X106" s="109">
        <v>5</v>
      </c>
      <c r="Z106" s="60"/>
      <c r="AA106" s="50"/>
      <c r="AB106" s="146"/>
      <c r="AC106" s="146"/>
      <c r="AD106" s="146"/>
      <c r="AE106" s="146"/>
      <c r="AF106" s="62"/>
      <c r="AG106" s="5"/>
    </row>
    <row r="107" spans="1:33" ht="15" customHeight="1">
      <c r="A107" s="93" t="s">
        <v>24</v>
      </c>
      <c r="B107" s="87" t="s">
        <v>321</v>
      </c>
      <c r="C107" s="86">
        <v>3</v>
      </c>
      <c r="D107" s="86">
        <v>0</v>
      </c>
      <c r="E107" s="86">
        <v>0</v>
      </c>
      <c r="F107" s="86">
        <v>3</v>
      </c>
      <c r="G107" s="92">
        <v>5</v>
      </c>
      <c r="I107" s="70" t="s">
        <v>24</v>
      </c>
      <c r="J107" s="41" t="s">
        <v>111</v>
      </c>
      <c r="K107" s="151">
        <v>3</v>
      </c>
      <c r="L107" s="151">
        <v>0</v>
      </c>
      <c r="M107" s="151">
        <v>0</v>
      </c>
      <c r="N107" s="151">
        <v>3</v>
      </c>
      <c r="O107" s="109">
        <v>5</v>
      </c>
      <c r="Q107" s="20" t="s">
        <v>39</v>
      </c>
      <c r="R107" s="70" t="s">
        <v>24</v>
      </c>
      <c r="S107" s="41" t="s">
        <v>111</v>
      </c>
      <c r="T107" s="318">
        <v>3</v>
      </c>
      <c r="U107" s="318">
        <v>0</v>
      </c>
      <c r="V107" s="318">
        <v>0</v>
      </c>
      <c r="W107" s="318">
        <v>3</v>
      </c>
      <c r="X107" s="109">
        <v>5</v>
      </c>
      <c r="Z107" s="60"/>
      <c r="AA107" s="50"/>
      <c r="AB107" s="146"/>
      <c r="AC107" s="146"/>
      <c r="AD107" s="146"/>
      <c r="AE107" s="146"/>
      <c r="AF107" s="62"/>
      <c r="AG107" s="5"/>
    </row>
    <row r="108" spans="1:33" ht="14.25" customHeight="1">
      <c r="A108" s="107" t="s">
        <v>322</v>
      </c>
      <c r="B108" s="41" t="s">
        <v>323</v>
      </c>
      <c r="C108" s="163">
        <v>2</v>
      </c>
      <c r="D108" s="163">
        <v>0</v>
      </c>
      <c r="E108" s="163">
        <v>0</v>
      </c>
      <c r="F108" s="163">
        <v>2</v>
      </c>
      <c r="G108" s="108">
        <v>2</v>
      </c>
      <c r="I108" s="70" t="s">
        <v>222</v>
      </c>
      <c r="J108" s="167" t="s">
        <v>223</v>
      </c>
      <c r="K108" s="151">
        <v>2</v>
      </c>
      <c r="L108" s="151">
        <v>0</v>
      </c>
      <c r="M108" s="151">
        <v>0</v>
      </c>
      <c r="N108" s="151">
        <v>2</v>
      </c>
      <c r="O108" s="109">
        <v>2</v>
      </c>
      <c r="Q108" s="20" t="s">
        <v>39</v>
      </c>
      <c r="R108" s="70" t="s">
        <v>222</v>
      </c>
      <c r="S108" s="167" t="s">
        <v>223</v>
      </c>
      <c r="T108" s="318">
        <v>2</v>
      </c>
      <c r="U108" s="318">
        <v>0</v>
      </c>
      <c r="V108" s="318">
        <v>0</v>
      </c>
      <c r="W108" s="318">
        <v>2</v>
      </c>
      <c r="X108" s="109">
        <v>2</v>
      </c>
      <c r="Z108" s="60"/>
      <c r="AA108" s="50"/>
      <c r="AB108" s="146"/>
      <c r="AC108" s="146"/>
      <c r="AD108" s="146"/>
      <c r="AE108" s="146"/>
      <c r="AF108" s="62"/>
      <c r="AG108" s="5"/>
    </row>
    <row r="109" spans="1:33" ht="15" customHeight="1">
      <c r="A109" s="353" t="s">
        <v>10</v>
      </c>
      <c r="B109" s="344"/>
      <c r="C109" s="42">
        <f>SUM(C103:C108)</f>
        <v>15</v>
      </c>
      <c r="D109" s="42">
        <f>SUM(D103:D108)</f>
        <v>8</v>
      </c>
      <c r="E109" s="42">
        <v>0</v>
      </c>
      <c r="F109" s="42">
        <f>SUM(F103:F108)</f>
        <v>19</v>
      </c>
      <c r="G109" s="65">
        <f>SUM(G103:G108)</f>
        <v>30</v>
      </c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15"/>
      <c r="R109" s="340" t="s">
        <v>41</v>
      </c>
      <c r="S109" s="341"/>
      <c r="T109" s="212">
        <f>SUM(T106:T108)</f>
        <v>8</v>
      </c>
      <c r="U109" s="212">
        <f>SUM(U106:U108)</f>
        <v>0</v>
      </c>
      <c r="V109" s="212">
        <f>SUM(V106:V108)</f>
        <v>0</v>
      </c>
      <c r="W109" s="212">
        <f>SUM(W106:W108)</f>
        <v>8</v>
      </c>
      <c r="X109" s="212">
        <f>SUM(X106:X108)</f>
        <v>12</v>
      </c>
      <c r="Y109" s="2"/>
      <c r="Z109" s="60"/>
      <c r="AA109" s="50"/>
      <c r="AB109" s="146"/>
      <c r="AC109" s="146"/>
      <c r="AD109" s="146"/>
      <c r="AE109" s="146"/>
      <c r="AF109" s="62"/>
      <c r="AG109" s="5"/>
    </row>
    <row r="110" spans="8:33" s="2" customFormat="1" ht="22.5" customHeight="1">
      <c r="H110" s="4"/>
      <c r="I110" s="354"/>
      <c r="J110" s="355"/>
      <c r="K110" s="149"/>
      <c r="L110" s="149"/>
      <c r="M110" s="149"/>
      <c r="N110" s="149"/>
      <c r="O110" s="150"/>
      <c r="P110" s="4"/>
      <c r="Q110" s="15"/>
      <c r="R110" s="342" t="s">
        <v>68</v>
      </c>
      <c r="S110" s="343"/>
      <c r="T110" s="42">
        <f>SUM(T105,T109)</f>
        <v>14</v>
      </c>
      <c r="U110" s="42">
        <f>SUM(U105,U109)</f>
        <v>0</v>
      </c>
      <c r="V110" s="42">
        <f>SUM(V105,V109)</f>
        <v>4</v>
      </c>
      <c r="W110" s="42">
        <f>SUM(W105,W109)</f>
        <v>16</v>
      </c>
      <c r="X110" s="42">
        <f>SUM(X105,X109)</f>
        <v>30</v>
      </c>
      <c r="Y110" s="4"/>
      <c r="Z110" s="60"/>
      <c r="AA110" s="50"/>
      <c r="AB110" s="146"/>
      <c r="AC110" s="146"/>
      <c r="AD110" s="146"/>
      <c r="AE110" s="146"/>
      <c r="AF110" s="62"/>
      <c r="AG110" s="3"/>
    </row>
    <row r="111" spans="9:33" ht="15" customHeight="1">
      <c r="I111" s="66"/>
      <c r="J111" s="5"/>
      <c r="K111" s="5"/>
      <c r="L111" s="5"/>
      <c r="M111" s="5"/>
      <c r="N111" s="5"/>
      <c r="O111" s="19"/>
      <c r="Q111" s="15"/>
      <c r="X111" s="16"/>
      <c r="Z111" s="60"/>
      <c r="AA111" s="50"/>
      <c r="AB111" s="146"/>
      <c r="AC111" s="146"/>
      <c r="AD111" s="146"/>
      <c r="AE111" s="146"/>
      <c r="AF111" s="62"/>
      <c r="AG111" s="5"/>
    </row>
    <row r="112" spans="9:33" ht="15" customHeight="1">
      <c r="I112" s="66"/>
      <c r="J112" s="5"/>
      <c r="K112" s="5"/>
      <c r="L112" s="5"/>
      <c r="M112" s="5"/>
      <c r="N112" s="5"/>
      <c r="O112" s="19"/>
      <c r="Q112" s="15"/>
      <c r="X112" s="16"/>
      <c r="Z112" s="60"/>
      <c r="AA112" s="50"/>
      <c r="AB112" s="146"/>
      <c r="AC112" s="146"/>
      <c r="AD112" s="146"/>
      <c r="AE112" s="146"/>
      <c r="AF112" s="62"/>
      <c r="AG112" s="5"/>
    </row>
    <row r="113" spans="1:33" ht="15" customHeight="1">
      <c r="A113" s="20"/>
      <c r="B113" s="5"/>
      <c r="C113" s="5"/>
      <c r="D113" s="5"/>
      <c r="E113" s="5"/>
      <c r="F113" s="5"/>
      <c r="G113" s="19"/>
      <c r="I113" s="66"/>
      <c r="J113" s="5"/>
      <c r="K113" s="5"/>
      <c r="L113" s="5"/>
      <c r="M113" s="5"/>
      <c r="N113" s="5"/>
      <c r="O113" s="19"/>
      <c r="Q113" s="15"/>
      <c r="R113" s="334" t="s">
        <v>486</v>
      </c>
      <c r="S113" s="334"/>
      <c r="T113" s="344">
        <f>SUM(W11,W25,W41,W59,W72,W84,W94,W105,)</f>
        <v>73</v>
      </c>
      <c r="U113" s="344"/>
      <c r="V113" s="344"/>
      <c r="W113" s="344"/>
      <c r="X113" s="16"/>
      <c r="Z113" s="60"/>
      <c r="AA113" s="50"/>
      <c r="AB113" s="146"/>
      <c r="AC113" s="146"/>
      <c r="AD113" s="146"/>
      <c r="AE113" s="146"/>
      <c r="AF113" s="62"/>
      <c r="AG113" s="5"/>
    </row>
    <row r="114" spans="1:33" ht="21.75" customHeight="1">
      <c r="A114" s="66"/>
      <c r="B114" s="46" t="s">
        <v>28</v>
      </c>
      <c r="C114" s="346">
        <f>SUM(F109,F99,F88,F76,F63,F46,F32,F18)</f>
        <v>151</v>
      </c>
      <c r="D114" s="346"/>
      <c r="E114" s="346"/>
      <c r="F114" s="346"/>
      <c r="G114" s="19"/>
      <c r="H114" s="1"/>
      <c r="I114" s="20"/>
      <c r="J114" s="46" t="s">
        <v>28</v>
      </c>
      <c r="K114" s="346">
        <f>SUM(N17,N31,N45,N61,N74,N86,N97,N109)</f>
        <v>145</v>
      </c>
      <c r="L114" s="346"/>
      <c r="M114" s="346"/>
      <c r="N114" s="346"/>
      <c r="O114" s="67"/>
      <c r="P114" s="2"/>
      <c r="Q114" s="15"/>
      <c r="R114" s="334" t="s">
        <v>487</v>
      </c>
      <c r="S114" s="334"/>
      <c r="T114" s="344">
        <f>SUM(W110,W98,W87,W76,W63,W47,W33,W20)</f>
        <v>145</v>
      </c>
      <c r="U114" s="344"/>
      <c r="V114" s="344"/>
      <c r="W114" s="344"/>
      <c r="X114" s="16"/>
      <c r="Z114" s="142" t="s">
        <v>42</v>
      </c>
      <c r="AA114" s="55"/>
      <c r="AB114" s="34">
        <f>SUM(AB106:AB112)</f>
        <v>0</v>
      </c>
      <c r="AC114" s="34">
        <f>SUM(AC106:AC112)</f>
        <v>0</v>
      </c>
      <c r="AD114" s="34">
        <f>SUM(AD106:AD112)</f>
        <v>0</v>
      </c>
      <c r="AE114" s="34">
        <f>SUM(AE106:AE112)</f>
        <v>0</v>
      </c>
      <c r="AF114" s="61">
        <f>SUM(AF106:AF112)</f>
        <v>0</v>
      </c>
      <c r="AG114" s="5"/>
    </row>
    <row r="115" spans="1:33" ht="21.75" customHeight="1">
      <c r="A115" s="66"/>
      <c r="B115" s="48" t="s">
        <v>6</v>
      </c>
      <c r="C115" s="356">
        <f>SUM(G109,G63,G46,G99,G32,G88,G76,G18)</f>
        <v>240</v>
      </c>
      <c r="D115" s="356"/>
      <c r="E115" s="356"/>
      <c r="F115" s="356"/>
      <c r="G115" s="19"/>
      <c r="H115" s="1"/>
      <c r="I115" s="15"/>
      <c r="J115" s="48" t="s">
        <v>6</v>
      </c>
      <c r="K115" s="356">
        <f>SUM(O109,O97,O86,O74,O61,O45,O31,O17)</f>
        <v>241</v>
      </c>
      <c r="L115" s="356"/>
      <c r="M115" s="356"/>
      <c r="N115" s="356"/>
      <c r="O115" s="16"/>
      <c r="P115" s="2"/>
      <c r="Q115" s="15"/>
      <c r="R115" s="334" t="s">
        <v>488</v>
      </c>
      <c r="S115" s="334"/>
      <c r="T115" s="335">
        <f>SUM(X105,X94,X84,X72,X59,X41,X25,X11)</f>
        <v>135</v>
      </c>
      <c r="U115" s="336"/>
      <c r="V115" s="336"/>
      <c r="W115" s="337"/>
      <c r="X115" s="16"/>
      <c r="Z115" s="147"/>
      <c r="AA115" s="124"/>
      <c r="AB115" s="144"/>
      <c r="AC115" s="144"/>
      <c r="AD115" s="144"/>
      <c r="AE115" s="144"/>
      <c r="AF115" s="125"/>
      <c r="AG115" s="5"/>
    </row>
    <row r="116" spans="1:33" ht="21.75" customHeight="1">
      <c r="A116" s="66"/>
      <c r="B116" s="5"/>
      <c r="C116" s="5"/>
      <c r="D116" s="5"/>
      <c r="E116" s="5"/>
      <c r="F116" s="5"/>
      <c r="G116" s="19"/>
      <c r="H116" s="1"/>
      <c r="I116" s="20"/>
      <c r="J116" s="5"/>
      <c r="K116" s="5"/>
      <c r="L116" s="5"/>
      <c r="M116" s="5"/>
      <c r="N116" s="5"/>
      <c r="O116" s="19"/>
      <c r="P116" s="2"/>
      <c r="Q116" s="15"/>
      <c r="R116" s="334" t="s">
        <v>489</v>
      </c>
      <c r="S116" s="334"/>
      <c r="T116" s="338">
        <f>SUM(X110,X98,X87,X76,X63,X47,X33,X20)</f>
        <v>241</v>
      </c>
      <c r="U116" s="338"/>
      <c r="V116" s="338"/>
      <c r="W116" s="338"/>
      <c r="X116" s="16"/>
      <c r="Z116" s="74"/>
      <c r="AA116" s="8"/>
      <c r="AB116" s="3"/>
      <c r="AC116" s="9"/>
      <c r="AD116" s="9"/>
      <c r="AE116" s="9"/>
      <c r="AF116" s="75"/>
      <c r="AG116" s="5"/>
    </row>
    <row r="117" spans="1:33" ht="15" customHeight="1" thickBot="1">
      <c r="A117" s="20"/>
      <c r="G117" s="67"/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141"/>
      <c r="Z117" s="15"/>
      <c r="AA117" s="46" t="s">
        <v>277</v>
      </c>
      <c r="AB117" s="345">
        <f>SUM(AE114,AE101,AE90,AE76,AE63,AE49,AE33,AE20)</f>
        <v>20</v>
      </c>
      <c r="AC117" s="346"/>
      <c r="AD117" s="346"/>
      <c r="AE117" s="346"/>
      <c r="AF117" s="16"/>
      <c r="AG117" s="5"/>
    </row>
    <row r="118" spans="1:33" ht="15" customHeight="1">
      <c r="A118" s="15"/>
      <c r="G118" s="16"/>
      <c r="Z118" s="15"/>
      <c r="AA118" s="46" t="s">
        <v>278</v>
      </c>
      <c r="AB118" s="345">
        <f>AF20+AF33+AF49+AF63+AF76+AF90+AF101+AF114</f>
        <v>31</v>
      </c>
      <c r="AC118" s="346"/>
      <c r="AD118" s="346"/>
      <c r="AE118" s="346"/>
      <c r="AF118" s="16"/>
      <c r="AG118" s="5"/>
    </row>
    <row r="119" spans="1:33" ht="15" customHeight="1">
      <c r="A119" s="20"/>
      <c r="B119" s="5"/>
      <c r="C119" s="5"/>
      <c r="D119" s="5"/>
      <c r="E119" s="5"/>
      <c r="F119" s="5"/>
      <c r="G119" s="19"/>
      <c r="Z119" s="20"/>
      <c r="AA119" s="5"/>
      <c r="AF119" s="19"/>
      <c r="AG119" s="5"/>
    </row>
    <row r="120" spans="1:33" ht="15" customHeight="1" thickBot="1">
      <c r="A120" s="27"/>
      <c r="B120" s="28"/>
      <c r="C120" s="28"/>
      <c r="D120" s="28"/>
      <c r="E120" s="28"/>
      <c r="F120" s="28"/>
      <c r="G120" s="29"/>
      <c r="Z120" s="27"/>
      <c r="AA120" s="28"/>
      <c r="AB120" s="28"/>
      <c r="AC120" s="28"/>
      <c r="AD120" s="28"/>
      <c r="AE120" s="28"/>
      <c r="AF120" s="29"/>
      <c r="AG120" s="5"/>
    </row>
    <row r="121" ht="15" customHeight="1"/>
    <row r="122" spans="19:24" ht="15" customHeight="1">
      <c r="S122" s="35"/>
      <c r="T122" s="43"/>
      <c r="U122" s="43"/>
      <c r="V122" s="43"/>
      <c r="W122" s="43"/>
      <c r="X122" s="129"/>
    </row>
    <row r="123" spans="18:24" ht="12.75">
      <c r="R123" s="35"/>
      <c r="S123" s="5"/>
      <c r="T123" s="5"/>
      <c r="U123" s="5"/>
      <c r="V123" s="5"/>
      <c r="W123" s="5"/>
      <c r="X123" s="130"/>
    </row>
    <row r="124" spans="18:24" ht="12.75">
      <c r="R124" s="45"/>
      <c r="X124" s="131"/>
    </row>
    <row r="125" spans="18:24" ht="12.75">
      <c r="R125" s="5"/>
      <c r="X125" s="130"/>
    </row>
    <row r="126" ht="12.75">
      <c r="R126" s="6"/>
    </row>
    <row r="143" ht="12.75">
      <c r="X143" s="4"/>
    </row>
    <row r="144" ht="12.75">
      <c r="X144" s="4"/>
    </row>
    <row r="145" ht="12.75">
      <c r="X145" s="4"/>
    </row>
    <row r="146" ht="12.75">
      <c r="X146" s="4"/>
    </row>
    <row r="147" ht="12.75">
      <c r="X147" s="4"/>
    </row>
    <row r="148" ht="12.75">
      <c r="X148" s="4"/>
    </row>
    <row r="149" ht="12.75">
      <c r="X149" s="4"/>
    </row>
    <row r="150" ht="12.75">
      <c r="X150" s="4"/>
    </row>
    <row r="151" ht="12.75">
      <c r="X151" s="4"/>
    </row>
    <row r="152" ht="12.75">
      <c r="X152" s="4"/>
    </row>
    <row r="153" ht="12.75">
      <c r="X153" s="4"/>
    </row>
    <row r="154" ht="12.75">
      <c r="X154" s="4"/>
    </row>
    <row r="155" ht="12.75">
      <c r="X155" s="4"/>
    </row>
    <row r="156" ht="12.75">
      <c r="X156" s="4"/>
    </row>
    <row r="157" ht="12.75">
      <c r="X157" s="4"/>
    </row>
    <row r="158" ht="12.75">
      <c r="X158" s="4"/>
    </row>
    <row r="159" ht="12.75">
      <c r="X159" s="4"/>
    </row>
    <row r="160" ht="12.75">
      <c r="X160" s="4"/>
    </row>
    <row r="161" ht="12.75">
      <c r="X161" s="4"/>
    </row>
    <row r="162" ht="12.75">
      <c r="X162" s="4"/>
    </row>
    <row r="163" ht="12.75">
      <c r="X163" s="4"/>
    </row>
    <row r="164" ht="12.75">
      <c r="X164" s="4"/>
    </row>
    <row r="165" ht="12.75">
      <c r="X165" s="4"/>
    </row>
    <row r="166" ht="12.75">
      <c r="X166" s="4"/>
    </row>
    <row r="167" ht="12.75">
      <c r="X167" s="4"/>
    </row>
    <row r="168" ht="12.75">
      <c r="X168" s="4"/>
    </row>
    <row r="169" ht="12.75">
      <c r="X169" s="4"/>
    </row>
    <row r="170" ht="12.75">
      <c r="X170" s="4"/>
    </row>
    <row r="171" ht="12.75">
      <c r="X171" s="4"/>
    </row>
    <row r="172" ht="12.75">
      <c r="X172" s="4"/>
    </row>
    <row r="173" ht="12.75">
      <c r="X173" s="4"/>
    </row>
    <row r="174" ht="12.75">
      <c r="X174" s="4"/>
    </row>
    <row r="175" ht="12.75">
      <c r="X175" s="4"/>
    </row>
    <row r="176" ht="12.75">
      <c r="X176" s="4"/>
    </row>
    <row r="177" ht="12.75">
      <c r="X177" s="4"/>
    </row>
    <row r="178" ht="12.75">
      <c r="X178" s="4"/>
    </row>
    <row r="179" ht="12.75">
      <c r="X179" s="4"/>
    </row>
    <row r="180" ht="12.75">
      <c r="X180" s="4"/>
    </row>
    <row r="181" ht="12.75">
      <c r="X181" s="4"/>
    </row>
    <row r="182" ht="12.75">
      <c r="X182" s="4"/>
    </row>
    <row r="183" ht="12.75">
      <c r="X183" s="4"/>
    </row>
    <row r="184" ht="12.75">
      <c r="X184" s="4"/>
    </row>
    <row r="185" ht="12.75">
      <c r="X185" s="4"/>
    </row>
    <row r="186" ht="12.75">
      <c r="X186" s="4"/>
    </row>
  </sheetData>
  <sheetProtection/>
  <mergeCells count="97">
    <mergeCell ref="R59:S59"/>
    <mergeCell ref="R72:S72"/>
    <mergeCell ref="I22:O22"/>
    <mergeCell ref="R97:S97"/>
    <mergeCell ref="A1:AF1"/>
    <mergeCell ref="I6:O6"/>
    <mergeCell ref="Z5:AF6"/>
    <mergeCell ref="R5:X6"/>
    <mergeCell ref="A6:G6"/>
    <mergeCell ref="A5:G5"/>
    <mergeCell ref="A4:G4"/>
    <mergeCell ref="A3:G3"/>
    <mergeCell ref="I3:O3"/>
    <mergeCell ref="I4:O4"/>
    <mergeCell ref="I5:O5"/>
    <mergeCell ref="A32:B32"/>
    <mergeCell ref="A8:G8"/>
    <mergeCell ref="A36:G36"/>
    <mergeCell ref="I8:O8"/>
    <mergeCell ref="I18:J18"/>
    <mergeCell ref="I17:J17"/>
    <mergeCell ref="I31:J31"/>
    <mergeCell ref="C115:F115"/>
    <mergeCell ref="A46:B46"/>
    <mergeCell ref="A52:G52"/>
    <mergeCell ref="A66:G66"/>
    <mergeCell ref="A76:B76"/>
    <mergeCell ref="A18:B18"/>
    <mergeCell ref="A22:G22"/>
    <mergeCell ref="A88:B88"/>
    <mergeCell ref="A99:B99"/>
    <mergeCell ref="I61:J61"/>
    <mergeCell ref="I78:O78"/>
    <mergeCell ref="I88:J88"/>
    <mergeCell ref="I32:J32"/>
    <mergeCell ref="I36:O36"/>
    <mergeCell ref="A63:B63"/>
    <mergeCell ref="A109:B109"/>
    <mergeCell ref="C114:F114"/>
    <mergeCell ref="I89:O89"/>
    <mergeCell ref="I98:J98"/>
    <mergeCell ref="I101:O101"/>
    <mergeCell ref="I110:J110"/>
    <mergeCell ref="I109:J109"/>
    <mergeCell ref="K114:N114"/>
    <mergeCell ref="K115:N115"/>
    <mergeCell ref="R75:S75"/>
    <mergeCell ref="R87:S87"/>
    <mergeCell ref="R84:S84"/>
    <mergeCell ref="R88:X88"/>
    <mergeCell ref="I45:J45"/>
    <mergeCell ref="I75:J75"/>
    <mergeCell ref="I87:J87"/>
    <mergeCell ref="I97:J97"/>
    <mergeCell ref="R8:X8"/>
    <mergeCell ref="R22:X22"/>
    <mergeCell ref="R36:X36"/>
    <mergeCell ref="R11:S11"/>
    <mergeCell ref="R19:S19"/>
    <mergeCell ref="I86:J86"/>
    <mergeCell ref="R25:S25"/>
    <mergeCell ref="R32:S32"/>
    <mergeCell ref="Z8:AF8"/>
    <mergeCell ref="Z22:AF22"/>
    <mergeCell ref="Z36:AF36"/>
    <mergeCell ref="Z52:AF52"/>
    <mergeCell ref="R41:S41"/>
    <mergeCell ref="R86:S86"/>
    <mergeCell ref="Z66:AF66"/>
    <mergeCell ref="R46:S46"/>
    <mergeCell ref="R62:S62"/>
    <mergeCell ref="Z80:AF80"/>
    <mergeCell ref="I66:O66"/>
    <mergeCell ref="R66:X66"/>
    <mergeCell ref="I74:J74"/>
    <mergeCell ref="I46:J46"/>
    <mergeCell ref="I52:O52"/>
    <mergeCell ref="AB118:AE118"/>
    <mergeCell ref="AB117:AE117"/>
    <mergeCell ref="R98:S98"/>
    <mergeCell ref="R113:S113"/>
    <mergeCell ref="T113:W113"/>
    <mergeCell ref="R114:S114"/>
    <mergeCell ref="T114:W114"/>
    <mergeCell ref="Z92:AF92"/>
    <mergeCell ref="Z104:AF104"/>
    <mergeCell ref="R94:S94"/>
    <mergeCell ref="A78:G78"/>
    <mergeCell ref="A90:G90"/>
    <mergeCell ref="A101:G101"/>
    <mergeCell ref="R115:S115"/>
    <mergeCell ref="T115:W115"/>
    <mergeCell ref="R116:S116"/>
    <mergeCell ref="T116:W116"/>
    <mergeCell ref="R105:S105"/>
    <mergeCell ref="R109:S109"/>
    <mergeCell ref="R110:S110"/>
  </mergeCells>
  <hyperlinks>
    <hyperlink ref="B41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zoomScale="90" zoomScaleNormal="90" zoomScalePageLayoutView="0" workbookViewId="0" topLeftCell="A98">
      <selection activeCell="Q41" sqref="Q41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00390625" style="4" bestFit="1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3.57421875" style="4" customWidth="1"/>
    <col min="20" max="20" width="3.28125" style="4" customWidth="1"/>
    <col min="21" max="21" width="2.140625" style="4" bestFit="1" customWidth="1"/>
    <col min="22" max="22" width="2.7109375" style="4" customWidth="1"/>
    <col min="23" max="23" width="3.28125" style="4" bestFit="1" customWidth="1"/>
    <col min="24" max="24" width="5.57421875" style="140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276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88" t="s">
        <v>29</v>
      </c>
      <c r="B3" s="389"/>
      <c r="C3" s="389"/>
      <c r="D3" s="389"/>
      <c r="E3" s="389"/>
      <c r="F3" s="389"/>
      <c r="G3" s="390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85" t="s">
        <v>30</v>
      </c>
      <c r="B4" s="386"/>
      <c r="C4" s="386"/>
      <c r="D4" s="386"/>
      <c r="E4" s="386"/>
      <c r="F4" s="386"/>
      <c r="G4" s="387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85" t="s">
        <v>206</v>
      </c>
      <c r="B5" s="386"/>
      <c r="C5" s="386"/>
      <c r="D5" s="386"/>
      <c r="E5" s="386"/>
      <c r="F5" s="386"/>
      <c r="G5" s="387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85" t="s">
        <v>32</v>
      </c>
      <c r="B6" s="386"/>
      <c r="C6" s="386"/>
      <c r="D6" s="386"/>
      <c r="E6" s="386"/>
      <c r="F6" s="386"/>
      <c r="G6" s="387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2"/>
      <c r="B7" s="133"/>
      <c r="C7" s="133"/>
      <c r="D7" s="133"/>
      <c r="E7" s="133"/>
      <c r="F7" s="133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82" t="s">
        <v>11</v>
      </c>
      <c r="B8" s="383"/>
      <c r="C8" s="383"/>
      <c r="D8" s="383"/>
      <c r="E8" s="383"/>
      <c r="F8" s="383"/>
      <c r="G8" s="384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171" t="s">
        <v>1</v>
      </c>
      <c r="B9" s="172" t="s">
        <v>2</v>
      </c>
      <c r="C9" s="173" t="s">
        <v>0</v>
      </c>
      <c r="D9" s="173" t="s">
        <v>3</v>
      </c>
      <c r="E9" s="173" t="s">
        <v>4</v>
      </c>
      <c r="F9" s="173" t="s">
        <v>5</v>
      </c>
      <c r="G9" s="174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214" t="s">
        <v>224</v>
      </c>
      <c r="B10" s="176" t="s">
        <v>225</v>
      </c>
      <c r="C10" s="177">
        <v>3</v>
      </c>
      <c r="D10" s="177">
        <v>0</v>
      </c>
      <c r="E10" s="177">
        <v>0</v>
      </c>
      <c r="F10" s="177">
        <v>3</v>
      </c>
      <c r="G10" s="215">
        <v>3</v>
      </c>
      <c r="I10" s="70" t="s">
        <v>124</v>
      </c>
      <c r="J10" s="115" t="s">
        <v>125</v>
      </c>
      <c r="K10" s="318">
        <v>2</v>
      </c>
      <c r="L10" s="318">
        <v>2</v>
      </c>
      <c r="M10" s="318">
        <v>0</v>
      </c>
      <c r="N10" s="318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216" t="s">
        <v>59</v>
      </c>
      <c r="B11" s="178" t="s">
        <v>126</v>
      </c>
      <c r="C11" s="179">
        <v>3</v>
      </c>
      <c r="D11" s="178">
        <v>2</v>
      </c>
      <c r="E11" s="178">
        <v>0</v>
      </c>
      <c r="F11" s="178">
        <v>4</v>
      </c>
      <c r="G11" s="217">
        <v>6</v>
      </c>
      <c r="I11" s="70" t="s">
        <v>59</v>
      </c>
      <c r="J11" s="41" t="s">
        <v>126</v>
      </c>
      <c r="K11" s="318">
        <v>3</v>
      </c>
      <c r="L11" s="318">
        <v>2</v>
      </c>
      <c r="M11" s="318">
        <v>0</v>
      </c>
      <c r="N11" s="318">
        <v>4</v>
      </c>
      <c r="O11" s="89">
        <v>6</v>
      </c>
      <c r="Q11" s="15"/>
      <c r="R11" s="339" t="s">
        <v>40</v>
      </c>
      <c r="S11" s="339"/>
      <c r="T11" s="49">
        <f>SUM(T10)</f>
        <v>2</v>
      </c>
      <c r="U11" s="49">
        <f>SUM(U10)</f>
        <v>2</v>
      </c>
      <c r="V11" s="49">
        <f>SUM(V10)</f>
        <v>0</v>
      </c>
      <c r="W11" s="49">
        <f>SUM(W10)</f>
        <v>3</v>
      </c>
      <c r="X11" s="136">
        <f>SUM(X10)</f>
        <v>4</v>
      </c>
      <c r="Z11" s="60"/>
      <c r="AA11" s="50"/>
      <c r="AB11" s="146"/>
      <c r="AC11" s="146"/>
      <c r="AD11" s="146"/>
      <c r="AE11" s="146"/>
      <c r="AF11" s="62"/>
    </row>
    <row r="12" spans="1:32" ht="15" customHeight="1">
      <c r="A12" s="216" t="s">
        <v>61</v>
      </c>
      <c r="B12" s="178" t="s">
        <v>226</v>
      </c>
      <c r="C12" s="179">
        <v>3</v>
      </c>
      <c r="D12" s="178">
        <v>0</v>
      </c>
      <c r="E12" s="178">
        <v>2</v>
      </c>
      <c r="F12" s="178">
        <v>4</v>
      </c>
      <c r="G12" s="217">
        <v>6</v>
      </c>
      <c r="I12" s="70" t="s">
        <v>61</v>
      </c>
      <c r="J12" s="41" t="s">
        <v>127</v>
      </c>
      <c r="K12" s="318">
        <v>3</v>
      </c>
      <c r="L12" s="318">
        <v>0</v>
      </c>
      <c r="M12" s="318">
        <v>2</v>
      </c>
      <c r="N12" s="318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151">
        <v>3</v>
      </c>
      <c r="U12" s="151">
        <v>2</v>
      </c>
      <c r="V12" s="151">
        <v>0</v>
      </c>
      <c r="W12" s="151">
        <v>4</v>
      </c>
      <c r="X12" s="89">
        <v>6</v>
      </c>
      <c r="Z12" s="60"/>
      <c r="AA12" s="50"/>
      <c r="AB12" s="146"/>
      <c r="AC12" s="146"/>
      <c r="AD12" s="146"/>
      <c r="AE12" s="146"/>
      <c r="AF12" s="62"/>
    </row>
    <row r="13" spans="1:32" ht="15" customHeight="1">
      <c r="A13" s="214" t="s">
        <v>63</v>
      </c>
      <c r="B13" s="181" t="s">
        <v>128</v>
      </c>
      <c r="C13" s="177">
        <v>3</v>
      </c>
      <c r="D13" s="177">
        <v>0</v>
      </c>
      <c r="E13" s="177">
        <v>2</v>
      </c>
      <c r="F13" s="177">
        <v>4</v>
      </c>
      <c r="G13" s="218">
        <v>6</v>
      </c>
      <c r="I13" s="70" t="s">
        <v>63</v>
      </c>
      <c r="J13" s="167" t="s">
        <v>128</v>
      </c>
      <c r="K13" s="318">
        <v>3</v>
      </c>
      <c r="L13" s="318">
        <v>0</v>
      </c>
      <c r="M13" s="318">
        <v>2</v>
      </c>
      <c r="N13" s="318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151">
        <v>3</v>
      </c>
      <c r="U13" s="151">
        <v>0</v>
      </c>
      <c r="V13" s="151">
        <v>2</v>
      </c>
      <c r="W13" s="151">
        <v>4</v>
      </c>
      <c r="X13" s="89">
        <v>6</v>
      </c>
      <c r="Z13" s="60"/>
      <c r="AA13" s="50"/>
      <c r="AB13" s="146"/>
      <c r="AC13" s="146"/>
      <c r="AD13" s="146"/>
      <c r="AE13" s="146"/>
      <c r="AF13" s="62"/>
    </row>
    <row r="14" spans="1:32" ht="15" customHeight="1">
      <c r="A14" s="219" t="s">
        <v>65</v>
      </c>
      <c r="B14" s="178" t="s">
        <v>50</v>
      </c>
      <c r="C14" s="180">
        <v>3</v>
      </c>
      <c r="D14" s="180">
        <v>0</v>
      </c>
      <c r="E14" s="180">
        <v>0</v>
      </c>
      <c r="F14" s="180">
        <v>3</v>
      </c>
      <c r="G14" s="220">
        <v>3</v>
      </c>
      <c r="I14" s="70" t="s">
        <v>207</v>
      </c>
      <c r="J14" s="167" t="s">
        <v>50</v>
      </c>
      <c r="K14" s="318">
        <v>3</v>
      </c>
      <c r="L14" s="318">
        <v>0</v>
      </c>
      <c r="M14" s="318">
        <v>0</v>
      </c>
      <c r="N14" s="318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151">
        <v>3</v>
      </c>
      <c r="U14" s="151">
        <v>0</v>
      </c>
      <c r="V14" s="151">
        <v>2</v>
      </c>
      <c r="W14" s="151">
        <v>4</v>
      </c>
      <c r="X14" s="89">
        <v>6</v>
      </c>
      <c r="Z14" s="60"/>
      <c r="AA14" s="50"/>
      <c r="AB14" s="146"/>
      <c r="AC14" s="146"/>
      <c r="AD14" s="146"/>
      <c r="AE14" s="146"/>
      <c r="AF14" s="62"/>
    </row>
    <row r="15" spans="1:32" ht="15" customHeight="1">
      <c r="A15" s="216" t="s">
        <v>9</v>
      </c>
      <c r="B15" s="211" t="s">
        <v>144</v>
      </c>
      <c r="C15" s="180">
        <v>2</v>
      </c>
      <c r="D15" s="180">
        <v>0</v>
      </c>
      <c r="E15" s="180">
        <v>0</v>
      </c>
      <c r="F15" s="180">
        <v>2</v>
      </c>
      <c r="G15" s="220">
        <v>3</v>
      </c>
      <c r="I15" s="58" t="s">
        <v>67</v>
      </c>
      <c r="J15" s="168" t="s">
        <v>130</v>
      </c>
      <c r="K15" s="310">
        <v>3</v>
      </c>
      <c r="L15" s="310">
        <v>0</v>
      </c>
      <c r="M15" s="310">
        <v>0</v>
      </c>
      <c r="N15" s="310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151">
        <v>3</v>
      </c>
      <c r="U15" s="151">
        <v>0</v>
      </c>
      <c r="V15" s="151">
        <v>0</v>
      </c>
      <c r="W15" s="151">
        <v>3</v>
      </c>
      <c r="X15" s="89">
        <v>3</v>
      </c>
      <c r="Z15" s="60"/>
      <c r="AA15" s="50"/>
      <c r="AB15" s="146"/>
      <c r="AC15" s="146"/>
      <c r="AD15" s="146"/>
      <c r="AE15" s="146"/>
      <c r="AF15" s="62"/>
    </row>
    <row r="16" spans="1:32" ht="15" customHeight="1">
      <c r="A16" s="221" t="s">
        <v>67</v>
      </c>
      <c r="B16" s="183" t="s">
        <v>130</v>
      </c>
      <c r="C16" s="184">
        <v>3</v>
      </c>
      <c r="D16" s="184">
        <v>0</v>
      </c>
      <c r="E16" s="184">
        <v>0</v>
      </c>
      <c r="F16" s="184">
        <v>3</v>
      </c>
      <c r="G16" s="222">
        <v>5</v>
      </c>
      <c r="I16" s="70" t="s">
        <v>66</v>
      </c>
      <c r="J16" s="167" t="s">
        <v>208</v>
      </c>
      <c r="K16" s="318">
        <v>0</v>
      </c>
      <c r="L16" s="318">
        <v>2</v>
      </c>
      <c r="M16" s="318">
        <v>0</v>
      </c>
      <c r="N16" s="318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146">
        <v>3</v>
      </c>
      <c r="U16" s="146">
        <v>0</v>
      </c>
      <c r="V16" s="146">
        <v>0</v>
      </c>
      <c r="W16" s="146">
        <v>3</v>
      </c>
      <c r="X16" s="59">
        <v>5</v>
      </c>
      <c r="Z16" s="60"/>
      <c r="AA16" s="50"/>
      <c r="AB16" s="146"/>
      <c r="AC16" s="146"/>
      <c r="AD16" s="146"/>
      <c r="AE16" s="146"/>
      <c r="AF16" s="62"/>
    </row>
    <row r="17" spans="1:32" ht="15" customHeight="1">
      <c r="A17" s="223" t="s">
        <v>66</v>
      </c>
      <c r="B17" s="178" t="s">
        <v>208</v>
      </c>
      <c r="C17" s="180">
        <v>0</v>
      </c>
      <c r="D17" s="180">
        <v>2</v>
      </c>
      <c r="E17" s="180">
        <v>0</v>
      </c>
      <c r="F17" s="180">
        <v>1</v>
      </c>
      <c r="G17" s="220">
        <v>1</v>
      </c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151">
        <v>0</v>
      </c>
      <c r="U17" s="151">
        <v>2</v>
      </c>
      <c r="V17" s="151">
        <v>0</v>
      </c>
      <c r="W17" s="151">
        <v>1</v>
      </c>
      <c r="X17" s="89">
        <v>1</v>
      </c>
      <c r="Z17" s="60"/>
      <c r="AA17" s="50"/>
      <c r="AB17" s="146"/>
      <c r="AC17" s="146"/>
      <c r="AD17" s="146"/>
      <c r="AE17" s="146"/>
      <c r="AF17" s="62"/>
    </row>
    <row r="18" spans="1:32" ht="15" customHeight="1">
      <c r="A18" s="376" t="s">
        <v>68</v>
      </c>
      <c r="B18" s="377"/>
      <c r="C18" s="186">
        <f>SUM(C10:C17)</f>
        <v>20</v>
      </c>
      <c r="D18" s="186">
        <f>SUM(D10:D17)</f>
        <v>4</v>
      </c>
      <c r="E18" s="186">
        <f>SUM(E10:E17)</f>
        <v>4</v>
      </c>
      <c r="F18" s="186">
        <f>SUM(F10:F17)</f>
        <v>24</v>
      </c>
      <c r="G18" s="224">
        <f>SUM(G10:G17)</f>
        <v>33</v>
      </c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151"/>
      <c r="U18" s="151"/>
      <c r="V18" s="151"/>
      <c r="W18" s="151"/>
      <c r="X18" s="89"/>
      <c r="Z18" s="60"/>
      <c r="AA18" s="50"/>
      <c r="AB18" s="146"/>
      <c r="AC18" s="146"/>
      <c r="AD18" s="146"/>
      <c r="AE18" s="146"/>
      <c r="AF18" s="62"/>
    </row>
    <row r="19" spans="1:32" ht="15" customHeight="1">
      <c r="A19" s="374"/>
      <c r="B19" s="375"/>
      <c r="C19" s="197"/>
      <c r="D19" s="197"/>
      <c r="E19" s="197"/>
      <c r="F19" s="197"/>
      <c r="G19" s="225"/>
      <c r="I19" s="316"/>
      <c r="J19" s="317"/>
      <c r="K19" s="311"/>
      <c r="L19" s="311"/>
      <c r="M19" s="311"/>
      <c r="N19" s="311"/>
      <c r="O19" s="312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146"/>
      <c r="AC19" s="146"/>
      <c r="AD19" s="146"/>
      <c r="AE19" s="146"/>
      <c r="AF19" s="62"/>
    </row>
    <row r="20" spans="1:32" ht="15" customHeight="1">
      <c r="A20" s="187"/>
      <c r="B20" s="188"/>
      <c r="C20" s="189"/>
      <c r="D20" s="189"/>
      <c r="E20" s="189"/>
      <c r="F20" s="189"/>
      <c r="G20" s="190"/>
      <c r="I20" s="316"/>
      <c r="J20" s="317"/>
      <c r="K20" s="311"/>
      <c r="L20" s="311"/>
      <c r="M20" s="311"/>
      <c r="N20" s="311"/>
      <c r="O20" s="312"/>
      <c r="Q20" s="20"/>
      <c r="R20" s="143" t="s">
        <v>42</v>
      </c>
      <c r="S20" s="143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42" t="s">
        <v>42</v>
      </c>
      <c r="AA20" s="143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87"/>
      <c r="B21" s="188"/>
      <c r="C21" s="189"/>
      <c r="D21" s="189"/>
      <c r="E21" s="189"/>
      <c r="F21" s="189"/>
      <c r="G21" s="190"/>
      <c r="I21" s="316"/>
      <c r="J21" s="317"/>
      <c r="K21" s="311"/>
      <c r="L21" s="311"/>
      <c r="M21" s="311"/>
      <c r="N21" s="311"/>
      <c r="O21" s="312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5" customHeight="1">
      <c r="A22" s="379" t="s">
        <v>12</v>
      </c>
      <c r="B22" s="380"/>
      <c r="C22" s="380"/>
      <c r="D22" s="380"/>
      <c r="E22" s="380"/>
      <c r="F22" s="380"/>
      <c r="G22" s="381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171" t="s">
        <v>1</v>
      </c>
      <c r="B23" s="172" t="s">
        <v>2</v>
      </c>
      <c r="C23" s="173" t="s">
        <v>0</v>
      </c>
      <c r="D23" s="173" t="s">
        <v>3</v>
      </c>
      <c r="E23" s="173" t="s">
        <v>4</v>
      </c>
      <c r="F23" s="173" t="s">
        <v>5</v>
      </c>
      <c r="G23" s="174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226" t="s">
        <v>199</v>
      </c>
      <c r="B24" s="191" t="s">
        <v>200</v>
      </c>
      <c r="C24" s="177">
        <v>2</v>
      </c>
      <c r="D24" s="177">
        <v>0</v>
      </c>
      <c r="E24" s="177">
        <v>2</v>
      </c>
      <c r="F24" s="177">
        <v>3</v>
      </c>
      <c r="G24" s="227">
        <v>4</v>
      </c>
      <c r="I24" s="70" t="s">
        <v>131</v>
      </c>
      <c r="J24" s="117" t="s">
        <v>209</v>
      </c>
      <c r="K24" s="318">
        <v>2</v>
      </c>
      <c r="L24" s="318">
        <v>0</v>
      </c>
      <c r="M24" s="318">
        <v>2</v>
      </c>
      <c r="N24" s="318">
        <v>3</v>
      </c>
      <c r="O24" s="89">
        <v>4</v>
      </c>
      <c r="Q24" s="15" t="s">
        <v>38</v>
      </c>
      <c r="R24" s="98" t="s">
        <v>132</v>
      </c>
      <c r="S24" s="98" t="s">
        <v>133</v>
      </c>
      <c r="T24" s="99">
        <v>3</v>
      </c>
      <c r="U24" s="99">
        <v>0</v>
      </c>
      <c r="V24" s="99">
        <v>0</v>
      </c>
      <c r="W24" s="99">
        <v>3</v>
      </c>
      <c r="X24" s="111">
        <v>4</v>
      </c>
      <c r="Z24" s="60"/>
      <c r="AA24" s="50"/>
      <c r="AB24" s="146"/>
      <c r="AC24" s="146"/>
      <c r="AD24" s="146"/>
      <c r="AE24" s="146"/>
      <c r="AF24" s="62"/>
    </row>
    <row r="25" spans="1:32" ht="15" customHeight="1">
      <c r="A25" s="223" t="s">
        <v>71</v>
      </c>
      <c r="B25" s="185" t="s">
        <v>134</v>
      </c>
      <c r="C25" s="180">
        <v>3</v>
      </c>
      <c r="D25" s="180">
        <v>2</v>
      </c>
      <c r="E25" s="180">
        <v>0</v>
      </c>
      <c r="F25" s="180">
        <v>4</v>
      </c>
      <c r="G25" s="220">
        <v>6</v>
      </c>
      <c r="I25" s="70" t="s">
        <v>132</v>
      </c>
      <c r="J25" s="41" t="s">
        <v>133</v>
      </c>
      <c r="K25" s="318">
        <v>3</v>
      </c>
      <c r="L25" s="318">
        <v>0</v>
      </c>
      <c r="M25" s="318">
        <v>0</v>
      </c>
      <c r="N25" s="318">
        <v>3</v>
      </c>
      <c r="O25" s="89">
        <v>4</v>
      </c>
      <c r="Q25" s="15"/>
      <c r="R25" s="339" t="s">
        <v>40</v>
      </c>
      <c r="S25" s="339"/>
      <c r="T25" s="99">
        <f>SUM(T24)</f>
        <v>3</v>
      </c>
      <c r="U25" s="99">
        <f>SUM(U24)</f>
        <v>0</v>
      </c>
      <c r="V25" s="99">
        <f>SUM(V24)</f>
        <v>0</v>
      </c>
      <c r="W25" s="99">
        <f>SUM(W24)</f>
        <v>3</v>
      </c>
      <c r="X25" s="111">
        <f>SUM(X24)</f>
        <v>4</v>
      </c>
      <c r="Z25" s="60"/>
      <c r="AA25" s="50"/>
      <c r="AB25" s="146"/>
      <c r="AC25" s="146"/>
      <c r="AD25" s="146"/>
      <c r="AE25" s="146"/>
      <c r="AF25" s="62"/>
    </row>
    <row r="26" spans="1:32" ht="15" customHeight="1">
      <c r="A26" s="223" t="s">
        <v>73</v>
      </c>
      <c r="B26" s="185" t="s">
        <v>135</v>
      </c>
      <c r="C26" s="180">
        <v>3</v>
      </c>
      <c r="D26" s="180">
        <v>0</v>
      </c>
      <c r="E26" s="180">
        <v>2</v>
      </c>
      <c r="F26" s="180">
        <v>4</v>
      </c>
      <c r="G26" s="220">
        <v>6</v>
      </c>
      <c r="I26" s="70" t="s">
        <v>71</v>
      </c>
      <c r="J26" s="41" t="s">
        <v>134</v>
      </c>
      <c r="K26" s="318">
        <v>3</v>
      </c>
      <c r="L26" s="318">
        <v>2</v>
      </c>
      <c r="M26" s="318">
        <v>0</v>
      </c>
      <c r="N26" s="318">
        <v>4</v>
      </c>
      <c r="O26" s="89">
        <v>6</v>
      </c>
      <c r="Q26" s="20" t="s">
        <v>39</v>
      </c>
      <c r="R26" s="41" t="s">
        <v>131</v>
      </c>
      <c r="S26" s="41" t="s">
        <v>209</v>
      </c>
      <c r="T26" s="330">
        <v>2</v>
      </c>
      <c r="U26" s="330">
        <v>0</v>
      </c>
      <c r="V26" s="330">
        <v>2</v>
      </c>
      <c r="W26" s="330">
        <v>3</v>
      </c>
      <c r="X26" s="89">
        <v>4</v>
      </c>
      <c r="Z26" s="60"/>
      <c r="AA26" s="50"/>
      <c r="AB26" s="146"/>
      <c r="AC26" s="146"/>
      <c r="AD26" s="146"/>
      <c r="AE26" s="146"/>
      <c r="AF26" s="62"/>
    </row>
    <row r="27" spans="1:32" ht="15" customHeight="1">
      <c r="A27" s="219" t="s">
        <v>77</v>
      </c>
      <c r="B27" s="178" t="s">
        <v>53</v>
      </c>
      <c r="C27" s="180">
        <v>3</v>
      </c>
      <c r="D27" s="180">
        <v>0</v>
      </c>
      <c r="E27" s="180">
        <v>0</v>
      </c>
      <c r="F27" s="180">
        <v>3</v>
      </c>
      <c r="G27" s="220">
        <v>3</v>
      </c>
      <c r="I27" s="70" t="s">
        <v>210</v>
      </c>
      <c r="J27" s="41" t="s">
        <v>211</v>
      </c>
      <c r="K27" s="318">
        <v>2</v>
      </c>
      <c r="L27" s="318">
        <v>0</v>
      </c>
      <c r="M27" s="318">
        <v>2</v>
      </c>
      <c r="N27" s="318">
        <v>3</v>
      </c>
      <c r="O27" s="89">
        <v>5</v>
      </c>
      <c r="Q27" s="20" t="s">
        <v>39</v>
      </c>
      <c r="R27" s="41" t="s">
        <v>71</v>
      </c>
      <c r="S27" s="41" t="s">
        <v>134</v>
      </c>
      <c r="T27" s="330">
        <v>3</v>
      </c>
      <c r="U27" s="330">
        <v>2</v>
      </c>
      <c r="V27" s="330">
        <v>0</v>
      </c>
      <c r="W27" s="330">
        <v>4</v>
      </c>
      <c r="X27" s="89">
        <v>6</v>
      </c>
      <c r="Z27" s="60"/>
      <c r="AA27" s="50"/>
      <c r="AB27" s="146"/>
      <c r="AC27" s="146"/>
      <c r="AD27" s="146"/>
      <c r="AE27" s="146"/>
      <c r="AF27" s="62"/>
    </row>
    <row r="28" spans="1:32" ht="15" customHeight="1">
      <c r="A28" s="216" t="s">
        <v>227</v>
      </c>
      <c r="B28" s="210" t="s">
        <v>228</v>
      </c>
      <c r="C28" s="180">
        <v>2</v>
      </c>
      <c r="D28" s="180">
        <v>0</v>
      </c>
      <c r="E28" s="180">
        <v>0</v>
      </c>
      <c r="F28" s="180">
        <v>2</v>
      </c>
      <c r="G28" s="220">
        <v>3</v>
      </c>
      <c r="I28" s="70" t="s">
        <v>73</v>
      </c>
      <c r="J28" s="41" t="s">
        <v>135</v>
      </c>
      <c r="K28" s="318">
        <v>3</v>
      </c>
      <c r="L28" s="318">
        <v>0</v>
      </c>
      <c r="M28" s="318">
        <v>2</v>
      </c>
      <c r="N28" s="318">
        <v>4</v>
      </c>
      <c r="O28" s="89">
        <v>6</v>
      </c>
      <c r="Q28" s="20" t="s">
        <v>39</v>
      </c>
      <c r="R28" s="41" t="s">
        <v>210</v>
      </c>
      <c r="S28" s="41" t="s">
        <v>211</v>
      </c>
      <c r="T28" s="330">
        <v>2</v>
      </c>
      <c r="U28" s="330">
        <v>0</v>
      </c>
      <c r="V28" s="330">
        <v>2</v>
      </c>
      <c r="W28" s="330">
        <v>3</v>
      </c>
      <c r="X28" s="89">
        <v>5</v>
      </c>
      <c r="Z28" s="60"/>
      <c r="AA28" s="50"/>
      <c r="AB28" s="146"/>
      <c r="AC28" s="146"/>
      <c r="AD28" s="146"/>
      <c r="AE28" s="146"/>
      <c r="AF28" s="62"/>
    </row>
    <row r="29" spans="1:32" ht="15" customHeight="1">
      <c r="A29" s="216" t="s">
        <v>18</v>
      </c>
      <c r="B29" s="209" t="s">
        <v>152</v>
      </c>
      <c r="C29" s="180">
        <v>2</v>
      </c>
      <c r="D29" s="180">
        <v>0</v>
      </c>
      <c r="E29" s="180">
        <v>0</v>
      </c>
      <c r="F29" s="180">
        <v>2</v>
      </c>
      <c r="G29" s="220">
        <v>3</v>
      </c>
      <c r="I29" s="70" t="s">
        <v>212</v>
      </c>
      <c r="J29" s="167" t="s">
        <v>53</v>
      </c>
      <c r="K29" s="318">
        <v>3</v>
      </c>
      <c r="L29" s="318">
        <v>0</v>
      </c>
      <c r="M29" s="318">
        <v>0</v>
      </c>
      <c r="N29" s="318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330">
        <v>3</v>
      </c>
      <c r="U29" s="330">
        <v>0</v>
      </c>
      <c r="V29" s="330">
        <v>2</v>
      </c>
      <c r="W29" s="330">
        <v>4</v>
      </c>
      <c r="X29" s="89">
        <v>6</v>
      </c>
      <c r="Z29" s="60"/>
      <c r="AA29" s="50"/>
      <c r="AB29" s="146"/>
      <c r="AC29" s="146"/>
      <c r="AD29" s="146"/>
      <c r="AE29" s="146"/>
      <c r="AF29" s="62"/>
    </row>
    <row r="30" spans="1:32" ht="15" customHeight="1">
      <c r="A30" s="214" t="s">
        <v>210</v>
      </c>
      <c r="B30" s="181" t="s">
        <v>229</v>
      </c>
      <c r="C30" s="177">
        <v>2</v>
      </c>
      <c r="D30" s="177">
        <v>2</v>
      </c>
      <c r="E30" s="177">
        <v>0</v>
      </c>
      <c r="F30" s="177">
        <v>3</v>
      </c>
      <c r="G30" s="218">
        <v>5</v>
      </c>
      <c r="I30" s="70" t="s">
        <v>78</v>
      </c>
      <c r="J30" s="167" t="s">
        <v>213</v>
      </c>
      <c r="K30" s="318">
        <v>0</v>
      </c>
      <c r="L30" s="318">
        <v>2</v>
      </c>
      <c r="M30" s="318">
        <v>0</v>
      </c>
      <c r="N30" s="318">
        <v>1</v>
      </c>
      <c r="O30" s="89">
        <v>1</v>
      </c>
      <c r="Q30" s="20" t="s">
        <v>39</v>
      </c>
      <c r="R30" s="41" t="s">
        <v>212</v>
      </c>
      <c r="S30" s="41" t="s">
        <v>53</v>
      </c>
      <c r="T30" s="330">
        <v>3</v>
      </c>
      <c r="U30" s="330">
        <v>0</v>
      </c>
      <c r="V30" s="330">
        <v>0</v>
      </c>
      <c r="W30" s="330">
        <v>3</v>
      </c>
      <c r="X30" s="89">
        <v>3</v>
      </c>
      <c r="Z30" s="60"/>
      <c r="AA30" s="50"/>
      <c r="AB30" s="146"/>
      <c r="AC30" s="146"/>
      <c r="AD30" s="146"/>
      <c r="AE30" s="146"/>
      <c r="AF30" s="62"/>
    </row>
    <row r="31" spans="1:32" ht="15" customHeight="1">
      <c r="A31" s="223" t="s">
        <v>230</v>
      </c>
      <c r="B31" s="178" t="s">
        <v>213</v>
      </c>
      <c r="C31" s="180">
        <v>0</v>
      </c>
      <c r="D31" s="180">
        <v>2</v>
      </c>
      <c r="E31" s="180">
        <v>0</v>
      </c>
      <c r="F31" s="180">
        <v>1</v>
      </c>
      <c r="G31" s="217">
        <v>1</v>
      </c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41" t="s">
        <v>213</v>
      </c>
      <c r="T31" s="330">
        <v>0</v>
      </c>
      <c r="U31" s="330">
        <v>2</v>
      </c>
      <c r="V31" s="330">
        <v>0</v>
      </c>
      <c r="W31" s="330">
        <v>1</v>
      </c>
      <c r="X31" s="89">
        <v>1</v>
      </c>
      <c r="Z31" s="60"/>
      <c r="AA31" s="50"/>
      <c r="AB31" s="146"/>
      <c r="AC31" s="146"/>
      <c r="AD31" s="146"/>
      <c r="AE31" s="146"/>
      <c r="AF31" s="62"/>
    </row>
    <row r="32" spans="1:32" ht="15" customHeight="1">
      <c r="A32" s="376" t="s">
        <v>68</v>
      </c>
      <c r="B32" s="377"/>
      <c r="C32" s="186">
        <f>SUM(C24:C31)</f>
        <v>17</v>
      </c>
      <c r="D32" s="186">
        <f>SUM(D24:D31)</f>
        <v>6</v>
      </c>
      <c r="E32" s="186">
        <f>SUM(E24:E31)</f>
        <v>4</v>
      </c>
      <c r="F32" s="186">
        <f>SUM(F24:F31)</f>
        <v>22</v>
      </c>
      <c r="G32" s="224">
        <f>SUM(G24:G31)</f>
        <v>31</v>
      </c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SUM(T26:T31)</f>
        <v>13</v>
      </c>
      <c r="U32" s="49">
        <f>SUM(U26:U31)</f>
        <v>4</v>
      </c>
      <c r="V32" s="49">
        <f>SUM(V26:V31)</f>
        <v>6</v>
      </c>
      <c r="W32" s="49">
        <f>SUM(W26:W31)</f>
        <v>18</v>
      </c>
      <c r="X32" s="136">
        <f>SUM(X26:X31)</f>
        <v>25</v>
      </c>
      <c r="Z32" s="60"/>
      <c r="AA32" s="50"/>
      <c r="AB32" s="146"/>
      <c r="AC32" s="146"/>
      <c r="AD32" s="146"/>
      <c r="AE32" s="146"/>
      <c r="AF32" s="62"/>
    </row>
    <row r="33" spans="1:32" ht="15" customHeight="1">
      <c r="A33" s="187"/>
      <c r="B33" s="188"/>
      <c r="C33" s="189"/>
      <c r="D33" s="189"/>
      <c r="E33" s="189"/>
      <c r="F33" s="189"/>
      <c r="G33" s="190"/>
      <c r="I33" s="316"/>
      <c r="J33" s="317"/>
      <c r="K33" s="311"/>
      <c r="L33" s="311"/>
      <c r="M33" s="311"/>
      <c r="N33" s="311"/>
      <c r="O33" s="312"/>
      <c r="Q33" s="20"/>
      <c r="R33" s="143" t="s">
        <v>42</v>
      </c>
      <c r="S33" s="143"/>
      <c r="T33" s="34">
        <f>SUM(T25,T32)</f>
        <v>16</v>
      </c>
      <c r="U33" s="34">
        <f>SUM(U25,U32)</f>
        <v>4</v>
      </c>
      <c r="V33" s="34">
        <f>SUM(V25,V32)</f>
        <v>6</v>
      </c>
      <c r="W33" s="34">
        <f>SUM(W25,W32)</f>
        <v>21</v>
      </c>
      <c r="X33" s="61">
        <f>SUM(X25,X32)</f>
        <v>29</v>
      </c>
      <c r="Z33" s="142" t="s">
        <v>42</v>
      </c>
      <c r="AA33" s="143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87"/>
      <c r="B34" s="188"/>
      <c r="C34" s="189"/>
      <c r="D34" s="189"/>
      <c r="E34" s="189"/>
      <c r="F34" s="189"/>
      <c r="G34" s="190"/>
      <c r="I34" s="316"/>
      <c r="J34" s="317"/>
      <c r="K34" s="311"/>
      <c r="L34" s="311"/>
      <c r="M34" s="311"/>
      <c r="N34" s="311"/>
      <c r="O34" s="312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5" customHeight="1">
      <c r="A35" s="187"/>
      <c r="B35" s="188"/>
      <c r="C35" s="189"/>
      <c r="D35" s="189"/>
      <c r="E35" s="189"/>
      <c r="F35" s="189"/>
      <c r="G35" s="190"/>
      <c r="I35" s="316"/>
      <c r="J35" s="317"/>
      <c r="K35" s="311"/>
      <c r="L35" s="311"/>
      <c r="M35" s="311"/>
      <c r="N35" s="311"/>
      <c r="O35" s="312"/>
      <c r="Q35" s="20"/>
      <c r="R35" s="5"/>
      <c r="S35" s="5"/>
      <c r="T35" s="5"/>
      <c r="U35" s="5"/>
      <c r="V35" s="5"/>
      <c r="W35" s="5"/>
      <c r="X35" s="16"/>
      <c r="Z35" s="17"/>
      <c r="AA35" s="18"/>
      <c r="AB35" s="18"/>
      <c r="AC35" s="7"/>
      <c r="AD35" s="7"/>
      <c r="AE35" s="7"/>
      <c r="AF35" s="23"/>
    </row>
    <row r="36" spans="1:32" ht="15" customHeight="1">
      <c r="A36" s="379" t="s">
        <v>19</v>
      </c>
      <c r="B36" s="380"/>
      <c r="C36" s="380"/>
      <c r="D36" s="380"/>
      <c r="E36" s="380"/>
      <c r="F36" s="380"/>
      <c r="G36" s="381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171" t="s">
        <v>1</v>
      </c>
      <c r="B37" s="172" t="s">
        <v>2</v>
      </c>
      <c r="C37" s="173" t="s">
        <v>0</v>
      </c>
      <c r="D37" s="173" t="s">
        <v>3</v>
      </c>
      <c r="E37" s="173" t="s">
        <v>4</v>
      </c>
      <c r="F37" s="173" t="s">
        <v>5</v>
      </c>
      <c r="G37" s="174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219" t="s">
        <v>231</v>
      </c>
      <c r="B38" s="178" t="s">
        <v>232</v>
      </c>
      <c r="C38" s="180">
        <v>2</v>
      </c>
      <c r="D38" s="180">
        <v>2</v>
      </c>
      <c r="E38" s="180">
        <v>0</v>
      </c>
      <c r="F38" s="180">
        <v>3</v>
      </c>
      <c r="G38" s="220">
        <v>4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98" t="s">
        <v>140</v>
      </c>
      <c r="S38" s="98" t="s">
        <v>141</v>
      </c>
      <c r="T38" s="99">
        <v>2</v>
      </c>
      <c r="U38" s="99">
        <v>0</v>
      </c>
      <c r="V38" s="99">
        <v>2</v>
      </c>
      <c r="W38" s="99">
        <v>3</v>
      </c>
      <c r="X38" s="111">
        <v>5</v>
      </c>
      <c r="Z38" s="114" t="s">
        <v>140</v>
      </c>
      <c r="AA38" s="98" t="s">
        <v>141</v>
      </c>
      <c r="AB38" s="99">
        <v>2</v>
      </c>
      <c r="AC38" s="99">
        <v>0</v>
      </c>
      <c r="AD38" s="99">
        <v>2</v>
      </c>
      <c r="AE38" s="99">
        <v>3</v>
      </c>
      <c r="AF38" s="111">
        <v>5</v>
      </c>
    </row>
    <row r="39" spans="1:32" ht="15" customHeight="1">
      <c r="A39" s="214" t="s">
        <v>233</v>
      </c>
      <c r="B39" s="181" t="s">
        <v>234</v>
      </c>
      <c r="C39" s="177">
        <v>3</v>
      </c>
      <c r="D39" s="177">
        <v>2</v>
      </c>
      <c r="E39" s="177">
        <v>0</v>
      </c>
      <c r="F39" s="177">
        <v>4</v>
      </c>
      <c r="G39" s="218">
        <v>5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98" t="s">
        <v>491</v>
      </c>
      <c r="S39" s="98" t="s">
        <v>475</v>
      </c>
      <c r="T39" s="330">
        <v>2</v>
      </c>
      <c r="U39" s="330">
        <v>2</v>
      </c>
      <c r="V39" s="330">
        <v>0</v>
      </c>
      <c r="W39" s="330">
        <v>3</v>
      </c>
      <c r="X39" s="89">
        <v>5</v>
      </c>
      <c r="Z39" s="60"/>
      <c r="AA39" s="50"/>
      <c r="AB39" s="325"/>
      <c r="AC39" s="325"/>
      <c r="AD39" s="325"/>
      <c r="AE39" s="325"/>
      <c r="AF39" s="62"/>
    </row>
    <row r="40" spans="1:32" ht="15" customHeight="1">
      <c r="A40" s="216" t="s">
        <v>235</v>
      </c>
      <c r="B40" s="178" t="s">
        <v>236</v>
      </c>
      <c r="C40" s="180">
        <v>2</v>
      </c>
      <c r="D40" s="180">
        <v>2</v>
      </c>
      <c r="E40" s="180">
        <v>0</v>
      </c>
      <c r="F40" s="180">
        <v>3</v>
      </c>
      <c r="G40" s="220">
        <v>4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15" t="s">
        <v>38</v>
      </c>
      <c r="R40" s="98" t="s">
        <v>476</v>
      </c>
      <c r="S40" s="98" t="s">
        <v>149</v>
      </c>
      <c r="T40" s="330">
        <v>3</v>
      </c>
      <c r="U40" s="330">
        <v>0</v>
      </c>
      <c r="V40" s="330">
        <v>2</v>
      </c>
      <c r="W40" s="330">
        <v>4</v>
      </c>
      <c r="X40" s="89">
        <v>6</v>
      </c>
      <c r="Z40" s="60"/>
      <c r="AA40" s="50"/>
      <c r="AB40" s="325"/>
      <c r="AC40" s="325"/>
      <c r="AD40" s="325"/>
      <c r="AE40" s="325"/>
      <c r="AF40" s="62"/>
    </row>
    <row r="41" spans="1:32" ht="15" customHeight="1">
      <c r="A41" s="216" t="s">
        <v>237</v>
      </c>
      <c r="B41" s="178" t="s">
        <v>238</v>
      </c>
      <c r="C41" s="180">
        <v>3</v>
      </c>
      <c r="D41" s="180">
        <v>2</v>
      </c>
      <c r="E41" s="180">
        <v>0</v>
      </c>
      <c r="F41" s="180">
        <v>4</v>
      </c>
      <c r="G41" s="220">
        <v>6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15"/>
      <c r="R41" s="339" t="s">
        <v>40</v>
      </c>
      <c r="S41" s="339"/>
      <c r="T41" s="212">
        <f>SUM(T38:T40)</f>
        <v>7</v>
      </c>
      <c r="U41" s="212">
        <f>SUM(U38:U40)</f>
        <v>2</v>
      </c>
      <c r="V41" s="212">
        <f>SUM(V38:V40)</f>
        <v>4</v>
      </c>
      <c r="W41" s="212">
        <f>SUM(W38:W40)</f>
        <v>10</v>
      </c>
      <c r="X41" s="212">
        <f>SUM(X38:X40)</f>
        <v>16</v>
      </c>
      <c r="Z41" s="60"/>
      <c r="AA41" s="50"/>
      <c r="AB41" s="146"/>
      <c r="AC41" s="146"/>
      <c r="AD41" s="146"/>
      <c r="AE41" s="146"/>
      <c r="AF41" s="62"/>
    </row>
    <row r="42" spans="1:32" ht="15" customHeight="1">
      <c r="A42" s="219" t="s">
        <v>142</v>
      </c>
      <c r="B42" s="182" t="s">
        <v>239</v>
      </c>
      <c r="C42" s="180">
        <v>2</v>
      </c>
      <c r="D42" s="180">
        <v>2</v>
      </c>
      <c r="E42" s="180">
        <v>0</v>
      </c>
      <c r="F42" s="180">
        <v>3</v>
      </c>
      <c r="G42" s="220">
        <v>4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20" t="s">
        <v>39</v>
      </c>
      <c r="R42" s="41" t="s">
        <v>142</v>
      </c>
      <c r="S42" s="41" t="s">
        <v>143</v>
      </c>
      <c r="T42" s="151">
        <v>2</v>
      </c>
      <c r="U42" s="151">
        <v>2</v>
      </c>
      <c r="V42" s="151">
        <v>0</v>
      </c>
      <c r="W42" s="151">
        <v>3</v>
      </c>
      <c r="X42" s="89">
        <v>5</v>
      </c>
      <c r="Z42" s="60"/>
      <c r="AA42" s="50"/>
      <c r="AB42" s="146"/>
      <c r="AC42" s="146"/>
      <c r="AD42" s="146"/>
      <c r="AE42" s="146"/>
      <c r="AF42" s="62"/>
    </row>
    <row r="43" spans="1:32" ht="15" customHeight="1">
      <c r="A43" s="228" t="s">
        <v>240</v>
      </c>
      <c r="B43" s="192" t="s">
        <v>198</v>
      </c>
      <c r="C43" s="193">
        <v>3</v>
      </c>
      <c r="D43" s="193">
        <v>2</v>
      </c>
      <c r="E43" s="193">
        <v>0</v>
      </c>
      <c r="F43" s="193">
        <v>4</v>
      </c>
      <c r="G43" s="229">
        <v>4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41" t="s">
        <v>8</v>
      </c>
      <c r="S43" s="41" t="s">
        <v>129</v>
      </c>
      <c r="T43" s="151">
        <v>2</v>
      </c>
      <c r="U43" s="151">
        <v>0</v>
      </c>
      <c r="V43" s="151">
        <v>0</v>
      </c>
      <c r="W43" s="151">
        <v>2</v>
      </c>
      <c r="X43" s="89">
        <v>3</v>
      </c>
      <c r="Z43" s="60"/>
      <c r="AA43" s="50"/>
      <c r="AB43" s="146"/>
      <c r="AC43" s="146"/>
      <c r="AD43" s="146"/>
      <c r="AE43" s="146"/>
      <c r="AF43" s="62"/>
    </row>
    <row r="44" spans="1:32" ht="25.5">
      <c r="A44" s="230" t="s">
        <v>8</v>
      </c>
      <c r="B44" s="152" t="s">
        <v>129</v>
      </c>
      <c r="C44" s="153">
        <v>2</v>
      </c>
      <c r="D44" s="153">
        <v>0</v>
      </c>
      <c r="E44" s="153">
        <v>0</v>
      </c>
      <c r="F44" s="153">
        <v>2</v>
      </c>
      <c r="G44" s="231">
        <v>3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9</v>
      </c>
      <c r="S44" s="117" t="s">
        <v>144</v>
      </c>
      <c r="T44" s="151">
        <v>2</v>
      </c>
      <c r="U44" s="151">
        <v>0</v>
      </c>
      <c r="V44" s="151">
        <v>0</v>
      </c>
      <c r="W44" s="151">
        <v>2</v>
      </c>
      <c r="X44" s="89">
        <v>3</v>
      </c>
      <c r="Z44" s="142" t="s">
        <v>42</v>
      </c>
      <c r="AA44" s="55"/>
      <c r="AB44" s="34">
        <f>SUM(AB38:AB41)</f>
        <v>2</v>
      </c>
      <c r="AC44" s="34">
        <f>SUM(AC38:AC41)</f>
        <v>0</v>
      </c>
      <c r="AD44" s="34">
        <f>SUM(AD38:AD41)</f>
        <v>2</v>
      </c>
      <c r="AE44" s="34">
        <f>SUM(AE38:AE41)</f>
        <v>3</v>
      </c>
      <c r="AF44" s="61">
        <f>SUM(AF38:AF41)</f>
        <v>5</v>
      </c>
    </row>
    <row r="45" spans="1:32" ht="15" customHeight="1">
      <c r="A45" s="376" t="s">
        <v>68</v>
      </c>
      <c r="B45" s="377"/>
      <c r="C45" s="186">
        <f>SUM(C38:C44)</f>
        <v>17</v>
      </c>
      <c r="D45" s="186">
        <f>SUM(D38:D44)</f>
        <v>12</v>
      </c>
      <c r="E45" s="186">
        <f>SUM(E38:E44)</f>
        <v>0</v>
      </c>
      <c r="F45" s="186">
        <f>SUM(F38:F44)</f>
        <v>23</v>
      </c>
      <c r="G45" s="224">
        <f>SUM(G38:G44)</f>
        <v>30</v>
      </c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70" t="s">
        <v>477</v>
      </c>
      <c r="S45" s="41" t="s">
        <v>173</v>
      </c>
      <c r="T45" s="330">
        <v>3</v>
      </c>
      <c r="U45" s="330">
        <v>0</v>
      </c>
      <c r="V45" s="330">
        <v>0</v>
      </c>
      <c r="W45" s="330">
        <v>3</v>
      </c>
      <c r="X45" s="89">
        <v>5</v>
      </c>
      <c r="Z45" s="147"/>
      <c r="AA45" s="148"/>
      <c r="AB45" s="144"/>
      <c r="AC45" s="144"/>
      <c r="AD45" s="144"/>
      <c r="AE45" s="144"/>
      <c r="AF45" s="145"/>
    </row>
    <row r="46" spans="1:32" ht="15" customHeight="1">
      <c r="A46" s="187"/>
      <c r="B46" s="188"/>
      <c r="C46" s="189"/>
      <c r="D46" s="189"/>
      <c r="E46" s="189"/>
      <c r="F46" s="189"/>
      <c r="G46" s="190"/>
      <c r="I46" s="354"/>
      <c r="J46" s="355"/>
      <c r="K46" s="311"/>
      <c r="L46" s="311"/>
      <c r="M46" s="311"/>
      <c r="N46" s="311"/>
      <c r="O46" s="312"/>
      <c r="Q46" s="20"/>
      <c r="R46" s="340" t="s">
        <v>41</v>
      </c>
      <c r="S46" s="341"/>
      <c r="T46" s="212">
        <f>SUM(T42:T45)</f>
        <v>9</v>
      </c>
      <c r="U46" s="212">
        <f>SUM(U42:U45)</f>
        <v>2</v>
      </c>
      <c r="V46" s="212">
        <f>SUM(V42:V45)</f>
        <v>0</v>
      </c>
      <c r="W46" s="212">
        <f>SUM(W42:W45)</f>
        <v>10</v>
      </c>
      <c r="X46" s="212">
        <f>SUM(X42:X45)</f>
        <v>16</v>
      </c>
      <c r="Z46" s="331" t="s">
        <v>20</v>
      </c>
      <c r="AA46" s="332"/>
      <c r="AB46" s="332"/>
      <c r="AC46" s="332"/>
      <c r="AD46" s="332"/>
      <c r="AE46" s="332"/>
      <c r="AF46" s="333"/>
    </row>
    <row r="47" spans="1:32" ht="15" customHeight="1">
      <c r="A47" s="187"/>
      <c r="B47" s="188"/>
      <c r="C47" s="189"/>
      <c r="D47" s="189"/>
      <c r="E47" s="189"/>
      <c r="F47" s="189"/>
      <c r="G47" s="190"/>
      <c r="I47" s="316"/>
      <c r="J47" s="317"/>
      <c r="K47" s="311"/>
      <c r="L47" s="311"/>
      <c r="M47" s="311"/>
      <c r="N47" s="311"/>
      <c r="O47" s="312"/>
      <c r="Q47" s="20"/>
      <c r="R47" s="143" t="s">
        <v>42</v>
      </c>
      <c r="S47" s="143"/>
      <c r="T47" s="34">
        <f>SUM(T41,T46)</f>
        <v>16</v>
      </c>
      <c r="U47" s="34">
        <f>SUM(U41,U46)</f>
        <v>4</v>
      </c>
      <c r="V47" s="34">
        <f>SUM(V41,V46)</f>
        <v>4</v>
      </c>
      <c r="W47" s="34">
        <f>SUM(W41,W46)</f>
        <v>20</v>
      </c>
      <c r="X47" s="34">
        <f>SUM(X41,X46)</f>
        <v>32</v>
      </c>
      <c r="Z47" s="56" t="s">
        <v>1</v>
      </c>
      <c r="AA47" s="30" t="s">
        <v>2</v>
      </c>
      <c r="AB47" s="31" t="s">
        <v>0</v>
      </c>
      <c r="AC47" s="31" t="s">
        <v>3</v>
      </c>
      <c r="AD47" s="31" t="s">
        <v>4</v>
      </c>
      <c r="AE47" s="31" t="s">
        <v>5</v>
      </c>
      <c r="AF47" s="57" t="s">
        <v>6</v>
      </c>
    </row>
    <row r="48" spans="1:32" ht="15" customHeight="1">
      <c r="A48" s="187"/>
      <c r="B48" s="188"/>
      <c r="C48" s="189"/>
      <c r="D48" s="189"/>
      <c r="E48" s="189"/>
      <c r="F48" s="189"/>
      <c r="G48" s="190"/>
      <c r="I48" s="316"/>
      <c r="J48" s="317"/>
      <c r="K48" s="311"/>
      <c r="L48" s="311"/>
      <c r="M48" s="311"/>
      <c r="N48" s="311"/>
      <c r="O48" s="312"/>
      <c r="Q48" s="20"/>
      <c r="Z48" s="98" t="s">
        <v>478</v>
      </c>
      <c r="AA48" s="98" t="s">
        <v>139</v>
      </c>
      <c r="AB48" s="99">
        <v>3</v>
      </c>
      <c r="AC48" s="99">
        <v>0</v>
      </c>
      <c r="AD48" s="99">
        <v>2</v>
      </c>
      <c r="AE48" s="99">
        <v>4</v>
      </c>
      <c r="AF48" s="138">
        <v>6</v>
      </c>
    </row>
    <row r="49" spans="1:32" s="2" customFormat="1" ht="22.5" customHeight="1">
      <c r="A49" s="379" t="s">
        <v>20</v>
      </c>
      <c r="B49" s="380"/>
      <c r="C49" s="380"/>
      <c r="D49" s="380"/>
      <c r="E49" s="380"/>
      <c r="F49" s="380"/>
      <c r="G49" s="381"/>
      <c r="H49" s="1"/>
      <c r="I49" s="331" t="s">
        <v>20</v>
      </c>
      <c r="J49" s="332"/>
      <c r="K49" s="332"/>
      <c r="L49" s="332"/>
      <c r="M49" s="332"/>
      <c r="N49" s="332"/>
      <c r="O49" s="333"/>
      <c r="Q49" s="20"/>
      <c r="R49" s="332" t="s">
        <v>20</v>
      </c>
      <c r="S49" s="332"/>
      <c r="T49" s="332"/>
      <c r="U49" s="332"/>
      <c r="V49" s="332"/>
      <c r="W49" s="332"/>
      <c r="X49" s="333"/>
      <c r="Z49" s="98" t="s">
        <v>479</v>
      </c>
      <c r="AA49" s="98" t="s">
        <v>480</v>
      </c>
      <c r="AB49" s="138">
        <v>3</v>
      </c>
      <c r="AC49" s="138">
        <v>0</v>
      </c>
      <c r="AD49" s="138">
        <v>2</v>
      </c>
      <c r="AE49" s="138">
        <v>4</v>
      </c>
      <c r="AF49" s="138">
        <v>6</v>
      </c>
    </row>
    <row r="50" spans="1:32" ht="15" customHeight="1">
      <c r="A50" s="171" t="s">
        <v>1</v>
      </c>
      <c r="B50" s="172" t="s">
        <v>2</v>
      </c>
      <c r="C50" s="173" t="s">
        <v>0</v>
      </c>
      <c r="D50" s="173" t="s">
        <v>3</v>
      </c>
      <c r="E50" s="173" t="s">
        <v>4</v>
      </c>
      <c r="F50" s="173" t="s">
        <v>5</v>
      </c>
      <c r="G50" s="174" t="s">
        <v>6</v>
      </c>
      <c r="I50" s="56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7" t="s">
        <v>6</v>
      </c>
      <c r="Q50" s="72"/>
      <c r="R50" s="30" t="s">
        <v>1</v>
      </c>
      <c r="S50" s="30" t="s">
        <v>2</v>
      </c>
      <c r="T50" s="31" t="s">
        <v>0</v>
      </c>
      <c r="U50" s="31" t="s">
        <v>3</v>
      </c>
      <c r="V50" s="31" t="s">
        <v>4</v>
      </c>
      <c r="W50" s="31" t="s">
        <v>5</v>
      </c>
      <c r="X50" s="57" t="s">
        <v>6</v>
      </c>
      <c r="Z50" s="60"/>
      <c r="AA50" s="50"/>
      <c r="AB50" s="146"/>
      <c r="AC50" s="146"/>
      <c r="AD50" s="146"/>
      <c r="AE50" s="146"/>
      <c r="AF50" s="62"/>
    </row>
    <row r="51" spans="1:32" ht="15" customHeight="1">
      <c r="A51" s="232" t="s">
        <v>241</v>
      </c>
      <c r="B51" s="208" t="s">
        <v>242</v>
      </c>
      <c r="C51" s="194">
        <v>3</v>
      </c>
      <c r="D51" s="194">
        <v>2</v>
      </c>
      <c r="E51" s="194">
        <v>0</v>
      </c>
      <c r="F51" s="194">
        <v>4</v>
      </c>
      <c r="G51" s="233">
        <v>4</v>
      </c>
      <c r="I51" s="70" t="s">
        <v>478</v>
      </c>
      <c r="J51" s="117" t="s">
        <v>139</v>
      </c>
      <c r="K51" s="318">
        <v>3</v>
      </c>
      <c r="L51" s="318">
        <v>0</v>
      </c>
      <c r="M51" s="318">
        <v>2</v>
      </c>
      <c r="N51" s="318">
        <v>4</v>
      </c>
      <c r="O51" s="89">
        <v>6</v>
      </c>
      <c r="Q51" s="15" t="s">
        <v>38</v>
      </c>
      <c r="R51" s="98" t="s">
        <v>478</v>
      </c>
      <c r="S51" s="98" t="s">
        <v>139</v>
      </c>
      <c r="T51" s="99">
        <v>3</v>
      </c>
      <c r="U51" s="99">
        <v>0</v>
      </c>
      <c r="V51" s="99">
        <v>2</v>
      </c>
      <c r="W51" s="99">
        <v>4</v>
      </c>
      <c r="X51" s="138">
        <v>6</v>
      </c>
      <c r="Z51" s="60"/>
      <c r="AA51" s="50"/>
      <c r="AB51" s="146"/>
      <c r="AC51" s="146"/>
      <c r="AD51" s="146"/>
      <c r="AE51" s="146"/>
      <c r="AF51" s="62"/>
    </row>
    <row r="52" spans="1:32" ht="15" customHeight="1">
      <c r="A52" s="214" t="s">
        <v>215</v>
      </c>
      <c r="B52" s="181" t="s">
        <v>216</v>
      </c>
      <c r="C52" s="177">
        <v>3</v>
      </c>
      <c r="D52" s="177">
        <v>0</v>
      </c>
      <c r="E52" s="177">
        <v>0</v>
      </c>
      <c r="F52" s="177">
        <v>3</v>
      </c>
      <c r="G52" s="218">
        <v>5</v>
      </c>
      <c r="I52" s="70" t="s">
        <v>479</v>
      </c>
      <c r="J52" s="41" t="s">
        <v>480</v>
      </c>
      <c r="K52" s="318">
        <v>3</v>
      </c>
      <c r="L52" s="318">
        <v>0</v>
      </c>
      <c r="M52" s="318">
        <v>2</v>
      </c>
      <c r="N52" s="318">
        <v>4</v>
      </c>
      <c r="O52" s="89">
        <v>6</v>
      </c>
      <c r="Q52" s="15" t="s">
        <v>38</v>
      </c>
      <c r="R52" s="98" t="s">
        <v>479</v>
      </c>
      <c r="S52" s="98" t="s">
        <v>480</v>
      </c>
      <c r="T52" s="138">
        <v>3</v>
      </c>
      <c r="U52" s="138">
        <v>0</v>
      </c>
      <c r="V52" s="138">
        <v>2</v>
      </c>
      <c r="W52" s="138">
        <v>4</v>
      </c>
      <c r="X52" s="138">
        <v>6</v>
      </c>
      <c r="Z52" s="60"/>
      <c r="AA52" s="50"/>
      <c r="AB52" s="146"/>
      <c r="AC52" s="146"/>
      <c r="AD52" s="146"/>
      <c r="AE52" s="146"/>
      <c r="AF52" s="62"/>
    </row>
    <row r="53" spans="1:32" ht="15" customHeight="1">
      <c r="A53" s="214" t="s">
        <v>243</v>
      </c>
      <c r="B53" s="175" t="s">
        <v>244</v>
      </c>
      <c r="C53" s="177">
        <v>3</v>
      </c>
      <c r="D53" s="177">
        <v>2</v>
      </c>
      <c r="E53" s="177">
        <v>0</v>
      </c>
      <c r="F53" s="177">
        <v>4</v>
      </c>
      <c r="G53" s="218">
        <v>5</v>
      </c>
      <c r="I53" s="70" t="s">
        <v>159</v>
      </c>
      <c r="J53" s="41" t="s">
        <v>160</v>
      </c>
      <c r="K53" s="318">
        <v>3</v>
      </c>
      <c r="L53" s="318">
        <v>0</v>
      </c>
      <c r="M53" s="318">
        <v>0</v>
      </c>
      <c r="N53" s="318">
        <v>3</v>
      </c>
      <c r="O53" s="89">
        <v>5</v>
      </c>
      <c r="Q53" s="15" t="s">
        <v>38</v>
      </c>
      <c r="R53" s="98" t="s">
        <v>159</v>
      </c>
      <c r="S53" s="98" t="s">
        <v>160</v>
      </c>
      <c r="T53" s="138">
        <v>3</v>
      </c>
      <c r="U53" s="138">
        <v>0</v>
      </c>
      <c r="V53" s="138">
        <v>0</v>
      </c>
      <c r="W53" s="138">
        <v>3</v>
      </c>
      <c r="X53" s="138">
        <v>5</v>
      </c>
      <c r="Z53" s="60"/>
      <c r="AA53" s="50"/>
      <c r="AB53" s="146"/>
      <c r="AC53" s="146"/>
      <c r="AD53" s="146"/>
      <c r="AE53" s="146"/>
      <c r="AF53" s="62"/>
    </row>
    <row r="54" spans="1:32" ht="15" customHeight="1">
      <c r="A54" s="214" t="s">
        <v>245</v>
      </c>
      <c r="B54" s="178" t="s">
        <v>246</v>
      </c>
      <c r="C54" s="180">
        <v>2</v>
      </c>
      <c r="D54" s="180">
        <v>2</v>
      </c>
      <c r="E54" s="180">
        <v>0</v>
      </c>
      <c r="F54" s="180">
        <v>3</v>
      </c>
      <c r="G54" s="220">
        <v>5</v>
      </c>
      <c r="I54" s="70" t="s">
        <v>215</v>
      </c>
      <c r="J54" s="41" t="s">
        <v>216</v>
      </c>
      <c r="K54" s="318">
        <v>3</v>
      </c>
      <c r="L54" s="318">
        <v>0</v>
      </c>
      <c r="M54" s="318">
        <v>0</v>
      </c>
      <c r="N54" s="318">
        <v>3</v>
      </c>
      <c r="O54" s="89">
        <v>5</v>
      </c>
      <c r="Q54" s="15" t="s">
        <v>38</v>
      </c>
      <c r="R54" s="98" t="s">
        <v>150</v>
      </c>
      <c r="S54" s="98" t="s">
        <v>151</v>
      </c>
      <c r="T54" s="99">
        <v>0</v>
      </c>
      <c r="U54" s="99">
        <v>0</v>
      </c>
      <c r="V54" s="99">
        <v>0</v>
      </c>
      <c r="W54" s="99">
        <v>0</v>
      </c>
      <c r="X54" s="138">
        <v>4</v>
      </c>
      <c r="Z54" s="60"/>
      <c r="AA54" s="50"/>
      <c r="AB54" s="146"/>
      <c r="AC54" s="146"/>
      <c r="AD54" s="146"/>
      <c r="AE54" s="146"/>
      <c r="AF54" s="62"/>
    </row>
    <row r="55" spans="1:32" ht="15" customHeight="1">
      <c r="A55" s="219" t="s">
        <v>17</v>
      </c>
      <c r="B55" s="182" t="s">
        <v>136</v>
      </c>
      <c r="C55" s="180">
        <v>2</v>
      </c>
      <c r="D55" s="180">
        <v>0</v>
      </c>
      <c r="E55" s="180">
        <v>0</v>
      </c>
      <c r="F55" s="180">
        <v>2</v>
      </c>
      <c r="G55" s="220">
        <v>3</v>
      </c>
      <c r="I55" s="70" t="s">
        <v>17</v>
      </c>
      <c r="J55" s="41" t="s">
        <v>136</v>
      </c>
      <c r="K55" s="318">
        <v>2</v>
      </c>
      <c r="L55" s="318">
        <v>0</v>
      </c>
      <c r="M55" s="318">
        <v>0</v>
      </c>
      <c r="N55" s="318">
        <v>2</v>
      </c>
      <c r="O55" s="89">
        <v>3</v>
      </c>
      <c r="Q55" s="15"/>
      <c r="R55" s="340" t="s">
        <v>40</v>
      </c>
      <c r="S55" s="341"/>
      <c r="T55" s="212">
        <f>SUM(T51:T54)</f>
        <v>9</v>
      </c>
      <c r="U55" s="212">
        <f>SUM(U51:U54)</f>
        <v>0</v>
      </c>
      <c r="V55" s="212">
        <f>SUM(V51:V54)</f>
        <v>4</v>
      </c>
      <c r="W55" s="212">
        <f>SUM(W51:W54)</f>
        <v>11</v>
      </c>
      <c r="X55" s="212">
        <f>SUM(X51:X54)</f>
        <v>21</v>
      </c>
      <c r="Z55" s="60"/>
      <c r="AA55" s="50"/>
      <c r="AB55" s="146"/>
      <c r="AC55" s="146"/>
      <c r="AD55" s="146"/>
      <c r="AE55" s="146"/>
      <c r="AF55" s="62"/>
    </row>
    <row r="56" spans="1:32" ht="15" customHeight="1">
      <c r="A56" s="234" t="s">
        <v>247</v>
      </c>
      <c r="B56" s="181" t="s">
        <v>248</v>
      </c>
      <c r="C56" s="177">
        <v>2</v>
      </c>
      <c r="D56" s="177">
        <v>0</v>
      </c>
      <c r="E56" s="177">
        <v>2</v>
      </c>
      <c r="F56" s="177">
        <v>3</v>
      </c>
      <c r="G56" s="215">
        <v>4</v>
      </c>
      <c r="I56" s="70" t="s">
        <v>18</v>
      </c>
      <c r="J56" s="167" t="s">
        <v>152</v>
      </c>
      <c r="K56" s="318">
        <v>2</v>
      </c>
      <c r="L56" s="318">
        <v>0</v>
      </c>
      <c r="M56" s="318">
        <v>0</v>
      </c>
      <c r="N56" s="318">
        <v>2</v>
      </c>
      <c r="O56" s="89">
        <v>3</v>
      </c>
      <c r="Q56" s="15"/>
      <c r="R56" s="41" t="s">
        <v>215</v>
      </c>
      <c r="S56" s="41" t="s">
        <v>216</v>
      </c>
      <c r="T56" s="151">
        <v>3</v>
      </c>
      <c r="U56" s="151">
        <v>0</v>
      </c>
      <c r="V56" s="151">
        <v>0</v>
      </c>
      <c r="W56" s="151">
        <v>3</v>
      </c>
      <c r="X56" s="109">
        <v>5</v>
      </c>
      <c r="Z56" s="60"/>
      <c r="AA56" s="50"/>
      <c r="AB56" s="146"/>
      <c r="AC56" s="146"/>
      <c r="AD56" s="146"/>
      <c r="AE56" s="146"/>
      <c r="AF56" s="62"/>
    </row>
    <row r="57" spans="1:32" ht="12.75">
      <c r="A57" s="235" t="s">
        <v>249</v>
      </c>
      <c r="B57" s="195" t="s">
        <v>250</v>
      </c>
      <c r="C57" s="196">
        <v>0</v>
      </c>
      <c r="D57" s="196">
        <v>0</v>
      </c>
      <c r="E57" s="196">
        <v>0</v>
      </c>
      <c r="F57" s="196">
        <v>0</v>
      </c>
      <c r="G57" s="236">
        <v>4</v>
      </c>
      <c r="I57" s="70" t="s">
        <v>150</v>
      </c>
      <c r="J57" s="167" t="s">
        <v>151</v>
      </c>
      <c r="K57" s="318">
        <v>0</v>
      </c>
      <c r="L57" s="318">
        <v>0</v>
      </c>
      <c r="M57" s="318">
        <v>0</v>
      </c>
      <c r="N57" s="318">
        <v>0</v>
      </c>
      <c r="O57" s="89">
        <v>4</v>
      </c>
      <c r="Q57" s="20" t="s">
        <v>39</v>
      </c>
      <c r="R57" s="41" t="s">
        <v>17</v>
      </c>
      <c r="S57" s="41" t="s">
        <v>136</v>
      </c>
      <c r="T57" s="151">
        <v>2</v>
      </c>
      <c r="U57" s="151">
        <v>0</v>
      </c>
      <c r="V57" s="151">
        <v>0</v>
      </c>
      <c r="W57" s="151">
        <v>2</v>
      </c>
      <c r="X57" s="89">
        <v>3</v>
      </c>
      <c r="Z57" s="142" t="s">
        <v>42</v>
      </c>
      <c r="AA57" s="55"/>
      <c r="AB57" s="34">
        <f>SUM(AB48:AB55)</f>
        <v>6</v>
      </c>
      <c r="AC57" s="34">
        <f>SUM(AC48:AC55)</f>
        <v>0</v>
      </c>
      <c r="AD57" s="34">
        <f>SUM(AD48:AD55)</f>
        <v>4</v>
      </c>
      <c r="AE57" s="34">
        <f>SUM(AE48:AE55)</f>
        <v>8</v>
      </c>
      <c r="AF57" s="61">
        <f>SUM(AF48:AF55)</f>
        <v>12</v>
      </c>
    </row>
    <row r="58" spans="1:32" ht="15" customHeight="1">
      <c r="A58" s="376" t="s">
        <v>68</v>
      </c>
      <c r="B58" s="377"/>
      <c r="C58" s="197">
        <f>SUM(C51:C57)</f>
        <v>15</v>
      </c>
      <c r="D58" s="198">
        <f>SUM(D51:D57)</f>
        <v>6</v>
      </c>
      <c r="E58" s="197">
        <f>SUM(E51:E57)</f>
        <v>2</v>
      </c>
      <c r="F58" s="198">
        <f>SUM(F51:F57)</f>
        <v>19</v>
      </c>
      <c r="G58" s="225">
        <f>SUM(G51:G57)</f>
        <v>30</v>
      </c>
      <c r="I58" s="342" t="s">
        <v>68</v>
      </c>
      <c r="J58" s="343"/>
      <c r="K58" s="34">
        <f>SUM(K51:K57)</f>
        <v>16</v>
      </c>
      <c r="L58" s="34">
        <f>SUM(L51:L57)</f>
        <v>0</v>
      </c>
      <c r="M58" s="34">
        <f>SUM(M51:M57)</f>
        <v>4</v>
      </c>
      <c r="N58" s="34">
        <f>SUM(N51:N57)</f>
        <v>18</v>
      </c>
      <c r="O58" s="34">
        <f>SUM(O51:O57)</f>
        <v>32</v>
      </c>
      <c r="Q58" s="20" t="s">
        <v>39</v>
      </c>
      <c r="R58" s="41" t="s">
        <v>18</v>
      </c>
      <c r="S58" s="41" t="s">
        <v>152</v>
      </c>
      <c r="T58" s="330">
        <v>2</v>
      </c>
      <c r="U58" s="330">
        <v>0</v>
      </c>
      <c r="V58" s="330">
        <v>0</v>
      </c>
      <c r="W58" s="330">
        <v>2</v>
      </c>
      <c r="X58" s="89">
        <v>3</v>
      </c>
      <c r="Z58" s="73"/>
      <c r="AA58" s="53"/>
      <c r="AB58" s="54"/>
      <c r="AC58" s="54"/>
      <c r="AD58" s="54"/>
      <c r="AE58" s="54"/>
      <c r="AF58" s="71"/>
    </row>
    <row r="59" spans="1:32" ht="15" customHeight="1">
      <c r="A59" s="199"/>
      <c r="B59" s="200"/>
      <c r="C59" s="200"/>
      <c r="D59" s="200"/>
      <c r="E59" s="200"/>
      <c r="F59" s="200"/>
      <c r="G59" s="201"/>
      <c r="I59" s="354"/>
      <c r="J59" s="355"/>
      <c r="K59" s="319"/>
      <c r="L59" s="319"/>
      <c r="M59" s="319"/>
      <c r="N59" s="319"/>
      <c r="O59" s="320"/>
      <c r="Q59" s="20" t="s">
        <v>39</v>
      </c>
      <c r="R59" s="340" t="s">
        <v>41</v>
      </c>
      <c r="S59" s="341"/>
      <c r="T59" s="212">
        <f>SUM(T56:T58)</f>
        <v>7</v>
      </c>
      <c r="U59" s="212">
        <f>SUM(U56:U58)</f>
        <v>0</v>
      </c>
      <c r="V59" s="212">
        <f>SUM(V56:V58)</f>
        <v>0</v>
      </c>
      <c r="W59" s="212">
        <f>SUM(W56:W58)</f>
        <v>7</v>
      </c>
      <c r="X59" s="212">
        <f>SUM(X56:X58)</f>
        <v>11</v>
      </c>
      <c r="Z59" s="147"/>
      <c r="AA59" s="148"/>
      <c r="AB59" s="144"/>
      <c r="AC59" s="144"/>
      <c r="AD59" s="144"/>
      <c r="AE59" s="144"/>
      <c r="AF59" s="145"/>
    </row>
    <row r="60" spans="1:32" ht="15" customHeight="1">
      <c r="A60" s="199"/>
      <c r="B60" s="200"/>
      <c r="C60" s="200"/>
      <c r="D60" s="200"/>
      <c r="E60" s="200"/>
      <c r="F60" s="200"/>
      <c r="G60" s="201"/>
      <c r="I60" s="354"/>
      <c r="J60" s="355"/>
      <c r="K60" s="319"/>
      <c r="L60" s="319"/>
      <c r="M60" s="319"/>
      <c r="N60" s="319"/>
      <c r="O60" s="320"/>
      <c r="Q60" s="20"/>
      <c r="R60" s="143" t="s">
        <v>42</v>
      </c>
      <c r="S60" s="143"/>
      <c r="T60" s="34">
        <f>SUM(T55,T59)</f>
        <v>16</v>
      </c>
      <c r="U60" s="34">
        <f>SUM(U55,U59)</f>
        <v>0</v>
      </c>
      <c r="V60" s="34">
        <f>SUM(V55,V59)</f>
        <v>4</v>
      </c>
      <c r="W60" s="34">
        <f>SUM(W55,W59)</f>
        <v>18</v>
      </c>
      <c r="X60" s="34">
        <f>SUM(X55,X59)</f>
        <v>32</v>
      </c>
      <c r="Z60" s="331" t="s">
        <v>21</v>
      </c>
      <c r="AA60" s="332"/>
      <c r="AB60" s="332"/>
      <c r="AC60" s="332"/>
      <c r="AD60" s="332"/>
      <c r="AE60" s="332"/>
      <c r="AF60" s="333"/>
    </row>
    <row r="61" spans="1:32" ht="15" customHeight="1">
      <c r="A61" s="199"/>
      <c r="B61" s="200"/>
      <c r="C61" s="200"/>
      <c r="D61" s="200"/>
      <c r="E61" s="200"/>
      <c r="F61" s="200"/>
      <c r="G61" s="201"/>
      <c r="I61" s="354"/>
      <c r="J61" s="355"/>
      <c r="K61" s="319"/>
      <c r="L61" s="319"/>
      <c r="M61" s="319"/>
      <c r="N61" s="319"/>
      <c r="O61" s="320"/>
      <c r="Q61" s="20"/>
      <c r="R61" s="148"/>
      <c r="S61" s="148"/>
      <c r="T61" s="144"/>
      <c r="U61" s="144"/>
      <c r="V61" s="144"/>
      <c r="W61" s="144"/>
      <c r="X61" s="145"/>
      <c r="Z61" s="56" t="s">
        <v>1</v>
      </c>
      <c r="AA61" s="30" t="s">
        <v>2</v>
      </c>
      <c r="AB61" s="31" t="s">
        <v>0</v>
      </c>
      <c r="AC61" s="31" t="s">
        <v>3</v>
      </c>
      <c r="AD61" s="31" t="s">
        <v>4</v>
      </c>
      <c r="AE61" s="31" t="s">
        <v>5</v>
      </c>
      <c r="AF61" s="57" t="s">
        <v>6</v>
      </c>
    </row>
    <row r="62" spans="1:32" ht="15" customHeight="1">
      <c r="A62" s="187"/>
      <c r="B62" s="188"/>
      <c r="C62" s="189"/>
      <c r="D62" s="189"/>
      <c r="E62" s="189"/>
      <c r="F62" s="189"/>
      <c r="G62" s="190"/>
      <c r="I62" s="354"/>
      <c r="J62" s="355"/>
      <c r="K62" s="319"/>
      <c r="L62" s="319"/>
      <c r="M62" s="319"/>
      <c r="N62" s="319"/>
      <c r="O62" s="320"/>
      <c r="Q62" s="20"/>
      <c r="Z62" s="98" t="s">
        <v>490</v>
      </c>
      <c r="AA62" s="98" t="s">
        <v>147</v>
      </c>
      <c r="AB62" s="98">
        <v>3</v>
      </c>
      <c r="AC62" s="98">
        <v>0</v>
      </c>
      <c r="AD62" s="98">
        <v>0</v>
      </c>
      <c r="AE62" s="98">
        <v>3</v>
      </c>
      <c r="AF62" s="98">
        <v>5</v>
      </c>
    </row>
    <row r="63" spans="1:32" ht="15" customHeight="1">
      <c r="A63" s="379" t="s">
        <v>21</v>
      </c>
      <c r="B63" s="380"/>
      <c r="C63" s="380"/>
      <c r="D63" s="380"/>
      <c r="E63" s="380"/>
      <c r="F63" s="380"/>
      <c r="G63" s="381"/>
      <c r="I63" s="331" t="s">
        <v>21</v>
      </c>
      <c r="J63" s="332"/>
      <c r="K63" s="332"/>
      <c r="L63" s="332"/>
      <c r="M63" s="332"/>
      <c r="N63" s="332"/>
      <c r="O63" s="333"/>
      <c r="Q63" s="20"/>
      <c r="R63" s="332" t="s">
        <v>21</v>
      </c>
      <c r="S63" s="332"/>
      <c r="T63" s="332"/>
      <c r="U63" s="332"/>
      <c r="V63" s="332"/>
      <c r="W63" s="332"/>
      <c r="X63" s="333"/>
      <c r="Z63" s="60"/>
      <c r="AA63" s="50"/>
      <c r="AB63" s="146"/>
      <c r="AC63" s="146"/>
      <c r="AD63" s="146"/>
      <c r="AE63" s="146"/>
      <c r="AF63" s="62"/>
    </row>
    <row r="64" spans="1:32" s="2" customFormat="1" ht="22.5" customHeight="1">
      <c r="A64" s="171" t="s">
        <v>1</v>
      </c>
      <c r="B64" s="172" t="s">
        <v>2</v>
      </c>
      <c r="C64" s="173" t="s">
        <v>0</v>
      </c>
      <c r="D64" s="173" t="s">
        <v>3</v>
      </c>
      <c r="E64" s="173" t="s">
        <v>4</v>
      </c>
      <c r="F64" s="173" t="s">
        <v>5</v>
      </c>
      <c r="G64" s="174" t="s">
        <v>6</v>
      </c>
      <c r="H64" s="1"/>
      <c r="I64" s="56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7" t="s">
        <v>6</v>
      </c>
      <c r="Q64" s="20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7" t="s">
        <v>6</v>
      </c>
      <c r="Z64" s="60"/>
      <c r="AA64" s="50"/>
      <c r="AB64" s="146"/>
      <c r="AC64" s="146"/>
      <c r="AD64" s="146"/>
      <c r="AE64" s="146"/>
      <c r="AF64" s="62"/>
    </row>
    <row r="65" spans="1:32" ht="15" customHeight="1">
      <c r="A65" s="214" t="s">
        <v>251</v>
      </c>
      <c r="B65" s="191" t="s">
        <v>160</v>
      </c>
      <c r="C65" s="177">
        <v>3</v>
      </c>
      <c r="D65" s="177">
        <v>0</v>
      </c>
      <c r="E65" s="177">
        <v>0</v>
      </c>
      <c r="F65" s="177">
        <v>3</v>
      </c>
      <c r="G65" s="237">
        <v>5</v>
      </c>
      <c r="I65" s="70" t="s">
        <v>153</v>
      </c>
      <c r="J65" s="41" t="s">
        <v>154</v>
      </c>
      <c r="K65" s="318">
        <v>2</v>
      </c>
      <c r="L65" s="318">
        <v>0</v>
      </c>
      <c r="M65" s="318">
        <v>2</v>
      </c>
      <c r="N65" s="318">
        <v>3</v>
      </c>
      <c r="O65" s="89">
        <v>5</v>
      </c>
      <c r="Q65" s="15" t="s">
        <v>38</v>
      </c>
      <c r="R65" s="98" t="s">
        <v>153</v>
      </c>
      <c r="S65" s="213" t="s">
        <v>154</v>
      </c>
      <c r="T65" s="99">
        <v>2</v>
      </c>
      <c r="U65" s="99">
        <v>0</v>
      </c>
      <c r="V65" s="99">
        <v>2</v>
      </c>
      <c r="W65" s="99">
        <v>3</v>
      </c>
      <c r="X65" s="112">
        <v>5</v>
      </c>
      <c r="Z65" s="60"/>
      <c r="AA65" s="50"/>
      <c r="AB65" s="146"/>
      <c r="AC65" s="146"/>
      <c r="AD65" s="146"/>
      <c r="AE65" s="146"/>
      <c r="AF65" s="62"/>
    </row>
    <row r="66" spans="1:32" ht="15" customHeight="1">
      <c r="A66" s="219" t="s">
        <v>252</v>
      </c>
      <c r="B66" s="178" t="s">
        <v>253</v>
      </c>
      <c r="C66" s="180">
        <v>3</v>
      </c>
      <c r="D66" s="180">
        <v>0</v>
      </c>
      <c r="E66" s="180">
        <v>2</v>
      </c>
      <c r="F66" s="180">
        <v>4</v>
      </c>
      <c r="G66" s="220">
        <v>6</v>
      </c>
      <c r="I66" s="70" t="s">
        <v>481</v>
      </c>
      <c r="J66" s="41" t="s">
        <v>482</v>
      </c>
      <c r="K66" s="318">
        <v>3</v>
      </c>
      <c r="L66" s="318">
        <v>0</v>
      </c>
      <c r="M66" s="318">
        <v>0</v>
      </c>
      <c r="N66" s="318">
        <v>3</v>
      </c>
      <c r="O66" s="89">
        <v>5</v>
      </c>
      <c r="Q66" s="15" t="s">
        <v>38</v>
      </c>
      <c r="R66" s="98" t="s">
        <v>481</v>
      </c>
      <c r="S66" s="213" t="s">
        <v>482</v>
      </c>
      <c r="T66" s="99">
        <v>3</v>
      </c>
      <c r="U66" s="99">
        <v>0</v>
      </c>
      <c r="V66" s="99">
        <v>0</v>
      </c>
      <c r="W66" s="99">
        <v>3</v>
      </c>
      <c r="X66" s="112">
        <v>5</v>
      </c>
      <c r="Z66" s="98"/>
      <c r="AA66" s="98"/>
      <c r="AB66" s="99"/>
      <c r="AC66" s="99"/>
      <c r="AD66" s="99"/>
      <c r="AE66" s="99"/>
      <c r="AF66" s="112"/>
    </row>
    <row r="67" spans="1:32" ht="15" customHeight="1">
      <c r="A67" s="219" t="s">
        <v>254</v>
      </c>
      <c r="B67" s="178" t="s">
        <v>255</v>
      </c>
      <c r="C67" s="180">
        <v>0</v>
      </c>
      <c r="D67" s="180">
        <v>0</v>
      </c>
      <c r="E67" s="180">
        <v>4</v>
      </c>
      <c r="F67" s="180">
        <v>2</v>
      </c>
      <c r="G67" s="238">
        <v>2</v>
      </c>
      <c r="I67" s="70" t="s">
        <v>483</v>
      </c>
      <c r="J67" s="167" t="s">
        <v>147</v>
      </c>
      <c r="K67" s="318">
        <v>3</v>
      </c>
      <c r="L67" s="318">
        <v>0</v>
      </c>
      <c r="M67" s="318">
        <v>0</v>
      </c>
      <c r="N67" s="318">
        <v>3</v>
      </c>
      <c r="O67" s="89">
        <v>5</v>
      </c>
      <c r="Q67" s="15" t="s">
        <v>38</v>
      </c>
      <c r="R67" s="98" t="s">
        <v>490</v>
      </c>
      <c r="S67" s="98" t="s">
        <v>147</v>
      </c>
      <c r="T67" s="330">
        <v>3</v>
      </c>
      <c r="U67" s="330">
        <v>0</v>
      </c>
      <c r="V67" s="330">
        <v>0</v>
      </c>
      <c r="W67" s="330">
        <v>3</v>
      </c>
      <c r="X67" s="89">
        <v>5</v>
      </c>
      <c r="Z67" s="98"/>
      <c r="AA67" s="98"/>
      <c r="AB67" s="99"/>
      <c r="AC67" s="99"/>
      <c r="AD67" s="99"/>
      <c r="AE67" s="99"/>
      <c r="AF67" s="112"/>
    </row>
    <row r="68" spans="1:32" ht="15" customHeight="1">
      <c r="A68" s="219" t="s">
        <v>103</v>
      </c>
      <c r="B68" s="202" t="s">
        <v>256</v>
      </c>
      <c r="C68" s="180">
        <v>2</v>
      </c>
      <c r="D68" s="180">
        <v>0</v>
      </c>
      <c r="E68" s="180">
        <v>0</v>
      </c>
      <c r="F68" s="180">
        <v>2</v>
      </c>
      <c r="G68" s="220">
        <v>3</v>
      </c>
      <c r="I68" s="70" t="s">
        <v>159</v>
      </c>
      <c r="J68" s="41" t="s">
        <v>161</v>
      </c>
      <c r="K68" s="318">
        <v>3</v>
      </c>
      <c r="L68" s="318">
        <v>0</v>
      </c>
      <c r="M68" s="318">
        <v>0</v>
      </c>
      <c r="N68" s="318">
        <v>3</v>
      </c>
      <c r="O68" s="89">
        <v>5</v>
      </c>
      <c r="Q68" s="15" t="s">
        <v>38</v>
      </c>
      <c r="R68" s="98" t="s">
        <v>159</v>
      </c>
      <c r="S68" s="98" t="s">
        <v>161</v>
      </c>
      <c r="T68" s="99">
        <v>3</v>
      </c>
      <c r="U68" s="99">
        <v>0</v>
      </c>
      <c r="V68" s="99">
        <v>0</v>
      </c>
      <c r="W68" s="99">
        <v>3</v>
      </c>
      <c r="X68" s="112">
        <v>5</v>
      </c>
      <c r="Z68" s="60"/>
      <c r="AA68" s="50"/>
      <c r="AB68" s="146"/>
      <c r="AC68" s="146"/>
      <c r="AD68" s="146"/>
      <c r="AE68" s="146"/>
      <c r="AF68" s="62"/>
    </row>
    <row r="69" spans="1:32" ht="15" customHeight="1">
      <c r="A69" s="214" t="s">
        <v>257</v>
      </c>
      <c r="B69" s="191" t="s">
        <v>258</v>
      </c>
      <c r="C69" s="177">
        <v>3</v>
      </c>
      <c r="D69" s="177">
        <v>0</v>
      </c>
      <c r="E69" s="177">
        <v>0</v>
      </c>
      <c r="F69" s="177">
        <v>3</v>
      </c>
      <c r="G69" s="237">
        <v>5</v>
      </c>
      <c r="I69" s="70" t="s">
        <v>24</v>
      </c>
      <c r="J69" s="41" t="s">
        <v>102</v>
      </c>
      <c r="K69" s="318">
        <v>3</v>
      </c>
      <c r="L69" s="318">
        <v>0</v>
      </c>
      <c r="M69" s="318">
        <v>0</v>
      </c>
      <c r="N69" s="318">
        <v>3</v>
      </c>
      <c r="O69" s="109">
        <v>5</v>
      </c>
      <c r="Q69" s="15"/>
      <c r="R69" s="340" t="s">
        <v>40</v>
      </c>
      <c r="S69" s="341"/>
      <c r="T69" s="212">
        <f>SUM(T65:T68)</f>
        <v>11</v>
      </c>
      <c r="U69" s="212">
        <f>SUM(U65:U68)</f>
        <v>0</v>
      </c>
      <c r="V69" s="212">
        <f>SUM(V65:V68)</f>
        <v>2</v>
      </c>
      <c r="W69" s="212">
        <f>SUM(W65:W68)</f>
        <v>12</v>
      </c>
      <c r="X69" s="212">
        <f>SUM(X65:X68)</f>
        <v>20</v>
      </c>
      <c r="Z69" s="60"/>
      <c r="AA69" s="50"/>
      <c r="AB69" s="146"/>
      <c r="AC69" s="146"/>
      <c r="AD69" s="146"/>
      <c r="AE69" s="146"/>
      <c r="AF69" s="62"/>
    </row>
    <row r="70" spans="1:32" ht="15" customHeight="1">
      <c r="A70" s="223" t="s">
        <v>24</v>
      </c>
      <c r="B70" s="185" t="s">
        <v>187</v>
      </c>
      <c r="C70" s="180">
        <v>3</v>
      </c>
      <c r="D70" s="180">
        <v>0</v>
      </c>
      <c r="E70" s="180">
        <v>0</v>
      </c>
      <c r="F70" s="180">
        <v>3</v>
      </c>
      <c r="G70" s="220">
        <v>5</v>
      </c>
      <c r="I70" s="70" t="s">
        <v>103</v>
      </c>
      <c r="J70" s="41" t="s">
        <v>104</v>
      </c>
      <c r="K70" s="318">
        <v>2</v>
      </c>
      <c r="L70" s="318">
        <v>0</v>
      </c>
      <c r="M70" s="318">
        <v>0</v>
      </c>
      <c r="N70" s="318">
        <v>2</v>
      </c>
      <c r="O70" s="108">
        <v>3</v>
      </c>
      <c r="Q70" s="20" t="s">
        <v>39</v>
      </c>
      <c r="R70" s="41" t="s">
        <v>24</v>
      </c>
      <c r="S70" s="41" t="s">
        <v>102</v>
      </c>
      <c r="T70" s="151">
        <v>3</v>
      </c>
      <c r="U70" s="151">
        <v>0</v>
      </c>
      <c r="V70" s="151">
        <v>0</v>
      </c>
      <c r="W70" s="151">
        <v>3</v>
      </c>
      <c r="X70" s="109">
        <v>5</v>
      </c>
      <c r="Z70" s="142" t="s">
        <v>42</v>
      </c>
      <c r="AA70" s="55"/>
      <c r="AB70" s="34">
        <f>SUM(AB62:AB68)</f>
        <v>3</v>
      </c>
      <c r="AC70" s="34">
        <f>SUM(AC62:AC68)</f>
        <v>0</v>
      </c>
      <c r="AD70" s="34">
        <f>SUM(AD62:AD68)</f>
        <v>0</v>
      </c>
      <c r="AE70" s="34">
        <f>SUM(AE62:AE68)</f>
        <v>3</v>
      </c>
      <c r="AF70" s="61">
        <f>SUM(AF62:AF68)</f>
        <v>5</v>
      </c>
    </row>
    <row r="71" spans="1:32" ht="15" customHeight="1">
      <c r="A71" s="214" t="s">
        <v>24</v>
      </c>
      <c r="B71" s="175" t="s">
        <v>190</v>
      </c>
      <c r="C71" s="177">
        <v>3</v>
      </c>
      <c r="D71" s="177">
        <v>0</v>
      </c>
      <c r="E71" s="177">
        <v>0</v>
      </c>
      <c r="F71" s="177">
        <v>3</v>
      </c>
      <c r="G71" s="218">
        <v>5</v>
      </c>
      <c r="I71" s="342" t="s">
        <v>68</v>
      </c>
      <c r="J71" s="343"/>
      <c r="K71" s="34">
        <f>SUM(K65:K70)</f>
        <v>16</v>
      </c>
      <c r="L71" s="34">
        <f>SUM(L65:L70)</f>
        <v>0</v>
      </c>
      <c r="M71" s="34">
        <f>SUM(M65:M70)</f>
        <v>2</v>
      </c>
      <c r="N71" s="34">
        <f>SUM(N65:N70)</f>
        <v>17</v>
      </c>
      <c r="O71" s="61">
        <f>SUM(O65:O70)</f>
        <v>28</v>
      </c>
      <c r="Q71" s="20" t="s">
        <v>39</v>
      </c>
      <c r="R71" s="41" t="s">
        <v>103</v>
      </c>
      <c r="S71" s="41" t="s">
        <v>104</v>
      </c>
      <c r="T71" s="151">
        <v>2</v>
      </c>
      <c r="U71" s="151">
        <v>0</v>
      </c>
      <c r="V71" s="151">
        <v>0</v>
      </c>
      <c r="W71" s="151">
        <v>2</v>
      </c>
      <c r="X71" s="110">
        <v>3</v>
      </c>
      <c r="Z71" s="20"/>
      <c r="AA71" s="5"/>
      <c r="AB71" s="5"/>
      <c r="AC71" s="5"/>
      <c r="AD71" s="5"/>
      <c r="AE71" s="5"/>
      <c r="AF71" s="19"/>
    </row>
    <row r="72" spans="1:32" ht="15" customHeight="1">
      <c r="A72" s="374" t="s">
        <v>68</v>
      </c>
      <c r="B72" s="375"/>
      <c r="C72" s="197">
        <f>SUM(C65:C71)</f>
        <v>17</v>
      </c>
      <c r="D72" s="197">
        <f>SUM(D65:D71)</f>
        <v>0</v>
      </c>
      <c r="E72" s="197">
        <f>SUM(E65:E71)</f>
        <v>6</v>
      </c>
      <c r="F72" s="197">
        <f>SUM(F65:F71)</f>
        <v>20</v>
      </c>
      <c r="G72" s="225">
        <f>SUM(G65:G71)</f>
        <v>31</v>
      </c>
      <c r="I72" s="353"/>
      <c r="J72" s="344"/>
      <c r="K72" s="34"/>
      <c r="L72" s="34"/>
      <c r="M72" s="34"/>
      <c r="N72" s="34"/>
      <c r="O72" s="61"/>
      <c r="Q72" s="20" t="s">
        <v>39</v>
      </c>
      <c r="R72" s="340" t="s">
        <v>41</v>
      </c>
      <c r="S72" s="341"/>
      <c r="T72" s="136">
        <f>SUM(T70:T71)</f>
        <v>5</v>
      </c>
      <c r="U72" s="136">
        <f>SUM(U70:U71)</f>
        <v>0</v>
      </c>
      <c r="V72" s="136">
        <f>SUM(V70:V71)</f>
        <v>0</v>
      </c>
      <c r="W72" s="136">
        <f>SUM(W70:W71)</f>
        <v>5</v>
      </c>
      <c r="X72" s="136">
        <f>SUM(X70:X71)</f>
        <v>8</v>
      </c>
      <c r="Z72" s="73"/>
      <c r="AA72" s="53"/>
      <c r="AB72" s="54"/>
      <c r="AC72" s="54"/>
      <c r="AD72" s="54"/>
      <c r="AE72" s="54"/>
      <c r="AF72" s="71"/>
    </row>
    <row r="73" spans="1:32" ht="13.5" customHeight="1">
      <c r="A73" s="199"/>
      <c r="B73" s="200"/>
      <c r="C73" s="200"/>
      <c r="D73" s="200"/>
      <c r="E73" s="200"/>
      <c r="F73" s="200"/>
      <c r="G73" s="201"/>
      <c r="I73" s="354"/>
      <c r="J73" s="355"/>
      <c r="K73" s="319"/>
      <c r="L73" s="319"/>
      <c r="M73" s="319"/>
      <c r="N73" s="319"/>
      <c r="O73" s="320"/>
      <c r="Q73" s="20"/>
      <c r="R73" s="143" t="s">
        <v>42</v>
      </c>
      <c r="S73" s="143"/>
      <c r="T73" s="34">
        <f>SUM(T69,T72)</f>
        <v>16</v>
      </c>
      <c r="U73" s="34">
        <f>SUM(U69,U72)</f>
        <v>0</v>
      </c>
      <c r="V73" s="34">
        <f>SUM(V69,V72)</f>
        <v>2</v>
      </c>
      <c r="W73" s="34">
        <f>SUM(W69,W72)</f>
        <v>17</v>
      </c>
      <c r="X73" s="34">
        <f>SUM(X69,X72)</f>
        <v>28</v>
      </c>
      <c r="Z73" s="15"/>
      <c r="AA73" s="5"/>
      <c r="AB73" s="5"/>
      <c r="AC73" s="10"/>
      <c r="AD73" s="10"/>
      <c r="AE73" s="10"/>
      <c r="AF73" s="16"/>
    </row>
    <row r="74" spans="1:33" ht="15" customHeight="1">
      <c r="A74" s="187"/>
      <c r="B74" s="188"/>
      <c r="C74" s="189"/>
      <c r="D74" s="189"/>
      <c r="E74" s="189"/>
      <c r="F74" s="189"/>
      <c r="G74" s="190"/>
      <c r="I74" s="354"/>
      <c r="J74" s="355"/>
      <c r="K74" s="319"/>
      <c r="L74" s="319"/>
      <c r="M74" s="319"/>
      <c r="N74" s="319"/>
      <c r="O74" s="320"/>
      <c r="Q74" s="20"/>
      <c r="R74" s="148"/>
      <c r="S74" s="148"/>
      <c r="T74" s="144"/>
      <c r="U74" s="144"/>
      <c r="V74" s="144"/>
      <c r="W74" s="144"/>
      <c r="X74" s="145"/>
      <c r="Z74" s="331" t="s">
        <v>23</v>
      </c>
      <c r="AA74" s="332"/>
      <c r="AB74" s="332"/>
      <c r="AC74" s="332"/>
      <c r="AD74" s="332"/>
      <c r="AE74" s="332"/>
      <c r="AF74" s="333"/>
      <c r="AG74" s="5"/>
    </row>
    <row r="75" spans="1:33" ht="15" customHeight="1">
      <c r="A75" s="187"/>
      <c r="B75" s="188"/>
      <c r="C75" s="189"/>
      <c r="D75" s="189"/>
      <c r="E75" s="189"/>
      <c r="F75" s="189"/>
      <c r="G75" s="190"/>
      <c r="I75" s="354"/>
      <c r="J75" s="355"/>
      <c r="K75" s="319"/>
      <c r="L75" s="319"/>
      <c r="M75" s="319"/>
      <c r="N75" s="319"/>
      <c r="O75" s="320"/>
      <c r="Q75" s="20"/>
      <c r="X75" s="324"/>
      <c r="Z75" s="56" t="s">
        <v>1</v>
      </c>
      <c r="AA75" s="30" t="s">
        <v>2</v>
      </c>
      <c r="AB75" s="31" t="s">
        <v>0</v>
      </c>
      <c r="AC75" s="31" t="s">
        <v>3</v>
      </c>
      <c r="AD75" s="31" t="s">
        <v>4</v>
      </c>
      <c r="AE75" s="31" t="s">
        <v>5</v>
      </c>
      <c r="AF75" s="57" t="s">
        <v>6</v>
      </c>
      <c r="AG75" s="5"/>
    </row>
    <row r="76" spans="1:33" ht="15" customHeight="1">
      <c r="A76" s="187"/>
      <c r="B76" s="188"/>
      <c r="C76" s="189"/>
      <c r="D76" s="189"/>
      <c r="E76" s="189"/>
      <c r="F76" s="189"/>
      <c r="G76" s="190"/>
      <c r="I76" s="316"/>
      <c r="J76" s="317"/>
      <c r="K76" s="311"/>
      <c r="L76" s="311"/>
      <c r="M76" s="311"/>
      <c r="N76" s="311"/>
      <c r="O76" s="312"/>
      <c r="Q76" s="20"/>
      <c r="X76" s="324"/>
      <c r="Z76" s="98" t="s">
        <v>484</v>
      </c>
      <c r="AA76" s="98" t="s">
        <v>158</v>
      </c>
      <c r="AB76" s="99">
        <v>3</v>
      </c>
      <c r="AC76" s="99">
        <v>0</v>
      </c>
      <c r="AD76" s="99">
        <v>0</v>
      </c>
      <c r="AE76" s="99">
        <v>3</v>
      </c>
      <c r="AF76" s="112">
        <v>5</v>
      </c>
      <c r="AG76" s="5"/>
    </row>
    <row r="77" spans="1:33" ht="24.75" customHeight="1">
      <c r="A77" s="379" t="s">
        <v>23</v>
      </c>
      <c r="B77" s="380"/>
      <c r="C77" s="380"/>
      <c r="D77" s="380"/>
      <c r="E77" s="380"/>
      <c r="F77" s="380"/>
      <c r="G77" s="381"/>
      <c r="H77" s="1"/>
      <c r="I77" s="331" t="s">
        <v>23</v>
      </c>
      <c r="J77" s="332"/>
      <c r="K77" s="332"/>
      <c r="L77" s="332"/>
      <c r="M77" s="332"/>
      <c r="N77" s="332"/>
      <c r="O77" s="333"/>
      <c r="P77" s="2"/>
      <c r="Q77" s="403" t="s">
        <v>23</v>
      </c>
      <c r="R77" s="404"/>
      <c r="S77" s="404"/>
      <c r="T77" s="404"/>
      <c r="U77" s="404"/>
      <c r="V77" s="404"/>
      <c r="W77" s="404"/>
      <c r="X77" s="404"/>
      <c r="Z77" s="60"/>
      <c r="AA77" s="50"/>
      <c r="AB77" s="146"/>
      <c r="AC77" s="146"/>
      <c r="AD77" s="146"/>
      <c r="AE77" s="146"/>
      <c r="AF77" s="62"/>
      <c r="AG77" s="5"/>
    </row>
    <row r="78" spans="1:33" s="2" customFormat="1" ht="17.25" customHeight="1">
      <c r="A78" s="171" t="s">
        <v>1</v>
      </c>
      <c r="B78" s="172" t="s">
        <v>2</v>
      </c>
      <c r="C78" s="173" t="s">
        <v>0</v>
      </c>
      <c r="D78" s="173" t="s">
        <v>3</v>
      </c>
      <c r="E78" s="173" t="s">
        <v>4</v>
      </c>
      <c r="F78" s="173" t="s">
        <v>5</v>
      </c>
      <c r="G78" s="174" t="s">
        <v>6</v>
      </c>
      <c r="H78" s="4"/>
      <c r="I78" s="56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7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Z78" s="60"/>
      <c r="AA78" s="50"/>
      <c r="AB78" s="146"/>
      <c r="AC78" s="146"/>
      <c r="AD78" s="146"/>
      <c r="AE78" s="146"/>
      <c r="AF78" s="62"/>
      <c r="AG78" s="3"/>
    </row>
    <row r="79" spans="1:33" ht="15" customHeight="1">
      <c r="A79" s="214" t="s">
        <v>259</v>
      </c>
      <c r="B79" s="175" t="s">
        <v>260</v>
      </c>
      <c r="C79" s="177">
        <v>3</v>
      </c>
      <c r="D79" s="177">
        <v>0</v>
      </c>
      <c r="E79" s="177">
        <v>0</v>
      </c>
      <c r="F79" s="177">
        <v>3</v>
      </c>
      <c r="G79" s="218">
        <v>5</v>
      </c>
      <c r="I79" s="70" t="s">
        <v>484</v>
      </c>
      <c r="J79" s="41" t="s">
        <v>158</v>
      </c>
      <c r="K79" s="318">
        <v>3</v>
      </c>
      <c r="L79" s="318">
        <v>0</v>
      </c>
      <c r="M79" s="318">
        <v>0</v>
      </c>
      <c r="N79" s="318">
        <v>3</v>
      </c>
      <c r="O79" s="89">
        <v>5</v>
      </c>
      <c r="Q79" s="15" t="s">
        <v>38</v>
      </c>
      <c r="R79" s="98" t="s">
        <v>484</v>
      </c>
      <c r="S79" s="98" t="s">
        <v>158</v>
      </c>
      <c r="T79" s="99">
        <v>3</v>
      </c>
      <c r="U79" s="99">
        <v>0</v>
      </c>
      <c r="V79" s="99">
        <v>0</v>
      </c>
      <c r="W79" s="99">
        <v>3</v>
      </c>
      <c r="X79" s="111">
        <v>5</v>
      </c>
      <c r="Z79" s="60"/>
      <c r="AA79" s="50"/>
      <c r="AB79" s="146"/>
      <c r="AC79" s="146"/>
      <c r="AD79" s="146"/>
      <c r="AE79" s="146"/>
      <c r="AF79" s="62"/>
      <c r="AG79" s="5"/>
    </row>
    <row r="80" spans="1:33" ht="15" customHeight="1">
      <c r="A80" s="214" t="s">
        <v>162</v>
      </c>
      <c r="B80" s="175" t="s">
        <v>163</v>
      </c>
      <c r="C80" s="177">
        <v>3</v>
      </c>
      <c r="D80" s="177">
        <v>0</v>
      </c>
      <c r="E80" s="177">
        <v>0</v>
      </c>
      <c r="F80" s="177">
        <v>3</v>
      </c>
      <c r="G80" s="218">
        <v>6</v>
      </c>
      <c r="I80" s="70" t="s">
        <v>485</v>
      </c>
      <c r="J80" s="41" t="s">
        <v>155</v>
      </c>
      <c r="K80" s="318">
        <v>2</v>
      </c>
      <c r="L80" s="318">
        <v>0</v>
      </c>
      <c r="M80" s="318">
        <v>2</v>
      </c>
      <c r="N80" s="318">
        <v>3</v>
      </c>
      <c r="O80" s="89">
        <v>5</v>
      </c>
      <c r="Q80" s="15" t="s">
        <v>38</v>
      </c>
      <c r="R80" s="98" t="s">
        <v>485</v>
      </c>
      <c r="S80" s="98" t="s">
        <v>155</v>
      </c>
      <c r="T80" s="99">
        <v>2</v>
      </c>
      <c r="U80" s="99">
        <v>0</v>
      </c>
      <c r="V80" s="99">
        <v>2</v>
      </c>
      <c r="W80" s="99">
        <v>3</v>
      </c>
      <c r="X80" s="111">
        <v>5</v>
      </c>
      <c r="Z80" s="60"/>
      <c r="AA80" s="50"/>
      <c r="AB80" s="146"/>
      <c r="AC80" s="146"/>
      <c r="AD80" s="146"/>
      <c r="AE80" s="146"/>
      <c r="AF80" s="62"/>
      <c r="AG80" s="5"/>
    </row>
    <row r="81" spans="1:33" ht="15" customHeight="1">
      <c r="A81" s="219" t="s">
        <v>257</v>
      </c>
      <c r="B81" s="175" t="s">
        <v>261</v>
      </c>
      <c r="C81" s="177">
        <v>3</v>
      </c>
      <c r="D81" s="177">
        <v>0</v>
      </c>
      <c r="E81" s="177">
        <v>0</v>
      </c>
      <c r="F81" s="177">
        <v>3</v>
      </c>
      <c r="G81" s="218">
        <v>5</v>
      </c>
      <c r="I81" s="70" t="s">
        <v>159</v>
      </c>
      <c r="J81" s="167" t="s">
        <v>110</v>
      </c>
      <c r="K81" s="318">
        <v>3</v>
      </c>
      <c r="L81" s="318">
        <v>0</v>
      </c>
      <c r="M81" s="318">
        <v>0</v>
      </c>
      <c r="N81" s="318">
        <v>3</v>
      </c>
      <c r="O81" s="89">
        <v>5</v>
      </c>
      <c r="Q81" s="15" t="s">
        <v>38</v>
      </c>
      <c r="R81" s="98" t="s">
        <v>159</v>
      </c>
      <c r="S81" s="98" t="s">
        <v>110</v>
      </c>
      <c r="T81" s="99">
        <v>3</v>
      </c>
      <c r="U81" s="99">
        <v>0</v>
      </c>
      <c r="V81" s="99">
        <v>0</v>
      </c>
      <c r="W81" s="99">
        <v>3</v>
      </c>
      <c r="X81" s="111">
        <v>5</v>
      </c>
      <c r="Z81" s="60"/>
      <c r="AA81" s="50"/>
      <c r="AB81" s="146"/>
      <c r="AC81" s="146"/>
      <c r="AD81" s="146"/>
      <c r="AE81" s="146"/>
      <c r="AF81" s="62"/>
      <c r="AG81" s="5"/>
    </row>
    <row r="82" spans="1:33" ht="15" customHeight="1">
      <c r="A82" s="214" t="s">
        <v>24</v>
      </c>
      <c r="B82" s="191" t="s">
        <v>194</v>
      </c>
      <c r="C82" s="177">
        <v>3</v>
      </c>
      <c r="D82" s="177">
        <v>0</v>
      </c>
      <c r="E82" s="177">
        <v>0</v>
      </c>
      <c r="F82" s="177">
        <v>3</v>
      </c>
      <c r="G82" s="237">
        <v>5</v>
      </c>
      <c r="I82" s="70" t="s">
        <v>162</v>
      </c>
      <c r="J82" s="41" t="s">
        <v>163</v>
      </c>
      <c r="K82" s="318">
        <v>3</v>
      </c>
      <c r="L82" s="318">
        <v>0</v>
      </c>
      <c r="M82" s="318">
        <v>0</v>
      </c>
      <c r="N82" s="318">
        <v>3</v>
      </c>
      <c r="O82" s="109">
        <v>6</v>
      </c>
      <c r="Q82" s="15" t="s">
        <v>38</v>
      </c>
      <c r="R82" s="98" t="s">
        <v>165</v>
      </c>
      <c r="S82" s="98" t="s">
        <v>166</v>
      </c>
      <c r="T82" s="99">
        <v>0</v>
      </c>
      <c r="U82" s="99">
        <v>0</v>
      </c>
      <c r="V82" s="99">
        <v>0</v>
      </c>
      <c r="W82" s="99">
        <v>0</v>
      </c>
      <c r="X82" s="113">
        <v>4</v>
      </c>
      <c r="Z82" s="60"/>
      <c r="AA82" s="50"/>
      <c r="AB82" s="146"/>
      <c r="AC82" s="146"/>
      <c r="AD82" s="146"/>
      <c r="AE82" s="146"/>
      <c r="AF82" s="62"/>
      <c r="AG82" s="5"/>
    </row>
    <row r="83" spans="1:33" ht="15" customHeight="1">
      <c r="A83" s="223" t="s">
        <v>24</v>
      </c>
      <c r="B83" s="185" t="s">
        <v>262</v>
      </c>
      <c r="C83" s="180">
        <v>3</v>
      </c>
      <c r="D83" s="180">
        <v>0</v>
      </c>
      <c r="E83" s="180">
        <v>0</v>
      </c>
      <c r="F83" s="180">
        <v>3</v>
      </c>
      <c r="G83" s="220">
        <v>5</v>
      </c>
      <c r="I83" s="70" t="s">
        <v>165</v>
      </c>
      <c r="J83" s="41" t="s">
        <v>166</v>
      </c>
      <c r="K83" s="318">
        <v>0</v>
      </c>
      <c r="L83" s="318">
        <v>0</v>
      </c>
      <c r="M83" s="318">
        <v>0</v>
      </c>
      <c r="N83" s="318">
        <v>0</v>
      </c>
      <c r="O83" s="108">
        <v>4</v>
      </c>
      <c r="Q83" s="20"/>
      <c r="R83" s="340" t="s">
        <v>40</v>
      </c>
      <c r="S83" s="341"/>
      <c r="T83" s="212">
        <f>SUM(T79:T82)</f>
        <v>8</v>
      </c>
      <c r="U83" s="212">
        <f>SUM(U79:U82)</f>
        <v>0</v>
      </c>
      <c r="V83" s="212">
        <f>SUM(V79:V82)</f>
        <v>2</v>
      </c>
      <c r="W83" s="212">
        <f>SUM(W79:W82)</f>
        <v>9</v>
      </c>
      <c r="X83" s="136">
        <f>SUM(X79:X82)</f>
        <v>19</v>
      </c>
      <c r="Z83" s="60"/>
      <c r="AA83" s="50"/>
      <c r="AB83" s="146"/>
      <c r="AC83" s="146"/>
      <c r="AD83" s="146"/>
      <c r="AE83" s="146"/>
      <c r="AF83" s="62"/>
      <c r="AG83" s="5"/>
    </row>
    <row r="84" spans="1:33" ht="15" customHeight="1">
      <c r="A84" s="216" t="s">
        <v>263</v>
      </c>
      <c r="B84" s="178" t="s">
        <v>166</v>
      </c>
      <c r="C84" s="180">
        <v>0</v>
      </c>
      <c r="D84" s="180">
        <v>0</v>
      </c>
      <c r="E84" s="180">
        <v>0</v>
      </c>
      <c r="F84" s="180">
        <v>0</v>
      </c>
      <c r="G84" s="217">
        <v>4</v>
      </c>
      <c r="I84" s="107" t="s">
        <v>24</v>
      </c>
      <c r="J84" s="103" t="s">
        <v>164</v>
      </c>
      <c r="K84" s="103">
        <v>3</v>
      </c>
      <c r="L84" s="103">
        <v>0</v>
      </c>
      <c r="M84" s="103">
        <v>0</v>
      </c>
      <c r="N84" s="103">
        <v>3</v>
      </c>
      <c r="O84" s="89">
        <v>5</v>
      </c>
      <c r="Q84" s="20" t="s">
        <v>39</v>
      </c>
      <c r="R84" s="41" t="s">
        <v>162</v>
      </c>
      <c r="S84" s="167" t="s">
        <v>163</v>
      </c>
      <c r="T84" s="151">
        <v>3</v>
      </c>
      <c r="U84" s="151">
        <v>0</v>
      </c>
      <c r="V84" s="151">
        <v>0</v>
      </c>
      <c r="W84" s="151">
        <v>3</v>
      </c>
      <c r="X84" s="89">
        <v>6</v>
      </c>
      <c r="Z84" s="142" t="s">
        <v>42</v>
      </c>
      <c r="AA84" s="55"/>
      <c r="AB84" s="34">
        <f>SUM(AB76:AB82)</f>
        <v>3</v>
      </c>
      <c r="AC84" s="34">
        <f>SUM(AC76:AC82)</f>
        <v>0</v>
      </c>
      <c r="AD84" s="34">
        <f>SUM(AD76:AD82)</f>
        <v>0</v>
      </c>
      <c r="AE84" s="34">
        <f>SUM(AE76:AE82)</f>
        <v>3</v>
      </c>
      <c r="AF84" s="61">
        <f>SUM(AF76:AF82)</f>
        <v>5</v>
      </c>
      <c r="AG84" s="5"/>
    </row>
    <row r="85" spans="1:33" ht="15" customHeight="1">
      <c r="A85" s="216"/>
      <c r="B85" s="178"/>
      <c r="C85" s="180"/>
      <c r="D85" s="180"/>
      <c r="E85" s="180"/>
      <c r="F85" s="180"/>
      <c r="G85" s="217"/>
      <c r="I85" s="313" t="s">
        <v>68</v>
      </c>
      <c r="J85" s="314"/>
      <c r="K85" s="34">
        <v>14</v>
      </c>
      <c r="L85" s="34">
        <v>0</v>
      </c>
      <c r="M85" s="34">
        <v>2</v>
      </c>
      <c r="N85" s="34">
        <v>15</v>
      </c>
      <c r="O85" s="61">
        <v>30</v>
      </c>
      <c r="Q85" s="20" t="s">
        <v>39</v>
      </c>
      <c r="R85" s="41" t="s">
        <v>24</v>
      </c>
      <c r="S85" s="41" t="s">
        <v>164</v>
      </c>
      <c r="T85" s="151">
        <v>3</v>
      </c>
      <c r="U85" s="151">
        <v>0</v>
      </c>
      <c r="V85" s="151">
        <v>0</v>
      </c>
      <c r="W85" s="151">
        <v>3</v>
      </c>
      <c r="X85" s="89">
        <v>5</v>
      </c>
      <c r="Z85" s="20"/>
      <c r="AA85" s="5"/>
      <c r="AB85" s="5"/>
      <c r="AC85" s="5"/>
      <c r="AD85" s="5"/>
      <c r="AE85" s="5"/>
      <c r="AF85" s="19"/>
      <c r="AG85" s="5"/>
    </row>
    <row r="86" spans="1:33" ht="15.75" customHeight="1">
      <c r="A86" s="374" t="s">
        <v>68</v>
      </c>
      <c r="B86" s="375"/>
      <c r="C86" s="197">
        <f>SUM(C79:C85)</f>
        <v>15</v>
      </c>
      <c r="D86" s="197">
        <f>SUM(D79:D85)</f>
        <v>0</v>
      </c>
      <c r="E86" s="197">
        <f>SUM(E79:E85)</f>
        <v>0</v>
      </c>
      <c r="F86" s="197">
        <f>SUM(F79:F85)</f>
        <v>15</v>
      </c>
      <c r="G86" s="225">
        <f>SUM(G79:G85)</f>
        <v>30</v>
      </c>
      <c r="H86" s="1"/>
      <c r="I86" s="353"/>
      <c r="J86" s="344"/>
      <c r="K86" s="42"/>
      <c r="L86" s="42"/>
      <c r="M86" s="42"/>
      <c r="N86" s="42"/>
      <c r="O86" s="65"/>
      <c r="P86" s="2"/>
      <c r="Q86" s="20"/>
      <c r="R86" s="340" t="s">
        <v>41</v>
      </c>
      <c r="S86" s="341"/>
      <c r="T86" s="212">
        <f>SUM(T84:T85)</f>
        <v>6</v>
      </c>
      <c r="U86" s="212">
        <f>SUM(U84:U85)</f>
        <v>0</v>
      </c>
      <c r="V86" s="212">
        <f>SUM(V84:V85)</f>
        <v>0</v>
      </c>
      <c r="W86" s="212">
        <f>SUM(W84:W85)</f>
        <v>6</v>
      </c>
      <c r="X86" s="136">
        <f>SUM(X84:X85)</f>
        <v>11</v>
      </c>
      <c r="Z86" s="331" t="s">
        <v>25</v>
      </c>
      <c r="AA86" s="332"/>
      <c r="AB86" s="332"/>
      <c r="AC86" s="332"/>
      <c r="AD86" s="332"/>
      <c r="AE86" s="332"/>
      <c r="AF86" s="333"/>
      <c r="AG86" s="5"/>
    </row>
    <row r="87" spans="1:33" s="2" customFormat="1" ht="12.75" customHeight="1">
      <c r="A87" s="199"/>
      <c r="B87" s="200"/>
      <c r="C87" s="200"/>
      <c r="D87" s="200"/>
      <c r="E87" s="200"/>
      <c r="F87" s="200"/>
      <c r="G87" s="201"/>
      <c r="H87" s="4"/>
      <c r="I87" s="354"/>
      <c r="J87" s="355"/>
      <c r="K87" s="319"/>
      <c r="L87" s="319"/>
      <c r="M87" s="319"/>
      <c r="N87" s="319"/>
      <c r="O87" s="320"/>
      <c r="P87" s="4"/>
      <c r="Q87" s="20"/>
      <c r="R87" s="143" t="s">
        <v>42</v>
      </c>
      <c r="S87" s="143"/>
      <c r="T87" s="34">
        <f>SUM(T83,T86)</f>
        <v>14</v>
      </c>
      <c r="U87" s="34">
        <f>SUM(U83,U86)</f>
        <v>0</v>
      </c>
      <c r="V87" s="34">
        <f>SUM(V83,V86)</f>
        <v>2</v>
      </c>
      <c r="W87" s="34">
        <f>SUM(W83,W86)</f>
        <v>15</v>
      </c>
      <c r="X87" s="61">
        <f>SUM(X83,X86)</f>
        <v>30</v>
      </c>
      <c r="Z87" s="56" t="s">
        <v>1</v>
      </c>
      <c r="AA87" s="30" t="s">
        <v>2</v>
      </c>
      <c r="AB87" s="31" t="s">
        <v>0</v>
      </c>
      <c r="AC87" s="31" t="s">
        <v>3</v>
      </c>
      <c r="AD87" s="31" t="s">
        <v>4</v>
      </c>
      <c r="AE87" s="31" t="s">
        <v>5</v>
      </c>
      <c r="AF87" s="57" t="s">
        <v>6</v>
      </c>
      <c r="AG87" s="3"/>
    </row>
    <row r="88" spans="1:33" ht="15" customHeight="1">
      <c r="A88" s="199"/>
      <c r="B88" s="200"/>
      <c r="C88" s="200"/>
      <c r="D88" s="200"/>
      <c r="E88" s="200"/>
      <c r="F88" s="200"/>
      <c r="G88" s="201"/>
      <c r="I88" s="354"/>
      <c r="J88" s="355"/>
      <c r="K88" s="319"/>
      <c r="L88" s="319"/>
      <c r="M88" s="319"/>
      <c r="N88" s="319"/>
      <c r="O88" s="320"/>
      <c r="Q88" s="20"/>
      <c r="X88" s="4"/>
      <c r="Z88" s="60"/>
      <c r="AA88" s="50"/>
      <c r="AB88" s="146"/>
      <c r="AC88" s="146"/>
      <c r="AD88" s="146"/>
      <c r="AE88" s="146"/>
      <c r="AF88" s="62"/>
      <c r="AG88" s="5"/>
    </row>
    <row r="89" spans="1:33" ht="15" customHeight="1">
      <c r="A89" s="379" t="s">
        <v>25</v>
      </c>
      <c r="B89" s="380"/>
      <c r="C89" s="380"/>
      <c r="D89" s="380"/>
      <c r="E89" s="380"/>
      <c r="F89" s="380"/>
      <c r="G89" s="381"/>
      <c r="I89" s="331" t="s">
        <v>25</v>
      </c>
      <c r="J89" s="332"/>
      <c r="K89" s="332"/>
      <c r="L89" s="332"/>
      <c r="M89" s="332"/>
      <c r="N89" s="332"/>
      <c r="O89" s="333"/>
      <c r="Q89" s="72"/>
      <c r="R89" s="332" t="s">
        <v>25</v>
      </c>
      <c r="S89" s="332"/>
      <c r="T89" s="332"/>
      <c r="U89" s="332"/>
      <c r="V89" s="332"/>
      <c r="W89" s="332"/>
      <c r="X89" s="333"/>
      <c r="Z89" s="60"/>
      <c r="AA89" s="50"/>
      <c r="AB89" s="146"/>
      <c r="AC89" s="146"/>
      <c r="AD89" s="146"/>
      <c r="AE89" s="146"/>
      <c r="AF89" s="62"/>
      <c r="AG89" s="5"/>
    </row>
    <row r="90" spans="1:33" ht="15" customHeight="1">
      <c r="A90" s="171" t="s">
        <v>1</v>
      </c>
      <c r="B90" s="172" t="s">
        <v>2</v>
      </c>
      <c r="C90" s="173" t="s">
        <v>0</v>
      </c>
      <c r="D90" s="173" t="s">
        <v>3</v>
      </c>
      <c r="E90" s="173" t="s">
        <v>4</v>
      </c>
      <c r="F90" s="173" t="s">
        <v>5</v>
      </c>
      <c r="G90" s="174" t="s">
        <v>6</v>
      </c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Q90" s="20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7" t="s">
        <v>6</v>
      </c>
      <c r="Z90" s="60"/>
      <c r="AA90" s="50"/>
      <c r="AB90" s="146"/>
      <c r="AC90" s="146"/>
      <c r="AD90" s="146"/>
      <c r="AE90" s="146"/>
      <c r="AF90" s="62"/>
      <c r="AG90" s="5"/>
    </row>
    <row r="91" spans="1:33" ht="15" customHeight="1">
      <c r="A91" s="214" t="s">
        <v>264</v>
      </c>
      <c r="B91" s="181" t="s">
        <v>114</v>
      </c>
      <c r="C91" s="177">
        <v>2</v>
      </c>
      <c r="D91" s="177">
        <v>4</v>
      </c>
      <c r="E91" s="177">
        <v>0</v>
      </c>
      <c r="F91" s="177">
        <v>4</v>
      </c>
      <c r="G91" s="218">
        <v>5</v>
      </c>
      <c r="I91" s="70" t="s">
        <v>217</v>
      </c>
      <c r="J91" s="41" t="s">
        <v>156</v>
      </c>
      <c r="K91" s="330">
        <v>3</v>
      </c>
      <c r="L91" s="330">
        <v>0</v>
      </c>
      <c r="M91" s="330">
        <v>0</v>
      </c>
      <c r="N91" s="330">
        <v>3</v>
      </c>
      <c r="O91" s="109">
        <v>5</v>
      </c>
      <c r="Q91" s="15" t="s">
        <v>38</v>
      </c>
      <c r="R91" s="98" t="s">
        <v>167</v>
      </c>
      <c r="S91" s="98" t="s">
        <v>114</v>
      </c>
      <c r="T91" s="99">
        <v>2</v>
      </c>
      <c r="U91" s="99">
        <v>0</v>
      </c>
      <c r="V91" s="99">
        <v>0</v>
      </c>
      <c r="W91" s="99">
        <v>2</v>
      </c>
      <c r="X91" s="112">
        <v>7</v>
      </c>
      <c r="Z91" s="60"/>
      <c r="AA91" s="50"/>
      <c r="AB91" s="146"/>
      <c r="AC91" s="146"/>
      <c r="AD91" s="146"/>
      <c r="AE91" s="146"/>
      <c r="AF91" s="62"/>
      <c r="AG91" s="5"/>
    </row>
    <row r="92" spans="1:33" ht="15" customHeight="1">
      <c r="A92" s="214" t="s">
        <v>265</v>
      </c>
      <c r="B92" s="181" t="s">
        <v>266</v>
      </c>
      <c r="C92" s="177">
        <v>3</v>
      </c>
      <c r="D92" s="177">
        <v>0</v>
      </c>
      <c r="E92" s="177">
        <v>2</v>
      </c>
      <c r="F92" s="177">
        <v>4</v>
      </c>
      <c r="G92" s="218">
        <v>4</v>
      </c>
      <c r="I92" s="70" t="s">
        <v>167</v>
      </c>
      <c r="J92" s="41" t="s">
        <v>114</v>
      </c>
      <c r="K92" s="330">
        <v>2</v>
      </c>
      <c r="L92" s="330">
        <v>0</v>
      </c>
      <c r="M92" s="330">
        <v>0</v>
      </c>
      <c r="N92" s="330">
        <v>2</v>
      </c>
      <c r="O92" s="109">
        <v>7</v>
      </c>
      <c r="Q92" s="15" t="s">
        <v>38</v>
      </c>
      <c r="R92" s="98" t="s">
        <v>217</v>
      </c>
      <c r="S92" s="98" t="s">
        <v>156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60"/>
      <c r="AA92" s="50"/>
      <c r="AB92" s="146"/>
      <c r="AC92" s="146"/>
      <c r="AD92" s="146"/>
      <c r="AE92" s="146"/>
      <c r="AF92" s="62"/>
      <c r="AG92" s="5"/>
    </row>
    <row r="93" spans="1:33" ht="15" customHeight="1">
      <c r="A93" s="214" t="s">
        <v>267</v>
      </c>
      <c r="B93" s="181" t="s">
        <v>202</v>
      </c>
      <c r="C93" s="177">
        <v>3</v>
      </c>
      <c r="D93" s="177">
        <v>2</v>
      </c>
      <c r="E93" s="177">
        <v>0</v>
      </c>
      <c r="F93" s="177">
        <v>4</v>
      </c>
      <c r="G93" s="218">
        <v>6</v>
      </c>
      <c r="I93" s="70" t="s">
        <v>159</v>
      </c>
      <c r="J93" s="41" t="s">
        <v>117</v>
      </c>
      <c r="K93" s="330">
        <v>3</v>
      </c>
      <c r="L93" s="330">
        <v>0</v>
      </c>
      <c r="M93" s="330">
        <v>0</v>
      </c>
      <c r="N93" s="330">
        <v>3</v>
      </c>
      <c r="O93" s="109">
        <v>5</v>
      </c>
      <c r="Q93" s="15" t="s">
        <v>38</v>
      </c>
      <c r="R93" s="98" t="s">
        <v>159</v>
      </c>
      <c r="S93" s="98" t="s">
        <v>117</v>
      </c>
      <c r="T93" s="99">
        <v>3</v>
      </c>
      <c r="U93" s="99">
        <v>0</v>
      </c>
      <c r="V93" s="99">
        <v>0</v>
      </c>
      <c r="W93" s="99">
        <v>3</v>
      </c>
      <c r="X93" s="112">
        <v>5</v>
      </c>
      <c r="Z93" s="60"/>
      <c r="AA93" s="50"/>
      <c r="AB93" s="146"/>
      <c r="AC93" s="146"/>
      <c r="AD93" s="146"/>
      <c r="AE93" s="146"/>
      <c r="AF93" s="62"/>
      <c r="AG93" s="5"/>
    </row>
    <row r="94" spans="1:33" ht="15" customHeight="1">
      <c r="A94" s="234" t="s">
        <v>257</v>
      </c>
      <c r="B94" s="181" t="s">
        <v>268</v>
      </c>
      <c r="C94" s="177">
        <v>3</v>
      </c>
      <c r="D94" s="177">
        <v>0</v>
      </c>
      <c r="E94" s="177">
        <v>0</v>
      </c>
      <c r="F94" s="177">
        <v>3</v>
      </c>
      <c r="G94" s="218">
        <v>5</v>
      </c>
      <c r="I94" s="70" t="s">
        <v>24</v>
      </c>
      <c r="J94" s="41" t="s">
        <v>121</v>
      </c>
      <c r="K94" s="330">
        <v>3</v>
      </c>
      <c r="L94" s="330">
        <v>0</v>
      </c>
      <c r="M94" s="330">
        <v>0</v>
      </c>
      <c r="N94" s="330">
        <v>3</v>
      </c>
      <c r="O94" s="109">
        <v>5</v>
      </c>
      <c r="Q94" s="15"/>
      <c r="R94" s="340" t="s">
        <v>40</v>
      </c>
      <c r="S94" s="341"/>
      <c r="T94" s="212">
        <f>SUM(T91:T93)</f>
        <v>8</v>
      </c>
      <c r="U94" s="212">
        <f>SUM(U91:U93)</f>
        <v>0</v>
      </c>
      <c r="V94" s="212">
        <f>SUM(V91:V93)</f>
        <v>0</v>
      </c>
      <c r="W94" s="212">
        <f>SUM(W91:W93)</f>
        <v>8</v>
      </c>
      <c r="X94" s="212">
        <f>SUM(X91:X93)</f>
        <v>17</v>
      </c>
      <c r="Z94" s="60"/>
      <c r="AA94" s="50"/>
      <c r="AB94" s="146"/>
      <c r="AC94" s="146"/>
      <c r="AD94" s="146"/>
      <c r="AE94" s="146"/>
      <c r="AF94" s="62"/>
      <c r="AG94" s="5"/>
    </row>
    <row r="95" spans="1:33" ht="15" customHeight="1">
      <c r="A95" s="234" t="s">
        <v>203</v>
      </c>
      <c r="B95" s="181" t="s">
        <v>204</v>
      </c>
      <c r="C95" s="177">
        <v>3</v>
      </c>
      <c r="D95" s="177">
        <v>0</v>
      </c>
      <c r="E95" s="177">
        <v>0</v>
      </c>
      <c r="F95" s="177">
        <v>3</v>
      </c>
      <c r="G95" s="218">
        <v>5</v>
      </c>
      <c r="I95" s="70" t="s">
        <v>24</v>
      </c>
      <c r="J95" s="41" t="s">
        <v>218</v>
      </c>
      <c r="K95" s="330">
        <v>3</v>
      </c>
      <c r="L95" s="330">
        <v>0</v>
      </c>
      <c r="M95" s="330">
        <v>0</v>
      </c>
      <c r="N95" s="330">
        <v>3</v>
      </c>
      <c r="O95" s="109">
        <v>5</v>
      </c>
      <c r="Q95" s="20" t="s">
        <v>39</v>
      </c>
      <c r="R95" s="399" t="s">
        <v>24</v>
      </c>
      <c r="S95" s="399" t="s">
        <v>121</v>
      </c>
      <c r="T95" s="400">
        <v>3</v>
      </c>
      <c r="U95" s="400">
        <v>0</v>
      </c>
      <c r="V95" s="400">
        <v>0</v>
      </c>
      <c r="W95" s="400">
        <v>3</v>
      </c>
      <c r="X95" s="401">
        <v>5</v>
      </c>
      <c r="Z95" s="142" t="s">
        <v>42</v>
      </c>
      <c r="AA95" s="55"/>
      <c r="AB95" s="34">
        <f>SUM(AB88:AB93)</f>
        <v>0</v>
      </c>
      <c r="AC95" s="34">
        <f>SUM(AC88:AC93)</f>
        <v>0</v>
      </c>
      <c r="AD95" s="34">
        <f>SUM(AD88:AD93)</f>
        <v>0</v>
      </c>
      <c r="AE95" s="34">
        <f>SUM(AE88:AE93)</f>
        <v>0</v>
      </c>
      <c r="AF95" s="61">
        <f>SUM(AF88:AF93)</f>
        <v>0</v>
      </c>
      <c r="AG95" s="5"/>
    </row>
    <row r="96" spans="1:33" ht="22.5" customHeight="1">
      <c r="A96" s="239" t="s">
        <v>219</v>
      </c>
      <c r="B96" s="170" t="s">
        <v>269</v>
      </c>
      <c r="C96" s="203">
        <v>2</v>
      </c>
      <c r="D96" s="203">
        <v>0</v>
      </c>
      <c r="E96" s="203">
        <v>0</v>
      </c>
      <c r="F96" s="203">
        <v>2</v>
      </c>
      <c r="G96" s="240">
        <v>2</v>
      </c>
      <c r="H96" s="1"/>
      <c r="I96" s="70" t="s">
        <v>219</v>
      </c>
      <c r="J96" s="167" t="s">
        <v>220</v>
      </c>
      <c r="K96" s="330">
        <v>2</v>
      </c>
      <c r="L96" s="330">
        <v>0</v>
      </c>
      <c r="M96" s="330">
        <v>0</v>
      </c>
      <c r="N96" s="330">
        <v>2</v>
      </c>
      <c r="O96" s="109">
        <v>2</v>
      </c>
      <c r="P96" s="2"/>
      <c r="Q96" s="20" t="s">
        <v>39</v>
      </c>
      <c r="R96" s="41" t="s">
        <v>24</v>
      </c>
      <c r="S96" s="41" t="s">
        <v>218</v>
      </c>
      <c r="T96" s="330">
        <v>3</v>
      </c>
      <c r="U96" s="330">
        <v>0</v>
      </c>
      <c r="V96" s="330">
        <v>0</v>
      </c>
      <c r="W96" s="330">
        <v>3</v>
      </c>
      <c r="X96" s="109">
        <v>5</v>
      </c>
      <c r="Z96" s="20"/>
      <c r="AA96" s="5"/>
      <c r="AB96" s="5"/>
      <c r="AC96" s="5"/>
      <c r="AD96" s="5"/>
      <c r="AE96" s="5"/>
      <c r="AF96" s="19"/>
      <c r="AG96" s="5"/>
    </row>
    <row r="97" spans="1:33" ht="15" customHeight="1">
      <c r="A97" s="234" t="s">
        <v>203</v>
      </c>
      <c r="B97" s="207" t="s">
        <v>270</v>
      </c>
      <c r="C97" s="204">
        <v>2</v>
      </c>
      <c r="D97" s="204">
        <v>0</v>
      </c>
      <c r="E97" s="204">
        <v>0</v>
      </c>
      <c r="F97" s="204">
        <v>2</v>
      </c>
      <c r="G97" s="241">
        <v>3</v>
      </c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 t="s">
        <v>39</v>
      </c>
      <c r="R97" s="41" t="s">
        <v>219</v>
      </c>
      <c r="S97" s="167" t="s">
        <v>220</v>
      </c>
      <c r="T97" s="330">
        <v>2</v>
      </c>
      <c r="U97" s="330">
        <v>0</v>
      </c>
      <c r="V97" s="330">
        <v>0</v>
      </c>
      <c r="W97" s="330">
        <v>2</v>
      </c>
      <c r="X97" s="109">
        <v>2</v>
      </c>
      <c r="Z97" s="20"/>
      <c r="AA97" s="5"/>
      <c r="AB97" s="5"/>
      <c r="AC97" s="5"/>
      <c r="AD97" s="5"/>
      <c r="AE97" s="5"/>
      <c r="AF97" s="19"/>
      <c r="AG97" s="5"/>
    </row>
    <row r="98" spans="1:33" ht="15" customHeight="1">
      <c r="A98" s="374" t="s">
        <v>68</v>
      </c>
      <c r="B98" s="375"/>
      <c r="C98" s="197">
        <f>SUM(C91:C97)</f>
        <v>18</v>
      </c>
      <c r="D98" s="197">
        <f>SUM(D91:D97)</f>
        <v>6</v>
      </c>
      <c r="E98" s="197">
        <f>SUM(E91:E97)</f>
        <v>2</v>
      </c>
      <c r="F98" s="197">
        <f>SUM(F91:F97)</f>
        <v>22</v>
      </c>
      <c r="G98" s="225">
        <f>SUM(G91:G97)</f>
        <v>30</v>
      </c>
      <c r="I98" s="354"/>
      <c r="J98" s="355"/>
      <c r="K98" s="311"/>
      <c r="L98" s="311"/>
      <c r="M98" s="311"/>
      <c r="N98" s="311"/>
      <c r="O98" s="312"/>
      <c r="Q98" s="20"/>
      <c r="R98" s="340" t="s">
        <v>41</v>
      </c>
      <c r="S98" s="341"/>
      <c r="T98" s="212">
        <f>SUM(T95:T97)</f>
        <v>8</v>
      </c>
      <c r="U98" s="212">
        <f>SUM(U95:U97)</f>
        <v>0</v>
      </c>
      <c r="V98" s="212">
        <f>SUM(V95:V97)</f>
        <v>0</v>
      </c>
      <c r="W98" s="212">
        <f>SUM(W95:W97)</f>
        <v>8</v>
      </c>
      <c r="X98" s="212">
        <f>SUM(X95:X97)</f>
        <v>12</v>
      </c>
      <c r="Z98" s="331" t="s">
        <v>27</v>
      </c>
      <c r="AA98" s="332"/>
      <c r="AB98" s="332"/>
      <c r="AC98" s="332"/>
      <c r="AD98" s="332"/>
      <c r="AE98" s="332"/>
      <c r="AF98" s="333"/>
      <c r="AG98" s="5"/>
    </row>
    <row r="99" spans="1:33" ht="15" customHeight="1">
      <c r="A99" s="187"/>
      <c r="B99" s="188"/>
      <c r="C99" s="189"/>
      <c r="D99" s="189"/>
      <c r="E99" s="189"/>
      <c r="F99" s="189"/>
      <c r="G99" s="190"/>
      <c r="I99" s="316"/>
      <c r="J99" s="317"/>
      <c r="K99" s="311"/>
      <c r="L99" s="311"/>
      <c r="M99" s="311"/>
      <c r="N99" s="311"/>
      <c r="O99" s="312"/>
      <c r="Q99" s="20"/>
      <c r="R99" s="143" t="s">
        <v>42</v>
      </c>
      <c r="S99" s="143"/>
      <c r="T99" s="34">
        <f>SUM(T94,T98)</f>
        <v>16</v>
      </c>
      <c r="U99" s="34">
        <f>SUM(U94,U98)</f>
        <v>0</v>
      </c>
      <c r="V99" s="34">
        <f>SUM(V94,V98)</f>
        <v>0</v>
      </c>
      <c r="W99" s="34">
        <f>SUM(W94,W98)</f>
        <v>16</v>
      </c>
      <c r="X99" s="61">
        <f>SUM(X94,X98)</f>
        <v>29</v>
      </c>
      <c r="Z99" s="56" t="s">
        <v>1</v>
      </c>
      <c r="AA99" s="30" t="s">
        <v>2</v>
      </c>
      <c r="AB99" s="31" t="s">
        <v>0</v>
      </c>
      <c r="AC99" s="31" t="s">
        <v>3</v>
      </c>
      <c r="AD99" s="31" t="s">
        <v>4</v>
      </c>
      <c r="AE99" s="31" t="s">
        <v>5</v>
      </c>
      <c r="AF99" s="57" t="s">
        <v>6</v>
      </c>
      <c r="AG99" s="5"/>
    </row>
    <row r="100" spans="1:33" ht="15" customHeight="1">
      <c r="A100" s="187"/>
      <c r="B100" s="188"/>
      <c r="C100" s="189"/>
      <c r="D100" s="189"/>
      <c r="E100" s="189"/>
      <c r="F100" s="189"/>
      <c r="G100" s="190"/>
      <c r="I100" s="316"/>
      <c r="J100" s="317"/>
      <c r="K100" s="311"/>
      <c r="L100" s="311"/>
      <c r="M100" s="311"/>
      <c r="N100" s="311"/>
      <c r="O100" s="312"/>
      <c r="Q100" s="20"/>
      <c r="X100" s="4"/>
      <c r="Z100" s="60"/>
      <c r="AA100" s="50"/>
      <c r="AB100" s="146"/>
      <c r="AC100" s="146"/>
      <c r="AD100" s="146"/>
      <c r="AE100" s="146"/>
      <c r="AF100" s="62"/>
      <c r="AG100" s="5"/>
    </row>
    <row r="101" spans="1:33" ht="15" customHeight="1">
      <c r="A101" s="379" t="s">
        <v>27</v>
      </c>
      <c r="B101" s="380"/>
      <c r="C101" s="380"/>
      <c r="D101" s="380"/>
      <c r="E101" s="380"/>
      <c r="F101" s="380"/>
      <c r="G101" s="381"/>
      <c r="I101" s="331" t="s">
        <v>27</v>
      </c>
      <c r="J101" s="332"/>
      <c r="K101" s="332"/>
      <c r="L101" s="332"/>
      <c r="M101" s="332"/>
      <c r="N101" s="332"/>
      <c r="O101" s="333"/>
      <c r="Q101" s="20"/>
      <c r="R101" s="332" t="s">
        <v>27</v>
      </c>
      <c r="S101" s="332"/>
      <c r="T101" s="332"/>
      <c r="U101" s="332"/>
      <c r="V101" s="332"/>
      <c r="W101" s="332"/>
      <c r="X101" s="333"/>
      <c r="Z101" s="60"/>
      <c r="AA101" s="50"/>
      <c r="AB101" s="146"/>
      <c r="AC101" s="146"/>
      <c r="AD101" s="146"/>
      <c r="AE101" s="146"/>
      <c r="AF101" s="62"/>
      <c r="AG101" s="5"/>
    </row>
    <row r="102" spans="1:33" ht="15" customHeight="1">
      <c r="A102" s="171" t="s">
        <v>1</v>
      </c>
      <c r="B102" s="172" t="s">
        <v>2</v>
      </c>
      <c r="C102" s="173" t="s">
        <v>0</v>
      </c>
      <c r="D102" s="173" t="s">
        <v>3</v>
      </c>
      <c r="E102" s="173" t="s">
        <v>4</v>
      </c>
      <c r="F102" s="173" t="s">
        <v>5</v>
      </c>
      <c r="G102" s="174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20"/>
      <c r="R102" s="30" t="s">
        <v>1</v>
      </c>
      <c r="S102" s="30" t="s">
        <v>2</v>
      </c>
      <c r="T102" s="31" t="s">
        <v>0</v>
      </c>
      <c r="U102" s="31" t="s">
        <v>3</v>
      </c>
      <c r="V102" s="31" t="s">
        <v>4</v>
      </c>
      <c r="W102" s="31" t="s">
        <v>5</v>
      </c>
      <c r="X102" s="57" t="s">
        <v>6</v>
      </c>
      <c r="Z102" s="60"/>
      <c r="AA102" s="50"/>
      <c r="AB102" s="146"/>
      <c r="AC102" s="146"/>
      <c r="AD102" s="146"/>
      <c r="AE102" s="146"/>
      <c r="AF102" s="62"/>
      <c r="AG102" s="5"/>
    </row>
    <row r="103" spans="1:33" ht="15" customHeight="1">
      <c r="A103" s="214" t="s">
        <v>271</v>
      </c>
      <c r="B103" s="181" t="s">
        <v>119</v>
      </c>
      <c r="C103" s="177">
        <v>2</v>
      </c>
      <c r="D103" s="177">
        <v>6</v>
      </c>
      <c r="E103" s="177">
        <v>0</v>
      </c>
      <c r="F103" s="177">
        <v>5</v>
      </c>
      <c r="G103" s="218">
        <v>6</v>
      </c>
      <c r="I103" s="70" t="s">
        <v>170</v>
      </c>
      <c r="J103" s="41" t="s">
        <v>119</v>
      </c>
      <c r="K103" s="318">
        <v>0</v>
      </c>
      <c r="L103" s="318">
        <v>0</v>
      </c>
      <c r="M103" s="318">
        <v>4</v>
      </c>
      <c r="N103" s="318">
        <v>2</v>
      </c>
      <c r="O103" s="109">
        <v>8</v>
      </c>
      <c r="Q103" s="15" t="s">
        <v>38</v>
      </c>
      <c r="R103" s="98" t="s">
        <v>170</v>
      </c>
      <c r="S103" s="98" t="s">
        <v>119</v>
      </c>
      <c r="T103" s="99">
        <v>0</v>
      </c>
      <c r="U103" s="99">
        <v>0</v>
      </c>
      <c r="V103" s="99">
        <v>4</v>
      </c>
      <c r="W103" s="99">
        <v>2</v>
      </c>
      <c r="X103" s="112">
        <v>8</v>
      </c>
      <c r="Z103" s="60"/>
      <c r="AA103" s="50"/>
      <c r="AB103" s="146"/>
      <c r="AC103" s="146"/>
      <c r="AD103" s="146"/>
      <c r="AE103" s="146"/>
      <c r="AF103" s="62"/>
      <c r="AG103" s="5"/>
    </row>
    <row r="104" spans="1:33" ht="15" customHeight="1">
      <c r="A104" s="214" t="s">
        <v>272</v>
      </c>
      <c r="B104" s="207" t="s">
        <v>273</v>
      </c>
      <c r="C104" s="177">
        <v>2</v>
      </c>
      <c r="D104" s="177">
        <v>2</v>
      </c>
      <c r="E104" s="177">
        <v>0</v>
      </c>
      <c r="F104" s="177">
        <v>3</v>
      </c>
      <c r="G104" s="218">
        <v>4</v>
      </c>
      <c r="I104" s="70" t="s">
        <v>159</v>
      </c>
      <c r="J104" s="41" t="s">
        <v>171</v>
      </c>
      <c r="K104" s="318">
        <v>3</v>
      </c>
      <c r="L104" s="318">
        <v>0</v>
      </c>
      <c r="M104" s="318">
        <v>0</v>
      </c>
      <c r="N104" s="318">
        <v>3</v>
      </c>
      <c r="O104" s="109">
        <v>5</v>
      </c>
      <c r="Q104" s="15" t="s">
        <v>38</v>
      </c>
      <c r="R104" s="98" t="s">
        <v>159</v>
      </c>
      <c r="S104" s="98" t="s">
        <v>171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60"/>
      <c r="AA104" s="50"/>
      <c r="AB104" s="146"/>
      <c r="AC104" s="146"/>
      <c r="AD104" s="146"/>
      <c r="AE104" s="146"/>
      <c r="AF104" s="62"/>
      <c r="AG104" s="5"/>
    </row>
    <row r="105" spans="1:33" ht="14.25" customHeight="1">
      <c r="A105" s="216" t="s">
        <v>257</v>
      </c>
      <c r="B105" s="181" t="s">
        <v>118</v>
      </c>
      <c r="C105" s="180">
        <v>3</v>
      </c>
      <c r="D105" s="180">
        <v>0</v>
      </c>
      <c r="E105" s="180">
        <v>0</v>
      </c>
      <c r="F105" s="180">
        <v>3</v>
      </c>
      <c r="G105" s="217">
        <v>5</v>
      </c>
      <c r="I105" s="70" t="s">
        <v>159</v>
      </c>
      <c r="J105" s="41" t="s">
        <v>172</v>
      </c>
      <c r="K105" s="318">
        <v>3</v>
      </c>
      <c r="L105" s="318">
        <v>0</v>
      </c>
      <c r="M105" s="318">
        <v>0</v>
      </c>
      <c r="N105" s="318">
        <v>3</v>
      </c>
      <c r="O105" s="109">
        <v>5</v>
      </c>
      <c r="Q105" s="15" t="s">
        <v>38</v>
      </c>
      <c r="R105" s="98" t="s">
        <v>159</v>
      </c>
      <c r="S105" s="98" t="s">
        <v>172</v>
      </c>
      <c r="T105" s="99">
        <v>3</v>
      </c>
      <c r="U105" s="99">
        <v>0</v>
      </c>
      <c r="V105" s="99">
        <v>0</v>
      </c>
      <c r="W105" s="99">
        <v>3</v>
      </c>
      <c r="X105" s="112">
        <v>5</v>
      </c>
      <c r="Z105" s="60"/>
      <c r="AA105" s="50"/>
      <c r="AB105" s="146"/>
      <c r="AC105" s="146"/>
      <c r="AD105" s="146"/>
      <c r="AE105" s="146"/>
      <c r="AF105" s="62"/>
      <c r="AG105" s="5"/>
    </row>
    <row r="106" spans="1:33" ht="15" customHeight="1">
      <c r="A106" s="234" t="s">
        <v>257</v>
      </c>
      <c r="B106" s="181" t="s">
        <v>205</v>
      </c>
      <c r="C106" s="177">
        <v>3</v>
      </c>
      <c r="D106" s="177">
        <v>0</v>
      </c>
      <c r="E106" s="177">
        <v>0</v>
      </c>
      <c r="F106" s="177">
        <v>3</v>
      </c>
      <c r="G106" s="215">
        <v>5</v>
      </c>
      <c r="I106" s="70" t="s">
        <v>24</v>
      </c>
      <c r="J106" s="41" t="s">
        <v>221</v>
      </c>
      <c r="K106" s="318">
        <v>3</v>
      </c>
      <c r="L106" s="318">
        <v>0</v>
      </c>
      <c r="M106" s="318">
        <v>0</v>
      </c>
      <c r="N106" s="318">
        <v>3</v>
      </c>
      <c r="O106" s="109">
        <v>5</v>
      </c>
      <c r="Q106" s="20"/>
      <c r="R106" s="340" t="s">
        <v>40</v>
      </c>
      <c r="S106" s="341"/>
      <c r="T106" s="212">
        <f>SUM(T103:T105)</f>
        <v>6</v>
      </c>
      <c r="U106" s="212">
        <f>SUM(U103:U105)</f>
        <v>0</v>
      </c>
      <c r="V106" s="212">
        <f>SUM(V103:V105)</f>
        <v>4</v>
      </c>
      <c r="W106" s="212">
        <f>SUM(W103:W105)</f>
        <v>8</v>
      </c>
      <c r="X106" s="136">
        <f>SUM(X103:X105)</f>
        <v>18</v>
      </c>
      <c r="Z106" s="60"/>
      <c r="AA106" s="50"/>
      <c r="AB106" s="146"/>
      <c r="AC106" s="146"/>
      <c r="AD106" s="146"/>
      <c r="AE106" s="146"/>
      <c r="AF106" s="62"/>
      <c r="AG106" s="5"/>
    </row>
    <row r="107" spans="1:33" s="2" customFormat="1" ht="22.5" customHeight="1">
      <c r="A107" s="234" t="s">
        <v>257</v>
      </c>
      <c r="B107" s="181" t="s">
        <v>274</v>
      </c>
      <c r="C107" s="177">
        <v>3</v>
      </c>
      <c r="D107" s="177">
        <v>0</v>
      </c>
      <c r="E107" s="177">
        <v>0</v>
      </c>
      <c r="F107" s="177">
        <v>3</v>
      </c>
      <c r="G107" s="215">
        <v>5</v>
      </c>
      <c r="H107" s="4"/>
      <c r="I107" s="70" t="s">
        <v>24</v>
      </c>
      <c r="J107" s="41" t="s">
        <v>111</v>
      </c>
      <c r="K107" s="318">
        <v>3</v>
      </c>
      <c r="L107" s="318">
        <v>0</v>
      </c>
      <c r="M107" s="318">
        <v>0</v>
      </c>
      <c r="N107" s="318">
        <v>3</v>
      </c>
      <c r="O107" s="109">
        <v>5</v>
      </c>
      <c r="P107" s="4"/>
      <c r="Q107" s="20" t="s">
        <v>39</v>
      </c>
      <c r="R107" s="41" t="s">
        <v>24</v>
      </c>
      <c r="S107" s="41" t="s">
        <v>221</v>
      </c>
      <c r="T107" s="151">
        <v>3</v>
      </c>
      <c r="U107" s="151">
        <v>0</v>
      </c>
      <c r="V107" s="151">
        <v>0</v>
      </c>
      <c r="W107" s="151">
        <v>3</v>
      </c>
      <c r="X107" s="109">
        <v>5</v>
      </c>
      <c r="Z107" s="60"/>
      <c r="AA107" s="50"/>
      <c r="AB107" s="146"/>
      <c r="AC107" s="146"/>
      <c r="AD107" s="146"/>
      <c r="AE107" s="146"/>
      <c r="AF107" s="62"/>
      <c r="AG107" s="3"/>
    </row>
    <row r="108" spans="1:33" ht="15" customHeight="1">
      <c r="A108" s="219" t="s">
        <v>222</v>
      </c>
      <c r="B108" s="205" t="s">
        <v>275</v>
      </c>
      <c r="C108" s="180">
        <v>2</v>
      </c>
      <c r="D108" s="180">
        <v>0</v>
      </c>
      <c r="E108" s="180">
        <v>0</v>
      </c>
      <c r="F108" s="180">
        <v>2</v>
      </c>
      <c r="G108" s="242">
        <v>2</v>
      </c>
      <c r="I108" s="70" t="s">
        <v>222</v>
      </c>
      <c r="J108" s="167" t="s">
        <v>223</v>
      </c>
      <c r="K108" s="318">
        <v>2</v>
      </c>
      <c r="L108" s="318">
        <v>0</v>
      </c>
      <c r="M108" s="318">
        <v>0</v>
      </c>
      <c r="N108" s="318">
        <v>2</v>
      </c>
      <c r="O108" s="109">
        <v>2</v>
      </c>
      <c r="Q108" s="20" t="s">
        <v>39</v>
      </c>
      <c r="R108" s="41" t="s">
        <v>24</v>
      </c>
      <c r="S108" s="41" t="s">
        <v>111</v>
      </c>
      <c r="T108" s="151">
        <v>3</v>
      </c>
      <c r="U108" s="151">
        <v>0</v>
      </c>
      <c r="V108" s="151">
        <v>0</v>
      </c>
      <c r="W108" s="151">
        <v>3</v>
      </c>
      <c r="X108" s="109">
        <v>5</v>
      </c>
      <c r="Z108" s="142" t="s">
        <v>42</v>
      </c>
      <c r="AA108" s="55"/>
      <c r="AB108" s="34">
        <f>SUM(AB100:AB106)</f>
        <v>0</v>
      </c>
      <c r="AC108" s="34">
        <f>SUM(AC100:AC106)</f>
        <v>0</v>
      </c>
      <c r="AD108" s="34">
        <f>SUM(AD100:AD106)</f>
        <v>0</v>
      </c>
      <c r="AE108" s="34">
        <f>SUM(AE100:AE106)</f>
        <v>0</v>
      </c>
      <c r="AF108" s="61">
        <f>SUM(AF100:AF106)</f>
        <v>0</v>
      </c>
      <c r="AG108" s="5"/>
    </row>
    <row r="109" spans="1:33" ht="15" customHeight="1">
      <c r="A109" s="243"/>
      <c r="B109" s="205"/>
      <c r="C109" s="206"/>
      <c r="D109" s="206"/>
      <c r="E109" s="206"/>
      <c r="F109" s="206"/>
      <c r="G109" s="244"/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20" t="s">
        <v>39</v>
      </c>
      <c r="R109" s="41" t="s">
        <v>222</v>
      </c>
      <c r="S109" s="167" t="s">
        <v>223</v>
      </c>
      <c r="T109" s="151">
        <v>2</v>
      </c>
      <c r="U109" s="151">
        <v>0</v>
      </c>
      <c r="V109" s="151">
        <v>0</v>
      </c>
      <c r="W109" s="151">
        <v>2</v>
      </c>
      <c r="X109" s="109">
        <v>2</v>
      </c>
      <c r="Z109" s="147"/>
      <c r="AA109" s="124"/>
      <c r="AB109" s="144"/>
      <c r="AC109" s="144"/>
      <c r="AD109" s="144"/>
      <c r="AE109" s="144"/>
      <c r="AF109" s="125"/>
      <c r="AG109" s="5"/>
    </row>
    <row r="110" spans="1:33" ht="15" customHeight="1">
      <c r="A110" s="374" t="s">
        <v>68</v>
      </c>
      <c r="B110" s="375"/>
      <c r="C110" s="197">
        <f>SUM(C103:C109)</f>
        <v>15</v>
      </c>
      <c r="D110" s="197">
        <v>10</v>
      </c>
      <c r="E110" s="197">
        <f>SUM(E103:E109)</f>
        <v>0</v>
      </c>
      <c r="F110" s="197">
        <f>SUM(F103:F109)</f>
        <v>19</v>
      </c>
      <c r="G110" s="225">
        <f>SUM(G103:G109)</f>
        <v>27</v>
      </c>
      <c r="I110" s="354"/>
      <c r="J110" s="355"/>
      <c r="K110" s="319"/>
      <c r="L110" s="319"/>
      <c r="M110" s="319"/>
      <c r="N110" s="319"/>
      <c r="O110" s="320"/>
      <c r="Q110" s="20"/>
      <c r="R110" s="340" t="s">
        <v>41</v>
      </c>
      <c r="S110" s="341"/>
      <c r="T110" s="212">
        <f>SUM(T107:T109)</f>
        <v>8</v>
      </c>
      <c r="U110" s="212">
        <f>SUM(U107:U109)</f>
        <v>0</v>
      </c>
      <c r="V110" s="212">
        <f>SUM(V107:V109)</f>
        <v>0</v>
      </c>
      <c r="W110" s="212">
        <f>SUM(W107:W109)</f>
        <v>8</v>
      </c>
      <c r="X110" s="136">
        <f>SUM(X107:X109)</f>
        <v>12</v>
      </c>
      <c r="Z110" s="74"/>
      <c r="AA110" s="8"/>
      <c r="AB110" s="3"/>
      <c r="AC110" s="9"/>
      <c r="AD110" s="9"/>
      <c r="AE110" s="9"/>
      <c r="AF110" s="75"/>
      <c r="AG110" s="5"/>
    </row>
    <row r="111" spans="1:33" ht="21.75" customHeight="1">
      <c r="A111" s="66"/>
      <c r="B111" s="5"/>
      <c r="C111" s="5"/>
      <c r="D111" s="5"/>
      <c r="E111" s="5"/>
      <c r="F111" s="5"/>
      <c r="G111" s="19"/>
      <c r="H111" s="1"/>
      <c r="I111" s="66"/>
      <c r="J111" s="5"/>
      <c r="K111" s="5"/>
      <c r="L111" s="5"/>
      <c r="M111" s="5"/>
      <c r="N111" s="5"/>
      <c r="O111" s="19"/>
      <c r="P111" s="2"/>
      <c r="Q111" s="20"/>
      <c r="R111" s="143" t="s">
        <v>42</v>
      </c>
      <c r="S111" s="143"/>
      <c r="T111" s="34">
        <f>SUM(T106,T110)</f>
        <v>14</v>
      </c>
      <c r="U111" s="34">
        <f>SUM(U106,U110)</f>
        <v>0</v>
      </c>
      <c r="V111" s="34">
        <f>SUM(V106,V110)</f>
        <v>4</v>
      </c>
      <c r="W111" s="34">
        <f>SUM(W106,W110)</f>
        <v>16</v>
      </c>
      <c r="X111" s="61">
        <f>SUM(X106,X110)</f>
        <v>30</v>
      </c>
      <c r="Z111" s="15"/>
      <c r="AA111" s="46" t="s">
        <v>277</v>
      </c>
      <c r="AB111" s="345">
        <f>SUM(AE108,AE95,AE84,AE70,AE57,AE44,AE33,AE20)</f>
        <v>20</v>
      </c>
      <c r="AC111" s="346"/>
      <c r="AD111" s="346"/>
      <c r="AE111" s="346"/>
      <c r="AF111" s="16"/>
      <c r="AG111" s="5"/>
    </row>
    <row r="112" spans="1:33" ht="21.75" customHeight="1">
      <c r="A112" s="66"/>
      <c r="B112" s="5"/>
      <c r="C112" s="5"/>
      <c r="D112" s="5"/>
      <c r="E112" s="5"/>
      <c r="F112" s="5"/>
      <c r="G112" s="19"/>
      <c r="H112" s="1"/>
      <c r="I112" s="66"/>
      <c r="J112" s="5"/>
      <c r="K112" s="5"/>
      <c r="L112" s="5"/>
      <c r="M112" s="5"/>
      <c r="N112" s="5"/>
      <c r="O112" s="19"/>
      <c r="P112" s="2"/>
      <c r="Q112" s="20"/>
      <c r="X112" s="4"/>
      <c r="Y112" s="20"/>
      <c r="Z112" s="15"/>
      <c r="AA112" s="46" t="s">
        <v>278</v>
      </c>
      <c r="AB112" s="345">
        <f>SUM(AF108,AF95,AF84,AF70,AF57,AF44,AF33,AF20)</f>
        <v>31</v>
      </c>
      <c r="AC112" s="346"/>
      <c r="AD112" s="346"/>
      <c r="AE112" s="346"/>
      <c r="AF112" s="16"/>
      <c r="AG112" s="5"/>
    </row>
    <row r="113" spans="1:33" ht="21.75" customHeight="1">
      <c r="A113" s="66"/>
      <c r="B113" s="5"/>
      <c r="C113" s="5"/>
      <c r="D113" s="5"/>
      <c r="E113" s="5"/>
      <c r="F113" s="5"/>
      <c r="G113" s="19"/>
      <c r="H113" s="1"/>
      <c r="I113" s="66"/>
      <c r="J113" s="5"/>
      <c r="K113" s="5"/>
      <c r="L113" s="5"/>
      <c r="M113" s="5"/>
      <c r="N113" s="5"/>
      <c r="O113" s="19"/>
      <c r="P113" s="2"/>
      <c r="Q113" s="20"/>
      <c r="S113" s="46" t="s">
        <v>44</v>
      </c>
      <c r="T113" s="357">
        <f>SUM(W106,W94,W83,W69,W55,W41,W25,W11)</f>
        <v>64</v>
      </c>
      <c r="U113" s="358"/>
      <c r="V113" s="358"/>
      <c r="W113" s="359"/>
      <c r="X113" s="4"/>
      <c r="Y113" s="20"/>
      <c r="Z113" s="20"/>
      <c r="AA113" s="5"/>
      <c r="AF113" s="19"/>
      <c r="AG113" s="5"/>
    </row>
    <row r="114" spans="1:33" ht="15" customHeight="1" thickBot="1">
      <c r="A114" s="20"/>
      <c r="B114" s="46" t="s">
        <v>28</v>
      </c>
      <c r="C114" s="378">
        <f>SUM(F110,F98,F86,F72,F58,F45,F32,F18)</f>
        <v>164</v>
      </c>
      <c r="D114" s="378"/>
      <c r="E114" s="378"/>
      <c r="F114" s="378"/>
      <c r="G114" s="67"/>
      <c r="I114" s="20"/>
      <c r="J114" s="46" t="s">
        <v>28</v>
      </c>
      <c r="K114" s="346">
        <f>SUM(N17,N31,N45,N58,N71,N85,N97,N109)</f>
        <v>145</v>
      </c>
      <c r="L114" s="346"/>
      <c r="M114" s="346"/>
      <c r="N114" s="346"/>
      <c r="O114" s="67"/>
      <c r="Q114" s="20"/>
      <c r="S114" s="46" t="s">
        <v>28</v>
      </c>
      <c r="T114" s="357">
        <f>SUM(W111,W99,W87,W73,W60,W47,W33,W20)</f>
        <v>145</v>
      </c>
      <c r="U114" s="358"/>
      <c r="V114" s="358"/>
      <c r="W114" s="359"/>
      <c r="X114" s="4"/>
      <c r="Y114" s="20"/>
      <c r="Z114" s="27"/>
      <c r="AA114" s="28"/>
      <c r="AB114" s="28"/>
      <c r="AC114" s="28"/>
      <c r="AD114" s="28"/>
      <c r="AE114" s="28"/>
      <c r="AF114" s="29"/>
      <c r="AG114" s="5"/>
    </row>
    <row r="115" spans="1:33" ht="15" customHeight="1">
      <c r="A115" s="15"/>
      <c r="B115" s="48" t="s">
        <v>6</v>
      </c>
      <c r="C115" s="356">
        <f>SUM(G110,G98,G86,G72,G58,G45,G32,G18)</f>
        <v>242</v>
      </c>
      <c r="D115" s="356"/>
      <c r="E115" s="356"/>
      <c r="F115" s="356"/>
      <c r="G115" s="16"/>
      <c r="I115" s="15"/>
      <c r="J115" s="48" t="s">
        <v>6</v>
      </c>
      <c r="K115" s="356">
        <f>SUM(O109,O97,O85,O71,O58,O45,O31,O17)</f>
        <v>241</v>
      </c>
      <c r="L115" s="356"/>
      <c r="M115" s="356"/>
      <c r="N115" s="356"/>
      <c r="O115" s="16"/>
      <c r="Q115" s="20"/>
      <c r="S115" s="46" t="s">
        <v>488</v>
      </c>
      <c r="T115" s="357">
        <f>SUM(X106,X94,X83,X69,X55,X41,X25,X11)</f>
        <v>119</v>
      </c>
      <c r="U115" s="358"/>
      <c r="V115" s="358"/>
      <c r="W115" s="359"/>
      <c r="X115" s="4"/>
      <c r="Y115" s="20"/>
      <c r="AG115" s="5"/>
    </row>
    <row r="116" spans="1:33" ht="15" customHeight="1">
      <c r="A116" s="20"/>
      <c r="B116" s="5"/>
      <c r="C116" s="5"/>
      <c r="D116" s="5"/>
      <c r="E116" s="5"/>
      <c r="F116" s="5"/>
      <c r="G116" s="19"/>
      <c r="I116" s="20"/>
      <c r="J116" s="5"/>
      <c r="K116" s="5"/>
      <c r="L116" s="5"/>
      <c r="M116" s="5"/>
      <c r="N116" s="5"/>
      <c r="O116" s="19"/>
      <c r="Q116" s="20"/>
      <c r="S116" s="46" t="s">
        <v>6</v>
      </c>
      <c r="T116" s="347">
        <f>X111+X99+X87+X73+X60+X47+X33+X20</f>
        <v>241</v>
      </c>
      <c r="U116" s="348"/>
      <c r="V116" s="348"/>
      <c r="W116" s="349"/>
      <c r="Y116" s="20"/>
      <c r="AG116" s="5"/>
    </row>
    <row r="117" spans="1:33" ht="15" customHeight="1" thickBot="1">
      <c r="A117" s="27"/>
      <c r="B117" s="28"/>
      <c r="C117" s="28"/>
      <c r="D117" s="28"/>
      <c r="E117" s="28"/>
      <c r="F117" s="28"/>
      <c r="G117" s="29"/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28"/>
      <c r="Y117" s="20"/>
      <c r="AG117" s="5"/>
    </row>
    <row r="118" ht="15" customHeight="1"/>
    <row r="119" ht="15" customHeight="1"/>
    <row r="123" ht="12.75">
      <c r="R123" s="5"/>
    </row>
    <row r="124" ht="12.75">
      <c r="R124" s="6"/>
    </row>
  </sheetData>
  <sheetProtection/>
  <mergeCells count="101">
    <mergeCell ref="R55:S55"/>
    <mergeCell ref="R89:X89"/>
    <mergeCell ref="Q77:X77"/>
    <mergeCell ref="T115:W115"/>
    <mergeCell ref="A18:B18"/>
    <mergeCell ref="A45:B45"/>
    <mergeCell ref="A98:B98"/>
    <mergeCell ref="A110:B110"/>
    <mergeCell ref="A49:G49"/>
    <mergeCell ref="I49:O49"/>
    <mergeCell ref="Z5:AF6"/>
    <mergeCell ref="A6:G6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I18:J18"/>
    <mergeCell ref="R19:S19"/>
    <mergeCell ref="A22:G22"/>
    <mergeCell ref="I22:O22"/>
    <mergeCell ref="R22:X22"/>
    <mergeCell ref="I6:O6"/>
    <mergeCell ref="A8:G8"/>
    <mergeCell ref="I8:O8"/>
    <mergeCell ref="Z46:AF46"/>
    <mergeCell ref="R8:X8"/>
    <mergeCell ref="Z22:AF22"/>
    <mergeCell ref="R25:S25"/>
    <mergeCell ref="A32:B32"/>
    <mergeCell ref="I32:J32"/>
    <mergeCell ref="R32:S32"/>
    <mergeCell ref="I17:J17"/>
    <mergeCell ref="I31:J31"/>
    <mergeCell ref="A36:G36"/>
    <mergeCell ref="I36:O36"/>
    <mergeCell ref="R36:X36"/>
    <mergeCell ref="Z36:AF36"/>
    <mergeCell ref="R41:S41"/>
    <mergeCell ref="I45:J45"/>
    <mergeCell ref="R59:S59"/>
    <mergeCell ref="I46:J46"/>
    <mergeCell ref="R46:S46"/>
    <mergeCell ref="I71:J71"/>
    <mergeCell ref="A77:G77"/>
    <mergeCell ref="I77:O77"/>
    <mergeCell ref="A63:G63"/>
    <mergeCell ref="I63:O63"/>
    <mergeCell ref="R49:X49"/>
    <mergeCell ref="R63:X63"/>
    <mergeCell ref="R69:S69"/>
    <mergeCell ref="R98:S98"/>
    <mergeCell ref="Z74:AF74"/>
    <mergeCell ref="R83:S83"/>
    <mergeCell ref="R86:S86"/>
    <mergeCell ref="R94:S94"/>
    <mergeCell ref="Z60:AF60"/>
    <mergeCell ref="I86:J86"/>
    <mergeCell ref="I88:J88"/>
    <mergeCell ref="A101:G101"/>
    <mergeCell ref="I101:O101"/>
    <mergeCell ref="R101:X101"/>
    <mergeCell ref="Z98:AF98"/>
    <mergeCell ref="A89:G89"/>
    <mergeCell ref="I89:O89"/>
    <mergeCell ref="Z86:AF86"/>
    <mergeCell ref="I97:J97"/>
    <mergeCell ref="AB112:AE112"/>
    <mergeCell ref="C115:F115"/>
    <mergeCell ref="K115:N115"/>
    <mergeCell ref="T114:W114"/>
    <mergeCell ref="AB111:AE111"/>
    <mergeCell ref="I109:J109"/>
    <mergeCell ref="I110:J110"/>
    <mergeCell ref="C114:F114"/>
    <mergeCell ref="K114:N114"/>
    <mergeCell ref="R110:S110"/>
    <mergeCell ref="T116:W116"/>
    <mergeCell ref="A19:B19"/>
    <mergeCell ref="A58:B58"/>
    <mergeCell ref="A72:B72"/>
    <mergeCell ref="A86:B86"/>
    <mergeCell ref="T113:W113"/>
    <mergeCell ref="I98:J98"/>
    <mergeCell ref="R72:S72"/>
    <mergeCell ref="R106:S106"/>
    <mergeCell ref="I58:J58"/>
    <mergeCell ref="I72:J72"/>
    <mergeCell ref="I87:J87"/>
    <mergeCell ref="I73:J73"/>
    <mergeCell ref="I74:J74"/>
    <mergeCell ref="I75:J75"/>
    <mergeCell ref="I59:J59"/>
    <mergeCell ref="I60:J60"/>
    <mergeCell ref="I61:J61"/>
    <mergeCell ref="I62:J62"/>
  </mergeCells>
  <hyperlinks>
    <hyperlink ref="B40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90" zoomScaleNormal="90" zoomScalePageLayoutView="0" workbookViewId="0" topLeftCell="A91">
      <selection activeCell="X112" sqref="X112:X113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9.7109375" style="4" bestFit="1" customWidth="1"/>
    <col min="19" max="19" width="44.8515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56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1" t="s">
        <v>29</v>
      </c>
      <c r="B3" s="372"/>
      <c r="C3" s="372"/>
      <c r="D3" s="372"/>
      <c r="E3" s="372"/>
      <c r="F3" s="372"/>
      <c r="G3" s="373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62" t="s">
        <v>30</v>
      </c>
      <c r="B4" s="363"/>
      <c r="C4" s="363"/>
      <c r="D4" s="363"/>
      <c r="E4" s="363"/>
      <c r="F4" s="363"/>
      <c r="G4" s="364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62" t="s">
        <v>123</v>
      </c>
      <c r="B5" s="363"/>
      <c r="C5" s="363"/>
      <c r="D5" s="363"/>
      <c r="E5" s="363"/>
      <c r="F5" s="363"/>
      <c r="G5" s="364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62" t="s">
        <v>32</v>
      </c>
      <c r="B6" s="363"/>
      <c r="C6" s="363"/>
      <c r="D6" s="363"/>
      <c r="E6" s="363"/>
      <c r="F6" s="363"/>
      <c r="G6" s="364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31" t="s">
        <v>11</v>
      </c>
      <c r="B8" s="332"/>
      <c r="C8" s="332"/>
      <c r="D8" s="332"/>
      <c r="E8" s="332"/>
      <c r="F8" s="332"/>
      <c r="G8" s="333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56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7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289" t="s">
        <v>57</v>
      </c>
      <c r="B10" s="259" t="s">
        <v>58</v>
      </c>
      <c r="C10" s="166">
        <v>3</v>
      </c>
      <c r="D10" s="166">
        <v>0</v>
      </c>
      <c r="E10" s="166">
        <v>2</v>
      </c>
      <c r="F10" s="166">
        <v>4</v>
      </c>
      <c r="G10" s="290">
        <v>7</v>
      </c>
      <c r="I10" s="70" t="s">
        <v>124</v>
      </c>
      <c r="J10" s="115" t="s">
        <v>125</v>
      </c>
      <c r="K10" s="318">
        <v>2</v>
      </c>
      <c r="L10" s="318">
        <v>2</v>
      </c>
      <c r="M10" s="318">
        <v>0</v>
      </c>
      <c r="N10" s="318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291" t="s">
        <v>59</v>
      </c>
      <c r="B11" s="260" t="s">
        <v>60</v>
      </c>
      <c r="C11" s="261">
        <v>3</v>
      </c>
      <c r="D11" s="261">
        <v>2</v>
      </c>
      <c r="E11" s="261">
        <v>0</v>
      </c>
      <c r="F11" s="261">
        <v>4</v>
      </c>
      <c r="G11" s="292">
        <v>6</v>
      </c>
      <c r="I11" s="70" t="s">
        <v>59</v>
      </c>
      <c r="J11" s="41" t="s">
        <v>126</v>
      </c>
      <c r="K11" s="318">
        <v>3</v>
      </c>
      <c r="L11" s="318">
        <v>2</v>
      </c>
      <c r="M11" s="318">
        <v>0</v>
      </c>
      <c r="N11" s="318">
        <v>4</v>
      </c>
      <c r="O11" s="89">
        <v>6</v>
      </c>
      <c r="Q11" s="15"/>
      <c r="R11" s="339" t="s">
        <v>40</v>
      </c>
      <c r="S11" s="339"/>
      <c r="T11" s="49">
        <f>SUM(T10)</f>
        <v>2</v>
      </c>
      <c r="U11" s="49">
        <f>SUM(U10)</f>
        <v>2</v>
      </c>
      <c r="V11" s="49">
        <f>SUM(V10)</f>
        <v>0</v>
      </c>
      <c r="W11" s="49">
        <f>SUM(W10)</f>
        <v>3</v>
      </c>
      <c r="X11" s="136">
        <f>SUM(X10)</f>
        <v>4</v>
      </c>
      <c r="Z11" s="60"/>
      <c r="AA11" s="50"/>
      <c r="AB11" s="146"/>
      <c r="AC11" s="146"/>
      <c r="AD11" s="146"/>
      <c r="AE11" s="146"/>
      <c r="AF11" s="62"/>
    </row>
    <row r="12" spans="1:32" ht="15" customHeight="1">
      <c r="A12" s="293" t="s">
        <v>61</v>
      </c>
      <c r="B12" s="262" t="s">
        <v>62</v>
      </c>
      <c r="C12" s="263">
        <v>3</v>
      </c>
      <c r="D12" s="263">
        <v>0</v>
      </c>
      <c r="E12" s="263">
        <v>2</v>
      </c>
      <c r="F12" s="263">
        <v>4</v>
      </c>
      <c r="G12" s="290">
        <v>6</v>
      </c>
      <c r="I12" s="70" t="s">
        <v>61</v>
      </c>
      <c r="J12" s="41" t="s">
        <v>127</v>
      </c>
      <c r="K12" s="318">
        <v>3</v>
      </c>
      <c r="L12" s="318">
        <v>0</v>
      </c>
      <c r="M12" s="318">
        <v>2</v>
      </c>
      <c r="N12" s="318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163">
        <v>3</v>
      </c>
      <c r="U12" s="163">
        <v>2</v>
      </c>
      <c r="V12" s="163">
        <v>0</v>
      </c>
      <c r="W12" s="163">
        <v>4</v>
      </c>
      <c r="X12" s="89">
        <v>6</v>
      </c>
      <c r="Z12" s="60"/>
      <c r="AA12" s="50"/>
      <c r="AB12" s="146"/>
      <c r="AC12" s="146"/>
      <c r="AD12" s="146"/>
      <c r="AE12" s="146"/>
      <c r="AF12" s="62"/>
    </row>
    <row r="13" spans="1:32" ht="15" customHeight="1">
      <c r="A13" s="293" t="s">
        <v>63</v>
      </c>
      <c r="B13" s="262" t="s">
        <v>64</v>
      </c>
      <c r="C13" s="263">
        <v>3</v>
      </c>
      <c r="D13" s="263">
        <v>0</v>
      </c>
      <c r="E13" s="263">
        <v>2</v>
      </c>
      <c r="F13" s="263">
        <v>4</v>
      </c>
      <c r="G13" s="290">
        <v>6</v>
      </c>
      <c r="I13" s="70" t="s">
        <v>63</v>
      </c>
      <c r="J13" s="167" t="s">
        <v>128</v>
      </c>
      <c r="K13" s="318">
        <v>3</v>
      </c>
      <c r="L13" s="318">
        <v>0</v>
      </c>
      <c r="M13" s="318">
        <v>2</v>
      </c>
      <c r="N13" s="318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163">
        <v>3</v>
      </c>
      <c r="U13" s="163">
        <v>0</v>
      </c>
      <c r="V13" s="163">
        <v>2</v>
      </c>
      <c r="W13" s="163">
        <v>4</v>
      </c>
      <c r="X13" s="89">
        <v>6</v>
      </c>
      <c r="Z13" s="60"/>
      <c r="AA13" s="50"/>
      <c r="AB13" s="146"/>
      <c r="AC13" s="146"/>
      <c r="AD13" s="146"/>
      <c r="AE13" s="146"/>
      <c r="AF13" s="62"/>
    </row>
    <row r="14" spans="1:32" ht="15" customHeight="1">
      <c r="A14" s="289" t="s">
        <v>66</v>
      </c>
      <c r="B14" s="259" t="s">
        <v>324</v>
      </c>
      <c r="C14" s="166">
        <v>0</v>
      </c>
      <c r="D14" s="166">
        <v>2</v>
      </c>
      <c r="E14" s="166">
        <v>0</v>
      </c>
      <c r="F14" s="166">
        <v>1</v>
      </c>
      <c r="G14" s="290">
        <v>1</v>
      </c>
      <c r="I14" s="70" t="s">
        <v>207</v>
      </c>
      <c r="J14" s="167" t="s">
        <v>50</v>
      </c>
      <c r="K14" s="318">
        <v>3</v>
      </c>
      <c r="L14" s="318">
        <v>0</v>
      </c>
      <c r="M14" s="318">
        <v>0</v>
      </c>
      <c r="N14" s="318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163">
        <v>3</v>
      </c>
      <c r="U14" s="163">
        <v>0</v>
      </c>
      <c r="V14" s="163">
        <v>2</v>
      </c>
      <c r="W14" s="163">
        <v>4</v>
      </c>
      <c r="X14" s="89">
        <v>6</v>
      </c>
      <c r="Z14" s="60"/>
      <c r="AA14" s="50"/>
      <c r="AB14" s="146"/>
      <c r="AC14" s="146"/>
      <c r="AD14" s="146"/>
      <c r="AE14" s="146"/>
      <c r="AF14" s="62"/>
    </row>
    <row r="15" spans="1:32" ht="15" customHeight="1">
      <c r="A15" s="294" t="s">
        <v>67</v>
      </c>
      <c r="B15" s="264" t="s">
        <v>325</v>
      </c>
      <c r="C15" s="263">
        <v>3</v>
      </c>
      <c r="D15" s="263">
        <v>0</v>
      </c>
      <c r="E15" s="263">
        <v>0</v>
      </c>
      <c r="F15" s="263">
        <v>3</v>
      </c>
      <c r="G15" s="295">
        <v>5</v>
      </c>
      <c r="I15" s="58" t="s">
        <v>67</v>
      </c>
      <c r="J15" s="168" t="s">
        <v>130</v>
      </c>
      <c r="K15" s="310">
        <v>3</v>
      </c>
      <c r="L15" s="310">
        <v>0</v>
      </c>
      <c r="M15" s="310">
        <v>0</v>
      </c>
      <c r="N15" s="310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163">
        <v>3</v>
      </c>
      <c r="U15" s="163">
        <v>0</v>
      </c>
      <c r="V15" s="163">
        <v>0</v>
      </c>
      <c r="W15" s="163">
        <v>3</v>
      </c>
      <c r="X15" s="89">
        <v>3</v>
      </c>
      <c r="Z15" s="60"/>
      <c r="AA15" s="50"/>
      <c r="AB15" s="146"/>
      <c r="AC15" s="146"/>
      <c r="AD15" s="146"/>
      <c r="AE15" s="146"/>
      <c r="AF15" s="62"/>
    </row>
    <row r="16" spans="1:32" ht="15" customHeight="1">
      <c r="A16" s="105"/>
      <c r="B16" s="156"/>
      <c r="C16" s="156"/>
      <c r="D16" s="156"/>
      <c r="E16" s="156"/>
      <c r="F16" s="156"/>
      <c r="G16" s="106"/>
      <c r="I16" s="70" t="s">
        <v>66</v>
      </c>
      <c r="J16" s="167" t="s">
        <v>208</v>
      </c>
      <c r="K16" s="318">
        <v>0</v>
      </c>
      <c r="L16" s="318">
        <v>2</v>
      </c>
      <c r="M16" s="318">
        <v>0</v>
      </c>
      <c r="N16" s="318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155">
        <v>3</v>
      </c>
      <c r="U16" s="155">
        <v>0</v>
      </c>
      <c r="V16" s="155">
        <v>0</v>
      </c>
      <c r="W16" s="155">
        <v>3</v>
      </c>
      <c r="X16" s="59">
        <v>5</v>
      </c>
      <c r="Z16" s="60"/>
      <c r="AA16" s="50"/>
      <c r="AB16" s="146"/>
      <c r="AC16" s="146"/>
      <c r="AD16" s="146"/>
      <c r="AE16" s="146"/>
      <c r="AF16" s="62"/>
    </row>
    <row r="17" spans="1:32" ht="15" customHeight="1">
      <c r="A17" s="342" t="s">
        <v>68</v>
      </c>
      <c r="B17" s="395"/>
      <c r="C17" s="101">
        <f>SUM(C10:C16)</f>
        <v>15</v>
      </c>
      <c r="D17" s="101">
        <f>SUM(D10:D16)</f>
        <v>4</v>
      </c>
      <c r="E17" s="101">
        <f>SUM(E10:E16)</f>
        <v>6</v>
      </c>
      <c r="F17" s="101">
        <f>SUM(F10:F16)</f>
        <v>20</v>
      </c>
      <c r="G17" s="102">
        <f>SUM(G10:G16)</f>
        <v>31</v>
      </c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163">
        <v>0</v>
      </c>
      <c r="U17" s="163">
        <v>2</v>
      </c>
      <c r="V17" s="163">
        <v>0</v>
      </c>
      <c r="W17" s="163">
        <v>1</v>
      </c>
      <c r="X17" s="89">
        <v>1</v>
      </c>
      <c r="Z17" s="60"/>
      <c r="AA17" s="50"/>
      <c r="AB17" s="146"/>
      <c r="AC17" s="146"/>
      <c r="AD17" s="146"/>
      <c r="AE17" s="146"/>
      <c r="AF17" s="62"/>
    </row>
    <row r="18" spans="1:32" ht="15" customHeight="1">
      <c r="A18" s="161"/>
      <c r="B18" s="162"/>
      <c r="C18" s="157"/>
      <c r="D18" s="157"/>
      <c r="E18" s="157"/>
      <c r="F18" s="157"/>
      <c r="G18" s="158"/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163"/>
      <c r="U18" s="163"/>
      <c r="V18" s="163"/>
      <c r="W18" s="163"/>
      <c r="X18" s="89"/>
      <c r="Z18" s="60"/>
      <c r="AA18" s="50"/>
      <c r="AB18" s="146"/>
      <c r="AC18" s="146"/>
      <c r="AD18" s="146"/>
      <c r="AE18" s="146"/>
      <c r="AF18" s="62"/>
    </row>
    <row r="19" spans="1:32" ht="15" customHeight="1">
      <c r="A19" s="161"/>
      <c r="B19" s="162"/>
      <c r="C19" s="157"/>
      <c r="D19" s="157"/>
      <c r="E19" s="157"/>
      <c r="F19" s="157"/>
      <c r="G19" s="158"/>
      <c r="I19" s="316"/>
      <c r="J19" s="317"/>
      <c r="K19" s="311"/>
      <c r="L19" s="311"/>
      <c r="M19" s="311"/>
      <c r="N19" s="311"/>
      <c r="O19" s="312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146"/>
      <c r="AC19" s="146"/>
      <c r="AD19" s="146"/>
      <c r="AE19" s="146"/>
      <c r="AF19" s="62"/>
    </row>
    <row r="20" spans="1:32" ht="15" customHeight="1">
      <c r="A20" s="161"/>
      <c r="B20" s="162"/>
      <c r="C20" s="157"/>
      <c r="D20" s="157"/>
      <c r="E20" s="157"/>
      <c r="F20" s="157"/>
      <c r="G20" s="158"/>
      <c r="I20" s="316"/>
      <c r="J20" s="317"/>
      <c r="K20" s="311"/>
      <c r="L20" s="311"/>
      <c r="M20" s="311"/>
      <c r="N20" s="311"/>
      <c r="O20" s="312"/>
      <c r="Q20" s="20"/>
      <c r="R20" s="160" t="s">
        <v>42</v>
      </c>
      <c r="S20" s="160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42" t="s">
        <v>42</v>
      </c>
      <c r="AA20" s="143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61"/>
      <c r="B21" s="162"/>
      <c r="C21" s="157"/>
      <c r="D21" s="157"/>
      <c r="E21" s="157"/>
      <c r="F21" s="157"/>
      <c r="G21" s="158"/>
      <c r="I21" s="316"/>
      <c r="J21" s="317"/>
      <c r="K21" s="311"/>
      <c r="L21" s="311"/>
      <c r="M21" s="311"/>
      <c r="N21" s="311"/>
      <c r="O21" s="312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5" customHeight="1">
      <c r="A22" s="331" t="s">
        <v>12</v>
      </c>
      <c r="B22" s="332"/>
      <c r="C22" s="332"/>
      <c r="D22" s="332"/>
      <c r="E22" s="332"/>
      <c r="F22" s="332"/>
      <c r="G22" s="333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56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7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289" t="s">
        <v>69</v>
      </c>
      <c r="B24" s="259" t="s">
        <v>70</v>
      </c>
      <c r="C24" s="166">
        <v>3</v>
      </c>
      <c r="D24" s="166">
        <v>0</v>
      </c>
      <c r="E24" s="166">
        <v>2</v>
      </c>
      <c r="F24" s="166">
        <v>4</v>
      </c>
      <c r="G24" s="290">
        <v>7</v>
      </c>
      <c r="I24" s="70" t="s">
        <v>131</v>
      </c>
      <c r="J24" s="117" t="s">
        <v>209</v>
      </c>
      <c r="K24" s="318">
        <v>2</v>
      </c>
      <c r="L24" s="318">
        <v>0</v>
      </c>
      <c r="M24" s="318">
        <v>2</v>
      </c>
      <c r="N24" s="318">
        <v>3</v>
      </c>
      <c r="O24" s="89">
        <v>4</v>
      </c>
      <c r="Q24" s="15" t="s">
        <v>38</v>
      </c>
      <c r="R24" s="98" t="s">
        <v>132</v>
      </c>
      <c r="S24" s="98" t="s">
        <v>133</v>
      </c>
      <c r="T24" s="99">
        <v>3</v>
      </c>
      <c r="U24" s="99">
        <v>0</v>
      </c>
      <c r="V24" s="99">
        <v>0</v>
      </c>
      <c r="W24" s="99">
        <v>3</v>
      </c>
      <c r="X24" s="111">
        <v>4</v>
      </c>
      <c r="Z24" s="60"/>
      <c r="AA24" s="50"/>
      <c r="AB24" s="146"/>
      <c r="AC24" s="146"/>
      <c r="AD24" s="146"/>
      <c r="AE24" s="146"/>
      <c r="AF24" s="62"/>
    </row>
    <row r="25" spans="1:32" ht="15" customHeight="1">
      <c r="A25" s="294" t="s">
        <v>326</v>
      </c>
      <c r="B25" s="264" t="s">
        <v>327</v>
      </c>
      <c r="C25" s="263">
        <v>1</v>
      </c>
      <c r="D25" s="263">
        <v>0</v>
      </c>
      <c r="E25" s="263">
        <v>2</v>
      </c>
      <c r="F25" s="263">
        <v>2</v>
      </c>
      <c r="G25" s="295">
        <v>3</v>
      </c>
      <c r="I25" s="70" t="s">
        <v>132</v>
      </c>
      <c r="J25" s="41" t="s">
        <v>133</v>
      </c>
      <c r="K25" s="318">
        <v>3</v>
      </c>
      <c r="L25" s="318">
        <v>0</v>
      </c>
      <c r="M25" s="318">
        <v>0</v>
      </c>
      <c r="N25" s="318">
        <v>3</v>
      </c>
      <c r="O25" s="89">
        <v>4</v>
      </c>
      <c r="Q25" s="15" t="s">
        <v>38</v>
      </c>
      <c r="R25" s="98" t="s">
        <v>210</v>
      </c>
      <c r="S25" s="98" t="s">
        <v>211</v>
      </c>
      <c r="T25" s="99">
        <v>2</v>
      </c>
      <c r="U25" s="99">
        <v>0</v>
      </c>
      <c r="V25" s="99">
        <v>2</v>
      </c>
      <c r="W25" s="99">
        <v>3</v>
      </c>
      <c r="X25" s="111">
        <v>5</v>
      </c>
      <c r="Z25" s="60"/>
      <c r="AA25" s="50"/>
      <c r="AB25" s="146"/>
      <c r="AC25" s="146"/>
      <c r="AD25" s="146"/>
      <c r="AE25" s="146"/>
      <c r="AF25" s="62"/>
    </row>
    <row r="26" spans="1:32" ht="15" customHeight="1">
      <c r="A26" s="289" t="s">
        <v>71</v>
      </c>
      <c r="B26" s="259" t="s">
        <v>72</v>
      </c>
      <c r="C26" s="166">
        <v>3</v>
      </c>
      <c r="D26" s="166">
        <v>2</v>
      </c>
      <c r="E26" s="166">
        <v>0</v>
      </c>
      <c r="F26" s="166">
        <v>4</v>
      </c>
      <c r="G26" s="290">
        <v>6</v>
      </c>
      <c r="I26" s="70" t="s">
        <v>71</v>
      </c>
      <c r="J26" s="41" t="s">
        <v>134</v>
      </c>
      <c r="K26" s="318">
        <v>3</v>
      </c>
      <c r="L26" s="318">
        <v>2</v>
      </c>
      <c r="M26" s="318">
        <v>0</v>
      </c>
      <c r="N26" s="318">
        <v>4</v>
      </c>
      <c r="O26" s="89">
        <v>6</v>
      </c>
      <c r="Q26" s="20"/>
      <c r="R26" s="339" t="s">
        <v>40</v>
      </c>
      <c r="S26" s="339"/>
      <c r="T26" s="99">
        <f>SUM(T24:T25)</f>
        <v>5</v>
      </c>
      <c r="U26" s="99">
        <f>SUM(U24:U25)</f>
        <v>0</v>
      </c>
      <c r="V26" s="99">
        <f>SUM(V24:V25)</f>
        <v>2</v>
      </c>
      <c r="W26" s="99">
        <f>SUM(W24:W25)</f>
        <v>6</v>
      </c>
      <c r="X26" s="111">
        <f>SUM(X24:X25)</f>
        <v>9</v>
      </c>
      <c r="Z26" s="60"/>
      <c r="AA26" s="50"/>
      <c r="AB26" s="146"/>
      <c r="AC26" s="146"/>
      <c r="AD26" s="146"/>
      <c r="AE26" s="146"/>
      <c r="AF26" s="62"/>
    </row>
    <row r="27" spans="1:32" ht="15" customHeight="1">
      <c r="A27" s="289" t="s">
        <v>73</v>
      </c>
      <c r="B27" s="259" t="s">
        <v>74</v>
      </c>
      <c r="C27" s="166">
        <v>3</v>
      </c>
      <c r="D27" s="166">
        <v>0</v>
      </c>
      <c r="E27" s="166">
        <v>2</v>
      </c>
      <c r="F27" s="166">
        <v>4</v>
      </c>
      <c r="G27" s="290">
        <v>6</v>
      </c>
      <c r="I27" s="70" t="s">
        <v>210</v>
      </c>
      <c r="J27" s="41" t="s">
        <v>211</v>
      </c>
      <c r="K27" s="318">
        <v>2</v>
      </c>
      <c r="L27" s="318">
        <v>0</v>
      </c>
      <c r="M27" s="318">
        <v>2</v>
      </c>
      <c r="N27" s="318">
        <v>3</v>
      </c>
      <c r="O27" s="89">
        <v>5</v>
      </c>
      <c r="Q27" s="20" t="s">
        <v>39</v>
      </c>
      <c r="R27" s="41" t="s">
        <v>131</v>
      </c>
      <c r="S27" s="117" t="s">
        <v>209</v>
      </c>
      <c r="T27" s="163">
        <v>2</v>
      </c>
      <c r="U27" s="163">
        <v>0</v>
      </c>
      <c r="V27" s="163">
        <v>2</v>
      </c>
      <c r="W27" s="163">
        <v>3</v>
      </c>
      <c r="X27" s="89">
        <v>4</v>
      </c>
      <c r="Z27" s="60"/>
      <c r="AA27" s="50"/>
      <c r="AB27" s="146"/>
      <c r="AC27" s="146"/>
      <c r="AD27" s="146"/>
      <c r="AE27" s="146"/>
      <c r="AF27" s="62"/>
    </row>
    <row r="28" spans="1:32" ht="15" customHeight="1">
      <c r="A28" s="289" t="s">
        <v>75</v>
      </c>
      <c r="B28" s="259" t="s">
        <v>76</v>
      </c>
      <c r="C28" s="166">
        <v>3</v>
      </c>
      <c r="D28" s="166">
        <v>0</v>
      </c>
      <c r="E28" s="166">
        <v>2</v>
      </c>
      <c r="F28" s="166">
        <v>4</v>
      </c>
      <c r="G28" s="290">
        <v>6</v>
      </c>
      <c r="I28" s="70" t="s">
        <v>73</v>
      </c>
      <c r="J28" s="41" t="s">
        <v>135</v>
      </c>
      <c r="K28" s="318">
        <v>3</v>
      </c>
      <c r="L28" s="318">
        <v>0</v>
      </c>
      <c r="M28" s="318">
        <v>2</v>
      </c>
      <c r="N28" s="318">
        <v>4</v>
      </c>
      <c r="O28" s="89">
        <v>6</v>
      </c>
      <c r="Q28" s="20" t="s">
        <v>39</v>
      </c>
      <c r="R28" s="41" t="s">
        <v>71</v>
      </c>
      <c r="S28" s="41" t="s">
        <v>134</v>
      </c>
      <c r="T28" s="163">
        <v>3</v>
      </c>
      <c r="U28" s="163">
        <v>2</v>
      </c>
      <c r="V28" s="163">
        <v>0</v>
      </c>
      <c r="W28" s="163">
        <v>4</v>
      </c>
      <c r="X28" s="89">
        <v>6</v>
      </c>
      <c r="Z28" s="60"/>
      <c r="AA28" s="50"/>
      <c r="AB28" s="146"/>
      <c r="AC28" s="146"/>
      <c r="AD28" s="146"/>
      <c r="AE28" s="146"/>
      <c r="AF28" s="62"/>
    </row>
    <row r="29" spans="1:32" ht="15" customHeight="1">
      <c r="A29" s="293" t="s">
        <v>78</v>
      </c>
      <c r="B29" s="259" t="s">
        <v>328</v>
      </c>
      <c r="C29" s="263">
        <v>0</v>
      </c>
      <c r="D29" s="263">
        <v>2</v>
      </c>
      <c r="E29" s="263">
        <v>0</v>
      </c>
      <c r="F29" s="263">
        <v>1</v>
      </c>
      <c r="G29" s="290">
        <v>1</v>
      </c>
      <c r="I29" s="70" t="s">
        <v>212</v>
      </c>
      <c r="J29" s="167" t="s">
        <v>53</v>
      </c>
      <c r="K29" s="318">
        <v>3</v>
      </c>
      <c r="L29" s="318">
        <v>0</v>
      </c>
      <c r="M29" s="318">
        <v>0</v>
      </c>
      <c r="N29" s="318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163">
        <v>3</v>
      </c>
      <c r="U29" s="163">
        <v>0</v>
      </c>
      <c r="V29" s="163">
        <v>2</v>
      </c>
      <c r="W29" s="163">
        <v>4</v>
      </c>
      <c r="X29" s="89">
        <v>6</v>
      </c>
      <c r="Z29" s="60"/>
      <c r="AA29" s="50"/>
      <c r="AB29" s="146"/>
      <c r="AC29" s="146"/>
      <c r="AD29" s="146"/>
      <c r="AE29" s="146"/>
      <c r="AF29" s="62"/>
    </row>
    <row r="30" spans="1:32" ht="15" customHeight="1">
      <c r="A30" s="393" t="s">
        <v>68</v>
      </c>
      <c r="B30" s="394"/>
      <c r="C30" s="34">
        <f>SUM(C24:C29)</f>
        <v>13</v>
      </c>
      <c r="D30" s="34">
        <f>SUM(D24:D29)</f>
        <v>4</v>
      </c>
      <c r="E30" s="34">
        <f>SUM(E24:E29)</f>
        <v>8</v>
      </c>
      <c r="F30" s="34">
        <f>SUM(F24:F29)</f>
        <v>19</v>
      </c>
      <c r="G30" s="61">
        <f>SUM(G24:G29)</f>
        <v>29</v>
      </c>
      <c r="I30" s="70" t="s">
        <v>78</v>
      </c>
      <c r="J30" s="167" t="s">
        <v>213</v>
      </c>
      <c r="K30" s="318">
        <v>0</v>
      </c>
      <c r="L30" s="318">
        <v>2</v>
      </c>
      <c r="M30" s="318">
        <v>0</v>
      </c>
      <c r="N30" s="318">
        <v>1</v>
      </c>
      <c r="O30" s="89">
        <v>1</v>
      </c>
      <c r="Q30" s="20" t="s">
        <v>39</v>
      </c>
      <c r="R30" s="41" t="s">
        <v>212</v>
      </c>
      <c r="S30" s="167" t="s">
        <v>53</v>
      </c>
      <c r="T30" s="163">
        <v>3</v>
      </c>
      <c r="U30" s="163">
        <v>0</v>
      </c>
      <c r="V30" s="163">
        <v>0</v>
      </c>
      <c r="W30" s="163">
        <v>3</v>
      </c>
      <c r="X30" s="89">
        <v>3</v>
      </c>
      <c r="Z30" s="60"/>
      <c r="AA30" s="50"/>
      <c r="AB30" s="146"/>
      <c r="AC30" s="146"/>
      <c r="AD30" s="146"/>
      <c r="AE30" s="146"/>
      <c r="AF30" s="62"/>
    </row>
    <row r="31" spans="1:32" ht="15" customHeight="1">
      <c r="A31" s="161"/>
      <c r="B31" s="162"/>
      <c r="C31" s="157"/>
      <c r="D31" s="157"/>
      <c r="E31" s="157"/>
      <c r="F31" s="157"/>
      <c r="G31" s="158"/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167" t="s">
        <v>213</v>
      </c>
      <c r="T31" s="163">
        <v>0</v>
      </c>
      <c r="U31" s="163">
        <v>2</v>
      </c>
      <c r="V31" s="163">
        <v>0</v>
      </c>
      <c r="W31" s="163">
        <v>1</v>
      </c>
      <c r="X31" s="89">
        <v>1</v>
      </c>
      <c r="Z31" s="60"/>
      <c r="AA31" s="50"/>
      <c r="AB31" s="146"/>
      <c r="AC31" s="146"/>
      <c r="AD31" s="146"/>
      <c r="AE31" s="146"/>
      <c r="AF31" s="62"/>
    </row>
    <row r="32" spans="1:32" ht="15" customHeight="1">
      <c r="A32" s="161"/>
      <c r="B32" s="162"/>
      <c r="C32" s="157"/>
      <c r="D32" s="157"/>
      <c r="E32" s="157"/>
      <c r="F32" s="157"/>
      <c r="G32" s="158"/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SUM(T27:T31)</f>
        <v>11</v>
      </c>
      <c r="U32" s="49">
        <f>SUM(U27:U31)</f>
        <v>4</v>
      </c>
      <c r="V32" s="49">
        <f>SUM(V27:V31)</f>
        <v>4</v>
      </c>
      <c r="W32" s="49">
        <f>SUM(W27:W31)</f>
        <v>15</v>
      </c>
      <c r="X32" s="136">
        <f>SUM(X27:X31)</f>
        <v>20</v>
      </c>
      <c r="Z32" s="60"/>
      <c r="AA32" s="50"/>
      <c r="AB32" s="146"/>
      <c r="AC32" s="146"/>
      <c r="AD32" s="146"/>
      <c r="AE32" s="146"/>
      <c r="AF32" s="62"/>
    </row>
    <row r="33" spans="1:32" ht="15" customHeight="1">
      <c r="A33" s="161"/>
      <c r="B33" s="162"/>
      <c r="C33" s="157"/>
      <c r="D33" s="157"/>
      <c r="E33" s="157"/>
      <c r="F33" s="157"/>
      <c r="G33" s="158"/>
      <c r="I33" s="316"/>
      <c r="J33" s="317"/>
      <c r="K33" s="311"/>
      <c r="L33" s="311"/>
      <c r="M33" s="311"/>
      <c r="N33" s="311"/>
      <c r="O33" s="312"/>
      <c r="Q33" s="20"/>
      <c r="R33" s="160" t="s">
        <v>42</v>
      </c>
      <c r="S33" s="160"/>
      <c r="T33" s="34">
        <f>SUM(T26,T32)</f>
        <v>16</v>
      </c>
      <c r="U33" s="34">
        <f>SUM(U26,U32)</f>
        <v>4</v>
      </c>
      <c r="V33" s="34">
        <f>SUM(V26,V32)</f>
        <v>6</v>
      </c>
      <c r="W33" s="34">
        <f>SUM(W26,W32)</f>
        <v>21</v>
      </c>
      <c r="X33" s="61">
        <f>SUM(X26,X32)</f>
        <v>29</v>
      </c>
      <c r="Z33" s="142" t="s">
        <v>42</v>
      </c>
      <c r="AA33" s="143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61"/>
      <c r="B34" s="162"/>
      <c r="C34" s="157"/>
      <c r="D34" s="157"/>
      <c r="E34" s="157"/>
      <c r="F34" s="157"/>
      <c r="G34" s="158"/>
      <c r="I34" s="316"/>
      <c r="J34" s="317"/>
      <c r="K34" s="311"/>
      <c r="L34" s="311"/>
      <c r="M34" s="311"/>
      <c r="N34" s="311"/>
      <c r="O34" s="312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5" customHeight="1">
      <c r="A35" s="161"/>
      <c r="B35" s="162"/>
      <c r="C35" s="157"/>
      <c r="D35" s="157"/>
      <c r="E35" s="157"/>
      <c r="F35" s="157"/>
      <c r="G35" s="158"/>
      <c r="I35" s="316"/>
      <c r="J35" s="317"/>
      <c r="K35" s="311"/>
      <c r="L35" s="311"/>
      <c r="M35" s="311"/>
      <c r="N35" s="311"/>
      <c r="O35" s="312"/>
      <c r="Q35" s="20"/>
      <c r="R35" s="5"/>
      <c r="S35" s="5"/>
      <c r="T35" s="5"/>
      <c r="U35" s="5"/>
      <c r="V35" s="5"/>
      <c r="W35" s="5"/>
      <c r="X35" s="19"/>
      <c r="Z35" s="17"/>
      <c r="AA35" s="18"/>
      <c r="AB35" s="18"/>
      <c r="AC35" s="7"/>
      <c r="AD35" s="7"/>
      <c r="AE35" s="7"/>
      <c r="AF35" s="23"/>
    </row>
    <row r="36" spans="1:32" ht="15" customHeight="1">
      <c r="A36" s="331" t="s">
        <v>19</v>
      </c>
      <c r="B36" s="332"/>
      <c r="C36" s="332"/>
      <c r="D36" s="332"/>
      <c r="E36" s="332"/>
      <c r="F36" s="332"/>
      <c r="G36" s="333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56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7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289" t="s">
        <v>81</v>
      </c>
      <c r="B38" s="259" t="s">
        <v>82</v>
      </c>
      <c r="C38" s="166">
        <v>3</v>
      </c>
      <c r="D38" s="166">
        <v>0</v>
      </c>
      <c r="E38" s="166">
        <v>2</v>
      </c>
      <c r="F38" s="166">
        <v>4</v>
      </c>
      <c r="G38" s="296">
        <v>6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98" t="s">
        <v>140</v>
      </c>
      <c r="S38" s="98" t="s">
        <v>141</v>
      </c>
      <c r="T38" s="99">
        <v>2</v>
      </c>
      <c r="U38" s="99">
        <v>0</v>
      </c>
      <c r="V38" s="99">
        <v>2</v>
      </c>
      <c r="W38" s="99">
        <v>3</v>
      </c>
      <c r="X38" s="111">
        <v>5</v>
      </c>
      <c r="Z38" s="114" t="s">
        <v>140</v>
      </c>
      <c r="AA38" s="98" t="s">
        <v>141</v>
      </c>
      <c r="AB38" s="99">
        <v>2</v>
      </c>
      <c r="AC38" s="99">
        <v>0</v>
      </c>
      <c r="AD38" s="99">
        <v>2</v>
      </c>
      <c r="AE38" s="99">
        <v>3</v>
      </c>
      <c r="AF38" s="111">
        <v>5</v>
      </c>
    </row>
    <row r="39" spans="1:32" ht="15" customHeight="1">
      <c r="A39" s="293" t="s">
        <v>79</v>
      </c>
      <c r="B39" s="262" t="s">
        <v>80</v>
      </c>
      <c r="C39" s="263">
        <v>3</v>
      </c>
      <c r="D39" s="263">
        <v>0</v>
      </c>
      <c r="E39" s="263">
        <v>2</v>
      </c>
      <c r="F39" s="263">
        <v>4</v>
      </c>
      <c r="G39" s="290">
        <v>7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98" t="s">
        <v>474</v>
      </c>
      <c r="S39" s="98" t="s">
        <v>475</v>
      </c>
      <c r="T39" s="99">
        <v>2</v>
      </c>
      <c r="U39" s="99">
        <v>2</v>
      </c>
      <c r="V39" s="99">
        <v>0</v>
      </c>
      <c r="W39" s="99">
        <v>3</v>
      </c>
      <c r="X39" s="111">
        <v>5</v>
      </c>
      <c r="Z39" s="114"/>
      <c r="AA39" s="98"/>
      <c r="AB39" s="99"/>
      <c r="AC39" s="99"/>
      <c r="AD39" s="99"/>
      <c r="AE39" s="99"/>
      <c r="AF39" s="112"/>
    </row>
    <row r="40" spans="1:32" ht="15" customHeight="1">
      <c r="A40" s="293" t="s">
        <v>329</v>
      </c>
      <c r="B40" s="262" t="s">
        <v>83</v>
      </c>
      <c r="C40" s="166">
        <v>3</v>
      </c>
      <c r="D40" s="166">
        <v>0</v>
      </c>
      <c r="E40" s="166">
        <v>0</v>
      </c>
      <c r="F40" s="166">
        <v>3</v>
      </c>
      <c r="G40" s="290">
        <v>5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15" t="s">
        <v>38</v>
      </c>
      <c r="R40" s="98" t="s">
        <v>476</v>
      </c>
      <c r="S40" s="98" t="s">
        <v>149</v>
      </c>
      <c r="T40" s="99">
        <v>3</v>
      </c>
      <c r="U40" s="99">
        <v>0</v>
      </c>
      <c r="V40" s="99">
        <v>2</v>
      </c>
      <c r="W40" s="99">
        <v>4</v>
      </c>
      <c r="X40" s="111">
        <v>6</v>
      </c>
      <c r="Z40" s="114"/>
      <c r="AA40" s="98"/>
      <c r="AB40" s="99"/>
      <c r="AC40" s="99"/>
      <c r="AD40" s="99"/>
      <c r="AE40" s="99"/>
      <c r="AF40" s="111"/>
    </row>
    <row r="41" spans="1:32" ht="15" customHeight="1">
      <c r="A41" s="293" t="s">
        <v>8</v>
      </c>
      <c r="B41" s="262" t="s">
        <v>85</v>
      </c>
      <c r="C41" s="263">
        <v>2</v>
      </c>
      <c r="D41" s="263">
        <v>0</v>
      </c>
      <c r="E41" s="263">
        <v>0</v>
      </c>
      <c r="F41" s="263">
        <v>2</v>
      </c>
      <c r="G41" s="290">
        <v>3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15" t="s">
        <v>38</v>
      </c>
      <c r="R41" s="98" t="s">
        <v>142</v>
      </c>
      <c r="S41" s="98" t="s">
        <v>143</v>
      </c>
      <c r="T41" s="99">
        <v>2</v>
      </c>
      <c r="U41" s="99">
        <v>2</v>
      </c>
      <c r="V41" s="99">
        <v>0</v>
      </c>
      <c r="W41" s="99">
        <v>3</v>
      </c>
      <c r="X41" s="111">
        <v>5</v>
      </c>
      <c r="Z41" s="114"/>
      <c r="AA41" s="98"/>
      <c r="AB41" s="99"/>
      <c r="AC41" s="99"/>
      <c r="AD41" s="99"/>
      <c r="AE41" s="99"/>
      <c r="AF41" s="112"/>
    </row>
    <row r="42" spans="1:32" ht="15" customHeight="1">
      <c r="A42" s="293" t="s">
        <v>9</v>
      </c>
      <c r="B42" s="262" t="s">
        <v>86</v>
      </c>
      <c r="C42" s="263">
        <v>2</v>
      </c>
      <c r="D42" s="263">
        <v>0</v>
      </c>
      <c r="E42" s="263">
        <v>0</v>
      </c>
      <c r="F42" s="263">
        <v>2</v>
      </c>
      <c r="G42" s="290">
        <v>3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15"/>
      <c r="R42" s="339" t="s">
        <v>40</v>
      </c>
      <c r="S42" s="339"/>
      <c r="T42" s="212">
        <f>SUM(T38:T41)</f>
        <v>9</v>
      </c>
      <c r="U42" s="212">
        <f>SUM(U38:U41)</f>
        <v>4</v>
      </c>
      <c r="V42" s="212">
        <f>SUM(V38:V41)</f>
        <v>4</v>
      </c>
      <c r="W42" s="212">
        <f>SUM(W38:W41)</f>
        <v>13</v>
      </c>
      <c r="X42" s="136">
        <f>SUM(X38:X41)</f>
        <v>21</v>
      </c>
      <c r="Z42" s="60"/>
      <c r="AA42" s="50"/>
      <c r="AB42" s="146"/>
      <c r="AC42" s="146"/>
      <c r="AD42" s="146"/>
      <c r="AE42" s="146"/>
      <c r="AF42" s="62"/>
    </row>
    <row r="43" spans="1:32" ht="15" customHeight="1">
      <c r="A43" s="289" t="s">
        <v>65</v>
      </c>
      <c r="B43" s="259" t="s">
        <v>50</v>
      </c>
      <c r="C43" s="166">
        <v>3</v>
      </c>
      <c r="D43" s="166">
        <v>0</v>
      </c>
      <c r="E43" s="166">
        <v>0</v>
      </c>
      <c r="F43" s="166">
        <v>3</v>
      </c>
      <c r="G43" s="290">
        <v>3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41" t="s">
        <v>8</v>
      </c>
      <c r="S43" s="41" t="s">
        <v>129</v>
      </c>
      <c r="T43" s="163">
        <v>2</v>
      </c>
      <c r="U43" s="163">
        <v>0</v>
      </c>
      <c r="V43" s="163">
        <v>0</v>
      </c>
      <c r="W43" s="163">
        <v>2</v>
      </c>
      <c r="X43" s="89">
        <v>3</v>
      </c>
      <c r="Z43" s="60"/>
      <c r="AA43" s="50"/>
      <c r="AB43" s="146"/>
      <c r="AC43" s="146"/>
      <c r="AD43" s="146"/>
      <c r="AE43" s="146"/>
      <c r="AF43" s="62"/>
    </row>
    <row r="44" spans="1:32" ht="15" customHeight="1">
      <c r="A44" s="289" t="s">
        <v>103</v>
      </c>
      <c r="B44" s="259" t="s">
        <v>104</v>
      </c>
      <c r="C44" s="166">
        <v>2</v>
      </c>
      <c r="D44" s="166">
        <v>0</v>
      </c>
      <c r="E44" s="166">
        <v>0</v>
      </c>
      <c r="F44" s="166">
        <v>2</v>
      </c>
      <c r="G44" s="296">
        <v>3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9</v>
      </c>
      <c r="S44" s="117" t="s">
        <v>144</v>
      </c>
      <c r="T44" s="163">
        <v>2</v>
      </c>
      <c r="U44" s="163">
        <v>0</v>
      </c>
      <c r="V44" s="163">
        <v>0</v>
      </c>
      <c r="W44" s="163">
        <v>2</v>
      </c>
      <c r="X44" s="89">
        <v>3</v>
      </c>
      <c r="Z44" s="60"/>
      <c r="AA44" s="50"/>
      <c r="AB44" s="146"/>
      <c r="AC44" s="146"/>
      <c r="AD44" s="146"/>
      <c r="AE44" s="146"/>
      <c r="AF44" s="62"/>
    </row>
    <row r="45" spans="1:32" ht="15" customHeight="1">
      <c r="A45" s="60"/>
      <c r="B45" s="33"/>
      <c r="C45" s="155"/>
      <c r="D45" s="155"/>
      <c r="E45" s="155"/>
      <c r="F45" s="155"/>
      <c r="G45" s="62"/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70" t="s">
        <v>477</v>
      </c>
      <c r="S45" s="41" t="s">
        <v>173</v>
      </c>
      <c r="T45" s="330">
        <v>3</v>
      </c>
      <c r="U45" s="330">
        <v>0</v>
      </c>
      <c r="V45" s="330">
        <v>0</v>
      </c>
      <c r="W45" s="330">
        <v>3</v>
      </c>
      <c r="X45" s="89">
        <v>5</v>
      </c>
      <c r="Z45" s="60"/>
      <c r="AA45" s="50"/>
      <c r="AB45" s="146"/>
      <c r="AC45" s="146"/>
      <c r="AD45" s="146"/>
      <c r="AE45" s="146"/>
      <c r="AF45" s="62"/>
    </row>
    <row r="46" spans="1:32" ht="15" customHeight="1">
      <c r="A46" s="393" t="s">
        <v>68</v>
      </c>
      <c r="B46" s="394"/>
      <c r="C46" s="34">
        <f>SUM(C38:C45)</f>
        <v>18</v>
      </c>
      <c r="D46" s="34">
        <f>SUM(D38:D45)</f>
        <v>0</v>
      </c>
      <c r="E46" s="34">
        <f>SUM(E38:E45)</f>
        <v>4</v>
      </c>
      <c r="F46" s="34">
        <f>SUM(F38:F45)</f>
        <v>20</v>
      </c>
      <c r="G46" s="61">
        <f>SUM(G38:G45)</f>
        <v>30</v>
      </c>
      <c r="I46" s="354"/>
      <c r="J46" s="355"/>
      <c r="K46" s="311"/>
      <c r="L46" s="311"/>
      <c r="M46" s="311"/>
      <c r="N46" s="311"/>
      <c r="O46" s="312"/>
      <c r="Q46" s="20"/>
      <c r="R46" s="339" t="s">
        <v>41</v>
      </c>
      <c r="S46" s="339"/>
      <c r="T46" s="212">
        <f>SUM(T43:T45)</f>
        <v>7</v>
      </c>
      <c r="U46" s="212">
        <f>SUM(U43:U45)</f>
        <v>0</v>
      </c>
      <c r="V46" s="212">
        <f>SUM(V43:V45)</f>
        <v>0</v>
      </c>
      <c r="W46" s="212">
        <f>SUM(W43:W45)</f>
        <v>7</v>
      </c>
      <c r="X46" s="212">
        <f>SUM(X43:X45)</f>
        <v>11</v>
      </c>
      <c r="Z46" s="60"/>
      <c r="AA46" s="50"/>
      <c r="AB46" s="146"/>
      <c r="AC46" s="146"/>
      <c r="AD46" s="146"/>
      <c r="AE46" s="146"/>
      <c r="AF46" s="62"/>
    </row>
    <row r="47" spans="1:32" ht="15" customHeight="1">
      <c r="A47" s="161"/>
      <c r="B47" s="162"/>
      <c r="C47" s="157"/>
      <c r="D47" s="157"/>
      <c r="E47" s="157"/>
      <c r="F47" s="157"/>
      <c r="G47" s="158"/>
      <c r="I47" s="316"/>
      <c r="J47" s="317"/>
      <c r="K47" s="311"/>
      <c r="L47" s="311"/>
      <c r="M47" s="311"/>
      <c r="N47" s="311"/>
      <c r="O47" s="312"/>
      <c r="Q47" s="20"/>
      <c r="R47" s="160" t="s">
        <v>42</v>
      </c>
      <c r="S47" s="160"/>
      <c r="T47" s="34">
        <f>SUM(T42,T46)</f>
        <v>16</v>
      </c>
      <c r="U47" s="34">
        <f>SUM(U42,U46)</f>
        <v>4</v>
      </c>
      <c r="V47" s="34">
        <f>SUM(V42,V46)</f>
        <v>4</v>
      </c>
      <c r="W47" s="34">
        <f>SUM(W42,W46)</f>
        <v>20</v>
      </c>
      <c r="X47" s="61">
        <f>SUM(X42,X46)</f>
        <v>32</v>
      </c>
      <c r="Z47" s="142" t="s">
        <v>42</v>
      </c>
      <c r="AA47" s="55"/>
      <c r="AB47" s="34">
        <f>SUM(AB38:AB44)</f>
        <v>2</v>
      </c>
      <c r="AC47" s="34">
        <f>SUM(AC38:AC44)</f>
        <v>0</v>
      </c>
      <c r="AD47" s="34">
        <f>SUM(AD38:AD44)</f>
        <v>2</v>
      </c>
      <c r="AE47" s="34">
        <f>SUM(AE38:AE44)</f>
        <v>3</v>
      </c>
      <c r="AF47" s="61">
        <f>SUM(AF38:AF44)</f>
        <v>5</v>
      </c>
    </row>
    <row r="48" spans="1:32" ht="15" customHeight="1">
      <c r="A48" s="161"/>
      <c r="B48" s="162"/>
      <c r="C48" s="157"/>
      <c r="D48" s="157"/>
      <c r="E48" s="157"/>
      <c r="F48" s="157"/>
      <c r="G48" s="158"/>
      <c r="I48" s="316"/>
      <c r="J48" s="317"/>
      <c r="K48" s="311"/>
      <c r="L48" s="311"/>
      <c r="M48" s="311"/>
      <c r="N48" s="311"/>
      <c r="O48" s="312"/>
      <c r="Q48" s="20"/>
      <c r="R48" s="5"/>
      <c r="S48" s="5"/>
      <c r="T48" s="5"/>
      <c r="U48" s="5"/>
      <c r="V48" s="5"/>
      <c r="W48" s="5"/>
      <c r="X48" s="19"/>
      <c r="Z48" s="147"/>
      <c r="AA48" s="148"/>
      <c r="AB48" s="144"/>
      <c r="AC48" s="144"/>
      <c r="AD48" s="144"/>
      <c r="AE48" s="144"/>
      <c r="AF48" s="145"/>
    </row>
    <row r="49" spans="1:32" s="2" customFormat="1" ht="22.5" customHeight="1">
      <c r="A49" s="331" t="s">
        <v>20</v>
      </c>
      <c r="B49" s="332"/>
      <c r="C49" s="332"/>
      <c r="D49" s="332"/>
      <c r="E49" s="332"/>
      <c r="F49" s="332"/>
      <c r="G49" s="333"/>
      <c r="H49" s="1"/>
      <c r="I49" s="331" t="s">
        <v>20</v>
      </c>
      <c r="J49" s="332"/>
      <c r="K49" s="332"/>
      <c r="L49" s="332"/>
      <c r="M49" s="332"/>
      <c r="N49" s="332"/>
      <c r="O49" s="333"/>
      <c r="Q49" s="72"/>
      <c r="R49" s="332" t="s">
        <v>20</v>
      </c>
      <c r="S49" s="332"/>
      <c r="T49" s="332"/>
      <c r="U49" s="332"/>
      <c r="V49" s="332"/>
      <c r="W49" s="332"/>
      <c r="X49" s="333"/>
      <c r="Z49" s="331" t="s">
        <v>20</v>
      </c>
      <c r="AA49" s="332"/>
      <c r="AB49" s="332"/>
      <c r="AC49" s="332"/>
      <c r="AD49" s="332"/>
      <c r="AE49" s="332"/>
      <c r="AF49" s="333"/>
    </row>
    <row r="50" spans="1:32" ht="15" customHeight="1">
      <c r="A50" s="56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7" t="s">
        <v>6</v>
      </c>
      <c r="I50" s="56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7" t="s">
        <v>6</v>
      </c>
      <c r="Q50" s="20"/>
      <c r="R50" s="30" t="s">
        <v>1</v>
      </c>
      <c r="S50" s="30" t="s">
        <v>2</v>
      </c>
      <c r="T50" s="31" t="s">
        <v>0</v>
      </c>
      <c r="U50" s="31" t="s">
        <v>3</v>
      </c>
      <c r="V50" s="31" t="s">
        <v>4</v>
      </c>
      <c r="W50" s="31" t="s">
        <v>5</v>
      </c>
      <c r="X50" s="57" t="s">
        <v>6</v>
      </c>
      <c r="Z50" s="56" t="s">
        <v>1</v>
      </c>
      <c r="AA50" s="30" t="s">
        <v>2</v>
      </c>
      <c r="AB50" s="31" t="s">
        <v>0</v>
      </c>
      <c r="AC50" s="31" t="s">
        <v>3</v>
      </c>
      <c r="AD50" s="31" t="s">
        <v>4</v>
      </c>
      <c r="AE50" s="31" t="s">
        <v>5</v>
      </c>
      <c r="AF50" s="57" t="s">
        <v>6</v>
      </c>
    </row>
    <row r="51" spans="1:32" ht="15" customHeight="1">
      <c r="A51" s="294" t="s">
        <v>89</v>
      </c>
      <c r="B51" s="264" t="s">
        <v>90</v>
      </c>
      <c r="C51" s="263">
        <v>2</v>
      </c>
      <c r="D51" s="263">
        <v>2</v>
      </c>
      <c r="E51" s="263">
        <v>0</v>
      </c>
      <c r="F51" s="263">
        <v>3</v>
      </c>
      <c r="G51" s="295">
        <v>5</v>
      </c>
      <c r="I51" s="70" t="s">
        <v>478</v>
      </c>
      <c r="J51" s="117" t="s">
        <v>139</v>
      </c>
      <c r="K51" s="318">
        <v>3</v>
      </c>
      <c r="L51" s="318">
        <v>0</v>
      </c>
      <c r="M51" s="318">
        <v>2</v>
      </c>
      <c r="N51" s="318">
        <v>4</v>
      </c>
      <c r="O51" s="89">
        <v>6</v>
      </c>
      <c r="Q51" s="15" t="s">
        <v>38</v>
      </c>
      <c r="R51" s="98" t="s">
        <v>478</v>
      </c>
      <c r="S51" s="98" t="s">
        <v>139</v>
      </c>
      <c r="T51" s="99">
        <v>3</v>
      </c>
      <c r="U51" s="99">
        <v>0</v>
      </c>
      <c r="V51" s="99">
        <v>2</v>
      </c>
      <c r="W51" s="99">
        <v>4</v>
      </c>
      <c r="X51" s="138">
        <v>6</v>
      </c>
      <c r="Z51" s="98" t="s">
        <v>478</v>
      </c>
      <c r="AA51" s="98" t="s">
        <v>139</v>
      </c>
      <c r="AB51" s="99">
        <v>3</v>
      </c>
      <c r="AC51" s="99">
        <v>0</v>
      </c>
      <c r="AD51" s="99">
        <v>2</v>
      </c>
      <c r="AE51" s="99">
        <v>4</v>
      </c>
      <c r="AF51" s="138">
        <v>6</v>
      </c>
    </row>
    <row r="52" spans="1:32" ht="15" customHeight="1">
      <c r="A52" s="289" t="s">
        <v>93</v>
      </c>
      <c r="B52" s="259" t="s">
        <v>94</v>
      </c>
      <c r="C52" s="166">
        <v>3</v>
      </c>
      <c r="D52" s="166">
        <v>0</v>
      </c>
      <c r="E52" s="166">
        <v>2</v>
      </c>
      <c r="F52" s="166">
        <v>4</v>
      </c>
      <c r="G52" s="296">
        <v>6</v>
      </c>
      <c r="I52" s="70" t="s">
        <v>479</v>
      </c>
      <c r="J52" s="41" t="s">
        <v>480</v>
      </c>
      <c r="K52" s="318">
        <v>3</v>
      </c>
      <c r="L52" s="318">
        <v>0</v>
      </c>
      <c r="M52" s="318">
        <v>2</v>
      </c>
      <c r="N52" s="318">
        <v>4</v>
      </c>
      <c r="O52" s="89">
        <v>6</v>
      </c>
      <c r="Q52" s="15" t="s">
        <v>38</v>
      </c>
      <c r="R52" s="98" t="s">
        <v>479</v>
      </c>
      <c r="S52" s="98" t="s">
        <v>480</v>
      </c>
      <c r="T52" s="99">
        <v>3</v>
      </c>
      <c r="U52" s="99">
        <v>0</v>
      </c>
      <c r="V52" s="99">
        <v>2</v>
      </c>
      <c r="W52" s="99">
        <v>4</v>
      </c>
      <c r="X52" s="138">
        <v>6</v>
      </c>
      <c r="Z52" s="98" t="s">
        <v>479</v>
      </c>
      <c r="AA52" s="98" t="s">
        <v>480</v>
      </c>
      <c r="AB52" s="99">
        <v>3</v>
      </c>
      <c r="AC52" s="99">
        <v>0</v>
      </c>
      <c r="AD52" s="99">
        <v>2</v>
      </c>
      <c r="AE52" s="99">
        <v>4</v>
      </c>
      <c r="AF52" s="138">
        <v>6</v>
      </c>
    </row>
    <row r="53" spans="1:32" ht="15" customHeight="1">
      <c r="A53" s="289" t="s">
        <v>87</v>
      </c>
      <c r="B53" s="259" t="s">
        <v>88</v>
      </c>
      <c r="C53" s="166">
        <v>3</v>
      </c>
      <c r="D53" s="166">
        <v>0</v>
      </c>
      <c r="E53" s="166">
        <v>0</v>
      </c>
      <c r="F53" s="166">
        <v>3</v>
      </c>
      <c r="G53" s="296">
        <v>4</v>
      </c>
      <c r="I53" s="70" t="s">
        <v>159</v>
      </c>
      <c r="J53" s="41" t="s">
        <v>160</v>
      </c>
      <c r="K53" s="318">
        <v>3</v>
      </c>
      <c r="L53" s="318">
        <v>0</v>
      </c>
      <c r="M53" s="318">
        <v>0</v>
      </c>
      <c r="N53" s="318">
        <v>3</v>
      </c>
      <c r="O53" s="89">
        <v>5</v>
      </c>
      <c r="Q53" s="15" t="s">
        <v>38</v>
      </c>
      <c r="R53" s="98" t="s">
        <v>159</v>
      </c>
      <c r="S53" s="98" t="s">
        <v>160</v>
      </c>
      <c r="T53" s="99">
        <v>3</v>
      </c>
      <c r="U53" s="99">
        <v>0</v>
      </c>
      <c r="V53" s="99">
        <v>0</v>
      </c>
      <c r="W53" s="99">
        <v>3</v>
      </c>
      <c r="X53" s="138">
        <v>5</v>
      </c>
      <c r="Z53" s="60"/>
      <c r="AA53" s="50"/>
      <c r="AB53" s="146"/>
      <c r="AC53" s="146"/>
      <c r="AD53" s="146"/>
      <c r="AE53" s="146"/>
      <c r="AF53" s="62"/>
    </row>
    <row r="54" spans="1:32" ht="15" customHeight="1">
      <c r="A54" s="289" t="s">
        <v>91</v>
      </c>
      <c r="B54" s="259" t="s">
        <v>92</v>
      </c>
      <c r="C54" s="166">
        <v>3</v>
      </c>
      <c r="D54" s="166">
        <v>0</v>
      </c>
      <c r="E54" s="166">
        <v>2</v>
      </c>
      <c r="F54" s="166">
        <v>4</v>
      </c>
      <c r="G54" s="296">
        <v>6</v>
      </c>
      <c r="I54" s="70" t="s">
        <v>215</v>
      </c>
      <c r="J54" s="41" t="s">
        <v>216</v>
      </c>
      <c r="K54" s="318">
        <v>3</v>
      </c>
      <c r="L54" s="318">
        <v>0</v>
      </c>
      <c r="M54" s="318">
        <v>0</v>
      </c>
      <c r="N54" s="318">
        <v>3</v>
      </c>
      <c r="O54" s="89">
        <v>5</v>
      </c>
      <c r="Q54" s="15" t="s">
        <v>38</v>
      </c>
      <c r="R54" s="98" t="s">
        <v>150</v>
      </c>
      <c r="S54" s="98" t="s">
        <v>151</v>
      </c>
      <c r="T54" s="99">
        <v>0</v>
      </c>
      <c r="U54" s="99">
        <v>0</v>
      </c>
      <c r="V54" s="99">
        <v>0</v>
      </c>
      <c r="W54" s="99">
        <v>0</v>
      </c>
      <c r="X54" s="138">
        <v>4</v>
      </c>
      <c r="Z54" s="60"/>
      <c r="AA54" s="50"/>
      <c r="AB54" s="146"/>
      <c r="AC54" s="146"/>
      <c r="AD54" s="146"/>
      <c r="AE54" s="146"/>
      <c r="AF54" s="62"/>
    </row>
    <row r="55" spans="1:32" ht="15" customHeight="1">
      <c r="A55" s="293" t="s">
        <v>17</v>
      </c>
      <c r="B55" s="262" t="s">
        <v>95</v>
      </c>
      <c r="C55" s="263">
        <v>2</v>
      </c>
      <c r="D55" s="263">
        <v>0</v>
      </c>
      <c r="E55" s="263">
        <v>0</v>
      </c>
      <c r="F55" s="263">
        <v>2</v>
      </c>
      <c r="G55" s="290">
        <v>3</v>
      </c>
      <c r="I55" s="70" t="s">
        <v>17</v>
      </c>
      <c r="J55" s="41" t="s">
        <v>136</v>
      </c>
      <c r="K55" s="318">
        <v>2</v>
      </c>
      <c r="L55" s="318">
        <v>0</v>
      </c>
      <c r="M55" s="318">
        <v>0</v>
      </c>
      <c r="N55" s="318">
        <v>2</v>
      </c>
      <c r="O55" s="89">
        <v>3</v>
      </c>
      <c r="Q55" s="15" t="s">
        <v>38</v>
      </c>
      <c r="R55" s="98" t="s">
        <v>215</v>
      </c>
      <c r="S55" s="98" t="s">
        <v>216</v>
      </c>
      <c r="T55" s="99">
        <v>3</v>
      </c>
      <c r="U55" s="99">
        <v>0</v>
      </c>
      <c r="V55" s="99">
        <v>0</v>
      </c>
      <c r="W55" s="99">
        <v>3</v>
      </c>
      <c r="X55" s="112">
        <v>5</v>
      </c>
      <c r="Z55" s="60"/>
      <c r="AA55" s="50"/>
      <c r="AB55" s="146"/>
      <c r="AC55" s="146"/>
      <c r="AD55" s="146"/>
      <c r="AE55" s="146"/>
      <c r="AF55" s="62"/>
    </row>
    <row r="56" spans="1:32" ht="30">
      <c r="A56" s="293" t="s">
        <v>18</v>
      </c>
      <c r="B56" s="262" t="s">
        <v>96</v>
      </c>
      <c r="C56" s="263">
        <v>2</v>
      </c>
      <c r="D56" s="263">
        <v>0</v>
      </c>
      <c r="E56" s="263">
        <v>0</v>
      </c>
      <c r="F56" s="263">
        <v>2</v>
      </c>
      <c r="G56" s="290">
        <v>3</v>
      </c>
      <c r="I56" s="70" t="s">
        <v>18</v>
      </c>
      <c r="J56" s="167" t="s">
        <v>152</v>
      </c>
      <c r="K56" s="318">
        <v>2</v>
      </c>
      <c r="L56" s="318">
        <v>0</v>
      </c>
      <c r="M56" s="318">
        <v>0</v>
      </c>
      <c r="N56" s="318">
        <v>2</v>
      </c>
      <c r="O56" s="89">
        <v>3</v>
      </c>
      <c r="Q56" s="20"/>
      <c r="R56" s="339" t="s">
        <v>40</v>
      </c>
      <c r="S56" s="339"/>
      <c r="T56" s="212">
        <f>SUM(T51:T55)</f>
        <v>12</v>
      </c>
      <c r="U56" s="212">
        <f>SUM(U51:U55)</f>
        <v>0</v>
      </c>
      <c r="V56" s="212">
        <f>SUM(V51:V55)</f>
        <v>4</v>
      </c>
      <c r="W56" s="212">
        <f>SUM(W51:W55)</f>
        <v>14</v>
      </c>
      <c r="X56" s="136">
        <f>SUM(X51:X55)</f>
        <v>26</v>
      </c>
      <c r="Z56" s="60"/>
      <c r="AA56" s="50"/>
      <c r="AB56" s="146"/>
      <c r="AC56" s="146"/>
      <c r="AD56" s="146"/>
      <c r="AE56" s="146"/>
      <c r="AF56" s="62"/>
    </row>
    <row r="57" spans="1:32" ht="15">
      <c r="A57" s="293" t="s">
        <v>77</v>
      </c>
      <c r="B57" s="262" t="s">
        <v>53</v>
      </c>
      <c r="C57" s="263">
        <v>3</v>
      </c>
      <c r="D57" s="263">
        <v>0</v>
      </c>
      <c r="E57" s="263">
        <v>0</v>
      </c>
      <c r="F57" s="263">
        <v>3</v>
      </c>
      <c r="G57" s="290">
        <v>3</v>
      </c>
      <c r="I57" s="70" t="s">
        <v>150</v>
      </c>
      <c r="J57" s="167" t="s">
        <v>151</v>
      </c>
      <c r="K57" s="318">
        <v>0</v>
      </c>
      <c r="L57" s="318">
        <v>0</v>
      </c>
      <c r="M57" s="318">
        <v>0</v>
      </c>
      <c r="N57" s="318">
        <v>0</v>
      </c>
      <c r="O57" s="89">
        <v>4</v>
      </c>
      <c r="Q57" s="20" t="s">
        <v>39</v>
      </c>
      <c r="R57" s="41" t="s">
        <v>17</v>
      </c>
      <c r="S57" s="41" t="s">
        <v>136</v>
      </c>
      <c r="T57" s="163">
        <v>2</v>
      </c>
      <c r="U57" s="163">
        <v>0</v>
      </c>
      <c r="V57" s="163">
        <v>0</v>
      </c>
      <c r="W57" s="163">
        <v>2</v>
      </c>
      <c r="X57" s="89">
        <v>3</v>
      </c>
      <c r="Z57" s="60"/>
      <c r="AA57" s="50"/>
      <c r="AB57" s="146"/>
      <c r="AC57" s="146"/>
      <c r="AD57" s="146"/>
      <c r="AE57" s="146"/>
      <c r="AF57" s="62"/>
    </row>
    <row r="58" spans="1:32" ht="15" customHeight="1">
      <c r="A58" s="393" t="s">
        <v>68</v>
      </c>
      <c r="B58" s="394"/>
      <c r="C58" s="34">
        <f>SUM(C51:C57)</f>
        <v>18</v>
      </c>
      <c r="D58" s="34">
        <f>SUM(D51:D57)</f>
        <v>2</v>
      </c>
      <c r="E58" s="34">
        <f>SUM(E51:E57)</f>
        <v>4</v>
      </c>
      <c r="F58" s="34">
        <f>SUM(F51:F57)</f>
        <v>21</v>
      </c>
      <c r="G58" s="61">
        <f>SUM(G51:G57)</f>
        <v>30</v>
      </c>
      <c r="I58" s="342" t="s">
        <v>68</v>
      </c>
      <c r="J58" s="343"/>
      <c r="K58" s="34">
        <f>SUM(K51:K57)</f>
        <v>16</v>
      </c>
      <c r="L58" s="34">
        <f>SUM(L51:L57)</f>
        <v>0</v>
      </c>
      <c r="M58" s="34">
        <f>SUM(M51:M57)</f>
        <v>4</v>
      </c>
      <c r="N58" s="34">
        <f>SUM(N51:N57)</f>
        <v>18</v>
      </c>
      <c r="O58" s="34">
        <f>SUM(O51:O57)</f>
        <v>32</v>
      </c>
      <c r="Q58" s="20" t="s">
        <v>39</v>
      </c>
      <c r="R58" s="41" t="s">
        <v>18</v>
      </c>
      <c r="S58" s="41" t="s">
        <v>152</v>
      </c>
      <c r="T58" s="330">
        <v>2</v>
      </c>
      <c r="U58" s="330">
        <v>0</v>
      </c>
      <c r="V58" s="330">
        <v>0</v>
      </c>
      <c r="W58" s="330">
        <v>2</v>
      </c>
      <c r="X58" s="89">
        <v>3</v>
      </c>
      <c r="Z58" s="60"/>
      <c r="AA58" s="50"/>
      <c r="AB58" s="146"/>
      <c r="AC58" s="146"/>
      <c r="AD58" s="146"/>
      <c r="AE58" s="146"/>
      <c r="AF58" s="62"/>
    </row>
    <row r="59" spans="1:32" ht="15" customHeight="1">
      <c r="A59" s="76"/>
      <c r="B59" s="77"/>
      <c r="C59" s="77"/>
      <c r="D59" s="77"/>
      <c r="E59" s="77"/>
      <c r="F59" s="77"/>
      <c r="G59" s="78"/>
      <c r="I59" s="354"/>
      <c r="J59" s="355"/>
      <c r="K59" s="319"/>
      <c r="L59" s="319"/>
      <c r="M59" s="319"/>
      <c r="N59" s="319"/>
      <c r="O59" s="320"/>
      <c r="Q59" s="20"/>
      <c r="R59" s="339" t="s">
        <v>41</v>
      </c>
      <c r="S59" s="339"/>
      <c r="T59" s="212">
        <f>SUM(T57:T58)</f>
        <v>4</v>
      </c>
      <c r="U59" s="212">
        <f>SUM(U57:U58)</f>
        <v>0</v>
      </c>
      <c r="V59" s="212">
        <f>SUM(V57:V58)</f>
        <v>0</v>
      </c>
      <c r="W59" s="212">
        <f>SUM(W57:W58)</f>
        <v>4</v>
      </c>
      <c r="X59" s="136">
        <f>SUM(X57:X58)</f>
        <v>6</v>
      </c>
      <c r="Z59" s="60"/>
      <c r="AA59" s="50"/>
      <c r="AB59" s="146"/>
      <c r="AC59" s="146"/>
      <c r="AD59" s="146"/>
      <c r="AE59" s="146"/>
      <c r="AF59" s="62"/>
    </row>
    <row r="60" spans="1:32" ht="15" customHeight="1">
      <c r="A60" s="76"/>
      <c r="B60" s="77"/>
      <c r="C60" s="77"/>
      <c r="D60" s="77"/>
      <c r="E60" s="77"/>
      <c r="F60" s="77"/>
      <c r="G60" s="78"/>
      <c r="I60" s="354"/>
      <c r="J60" s="355"/>
      <c r="K60" s="319"/>
      <c r="L60" s="319"/>
      <c r="M60" s="319"/>
      <c r="N60" s="319"/>
      <c r="O60" s="320"/>
      <c r="Q60" s="20"/>
      <c r="R60" s="160" t="s">
        <v>42</v>
      </c>
      <c r="S60" s="160"/>
      <c r="T60" s="34">
        <f>SUM(T56,T59)</f>
        <v>16</v>
      </c>
      <c r="U60" s="34">
        <f>SUM(U56,U59)</f>
        <v>0</v>
      </c>
      <c r="V60" s="34">
        <f>SUM(V56,V59)</f>
        <v>4</v>
      </c>
      <c r="W60" s="34">
        <f>SUM(W56,W59)</f>
        <v>18</v>
      </c>
      <c r="X60" s="61">
        <f>SUM(X56,X59)</f>
        <v>32</v>
      </c>
      <c r="Z60" s="142" t="s">
        <v>42</v>
      </c>
      <c r="AA60" s="55"/>
      <c r="AB60" s="34">
        <f>SUM(AB51:AB58)</f>
        <v>6</v>
      </c>
      <c r="AC60" s="34">
        <f>SUM(AC51:AC58)</f>
        <v>0</v>
      </c>
      <c r="AD60" s="34">
        <f>SUM(AD51:AD58)</f>
        <v>4</v>
      </c>
      <c r="AE60" s="34">
        <f>SUM(AE51:AE58)</f>
        <v>8</v>
      </c>
      <c r="AF60" s="61">
        <f>SUM(AF51:AF58)</f>
        <v>12</v>
      </c>
    </row>
    <row r="61" spans="1:32" ht="15" customHeight="1">
      <c r="A61" s="76"/>
      <c r="B61" s="77"/>
      <c r="C61" s="77"/>
      <c r="D61" s="77"/>
      <c r="E61" s="77"/>
      <c r="F61" s="77"/>
      <c r="G61" s="78"/>
      <c r="I61" s="354"/>
      <c r="J61" s="355"/>
      <c r="K61" s="319"/>
      <c r="L61" s="319"/>
      <c r="M61" s="319"/>
      <c r="N61" s="319"/>
      <c r="O61" s="320"/>
      <c r="Q61" s="20"/>
      <c r="R61" s="5"/>
      <c r="S61" s="5"/>
      <c r="T61" s="5"/>
      <c r="U61" s="5"/>
      <c r="V61" s="5"/>
      <c r="W61" s="5"/>
      <c r="X61" s="16"/>
      <c r="Z61" s="73"/>
      <c r="AA61" s="53"/>
      <c r="AB61" s="54"/>
      <c r="AC61" s="54"/>
      <c r="AD61" s="54"/>
      <c r="AE61" s="54"/>
      <c r="AF61" s="71"/>
    </row>
    <row r="62" spans="1:32" ht="15" customHeight="1">
      <c r="A62" s="161"/>
      <c r="B62" s="162"/>
      <c r="C62" s="164"/>
      <c r="D62" s="164"/>
      <c r="E62" s="164"/>
      <c r="F62" s="164"/>
      <c r="G62" s="165"/>
      <c r="I62" s="354"/>
      <c r="J62" s="355"/>
      <c r="K62" s="319"/>
      <c r="L62" s="319"/>
      <c r="M62" s="319"/>
      <c r="N62" s="319"/>
      <c r="O62" s="320"/>
      <c r="Q62" s="20"/>
      <c r="R62" s="5"/>
      <c r="S62" s="5"/>
      <c r="T62" s="5"/>
      <c r="U62" s="5"/>
      <c r="V62" s="5"/>
      <c r="W62" s="5"/>
      <c r="X62" s="127"/>
      <c r="Z62" s="147"/>
      <c r="AA62" s="148"/>
      <c r="AB62" s="144"/>
      <c r="AC62" s="144"/>
      <c r="AD62" s="144"/>
      <c r="AE62" s="144"/>
      <c r="AF62" s="145"/>
    </row>
    <row r="63" spans="1:32" ht="15" customHeight="1">
      <c r="A63" s="331" t="s">
        <v>21</v>
      </c>
      <c r="B63" s="332"/>
      <c r="C63" s="332"/>
      <c r="D63" s="332"/>
      <c r="E63" s="332"/>
      <c r="F63" s="332"/>
      <c r="G63" s="333"/>
      <c r="I63" s="331" t="s">
        <v>21</v>
      </c>
      <c r="J63" s="332"/>
      <c r="K63" s="332"/>
      <c r="L63" s="332"/>
      <c r="M63" s="332"/>
      <c r="N63" s="332"/>
      <c r="O63" s="333"/>
      <c r="Q63" s="20"/>
      <c r="R63" s="332" t="s">
        <v>21</v>
      </c>
      <c r="S63" s="332"/>
      <c r="T63" s="332"/>
      <c r="U63" s="332"/>
      <c r="V63" s="332"/>
      <c r="W63" s="332"/>
      <c r="X63" s="333"/>
      <c r="Z63" s="331" t="s">
        <v>21</v>
      </c>
      <c r="AA63" s="332"/>
      <c r="AB63" s="332"/>
      <c r="AC63" s="332"/>
      <c r="AD63" s="332"/>
      <c r="AE63" s="332"/>
      <c r="AF63" s="333"/>
    </row>
    <row r="64" spans="1:32" s="2" customFormat="1" ht="22.5" customHeight="1">
      <c r="A64" s="56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7" t="s">
        <v>6</v>
      </c>
      <c r="H64" s="1"/>
      <c r="I64" s="56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7" t="s">
        <v>6</v>
      </c>
      <c r="Q64" s="72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7" t="s">
        <v>6</v>
      </c>
      <c r="Z64" s="56" t="s">
        <v>1</v>
      </c>
      <c r="AA64" s="30" t="s">
        <v>2</v>
      </c>
      <c r="AB64" s="31" t="s">
        <v>0</v>
      </c>
      <c r="AC64" s="31" t="s">
        <v>3</v>
      </c>
      <c r="AD64" s="31" t="s">
        <v>4</v>
      </c>
      <c r="AE64" s="31" t="s">
        <v>5</v>
      </c>
      <c r="AF64" s="57" t="s">
        <v>6</v>
      </c>
    </row>
    <row r="65" spans="1:32" ht="15" customHeight="1">
      <c r="A65" s="289" t="s">
        <v>97</v>
      </c>
      <c r="B65" s="259" t="s">
        <v>98</v>
      </c>
      <c r="C65" s="166">
        <v>3</v>
      </c>
      <c r="D65" s="166">
        <v>0</v>
      </c>
      <c r="E65" s="166">
        <v>2</v>
      </c>
      <c r="F65" s="166">
        <v>4</v>
      </c>
      <c r="G65" s="296">
        <v>7</v>
      </c>
      <c r="I65" s="70" t="s">
        <v>153</v>
      </c>
      <c r="J65" s="41" t="s">
        <v>154</v>
      </c>
      <c r="K65" s="318">
        <v>2</v>
      </c>
      <c r="L65" s="318">
        <v>0</v>
      </c>
      <c r="M65" s="318">
        <v>2</v>
      </c>
      <c r="N65" s="318">
        <v>3</v>
      </c>
      <c r="O65" s="89">
        <v>5</v>
      </c>
      <c r="Q65" s="15" t="s">
        <v>38</v>
      </c>
      <c r="R65" s="98" t="s">
        <v>153</v>
      </c>
      <c r="S65" s="213" t="s">
        <v>154</v>
      </c>
      <c r="T65" s="99">
        <v>2</v>
      </c>
      <c r="U65" s="99">
        <v>0</v>
      </c>
      <c r="V65" s="99">
        <v>2</v>
      </c>
      <c r="W65" s="99">
        <v>3</v>
      </c>
      <c r="X65" s="112">
        <v>5</v>
      </c>
      <c r="Z65" s="98" t="s">
        <v>490</v>
      </c>
      <c r="AA65" s="98" t="s">
        <v>147</v>
      </c>
      <c r="AB65" s="99">
        <v>3</v>
      </c>
      <c r="AC65" s="99">
        <v>0</v>
      </c>
      <c r="AD65" s="99">
        <v>0</v>
      </c>
      <c r="AE65" s="99">
        <v>3</v>
      </c>
      <c r="AF65" s="112">
        <v>5</v>
      </c>
    </row>
    <row r="66" spans="1:32" ht="15" customHeight="1">
      <c r="A66" s="289" t="s">
        <v>330</v>
      </c>
      <c r="B66" s="259" t="s">
        <v>109</v>
      </c>
      <c r="C66" s="166">
        <v>3</v>
      </c>
      <c r="D66" s="166">
        <v>0</v>
      </c>
      <c r="E66" s="166">
        <v>0</v>
      </c>
      <c r="F66" s="166">
        <v>3</v>
      </c>
      <c r="G66" s="290">
        <v>4</v>
      </c>
      <c r="I66" s="70" t="s">
        <v>481</v>
      </c>
      <c r="J66" s="41" t="s">
        <v>482</v>
      </c>
      <c r="K66" s="318">
        <v>3</v>
      </c>
      <c r="L66" s="318">
        <v>0</v>
      </c>
      <c r="M66" s="318">
        <v>0</v>
      </c>
      <c r="N66" s="318">
        <v>3</v>
      </c>
      <c r="O66" s="89">
        <v>5</v>
      </c>
      <c r="Q66" s="15" t="s">
        <v>38</v>
      </c>
      <c r="R66" s="98" t="s">
        <v>492</v>
      </c>
      <c r="S66" s="98" t="s">
        <v>482</v>
      </c>
      <c r="T66" s="99">
        <v>3</v>
      </c>
      <c r="U66" s="99">
        <v>0</v>
      </c>
      <c r="V66" s="99">
        <v>0</v>
      </c>
      <c r="W66" s="99">
        <v>3</v>
      </c>
      <c r="X66" s="112">
        <v>5</v>
      </c>
      <c r="Z66" s="60"/>
      <c r="AA66" s="50"/>
      <c r="AB66" s="146"/>
      <c r="AC66" s="146"/>
      <c r="AD66" s="146"/>
      <c r="AE66" s="146"/>
      <c r="AF66" s="62"/>
    </row>
    <row r="67" spans="1:32" ht="15" customHeight="1">
      <c r="A67" s="289" t="s">
        <v>331</v>
      </c>
      <c r="B67" s="259" t="s">
        <v>332</v>
      </c>
      <c r="C67" s="166">
        <v>0</v>
      </c>
      <c r="D67" s="166">
        <v>2</v>
      </c>
      <c r="E67" s="166">
        <v>0</v>
      </c>
      <c r="F67" s="166">
        <v>1</v>
      </c>
      <c r="G67" s="297">
        <v>1</v>
      </c>
      <c r="I67" s="70" t="s">
        <v>483</v>
      </c>
      <c r="J67" s="167" t="s">
        <v>147</v>
      </c>
      <c r="K67" s="318">
        <v>3</v>
      </c>
      <c r="L67" s="318">
        <v>0</v>
      </c>
      <c r="M67" s="318">
        <v>0</v>
      </c>
      <c r="N67" s="318">
        <v>3</v>
      </c>
      <c r="O67" s="89">
        <v>5</v>
      </c>
      <c r="Q67" s="15" t="s">
        <v>38</v>
      </c>
      <c r="R67" s="98" t="s">
        <v>490</v>
      </c>
      <c r="S67" s="98" t="s">
        <v>147</v>
      </c>
      <c r="T67" s="99">
        <v>3</v>
      </c>
      <c r="U67" s="99">
        <v>0</v>
      </c>
      <c r="V67" s="99">
        <v>0</v>
      </c>
      <c r="W67" s="99">
        <v>3</v>
      </c>
      <c r="X67" s="112">
        <v>5</v>
      </c>
      <c r="Z67" s="60"/>
      <c r="AA67" s="50"/>
      <c r="AB67" s="146"/>
      <c r="AC67" s="146"/>
      <c r="AD67" s="146"/>
      <c r="AE67" s="146"/>
      <c r="AF67" s="62"/>
    </row>
    <row r="68" spans="1:32" ht="15" customHeight="1">
      <c r="A68" s="289" t="s">
        <v>329</v>
      </c>
      <c r="B68" s="259" t="s">
        <v>101</v>
      </c>
      <c r="C68" s="166">
        <v>3</v>
      </c>
      <c r="D68" s="166">
        <v>0</v>
      </c>
      <c r="E68" s="166">
        <v>0</v>
      </c>
      <c r="F68" s="166">
        <v>3</v>
      </c>
      <c r="G68" s="296">
        <v>5</v>
      </c>
      <c r="I68" s="70" t="s">
        <v>159</v>
      </c>
      <c r="J68" s="41" t="s">
        <v>161</v>
      </c>
      <c r="K68" s="318">
        <v>3</v>
      </c>
      <c r="L68" s="318">
        <v>0</v>
      </c>
      <c r="M68" s="318">
        <v>0</v>
      </c>
      <c r="N68" s="318">
        <v>3</v>
      </c>
      <c r="O68" s="89">
        <v>5</v>
      </c>
      <c r="Q68" s="15" t="s">
        <v>38</v>
      </c>
      <c r="R68" s="98" t="s">
        <v>159</v>
      </c>
      <c r="S68" s="98" t="s">
        <v>161</v>
      </c>
      <c r="T68" s="99">
        <v>3</v>
      </c>
      <c r="U68" s="99">
        <v>0</v>
      </c>
      <c r="V68" s="99">
        <v>0</v>
      </c>
      <c r="W68" s="99">
        <v>3</v>
      </c>
      <c r="X68" s="112">
        <v>5</v>
      </c>
      <c r="Z68" s="60"/>
      <c r="AA68" s="50"/>
      <c r="AB68" s="146"/>
      <c r="AC68" s="146"/>
      <c r="AD68" s="146"/>
      <c r="AE68" s="146"/>
      <c r="AF68" s="62"/>
    </row>
    <row r="69" spans="1:32" ht="15" customHeight="1">
      <c r="A69" s="289" t="s">
        <v>24</v>
      </c>
      <c r="B69" s="259" t="s">
        <v>102</v>
      </c>
      <c r="C69" s="166">
        <v>3</v>
      </c>
      <c r="D69" s="166">
        <v>0</v>
      </c>
      <c r="E69" s="166">
        <v>0</v>
      </c>
      <c r="F69" s="166">
        <v>3</v>
      </c>
      <c r="G69" s="296">
        <v>5</v>
      </c>
      <c r="I69" s="70" t="s">
        <v>24</v>
      </c>
      <c r="J69" s="41" t="s">
        <v>102</v>
      </c>
      <c r="K69" s="318">
        <v>3</v>
      </c>
      <c r="L69" s="318">
        <v>0</v>
      </c>
      <c r="M69" s="318">
        <v>0</v>
      </c>
      <c r="N69" s="318">
        <v>3</v>
      </c>
      <c r="O69" s="109">
        <v>5</v>
      </c>
      <c r="Q69" s="15"/>
      <c r="R69" s="339" t="s">
        <v>40</v>
      </c>
      <c r="S69" s="339"/>
      <c r="T69" s="212">
        <f>SUM(T65:T68)</f>
        <v>11</v>
      </c>
      <c r="U69" s="212">
        <f>SUM(U65:U68)</f>
        <v>0</v>
      </c>
      <c r="V69" s="212">
        <f>SUM(V65:V68)</f>
        <v>2</v>
      </c>
      <c r="W69" s="212">
        <f>SUM(W65:W68)</f>
        <v>12</v>
      </c>
      <c r="X69" s="136">
        <f>SUM(X65:X68)</f>
        <v>20</v>
      </c>
      <c r="Z69" s="60"/>
      <c r="AA69" s="50"/>
      <c r="AB69" s="146"/>
      <c r="AC69" s="146"/>
      <c r="AD69" s="146"/>
      <c r="AE69" s="146"/>
      <c r="AF69" s="62"/>
    </row>
    <row r="70" spans="1:32" ht="15" customHeight="1">
      <c r="A70" s="293" t="s">
        <v>24</v>
      </c>
      <c r="B70" s="262" t="s">
        <v>164</v>
      </c>
      <c r="C70" s="263">
        <v>3</v>
      </c>
      <c r="D70" s="263">
        <v>0</v>
      </c>
      <c r="E70" s="263">
        <v>0</v>
      </c>
      <c r="F70" s="263">
        <v>3</v>
      </c>
      <c r="G70" s="290">
        <v>5</v>
      </c>
      <c r="I70" s="70" t="s">
        <v>103</v>
      </c>
      <c r="J70" s="41" t="s">
        <v>104</v>
      </c>
      <c r="K70" s="318">
        <v>2</v>
      </c>
      <c r="L70" s="318">
        <v>0</v>
      </c>
      <c r="M70" s="318">
        <v>0</v>
      </c>
      <c r="N70" s="318">
        <v>2</v>
      </c>
      <c r="O70" s="108">
        <v>3</v>
      </c>
      <c r="Q70" s="20" t="s">
        <v>39</v>
      </c>
      <c r="R70" s="41" t="s">
        <v>24</v>
      </c>
      <c r="S70" s="41" t="s">
        <v>102</v>
      </c>
      <c r="T70" s="163">
        <v>3</v>
      </c>
      <c r="U70" s="163">
        <v>0</v>
      </c>
      <c r="V70" s="163">
        <v>0</v>
      </c>
      <c r="W70" s="163">
        <v>3</v>
      </c>
      <c r="X70" s="109">
        <v>5</v>
      </c>
      <c r="Z70" s="60"/>
      <c r="AA70" s="50"/>
      <c r="AB70" s="146"/>
      <c r="AC70" s="146"/>
      <c r="AD70" s="146"/>
      <c r="AE70" s="146"/>
      <c r="AF70" s="62"/>
    </row>
    <row r="71" spans="1:32" ht="15" customHeight="1">
      <c r="A71" s="298" t="s">
        <v>24</v>
      </c>
      <c r="B71" s="265" t="s">
        <v>122</v>
      </c>
      <c r="C71" s="266">
        <v>2</v>
      </c>
      <c r="D71" s="266">
        <v>0</v>
      </c>
      <c r="E71" s="266">
        <v>0</v>
      </c>
      <c r="F71" s="266">
        <v>2</v>
      </c>
      <c r="G71" s="299">
        <v>3</v>
      </c>
      <c r="I71" s="342" t="s">
        <v>68</v>
      </c>
      <c r="J71" s="343"/>
      <c r="K71" s="34">
        <f>SUM(K65:K70)</f>
        <v>16</v>
      </c>
      <c r="L71" s="34">
        <f>SUM(L65:L70)</f>
        <v>0</v>
      </c>
      <c r="M71" s="34">
        <f>SUM(M65:M70)</f>
        <v>2</v>
      </c>
      <c r="N71" s="34">
        <f>SUM(N65:N70)</f>
        <v>17</v>
      </c>
      <c r="O71" s="61">
        <f>SUM(O65:O70)</f>
        <v>28</v>
      </c>
      <c r="Q71" s="20" t="s">
        <v>39</v>
      </c>
      <c r="R71" s="41" t="s">
        <v>103</v>
      </c>
      <c r="S71" s="41" t="s">
        <v>104</v>
      </c>
      <c r="T71" s="163">
        <v>2</v>
      </c>
      <c r="U71" s="163">
        <v>0</v>
      </c>
      <c r="V71" s="163">
        <v>0</v>
      </c>
      <c r="W71" s="163">
        <v>2</v>
      </c>
      <c r="X71" s="110">
        <v>3</v>
      </c>
      <c r="Z71" s="60"/>
      <c r="AA71" s="50"/>
      <c r="AB71" s="146"/>
      <c r="AC71" s="146"/>
      <c r="AD71" s="146"/>
      <c r="AE71" s="146"/>
      <c r="AF71" s="62"/>
    </row>
    <row r="72" spans="1:32" ht="15" customHeight="1">
      <c r="A72" s="391" t="s">
        <v>10</v>
      </c>
      <c r="B72" s="392"/>
      <c r="C72" s="34">
        <f>SUM(C65:C71)</f>
        <v>17</v>
      </c>
      <c r="D72" s="34">
        <f>SUM(D65:D71)</f>
        <v>2</v>
      </c>
      <c r="E72" s="34">
        <f>SUM(E65:E71)</f>
        <v>2</v>
      </c>
      <c r="F72" s="34">
        <f>SUM(F65:F71)</f>
        <v>19</v>
      </c>
      <c r="G72" s="61">
        <f>SUM(G65:G71)</f>
        <v>30</v>
      </c>
      <c r="I72" s="353"/>
      <c r="J72" s="344"/>
      <c r="K72" s="34"/>
      <c r="L72" s="34"/>
      <c r="M72" s="34"/>
      <c r="N72" s="34"/>
      <c r="O72" s="61"/>
      <c r="Q72" s="20" t="s">
        <v>39</v>
      </c>
      <c r="R72" s="95"/>
      <c r="S72" s="41"/>
      <c r="T72" s="97"/>
      <c r="U72" s="97"/>
      <c r="V72" s="97"/>
      <c r="W72" s="97"/>
      <c r="X72" s="108"/>
      <c r="Z72" s="60"/>
      <c r="AA72" s="50"/>
      <c r="AB72" s="146"/>
      <c r="AC72" s="146"/>
      <c r="AD72" s="146"/>
      <c r="AE72" s="146"/>
      <c r="AF72" s="62"/>
    </row>
    <row r="73" spans="1:32" ht="13.5" customHeight="1">
      <c r="A73" s="393"/>
      <c r="B73" s="394"/>
      <c r="C73" s="34"/>
      <c r="D73" s="34"/>
      <c r="E73" s="34"/>
      <c r="F73" s="34"/>
      <c r="G73" s="61"/>
      <c r="I73" s="354"/>
      <c r="J73" s="355"/>
      <c r="K73" s="319"/>
      <c r="L73" s="319"/>
      <c r="M73" s="319"/>
      <c r="N73" s="319"/>
      <c r="O73" s="320"/>
      <c r="Q73" s="20"/>
      <c r="R73" s="340" t="s">
        <v>41</v>
      </c>
      <c r="S73" s="341"/>
      <c r="T73" s="136">
        <f>SUM(T70:T72)</f>
        <v>5</v>
      </c>
      <c r="U73" s="136">
        <f>SUM(U70:U72)</f>
        <v>0</v>
      </c>
      <c r="V73" s="136">
        <f>SUM(V70:V72)</f>
        <v>0</v>
      </c>
      <c r="W73" s="136">
        <f>SUM(W70:W72)</f>
        <v>5</v>
      </c>
      <c r="X73" s="136">
        <f>SUM(X70:X72)</f>
        <v>8</v>
      </c>
      <c r="Z73" s="142" t="s">
        <v>42</v>
      </c>
      <c r="AA73" s="55"/>
      <c r="AB73" s="34">
        <f>SUM(AB65:AB71)</f>
        <v>3</v>
      </c>
      <c r="AC73" s="34">
        <f>SUM(AC65:AC71)</f>
        <v>0</v>
      </c>
      <c r="AD73" s="34">
        <f>SUM(AD65:AD71)</f>
        <v>0</v>
      </c>
      <c r="AE73" s="34">
        <f>SUM(AE65:AE71)</f>
        <v>3</v>
      </c>
      <c r="AF73" s="61">
        <f>SUM(AF65:AF71)</f>
        <v>5</v>
      </c>
    </row>
    <row r="74" spans="1:33" ht="15" customHeight="1">
      <c r="A74" s="161"/>
      <c r="B74" s="162"/>
      <c r="C74" s="157"/>
      <c r="D74" s="157"/>
      <c r="E74" s="157"/>
      <c r="F74" s="157"/>
      <c r="G74" s="158"/>
      <c r="I74" s="354"/>
      <c r="J74" s="355"/>
      <c r="K74" s="319"/>
      <c r="L74" s="319"/>
      <c r="M74" s="319"/>
      <c r="N74" s="319"/>
      <c r="O74" s="320"/>
      <c r="Q74" s="20"/>
      <c r="R74" s="160" t="s">
        <v>42</v>
      </c>
      <c r="S74" s="160"/>
      <c r="T74" s="34">
        <f>T69+T73</f>
        <v>16</v>
      </c>
      <c r="U74" s="34">
        <f>SUM(U69,U73)</f>
        <v>0</v>
      </c>
      <c r="V74" s="34">
        <f>SUM(V69,V73)</f>
        <v>2</v>
      </c>
      <c r="W74" s="34">
        <f>SUM(W69,W73)</f>
        <v>17</v>
      </c>
      <c r="X74" s="61">
        <f>SUM(X69,X73)</f>
        <v>28</v>
      </c>
      <c r="Z74" s="20"/>
      <c r="AA74" s="5"/>
      <c r="AB74" s="5"/>
      <c r="AC74" s="5"/>
      <c r="AD74" s="5"/>
      <c r="AE74" s="5"/>
      <c r="AF74" s="19"/>
      <c r="AG74" s="5"/>
    </row>
    <row r="75" spans="1:33" ht="15" customHeight="1">
      <c r="A75" s="161"/>
      <c r="B75" s="162"/>
      <c r="C75" s="157"/>
      <c r="D75" s="157"/>
      <c r="E75" s="157"/>
      <c r="F75" s="157"/>
      <c r="G75" s="158"/>
      <c r="I75" s="354"/>
      <c r="J75" s="355"/>
      <c r="K75" s="319"/>
      <c r="L75" s="319"/>
      <c r="M75" s="319"/>
      <c r="N75" s="319"/>
      <c r="O75" s="320"/>
      <c r="Q75" s="20"/>
      <c r="R75" s="5"/>
      <c r="S75" s="5"/>
      <c r="T75" s="5"/>
      <c r="U75" s="5"/>
      <c r="V75" s="5"/>
      <c r="W75" s="5"/>
      <c r="X75" s="16"/>
      <c r="Z75" s="73"/>
      <c r="AA75" s="53"/>
      <c r="AB75" s="54"/>
      <c r="AC75" s="54"/>
      <c r="AD75" s="54"/>
      <c r="AE75" s="54"/>
      <c r="AF75" s="71"/>
      <c r="AG75" s="5"/>
    </row>
    <row r="76" spans="1:33" ht="15" customHeight="1">
      <c r="A76" s="161"/>
      <c r="B76" s="162"/>
      <c r="C76" s="157"/>
      <c r="D76" s="157"/>
      <c r="E76" s="157"/>
      <c r="F76" s="157"/>
      <c r="G76" s="158"/>
      <c r="I76" s="316"/>
      <c r="J76" s="317"/>
      <c r="K76" s="311"/>
      <c r="L76" s="311"/>
      <c r="M76" s="311"/>
      <c r="N76" s="311"/>
      <c r="O76" s="312"/>
      <c r="Q76" s="20"/>
      <c r="R76" s="162"/>
      <c r="S76" s="162"/>
      <c r="T76" s="157"/>
      <c r="U76" s="157"/>
      <c r="V76" s="157"/>
      <c r="W76" s="157"/>
      <c r="X76" s="158"/>
      <c r="Z76" s="15"/>
      <c r="AA76" s="5"/>
      <c r="AB76" s="5"/>
      <c r="AC76" s="10"/>
      <c r="AD76" s="10"/>
      <c r="AE76" s="10"/>
      <c r="AF76" s="16"/>
      <c r="AG76" s="5"/>
    </row>
    <row r="77" spans="1:33" ht="24.75" customHeight="1">
      <c r="A77" s="331" t="s">
        <v>23</v>
      </c>
      <c r="B77" s="332"/>
      <c r="C77" s="332"/>
      <c r="D77" s="332"/>
      <c r="E77" s="332"/>
      <c r="F77" s="332"/>
      <c r="G77" s="333"/>
      <c r="H77" s="1"/>
      <c r="I77" s="331" t="s">
        <v>23</v>
      </c>
      <c r="J77" s="332"/>
      <c r="K77" s="332"/>
      <c r="L77" s="332"/>
      <c r="M77" s="332"/>
      <c r="N77" s="332"/>
      <c r="O77" s="333"/>
      <c r="P77" s="2"/>
      <c r="Q77" s="72"/>
      <c r="R77" s="332" t="s">
        <v>23</v>
      </c>
      <c r="S77" s="332"/>
      <c r="T77" s="332"/>
      <c r="U77" s="332"/>
      <c r="V77" s="332"/>
      <c r="W77" s="332"/>
      <c r="X77" s="333"/>
      <c r="Z77" s="331" t="s">
        <v>23</v>
      </c>
      <c r="AA77" s="332"/>
      <c r="AB77" s="332"/>
      <c r="AC77" s="332"/>
      <c r="AD77" s="332"/>
      <c r="AE77" s="332"/>
      <c r="AF77" s="333"/>
      <c r="AG77" s="5"/>
    </row>
    <row r="78" spans="1:33" s="2" customFormat="1" ht="17.25" customHeight="1">
      <c r="A78" s="56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7" t="s">
        <v>6</v>
      </c>
      <c r="H78" s="4"/>
      <c r="I78" s="56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7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Z78" s="56" t="s">
        <v>1</v>
      </c>
      <c r="AA78" s="30" t="s">
        <v>2</v>
      </c>
      <c r="AB78" s="31" t="s">
        <v>0</v>
      </c>
      <c r="AC78" s="31" t="s">
        <v>3</v>
      </c>
      <c r="AD78" s="31" t="s">
        <v>4</v>
      </c>
      <c r="AE78" s="31" t="s">
        <v>5</v>
      </c>
      <c r="AF78" s="57" t="s">
        <v>6</v>
      </c>
      <c r="AG78" s="3"/>
    </row>
    <row r="79" spans="1:33" ht="15" customHeight="1">
      <c r="A79" s="289" t="s">
        <v>107</v>
      </c>
      <c r="B79" s="259" t="s">
        <v>108</v>
      </c>
      <c r="C79" s="166">
        <v>3</v>
      </c>
      <c r="D79" s="166">
        <v>2</v>
      </c>
      <c r="E79" s="166">
        <v>0</v>
      </c>
      <c r="F79" s="166">
        <v>3</v>
      </c>
      <c r="G79" s="290">
        <v>7</v>
      </c>
      <c r="I79" s="70" t="s">
        <v>484</v>
      </c>
      <c r="J79" s="41" t="s">
        <v>158</v>
      </c>
      <c r="K79" s="318">
        <v>3</v>
      </c>
      <c r="L79" s="318">
        <v>0</v>
      </c>
      <c r="M79" s="318">
        <v>0</v>
      </c>
      <c r="N79" s="318">
        <v>3</v>
      </c>
      <c r="O79" s="89">
        <v>5</v>
      </c>
      <c r="Q79" s="15" t="s">
        <v>38</v>
      </c>
      <c r="R79" s="70" t="s">
        <v>484</v>
      </c>
      <c r="S79" s="41" t="s">
        <v>158</v>
      </c>
      <c r="T79" s="330">
        <v>3</v>
      </c>
      <c r="U79" s="330">
        <v>0</v>
      </c>
      <c r="V79" s="330">
        <v>0</v>
      </c>
      <c r="W79" s="330">
        <v>3</v>
      </c>
      <c r="X79" s="89">
        <v>5</v>
      </c>
      <c r="Z79" s="98" t="s">
        <v>484</v>
      </c>
      <c r="AA79" s="98" t="s">
        <v>158</v>
      </c>
      <c r="AB79" s="99">
        <v>3</v>
      </c>
      <c r="AC79" s="99">
        <v>0</v>
      </c>
      <c r="AD79" s="99">
        <v>0</v>
      </c>
      <c r="AE79" s="99">
        <v>3</v>
      </c>
      <c r="AF79" s="112">
        <v>5</v>
      </c>
      <c r="AG79" s="5"/>
    </row>
    <row r="80" spans="1:33" ht="15" customHeight="1">
      <c r="A80" s="289" t="s">
        <v>105</v>
      </c>
      <c r="B80" s="259" t="s">
        <v>106</v>
      </c>
      <c r="C80" s="166">
        <v>3</v>
      </c>
      <c r="D80" s="166">
        <v>0</v>
      </c>
      <c r="E80" s="166">
        <v>2</v>
      </c>
      <c r="F80" s="166">
        <v>4</v>
      </c>
      <c r="G80" s="296">
        <v>7</v>
      </c>
      <c r="I80" s="70" t="s">
        <v>485</v>
      </c>
      <c r="J80" s="41" t="s">
        <v>155</v>
      </c>
      <c r="K80" s="318">
        <v>2</v>
      </c>
      <c r="L80" s="318">
        <v>0</v>
      </c>
      <c r="M80" s="318">
        <v>2</v>
      </c>
      <c r="N80" s="318">
        <v>3</v>
      </c>
      <c r="O80" s="89">
        <v>5</v>
      </c>
      <c r="Q80" s="15" t="s">
        <v>38</v>
      </c>
      <c r="R80" s="70" t="s">
        <v>485</v>
      </c>
      <c r="S80" s="41" t="s">
        <v>155</v>
      </c>
      <c r="T80" s="330">
        <v>2</v>
      </c>
      <c r="U80" s="330">
        <v>0</v>
      </c>
      <c r="V80" s="330">
        <v>2</v>
      </c>
      <c r="W80" s="330">
        <v>3</v>
      </c>
      <c r="X80" s="89">
        <v>5</v>
      </c>
      <c r="Z80" s="60"/>
      <c r="AA80" s="50"/>
      <c r="AB80" s="146"/>
      <c r="AC80" s="146"/>
      <c r="AD80" s="146"/>
      <c r="AE80" s="146"/>
      <c r="AF80" s="62"/>
      <c r="AG80" s="5"/>
    </row>
    <row r="81" spans="1:33" ht="15" customHeight="1">
      <c r="A81" s="300" t="s">
        <v>333</v>
      </c>
      <c r="B81" s="267" t="s">
        <v>99</v>
      </c>
      <c r="C81" s="268">
        <v>3</v>
      </c>
      <c r="D81" s="268">
        <v>0</v>
      </c>
      <c r="E81" s="268">
        <v>2</v>
      </c>
      <c r="F81" s="268">
        <v>4</v>
      </c>
      <c r="G81" s="299">
        <v>7</v>
      </c>
      <c r="I81" s="70" t="s">
        <v>159</v>
      </c>
      <c r="J81" s="167" t="s">
        <v>110</v>
      </c>
      <c r="K81" s="318">
        <v>3</v>
      </c>
      <c r="L81" s="318">
        <v>0</v>
      </c>
      <c r="M81" s="318">
        <v>0</v>
      </c>
      <c r="N81" s="318">
        <v>3</v>
      </c>
      <c r="O81" s="89">
        <v>5</v>
      </c>
      <c r="Q81" s="15" t="s">
        <v>38</v>
      </c>
      <c r="R81" s="98" t="s">
        <v>159</v>
      </c>
      <c r="S81" s="98" t="s">
        <v>110</v>
      </c>
      <c r="T81" s="99">
        <v>3</v>
      </c>
      <c r="U81" s="99">
        <v>0</v>
      </c>
      <c r="V81" s="99">
        <v>0</v>
      </c>
      <c r="W81" s="99">
        <v>3</v>
      </c>
      <c r="X81" s="111">
        <v>5</v>
      </c>
      <c r="Z81" s="60"/>
      <c r="AA81" s="50"/>
      <c r="AB81" s="146"/>
      <c r="AC81" s="146"/>
      <c r="AD81" s="146"/>
      <c r="AE81" s="146"/>
      <c r="AF81" s="62"/>
      <c r="AG81" s="5"/>
    </row>
    <row r="82" spans="1:33" ht="15" customHeight="1">
      <c r="A82" s="301" t="s">
        <v>112</v>
      </c>
      <c r="B82" s="269" t="s">
        <v>113</v>
      </c>
      <c r="C82" s="166">
        <v>0</v>
      </c>
      <c r="D82" s="166">
        <v>0</v>
      </c>
      <c r="E82" s="166">
        <v>0</v>
      </c>
      <c r="F82" s="166">
        <v>0</v>
      </c>
      <c r="G82" s="297">
        <v>4</v>
      </c>
      <c r="I82" s="70" t="s">
        <v>162</v>
      </c>
      <c r="J82" s="41" t="s">
        <v>163</v>
      </c>
      <c r="K82" s="318">
        <v>3</v>
      </c>
      <c r="L82" s="318">
        <v>0</v>
      </c>
      <c r="M82" s="318">
        <v>0</v>
      </c>
      <c r="N82" s="318">
        <v>3</v>
      </c>
      <c r="O82" s="109">
        <v>6</v>
      </c>
      <c r="Q82" s="15" t="s">
        <v>38</v>
      </c>
      <c r="R82" s="98" t="s">
        <v>165</v>
      </c>
      <c r="S82" s="98" t="s">
        <v>166</v>
      </c>
      <c r="T82" s="99">
        <v>0</v>
      </c>
      <c r="U82" s="99">
        <v>0</v>
      </c>
      <c r="V82" s="99">
        <v>0</v>
      </c>
      <c r="W82" s="99">
        <v>0</v>
      </c>
      <c r="X82" s="113">
        <v>4</v>
      </c>
      <c r="Z82" s="60"/>
      <c r="AA82" s="50"/>
      <c r="AB82" s="146"/>
      <c r="AC82" s="146"/>
      <c r="AD82" s="146"/>
      <c r="AE82" s="146"/>
      <c r="AF82" s="62"/>
      <c r="AG82" s="5"/>
    </row>
    <row r="83" spans="1:33" ht="15" customHeight="1">
      <c r="A83" s="289" t="s">
        <v>43</v>
      </c>
      <c r="B83" s="259" t="s">
        <v>110</v>
      </c>
      <c r="C83" s="166">
        <v>3</v>
      </c>
      <c r="D83" s="166">
        <v>0</v>
      </c>
      <c r="E83" s="166">
        <v>0</v>
      </c>
      <c r="F83" s="166">
        <v>3</v>
      </c>
      <c r="G83" s="290">
        <v>5</v>
      </c>
      <c r="I83" s="70" t="s">
        <v>165</v>
      </c>
      <c r="J83" s="41" t="s">
        <v>166</v>
      </c>
      <c r="K83" s="318">
        <v>0</v>
      </c>
      <c r="L83" s="318">
        <v>0</v>
      </c>
      <c r="M83" s="318">
        <v>0</v>
      </c>
      <c r="N83" s="318">
        <v>0</v>
      </c>
      <c r="O83" s="108">
        <v>4</v>
      </c>
      <c r="Q83" s="15" t="s">
        <v>38</v>
      </c>
      <c r="R83" s="98" t="s">
        <v>162</v>
      </c>
      <c r="S83" s="213" t="s">
        <v>163</v>
      </c>
      <c r="T83" s="99">
        <v>3</v>
      </c>
      <c r="U83" s="99">
        <v>0</v>
      </c>
      <c r="V83" s="99">
        <v>0</v>
      </c>
      <c r="W83" s="99">
        <v>3</v>
      </c>
      <c r="X83" s="111">
        <v>6</v>
      </c>
      <c r="Z83" s="60"/>
      <c r="AA83" s="50"/>
      <c r="AB83" s="146"/>
      <c r="AC83" s="146"/>
      <c r="AD83" s="146"/>
      <c r="AE83" s="146"/>
      <c r="AF83" s="62"/>
      <c r="AG83" s="5"/>
    </row>
    <row r="84" spans="1:33" ht="15" customHeight="1">
      <c r="A84" s="107"/>
      <c r="B84" s="103"/>
      <c r="C84" s="163"/>
      <c r="D84" s="163"/>
      <c r="E84" s="163"/>
      <c r="F84" s="163"/>
      <c r="G84" s="108"/>
      <c r="I84" s="107" t="s">
        <v>24</v>
      </c>
      <c r="J84" s="103" t="s">
        <v>164</v>
      </c>
      <c r="K84" s="103">
        <v>3</v>
      </c>
      <c r="L84" s="103">
        <v>0</v>
      </c>
      <c r="M84" s="103">
        <v>0</v>
      </c>
      <c r="N84" s="103">
        <v>3</v>
      </c>
      <c r="O84" s="89">
        <v>5</v>
      </c>
      <c r="Q84" s="20"/>
      <c r="R84" s="339" t="s">
        <v>40</v>
      </c>
      <c r="S84" s="339"/>
      <c r="T84" s="212">
        <f>SUM(T79:T83)</f>
        <v>11</v>
      </c>
      <c r="U84" s="212">
        <f>SUM(U79:U83)</f>
        <v>0</v>
      </c>
      <c r="V84" s="212">
        <f>SUM(V79:V83)</f>
        <v>2</v>
      </c>
      <c r="W84" s="212">
        <f>SUM(W79:W83)</f>
        <v>12</v>
      </c>
      <c r="X84" s="212">
        <f>SUM(X79:X83)</f>
        <v>25</v>
      </c>
      <c r="Z84" s="60"/>
      <c r="AA84" s="50"/>
      <c r="AB84" s="146"/>
      <c r="AC84" s="146"/>
      <c r="AD84" s="146"/>
      <c r="AE84" s="146"/>
      <c r="AF84" s="62"/>
      <c r="AG84" s="5"/>
    </row>
    <row r="85" spans="1:33" ht="15" customHeight="1">
      <c r="A85" s="391" t="s">
        <v>10</v>
      </c>
      <c r="B85" s="392"/>
      <c r="C85" s="34">
        <f>SUM(C78:C84)</f>
        <v>12</v>
      </c>
      <c r="D85" s="34">
        <f>SUM(D78:D84)</f>
        <v>2</v>
      </c>
      <c r="E85" s="34">
        <f>SUM(E78:E84)</f>
        <v>4</v>
      </c>
      <c r="F85" s="34">
        <f>SUM(F78:F84)</f>
        <v>14</v>
      </c>
      <c r="G85" s="61">
        <f>SUM(G78:G84)</f>
        <v>30</v>
      </c>
      <c r="I85" s="313" t="s">
        <v>68</v>
      </c>
      <c r="J85" s="314"/>
      <c r="K85" s="34">
        <v>14</v>
      </c>
      <c r="L85" s="34">
        <v>0</v>
      </c>
      <c r="M85" s="34">
        <v>2</v>
      </c>
      <c r="N85" s="34">
        <v>15</v>
      </c>
      <c r="O85" s="61">
        <v>30</v>
      </c>
      <c r="Q85" s="20" t="s">
        <v>39</v>
      </c>
      <c r="R85" s="41" t="s">
        <v>24</v>
      </c>
      <c r="S85" s="41" t="s">
        <v>164</v>
      </c>
      <c r="T85" s="163">
        <v>3</v>
      </c>
      <c r="U85" s="163">
        <v>0</v>
      </c>
      <c r="V85" s="163">
        <v>0</v>
      </c>
      <c r="W85" s="163">
        <v>3</v>
      </c>
      <c r="X85" s="89">
        <v>5</v>
      </c>
      <c r="Z85" s="60"/>
      <c r="AA85" s="50"/>
      <c r="AB85" s="146"/>
      <c r="AC85" s="146"/>
      <c r="AD85" s="146"/>
      <c r="AE85" s="146"/>
      <c r="AF85" s="62"/>
      <c r="AG85" s="5"/>
    </row>
    <row r="86" spans="1:33" ht="12.75" customHeight="1">
      <c r="A86" s="393"/>
      <c r="B86" s="394"/>
      <c r="C86" s="42"/>
      <c r="D86" s="42"/>
      <c r="E86" s="42"/>
      <c r="F86" s="42"/>
      <c r="G86" s="65"/>
      <c r="H86" s="1"/>
      <c r="I86" s="353"/>
      <c r="J86" s="344"/>
      <c r="K86" s="42"/>
      <c r="L86" s="42"/>
      <c r="M86" s="42"/>
      <c r="N86" s="42"/>
      <c r="O86" s="65"/>
      <c r="P86" s="2"/>
      <c r="Q86" s="20"/>
      <c r="R86" s="339" t="s">
        <v>41</v>
      </c>
      <c r="S86" s="339"/>
      <c r="T86" s="212">
        <f>SUM(T85:T85)</f>
        <v>3</v>
      </c>
      <c r="U86" s="212">
        <f>SUM(U85:U85)</f>
        <v>0</v>
      </c>
      <c r="V86" s="212">
        <f>SUM(V85:V85)</f>
        <v>0</v>
      </c>
      <c r="W86" s="212">
        <f>SUM(W85:W85)</f>
        <v>3</v>
      </c>
      <c r="X86" s="136">
        <f>SUM(X85:X85)</f>
        <v>5</v>
      </c>
      <c r="Z86" s="60"/>
      <c r="AA86" s="50"/>
      <c r="AB86" s="146"/>
      <c r="AC86" s="146"/>
      <c r="AD86" s="146"/>
      <c r="AE86" s="146"/>
      <c r="AF86" s="62"/>
      <c r="AG86" s="5"/>
    </row>
    <row r="87" spans="1:33" s="2" customFormat="1" ht="12.75" customHeight="1">
      <c r="A87" s="79"/>
      <c r="B87" s="80"/>
      <c r="C87" s="80"/>
      <c r="D87" s="80"/>
      <c r="E87" s="80"/>
      <c r="F87" s="80"/>
      <c r="G87" s="81"/>
      <c r="H87" s="4"/>
      <c r="I87" s="354"/>
      <c r="J87" s="355"/>
      <c r="K87" s="319"/>
      <c r="L87" s="319"/>
      <c r="M87" s="319"/>
      <c r="N87" s="319"/>
      <c r="O87" s="320"/>
      <c r="P87" s="4"/>
      <c r="Q87" s="20"/>
      <c r="R87" s="160" t="s">
        <v>42</v>
      </c>
      <c r="S87" s="160"/>
      <c r="T87" s="34">
        <f>SUM(T84,T86)</f>
        <v>14</v>
      </c>
      <c r="U87" s="34">
        <f>SUM(U84,U86)</f>
        <v>0</v>
      </c>
      <c r="V87" s="34">
        <f>SUM(V84,V86)</f>
        <v>2</v>
      </c>
      <c r="W87" s="34">
        <f>SUM(W84,W86)</f>
        <v>15</v>
      </c>
      <c r="X87" s="61">
        <f>SUM(X84,X86)</f>
        <v>30</v>
      </c>
      <c r="Z87" s="142" t="s">
        <v>42</v>
      </c>
      <c r="AA87" s="55"/>
      <c r="AB87" s="34">
        <f>SUM(AB79:AB85)</f>
        <v>3</v>
      </c>
      <c r="AC87" s="34">
        <f>SUM(AC79:AC85)</f>
        <v>0</v>
      </c>
      <c r="AD87" s="34">
        <f>SUM(AD79:AD85)</f>
        <v>0</v>
      </c>
      <c r="AE87" s="34">
        <f>SUM(AE79:AE85)</f>
        <v>3</v>
      </c>
      <c r="AF87" s="61">
        <f>SUM(AF79:AF85)</f>
        <v>5</v>
      </c>
      <c r="AG87" s="3"/>
    </row>
    <row r="88" spans="1:33" ht="15" customHeight="1">
      <c r="A88" s="76"/>
      <c r="B88" s="77"/>
      <c r="C88" s="77"/>
      <c r="D88" s="77"/>
      <c r="E88" s="77"/>
      <c r="F88" s="77"/>
      <c r="G88" s="78"/>
      <c r="I88" s="354"/>
      <c r="J88" s="355"/>
      <c r="K88" s="319"/>
      <c r="L88" s="319"/>
      <c r="M88" s="319"/>
      <c r="N88" s="319"/>
      <c r="O88" s="320"/>
      <c r="Q88" s="20"/>
      <c r="Z88" s="20"/>
      <c r="AA88" s="5"/>
      <c r="AB88" s="5"/>
      <c r="AC88" s="5"/>
      <c r="AD88" s="5"/>
      <c r="AE88" s="5"/>
      <c r="AF88" s="19"/>
      <c r="AG88" s="5"/>
    </row>
    <row r="89" spans="1:33" ht="15" customHeight="1">
      <c r="A89" s="331" t="s">
        <v>25</v>
      </c>
      <c r="B89" s="332"/>
      <c r="C89" s="332"/>
      <c r="D89" s="332"/>
      <c r="E89" s="332"/>
      <c r="F89" s="332"/>
      <c r="G89" s="333"/>
      <c r="I89" s="331" t="s">
        <v>25</v>
      </c>
      <c r="J89" s="332"/>
      <c r="K89" s="332"/>
      <c r="L89" s="332"/>
      <c r="M89" s="332"/>
      <c r="N89" s="332"/>
      <c r="O89" s="333"/>
      <c r="Q89" s="20"/>
      <c r="R89" s="332" t="s">
        <v>25</v>
      </c>
      <c r="S89" s="332"/>
      <c r="T89" s="332"/>
      <c r="U89" s="332"/>
      <c r="V89" s="332"/>
      <c r="W89" s="332"/>
      <c r="X89" s="333"/>
      <c r="Z89" s="331" t="s">
        <v>25</v>
      </c>
      <c r="AA89" s="332"/>
      <c r="AB89" s="332"/>
      <c r="AC89" s="332"/>
      <c r="AD89" s="332"/>
      <c r="AE89" s="332"/>
      <c r="AF89" s="333"/>
      <c r="AG89" s="5"/>
    </row>
    <row r="90" spans="1:33" ht="15" customHeight="1">
      <c r="A90" s="56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7" t="s">
        <v>6</v>
      </c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Q90" s="20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7" t="s">
        <v>6</v>
      </c>
      <c r="Z90" s="56" t="s">
        <v>1</v>
      </c>
      <c r="AA90" s="30" t="s">
        <v>2</v>
      </c>
      <c r="AB90" s="31" t="s">
        <v>0</v>
      </c>
      <c r="AC90" s="31" t="s">
        <v>3</v>
      </c>
      <c r="AD90" s="31" t="s">
        <v>4</v>
      </c>
      <c r="AE90" s="31" t="s">
        <v>5</v>
      </c>
      <c r="AF90" s="57" t="s">
        <v>6</v>
      </c>
      <c r="AG90" s="5"/>
    </row>
    <row r="91" spans="1:33" ht="15" customHeight="1">
      <c r="A91" s="302" t="s">
        <v>115</v>
      </c>
      <c r="B91" s="269" t="s">
        <v>116</v>
      </c>
      <c r="C91" s="166">
        <v>2</v>
      </c>
      <c r="D91" s="166">
        <v>0</v>
      </c>
      <c r="E91" s="166">
        <v>0</v>
      </c>
      <c r="F91" s="166">
        <v>2</v>
      </c>
      <c r="G91" s="297">
        <v>3</v>
      </c>
      <c r="I91" s="70" t="s">
        <v>217</v>
      </c>
      <c r="J91" s="41" t="s">
        <v>156</v>
      </c>
      <c r="K91" s="330">
        <v>3</v>
      </c>
      <c r="L91" s="330">
        <v>0</v>
      </c>
      <c r="M91" s="330">
        <v>0</v>
      </c>
      <c r="N91" s="330">
        <v>3</v>
      </c>
      <c r="O91" s="109">
        <v>5</v>
      </c>
      <c r="Q91" s="15" t="s">
        <v>38</v>
      </c>
      <c r="R91" s="98" t="s">
        <v>167</v>
      </c>
      <c r="S91" s="98" t="s">
        <v>114</v>
      </c>
      <c r="T91" s="99">
        <v>2</v>
      </c>
      <c r="U91" s="99">
        <v>0</v>
      </c>
      <c r="V91" s="99">
        <v>0</v>
      </c>
      <c r="W91" s="99">
        <v>2</v>
      </c>
      <c r="X91" s="112">
        <v>7</v>
      </c>
      <c r="Z91" s="60"/>
      <c r="AA91" s="50"/>
      <c r="AB91" s="146"/>
      <c r="AC91" s="146"/>
      <c r="AD91" s="146"/>
      <c r="AE91" s="146"/>
      <c r="AF91" s="62"/>
      <c r="AG91" s="5"/>
    </row>
    <row r="92" spans="1:33" ht="15" customHeight="1">
      <c r="A92" s="293" t="s">
        <v>334</v>
      </c>
      <c r="B92" s="262" t="s">
        <v>114</v>
      </c>
      <c r="C92" s="263">
        <v>0</v>
      </c>
      <c r="D92" s="263">
        <v>0</v>
      </c>
      <c r="E92" s="263">
        <v>6</v>
      </c>
      <c r="F92" s="263">
        <v>3</v>
      </c>
      <c r="G92" s="296">
        <v>5</v>
      </c>
      <c r="I92" s="70" t="s">
        <v>167</v>
      </c>
      <c r="J92" s="41" t="s">
        <v>114</v>
      </c>
      <c r="K92" s="330">
        <v>2</v>
      </c>
      <c r="L92" s="330">
        <v>0</v>
      </c>
      <c r="M92" s="330">
        <v>0</v>
      </c>
      <c r="N92" s="330">
        <v>2</v>
      </c>
      <c r="O92" s="109">
        <v>7</v>
      </c>
      <c r="Q92" s="15" t="s">
        <v>38</v>
      </c>
      <c r="R92" s="98" t="s">
        <v>217</v>
      </c>
      <c r="S92" s="98" t="s">
        <v>156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60"/>
      <c r="AA92" s="50"/>
      <c r="AB92" s="146"/>
      <c r="AC92" s="146"/>
      <c r="AD92" s="146"/>
      <c r="AE92" s="146"/>
      <c r="AF92" s="62"/>
      <c r="AG92" s="5"/>
    </row>
    <row r="93" spans="1:33" ht="15" customHeight="1">
      <c r="A93" s="303" t="s">
        <v>43</v>
      </c>
      <c r="B93" s="270" t="s">
        <v>117</v>
      </c>
      <c r="C93" s="271">
        <v>3</v>
      </c>
      <c r="D93" s="271">
        <v>0</v>
      </c>
      <c r="E93" s="271">
        <v>0</v>
      </c>
      <c r="F93" s="271">
        <v>3</v>
      </c>
      <c r="G93" s="304">
        <v>5</v>
      </c>
      <c r="I93" s="70" t="s">
        <v>159</v>
      </c>
      <c r="J93" s="41" t="s">
        <v>117</v>
      </c>
      <c r="K93" s="330">
        <v>3</v>
      </c>
      <c r="L93" s="330">
        <v>0</v>
      </c>
      <c r="M93" s="330">
        <v>0</v>
      </c>
      <c r="N93" s="330">
        <v>3</v>
      </c>
      <c r="O93" s="109">
        <v>5</v>
      </c>
      <c r="Q93" s="15" t="s">
        <v>38</v>
      </c>
      <c r="R93" s="98" t="s">
        <v>159</v>
      </c>
      <c r="S93" s="98" t="s">
        <v>117</v>
      </c>
      <c r="T93" s="99">
        <v>3</v>
      </c>
      <c r="U93" s="99">
        <v>0</v>
      </c>
      <c r="V93" s="99">
        <v>0</v>
      </c>
      <c r="W93" s="99">
        <v>3</v>
      </c>
      <c r="X93" s="112">
        <v>5</v>
      </c>
      <c r="Z93" s="60"/>
      <c r="AA93" s="50"/>
      <c r="AB93" s="146"/>
      <c r="AC93" s="146"/>
      <c r="AD93" s="146"/>
      <c r="AE93" s="146"/>
      <c r="AF93" s="62"/>
      <c r="AG93" s="5"/>
    </row>
    <row r="94" spans="1:33" ht="15" customHeight="1">
      <c r="A94" s="289" t="s">
        <v>24</v>
      </c>
      <c r="B94" s="259" t="s">
        <v>121</v>
      </c>
      <c r="C94" s="166">
        <v>3</v>
      </c>
      <c r="D94" s="166">
        <v>0</v>
      </c>
      <c r="E94" s="166">
        <v>0</v>
      </c>
      <c r="F94" s="166">
        <v>3</v>
      </c>
      <c r="G94" s="296">
        <v>5</v>
      </c>
      <c r="I94" s="70" t="s">
        <v>24</v>
      </c>
      <c r="J94" s="41" t="s">
        <v>121</v>
      </c>
      <c r="K94" s="330">
        <v>3</v>
      </c>
      <c r="L94" s="330">
        <v>0</v>
      </c>
      <c r="M94" s="330">
        <v>0</v>
      </c>
      <c r="N94" s="330">
        <v>3</v>
      </c>
      <c r="O94" s="109">
        <v>5</v>
      </c>
      <c r="Q94" s="15"/>
      <c r="R94" s="340" t="s">
        <v>40</v>
      </c>
      <c r="S94" s="341"/>
      <c r="T94" s="212">
        <f>SUM(T91:T93)</f>
        <v>8</v>
      </c>
      <c r="U94" s="212">
        <f>SUM(U91:U93)</f>
        <v>0</v>
      </c>
      <c r="V94" s="212">
        <f>SUM(V91:V93)</f>
        <v>0</v>
      </c>
      <c r="W94" s="212">
        <f>SUM(W91:W93)</f>
        <v>8</v>
      </c>
      <c r="X94" s="212">
        <f>SUM(X91:X93)</f>
        <v>17</v>
      </c>
      <c r="Z94" s="60"/>
      <c r="AA94" s="50"/>
      <c r="AB94" s="146"/>
      <c r="AC94" s="146"/>
      <c r="AD94" s="146"/>
      <c r="AE94" s="146"/>
      <c r="AF94" s="62"/>
      <c r="AG94" s="5"/>
    </row>
    <row r="95" spans="1:33" ht="15" customHeight="1">
      <c r="A95" s="289" t="s">
        <v>24</v>
      </c>
      <c r="B95" s="259" t="s">
        <v>218</v>
      </c>
      <c r="C95" s="166">
        <v>3</v>
      </c>
      <c r="D95" s="166">
        <v>0</v>
      </c>
      <c r="E95" s="166">
        <v>0</v>
      </c>
      <c r="F95" s="166">
        <v>3</v>
      </c>
      <c r="G95" s="290">
        <v>5</v>
      </c>
      <c r="I95" s="70" t="s">
        <v>24</v>
      </c>
      <c r="J95" s="41" t="s">
        <v>218</v>
      </c>
      <c r="K95" s="330">
        <v>3</v>
      </c>
      <c r="L95" s="330">
        <v>0</v>
      </c>
      <c r="M95" s="330">
        <v>0</v>
      </c>
      <c r="N95" s="330">
        <v>3</v>
      </c>
      <c r="O95" s="109">
        <v>5</v>
      </c>
      <c r="Q95" s="20" t="s">
        <v>39</v>
      </c>
      <c r="R95" s="399" t="s">
        <v>24</v>
      </c>
      <c r="S95" s="399" t="s">
        <v>121</v>
      </c>
      <c r="T95" s="400">
        <v>3</v>
      </c>
      <c r="U95" s="400">
        <v>0</v>
      </c>
      <c r="V95" s="400">
        <v>0</v>
      </c>
      <c r="W95" s="400">
        <v>3</v>
      </c>
      <c r="X95" s="401">
        <v>5</v>
      </c>
      <c r="Z95" s="60"/>
      <c r="AA95" s="50"/>
      <c r="AB95" s="146"/>
      <c r="AC95" s="146"/>
      <c r="AD95" s="146"/>
      <c r="AE95" s="146"/>
      <c r="AF95" s="62"/>
      <c r="AG95" s="5"/>
    </row>
    <row r="96" spans="1:33" ht="15">
      <c r="A96" s="293" t="s">
        <v>24</v>
      </c>
      <c r="B96" s="262" t="s">
        <v>111</v>
      </c>
      <c r="C96" s="263">
        <v>3</v>
      </c>
      <c r="D96" s="263">
        <v>0</v>
      </c>
      <c r="E96" s="263">
        <v>0</v>
      </c>
      <c r="F96" s="263">
        <v>3</v>
      </c>
      <c r="G96" s="290">
        <v>5</v>
      </c>
      <c r="H96" s="1"/>
      <c r="I96" s="70" t="s">
        <v>219</v>
      </c>
      <c r="J96" s="167" t="s">
        <v>220</v>
      </c>
      <c r="K96" s="330">
        <v>2</v>
      </c>
      <c r="L96" s="330">
        <v>0</v>
      </c>
      <c r="M96" s="330">
        <v>0</v>
      </c>
      <c r="N96" s="330">
        <v>2</v>
      </c>
      <c r="O96" s="109">
        <v>2</v>
      </c>
      <c r="P96" s="2"/>
      <c r="Q96" s="20" t="s">
        <v>39</v>
      </c>
      <c r="R96" s="41" t="s">
        <v>24</v>
      </c>
      <c r="S96" s="41" t="s">
        <v>218</v>
      </c>
      <c r="T96" s="330">
        <v>3</v>
      </c>
      <c r="U96" s="330">
        <v>0</v>
      </c>
      <c r="V96" s="330">
        <v>0</v>
      </c>
      <c r="W96" s="330">
        <v>3</v>
      </c>
      <c r="X96" s="109">
        <v>5</v>
      </c>
      <c r="Z96" s="60"/>
      <c r="AA96" s="50"/>
      <c r="AB96" s="146"/>
      <c r="AC96" s="146"/>
      <c r="AD96" s="146"/>
      <c r="AE96" s="146"/>
      <c r="AF96" s="62"/>
      <c r="AG96" s="5"/>
    </row>
    <row r="97" spans="1:33" ht="15" customHeight="1">
      <c r="A97" s="294" t="s">
        <v>219</v>
      </c>
      <c r="B97" s="264" t="s">
        <v>335</v>
      </c>
      <c r="C97" s="263">
        <v>2</v>
      </c>
      <c r="D97" s="263">
        <v>0</v>
      </c>
      <c r="E97" s="263">
        <v>0</v>
      </c>
      <c r="F97" s="263">
        <v>2</v>
      </c>
      <c r="G97" s="295">
        <v>2</v>
      </c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 t="s">
        <v>39</v>
      </c>
      <c r="R97" s="41" t="s">
        <v>219</v>
      </c>
      <c r="S97" s="167" t="s">
        <v>220</v>
      </c>
      <c r="T97" s="330">
        <v>2</v>
      </c>
      <c r="U97" s="330">
        <v>0</v>
      </c>
      <c r="V97" s="330">
        <v>0</v>
      </c>
      <c r="W97" s="330">
        <v>2</v>
      </c>
      <c r="X97" s="109">
        <v>2</v>
      </c>
      <c r="Z97" s="60"/>
      <c r="AA97" s="50"/>
      <c r="AB97" s="146"/>
      <c r="AC97" s="146"/>
      <c r="AD97" s="146"/>
      <c r="AE97" s="146"/>
      <c r="AF97" s="62"/>
      <c r="AG97" s="5"/>
    </row>
    <row r="98" spans="1:33" ht="15" customHeight="1">
      <c r="A98" s="391" t="s">
        <v>10</v>
      </c>
      <c r="B98" s="392"/>
      <c r="C98" s="34">
        <f>SUM(C91:C97)</f>
        <v>16</v>
      </c>
      <c r="D98" s="34">
        <f>SUM(D91:D97)</f>
        <v>0</v>
      </c>
      <c r="E98" s="34">
        <f>SUM(E91:E97)</f>
        <v>6</v>
      </c>
      <c r="F98" s="34">
        <f>SUM(F91:F97)</f>
        <v>19</v>
      </c>
      <c r="G98" s="61">
        <f>SUM(G91:G97)</f>
        <v>30</v>
      </c>
      <c r="I98" s="354"/>
      <c r="J98" s="355"/>
      <c r="K98" s="311"/>
      <c r="L98" s="311"/>
      <c r="M98" s="311"/>
      <c r="N98" s="311"/>
      <c r="O98" s="312"/>
      <c r="Q98" s="20"/>
      <c r="R98" s="340" t="s">
        <v>41</v>
      </c>
      <c r="S98" s="341"/>
      <c r="T98" s="212">
        <f>SUM(T95:T97)</f>
        <v>8</v>
      </c>
      <c r="U98" s="212">
        <f>SUM(U95:U97)</f>
        <v>0</v>
      </c>
      <c r="V98" s="212">
        <f>SUM(V95:V97)</f>
        <v>0</v>
      </c>
      <c r="W98" s="212">
        <f>SUM(W95:W97)</f>
        <v>8</v>
      </c>
      <c r="X98" s="212">
        <f>SUM(X95:X97)</f>
        <v>12</v>
      </c>
      <c r="Z98" s="142" t="s">
        <v>42</v>
      </c>
      <c r="AA98" s="55"/>
      <c r="AB98" s="34">
        <f>SUM(AB91:AB96)</f>
        <v>0</v>
      </c>
      <c r="AC98" s="34">
        <f>SUM(AC91:AC96)</f>
        <v>0</v>
      </c>
      <c r="AD98" s="34">
        <f>SUM(AD91:AD96)</f>
        <v>0</v>
      </c>
      <c r="AE98" s="34">
        <f>SUM(AE91:AE96)</f>
        <v>0</v>
      </c>
      <c r="AF98" s="61">
        <f>SUM(AF91:AF96)</f>
        <v>0</v>
      </c>
      <c r="AG98" s="5"/>
    </row>
    <row r="99" spans="1:33" ht="15" customHeight="1">
      <c r="A99" s="161"/>
      <c r="B99" s="162"/>
      <c r="C99" s="157"/>
      <c r="D99" s="157"/>
      <c r="E99" s="157"/>
      <c r="F99" s="157"/>
      <c r="G99" s="158"/>
      <c r="I99" s="316"/>
      <c r="J99" s="317"/>
      <c r="K99" s="311"/>
      <c r="L99" s="311"/>
      <c r="M99" s="311"/>
      <c r="N99" s="311"/>
      <c r="O99" s="312"/>
      <c r="Q99" s="20"/>
      <c r="R99" s="160" t="s">
        <v>42</v>
      </c>
      <c r="S99" s="160"/>
      <c r="T99" s="34">
        <f>SUM(T94,T98)</f>
        <v>16</v>
      </c>
      <c r="U99" s="34">
        <f>SUM(U94,U98)</f>
        <v>0</v>
      </c>
      <c r="V99" s="34">
        <f>SUM(V94,V98)</f>
        <v>0</v>
      </c>
      <c r="W99" s="34">
        <f>SUM(W94,W98)</f>
        <v>16</v>
      </c>
      <c r="X99" s="34">
        <f>SUM(X94,X98)</f>
        <v>29</v>
      </c>
      <c r="Z99" s="20"/>
      <c r="AA99" s="5"/>
      <c r="AB99" s="5"/>
      <c r="AC99" s="5"/>
      <c r="AD99" s="5"/>
      <c r="AE99" s="5"/>
      <c r="AF99" s="19"/>
      <c r="AG99" s="5"/>
    </row>
    <row r="100" spans="1:33" ht="15" customHeight="1">
      <c r="A100" s="161"/>
      <c r="B100" s="162"/>
      <c r="C100" s="157"/>
      <c r="D100" s="157"/>
      <c r="E100" s="157"/>
      <c r="F100" s="157"/>
      <c r="G100" s="158"/>
      <c r="I100" s="316"/>
      <c r="J100" s="317"/>
      <c r="K100" s="311"/>
      <c r="L100" s="311"/>
      <c r="M100" s="311"/>
      <c r="N100" s="311"/>
      <c r="O100" s="312"/>
      <c r="Q100" s="20"/>
      <c r="R100" s="162"/>
      <c r="S100" s="162"/>
      <c r="T100" s="157"/>
      <c r="U100" s="157"/>
      <c r="V100" s="157"/>
      <c r="W100" s="157"/>
      <c r="X100" s="158"/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>
      <c r="A101" s="331" t="s">
        <v>27</v>
      </c>
      <c r="B101" s="332"/>
      <c r="C101" s="332"/>
      <c r="D101" s="332"/>
      <c r="E101" s="332"/>
      <c r="F101" s="332"/>
      <c r="G101" s="333"/>
      <c r="I101" s="331" t="s">
        <v>27</v>
      </c>
      <c r="J101" s="332"/>
      <c r="K101" s="332"/>
      <c r="L101" s="332"/>
      <c r="M101" s="332"/>
      <c r="N101" s="332"/>
      <c r="O101" s="333"/>
      <c r="Q101" s="20"/>
      <c r="R101" s="332" t="s">
        <v>27</v>
      </c>
      <c r="S101" s="332"/>
      <c r="T101" s="332"/>
      <c r="U101" s="332"/>
      <c r="V101" s="332"/>
      <c r="W101" s="332"/>
      <c r="X101" s="333"/>
      <c r="Z101" s="331" t="s">
        <v>27</v>
      </c>
      <c r="AA101" s="332"/>
      <c r="AB101" s="332"/>
      <c r="AC101" s="332"/>
      <c r="AD101" s="332"/>
      <c r="AE101" s="332"/>
      <c r="AF101" s="333"/>
      <c r="AG101" s="5"/>
    </row>
    <row r="102" spans="1:33" ht="15" customHeight="1">
      <c r="A102" s="56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7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20"/>
      <c r="R102" s="30" t="s">
        <v>1</v>
      </c>
      <c r="S102" s="30" t="s">
        <v>2</v>
      </c>
      <c r="T102" s="31" t="s">
        <v>0</v>
      </c>
      <c r="U102" s="31" t="s">
        <v>3</v>
      </c>
      <c r="V102" s="31" t="s">
        <v>4</v>
      </c>
      <c r="W102" s="31" t="s">
        <v>5</v>
      </c>
      <c r="X102" s="57" t="s">
        <v>6</v>
      </c>
      <c r="Z102" s="56" t="s">
        <v>1</v>
      </c>
      <c r="AA102" s="30" t="s">
        <v>2</v>
      </c>
      <c r="AB102" s="31" t="s">
        <v>0</v>
      </c>
      <c r="AC102" s="31" t="s">
        <v>3</v>
      </c>
      <c r="AD102" s="31" t="s">
        <v>4</v>
      </c>
      <c r="AE102" s="31" t="s">
        <v>5</v>
      </c>
      <c r="AF102" s="57" t="s">
        <v>6</v>
      </c>
      <c r="AG102" s="5"/>
    </row>
    <row r="103" spans="1:33" ht="15" customHeight="1">
      <c r="A103" s="301" t="s">
        <v>336</v>
      </c>
      <c r="B103" s="269" t="s">
        <v>100</v>
      </c>
      <c r="C103" s="269">
        <v>2</v>
      </c>
      <c r="D103" s="269">
        <v>0</v>
      </c>
      <c r="E103" s="269">
        <v>0</v>
      </c>
      <c r="F103" s="269">
        <v>2</v>
      </c>
      <c r="G103" s="305">
        <v>3</v>
      </c>
      <c r="I103" s="70" t="s">
        <v>170</v>
      </c>
      <c r="J103" s="41" t="s">
        <v>119</v>
      </c>
      <c r="K103" s="318">
        <v>0</v>
      </c>
      <c r="L103" s="318">
        <v>0</v>
      </c>
      <c r="M103" s="318">
        <v>4</v>
      </c>
      <c r="N103" s="318">
        <v>2</v>
      </c>
      <c r="O103" s="109">
        <v>8</v>
      </c>
      <c r="Q103" s="15" t="s">
        <v>38</v>
      </c>
      <c r="R103" s="98" t="s">
        <v>170</v>
      </c>
      <c r="S103" s="98" t="s">
        <v>119</v>
      </c>
      <c r="T103" s="99">
        <v>0</v>
      </c>
      <c r="U103" s="99">
        <v>0</v>
      </c>
      <c r="V103" s="99">
        <v>4</v>
      </c>
      <c r="W103" s="99">
        <v>2</v>
      </c>
      <c r="X103" s="112">
        <v>8</v>
      </c>
      <c r="Z103" s="60"/>
      <c r="AA103" s="50"/>
      <c r="AB103" s="146"/>
      <c r="AC103" s="146"/>
      <c r="AD103" s="146"/>
      <c r="AE103" s="146"/>
      <c r="AF103" s="62"/>
      <c r="AG103" s="5"/>
    </row>
    <row r="104" spans="1:33" ht="15" customHeight="1">
      <c r="A104" s="289" t="s">
        <v>337</v>
      </c>
      <c r="B104" s="259" t="s">
        <v>119</v>
      </c>
      <c r="C104" s="166">
        <v>0</v>
      </c>
      <c r="D104" s="166">
        <v>0</v>
      </c>
      <c r="E104" s="166">
        <v>8</v>
      </c>
      <c r="F104" s="166">
        <v>4</v>
      </c>
      <c r="G104" s="290">
        <v>10</v>
      </c>
      <c r="I104" s="70" t="s">
        <v>159</v>
      </c>
      <c r="J104" s="41" t="s">
        <v>171</v>
      </c>
      <c r="K104" s="318">
        <v>3</v>
      </c>
      <c r="L104" s="318">
        <v>0</v>
      </c>
      <c r="M104" s="318">
        <v>0</v>
      </c>
      <c r="N104" s="318">
        <v>3</v>
      </c>
      <c r="O104" s="109">
        <v>5</v>
      </c>
      <c r="Q104" s="15" t="s">
        <v>38</v>
      </c>
      <c r="R104" s="98" t="s">
        <v>159</v>
      </c>
      <c r="S104" s="98" t="s">
        <v>171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60"/>
      <c r="AA104" s="50"/>
      <c r="AB104" s="146"/>
      <c r="AC104" s="146"/>
      <c r="AD104" s="146"/>
      <c r="AE104" s="146"/>
      <c r="AF104" s="62"/>
      <c r="AG104" s="5"/>
    </row>
    <row r="105" spans="1:33" ht="14.25" customHeight="1">
      <c r="A105" s="289" t="s">
        <v>43</v>
      </c>
      <c r="B105" s="259" t="s">
        <v>118</v>
      </c>
      <c r="C105" s="166">
        <v>3</v>
      </c>
      <c r="D105" s="166">
        <v>0</v>
      </c>
      <c r="E105" s="166">
        <v>0</v>
      </c>
      <c r="F105" s="166">
        <v>3</v>
      </c>
      <c r="G105" s="290">
        <v>5</v>
      </c>
      <c r="I105" s="70" t="s">
        <v>159</v>
      </c>
      <c r="J105" s="41" t="s">
        <v>172</v>
      </c>
      <c r="K105" s="318">
        <v>3</v>
      </c>
      <c r="L105" s="318">
        <v>0</v>
      </c>
      <c r="M105" s="318">
        <v>0</v>
      </c>
      <c r="N105" s="318">
        <v>3</v>
      </c>
      <c r="O105" s="109">
        <v>5</v>
      </c>
      <c r="Q105" s="15" t="s">
        <v>38</v>
      </c>
      <c r="R105" s="98" t="s">
        <v>159</v>
      </c>
      <c r="S105" s="98" t="s">
        <v>172</v>
      </c>
      <c r="T105" s="99">
        <v>3</v>
      </c>
      <c r="U105" s="99">
        <v>0</v>
      </c>
      <c r="V105" s="99">
        <v>0</v>
      </c>
      <c r="W105" s="99">
        <v>3</v>
      </c>
      <c r="X105" s="112">
        <v>5</v>
      </c>
      <c r="Z105" s="60"/>
      <c r="AA105" s="50"/>
      <c r="AB105" s="146"/>
      <c r="AC105" s="146"/>
      <c r="AD105" s="146"/>
      <c r="AE105" s="146"/>
      <c r="AF105" s="62"/>
      <c r="AG105" s="5"/>
    </row>
    <row r="106" spans="1:33" ht="15" customHeight="1">
      <c r="A106" s="289" t="s">
        <v>43</v>
      </c>
      <c r="B106" s="259" t="s">
        <v>120</v>
      </c>
      <c r="C106" s="166">
        <v>3</v>
      </c>
      <c r="D106" s="166">
        <v>0</v>
      </c>
      <c r="E106" s="166">
        <v>0</v>
      </c>
      <c r="F106" s="166">
        <v>3</v>
      </c>
      <c r="G106" s="296">
        <v>5</v>
      </c>
      <c r="I106" s="70" t="s">
        <v>24</v>
      </c>
      <c r="J106" s="41" t="s">
        <v>221</v>
      </c>
      <c r="K106" s="318">
        <v>3</v>
      </c>
      <c r="L106" s="318">
        <v>0</v>
      </c>
      <c r="M106" s="318">
        <v>0</v>
      </c>
      <c r="N106" s="318">
        <v>3</v>
      </c>
      <c r="O106" s="109">
        <v>5</v>
      </c>
      <c r="Q106" s="15"/>
      <c r="R106" s="340" t="s">
        <v>40</v>
      </c>
      <c r="S106" s="341"/>
      <c r="T106" s="212">
        <f>SUM(T103:T105)</f>
        <v>6</v>
      </c>
      <c r="U106" s="212">
        <f>SUM(U103:U105)</f>
        <v>0</v>
      </c>
      <c r="V106" s="212">
        <f>SUM(V103:V105)</f>
        <v>4</v>
      </c>
      <c r="W106" s="212">
        <f>SUM(W103:W105)</f>
        <v>8</v>
      </c>
      <c r="X106" s="136">
        <f>SUM(X103:X105)</f>
        <v>18</v>
      </c>
      <c r="Z106" s="60"/>
      <c r="AA106" s="50"/>
      <c r="AB106" s="146"/>
      <c r="AC106" s="146"/>
      <c r="AD106" s="146"/>
      <c r="AE106" s="146"/>
      <c r="AF106" s="62"/>
      <c r="AG106" s="5"/>
    </row>
    <row r="107" spans="1:33" s="2" customFormat="1" ht="22.5" customHeight="1">
      <c r="A107" s="289" t="s">
        <v>24</v>
      </c>
      <c r="B107" s="259" t="s">
        <v>221</v>
      </c>
      <c r="C107" s="166">
        <v>3</v>
      </c>
      <c r="D107" s="166">
        <v>0</v>
      </c>
      <c r="E107" s="166">
        <v>0</v>
      </c>
      <c r="F107" s="166">
        <v>3</v>
      </c>
      <c r="G107" s="290">
        <v>5</v>
      </c>
      <c r="H107" s="4"/>
      <c r="I107" s="70" t="s">
        <v>24</v>
      </c>
      <c r="J107" s="41" t="s">
        <v>111</v>
      </c>
      <c r="K107" s="318">
        <v>3</v>
      </c>
      <c r="L107" s="318">
        <v>0</v>
      </c>
      <c r="M107" s="318">
        <v>0</v>
      </c>
      <c r="N107" s="318">
        <v>3</v>
      </c>
      <c r="O107" s="109">
        <v>5</v>
      </c>
      <c r="P107" s="4"/>
      <c r="Q107" s="20" t="s">
        <v>39</v>
      </c>
      <c r="R107" s="41" t="s">
        <v>24</v>
      </c>
      <c r="S107" s="41" t="s">
        <v>221</v>
      </c>
      <c r="T107" s="163">
        <v>3</v>
      </c>
      <c r="U107" s="163">
        <v>0</v>
      </c>
      <c r="V107" s="163">
        <v>0</v>
      </c>
      <c r="W107" s="163">
        <v>3</v>
      </c>
      <c r="X107" s="109">
        <v>5</v>
      </c>
      <c r="Z107" s="60"/>
      <c r="AA107" s="50"/>
      <c r="AB107" s="146"/>
      <c r="AC107" s="146"/>
      <c r="AD107" s="146"/>
      <c r="AE107" s="146"/>
      <c r="AF107" s="62"/>
      <c r="AG107" s="3"/>
    </row>
    <row r="108" spans="1:33" ht="15" customHeight="1">
      <c r="A108" s="301" t="s">
        <v>222</v>
      </c>
      <c r="B108" s="269" t="s">
        <v>338</v>
      </c>
      <c r="C108" s="166">
        <v>2</v>
      </c>
      <c r="D108" s="166">
        <v>0</v>
      </c>
      <c r="E108" s="166">
        <v>0</v>
      </c>
      <c r="F108" s="166">
        <v>2</v>
      </c>
      <c r="G108" s="297">
        <v>2</v>
      </c>
      <c r="I108" s="70" t="s">
        <v>222</v>
      </c>
      <c r="J108" s="167" t="s">
        <v>223</v>
      </c>
      <c r="K108" s="318">
        <v>2</v>
      </c>
      <c r="L108" s="318">
        <v>0</v>
      </c>
      <c r="M108" s="318">
        <v>0</v>
      </c>
      <c r="N108" s="318">
        <v>2</v>
      </c>
      <c r="O108" s="109">
        <v>2</v>
      </c>
      <c r="Q108" s="20" t="s">
        <v>39</v>
      </c>
      <c r="R108" s="41" t="s">
        <v>24</v>
      </c>
      <c r="S108" s="41" t="s">
        <v>111</v>
      </c>
      <c r="T108" s="163">
        <v>3</v>
      </c>
      <c r="U108" s="163">
        <v>0</v>
      </c>
      <c r="V108" s="163">
        <v>0</v>
      </c>
      <c r="W108" s="163">
        <v>3</v>
      </c>
      <c r="X108" s="109">
        <v>5</v>
      </c>
      <c r="Z108" s="60"/>
      <c r="AA108" s="50"/>
      <c r="AB108" s="146"/>
      <c r="AC108" s="146"/>
      <c r="AD108" s="146"/>
      <c r="AE108" s="146"/>
      <c r="AF108" s="62"/>
      <c r="AG108" s="5"/>
    </row>
    <row r="109" spans="1:33" ht="15" customHeight="1">
      <c r="A109" s="391" t="s">
        <v>10</v>
      </c>
      <c r="B109" s="392"/>
      <c r="C109" s="34">
        <f>SUM(C103:C108)</f>
        <v>13</v>
      </c>
      <c r="D109" s="34">
        <f>SUM(D103:D108)</f>
        <v>0</v>
      </c>
      <c r="E109" s="34">
        <f>SUM(E103:E108)</f>
        <v>8</v>
      </c>
      <c r="F109" s="34">
        <f>SUM(F103:F108)</f>
        <v>17</v>
      </c>
      <c r="G109" s="61">
        <f>SUM(G103:G108)</f>
        <v>30</v>
      </c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20" t="s">
        <v>39</v>
      </c>
      <c r="R109" s="41" t="s">
        <v>222</v>
      </c>
      <c r="S109" s="167" t="s">
        <v>223</v>
      </c>
      <c r="T109" s="163">
        <v>2</v>
      </c>
      <c r="U109" s="163">
        <v>0</v>
      </c>
      <c r="V109" s="163">
        <v>0</v>
      </c>
      <c r="W109" s="163">
        <v>2</v>
      </c>
      <c r="X109" s="109">
        <v>2</v>
      </c>
      <c r="Z109" s="60"/>
      <c r="AA109" s="50"/>
      <c r="AB109" s="146"/>
      <c r="AC109" s="146"/>
      <c r="AD109" s="146"/>
      <c r="AE109" s="146"/>
      <c r="AF109" s="62"/>
      <c r="AG109" s="5"/>
    </row>
    <row r="110" spans="1:33" ht="15" customHeight="1">
      <c r="A110" s="20"/>
      <c r="B110" s="5"/>
      <c r="C110" s="5"/>
      <c r="D110" s="5"/>
      <c r="E110" s="5"/>
      <c r="F110" s="5"/>
      <c r="G110" s="19"/>
      <c r="I110" s="354"/>
      <c r="J110" s="355"/>
      <c r="K110" s="319"/>
      <c r="L110" s="319"/>
      <c r="M110" s="319"/>
      <c r="N110" s="319"/>
      <c r="O110" s="320"/>
      <c r="Q110" s="72"/>
      <c r="R110" s="340" t="s">
        <v>41</v>
      </c>
      <c r="S110" s="341"/>
      <c r="T110" s="212">
        <f>SUM(T107:T109)</f>
        <v>8</v>
      </c>
      <c r="U110" s="212">
        <f>SUM(U107:U109)</f>
        <v>0</v>
      </c>
      <c r="V110" s="212">
        <f>SUM(V107:V109)</f>
        <v>0</v>
      </c>
      <c r="W110" s="212">
        <f>SUM(W107:W109)</f>
        <v>8</v>
      </c>
      <c r="X110" s="136">
        <f>SUM(X107:X109)</f>
        <v>12</v>
      </c>
      <c r="Z110" s="60"/>
      <c r="AA110" s="50"/>
      <c r="AB110" s="146"/>
      <c r="AC110" s="146"/>
      <c r="AD110" s="146"/>
      <c r="AE110" s="146"/>
      <c r="AF110" s="62"/>
      <c r="AG110" s="5"/>
    </row>
    <row r="111" spans="1:33" ht="21.75" customHeight="1">
      <c r="A111" s="66"/>
      <c r="B111" s="5"/>
      <c r="C111" s="5"/>
      <c r="D111" s="5"/>
      <c r="E111" s="5"/>
      <c r="F111" s="5"/>
      <c r="G111" s="19"/>
      <c r="H111" s="1"/>
      <c r="I111" s="66"/>
      <c r="J111" s="5"/>
      <c r="K111" s="5"/>
      <c r="L111" s="5"/>
      <c r="M111" s="5"/>
      <c r="N111" s="5"/>
      <c r="O111" s="19"/>
      <c r="P111" s="2"/>
      <c r="Q111" s="72"/>
      <c r="R111" s="160" t="s">
        <v>42</v>
      </c>
      <c r="S111" s="160"/>
      <c r="T111" s="34">
        <f>SUM(T106,T110)</f>
        <v>14</v>
      </c>
      <c r="U111" s="34">
        <f>SUM(U106,U110)</f>
        <v>0</v>
      </c>
      <c r="V111" s="34">
        <f>SUM(V106,V110)</f>
        <v>4</v>
      </c>
      <c r="W111" s="34">
        <f>SUM(W106,W110)</f>
        <v>16</v>
      </c>
      <c r="X111" s="61">
        <f>SUM(X106,X110)</f>
        <v>30</v>
      </c>
      <c r="Z111" s="142" t="s">
        <v>42</v>
      </c>
      <c r="AA111" s="55"/>
      <c r="AB111" s="34">
        <f>SUM(AB103:AB109)</f>
        <v>0</v>
      </c>
      <c r="AC111" s="34">
        <f>SUM(AC103:AC109)</f>
        <v>0</v>
      </c>
      <c r="AD111" s="34">
        <f>SUM(AD103:AD109)</f>
        <v>0</v>
      </c>
      <c r="AE111" s="34">
        <f>SUM(AE103:AE109)</f>
        <v>0</v>
      </c>
      <c r="AF111" s="61">
        <f>SUM(AF103:AF109)</f>
        <v>0</v>
      </c>
      <c r="AG111" s="5"/>
    </row>
    <row r="112" spans="1:33" ht="21.75" customHeight="1">
      <c r="A112" s="66"/>
      <c r="B112" s="5"/>
      <c r="C112" s="5"/>
      <c r="D112" s="5"/>
      <c r="E112" s="5"/>
      <c r="F112" s="5"/>
      <c r="G112" s="19"/>
      <c r="H112" s="1"/>
      <c r="I112" s="66"/>
      <c r="J112" s="5"/>
      <c r="K112" s="5"/>
      <c r="L112" s="5"/>
      <c r="M112" s="5"/>
      <c r="N112" s="5"/>
      <c r="O112" s="19"/>
      <c r="P112" s="2"/>
      <c r="Q112" s="20"/>
      <c r="R112" s="162"/>
      <c r="S112" s="162"/>
      <c r="T112" s="157"/>
      <c r="U112" s="157"/>
      <c r="V112" s="157"/>
      <c r="W112" s="157"/>
      <c r="X112" s="158"/>
      <c r="Z112" s="147"/>
      <c r="AA112" s="124"/>
      <c r="AB112" s="144"/>
      <c r="AC112" s="144"/>
      <c r="AD112" s="144"/>
      <c r="AE112" s="144"/>
      <c r="AF112" s="125"/>
      <c r="AG112" s="5"/>
    </row>
    <row r="113" spans="1:33" ht="15" customHeight="1">
      <c r="A113" s="20"/>
      <c r="B113" s="46" t="s">
        <v>28</v>
      </c>
      <c r="C113" s="357">
        <f>SUM(F109,F98,F85,F72,F58,F46,F30,F17)</f>
        <v>149</v>
      </c>
      <c r="D113" s="358"/>
      <c r="E113" s="358"/>
      <c r="F113" s="359"/>
      <c r="G113" s="67"/>
      <c r="I113" s="66"/>
      <c r="J113" s="5"/>
      <c r="K113" s="5"/>
      <c r="L113" s="5"/>
      <c r="M113" s="5"/>
      <c r="N113" s="5"/>
      <c r="O113" s="19"/>
      <c r="P113" s="2"/>
      <c r="Q113" s="20"/>
      <c r="R113" s="162"/>
      <c r="S113" s="46" t="s">
        <v>44</v>
      </c>
      <c r="T113" s="357">
        <f>SUM(W106,W94,W84,W69,W56,W42,W26,W11)</f>
        <v>76</v>
      </c>
      <c r="U113" s="358"/>
      <c r="V113" s="358"/>
      <c r="W113" s="359"/>
      <c r="X113" s="158"/>
      <c r="Z113" s="74"/>
      <c r="AA113" s="8"/>
      <c r="AB113" s="3"/>
      <c r="AC113" s="9"/>
      <c r="AD113" s="9"/>
      <c r="AE113" s="9"/>
      <c r="AF113" s="75"/>
      <c r="AG113" s="5"/>
    </row>
    <row r="114" spans="1:33" ht="15" customHeight="1">
      <c r="A114" s="15"/>
      <c r="B114" s="48" t="s">
        <v>6</v>
      </c>
      <c r="C114" s="347">
        <f>SUM(G109,G58,G46,G98,G30,G85,G72,G17)</f>
        <v>240</v>
      </c>
      <c r="D114" s="348"/>
      <c r="E114" s="348"/>
      <c r="F114" s="349"/>
      <c r="G114" s="16"/>
      <c r="I114" s="20"/>
      <c r="J114" s="46" t="s">
        <v>28</v>
      </c>
      <c r="K114" s="346">
        <f>SUM(N17,N31,N45,N58,N71,N85,N97,N109)</f>
        <v>145</v>
      </c>
      <c r="L114" s="346"/>
      <c r="M114" s="346"/>
      <c r="N114" s="346"/>
      <c r="O114" s="67"/>
      <c r="Q114" s="20"/>
      <c r="R114" s="162"/>
      <c r="S114" s="46" t="s">
        <v>28</v>
      </c>
      <c r="T114" s="357">
        <f>SUM(W111,W99,W87,W74,W60,W47,W33,W20)</f>
        <v>145</v>
      </c>
      <c r="U114" s="358"/>
      <c r="V114" s="358"/>
      <c r="W114" s="359"/>
      <c r="X114" s="16"/>
      <c r="Z114" s="15"/>
      <c r="AA114" s="46" t="s">
        <v>277</v>
      </c>
      <c r="AB114" s="345">
        <f>AE20+AE33+AE47+AE60+AE73+AE87+AE98+AE111</f>
        <v>20</v>
      </c>
      <c r="AC114" s="346"/>
      <c r="AD114" s="346"/>
      <c r="AE114" s="346"/>
      <c r="AF114" s="16"/>
      <c r="AG114" s="5"/>
    </row>
    <row r="115" spans="1:33" ht="15" customHeight="1">
      <c r="A115" s="20"/>
      <c r="B115" s="5"/>
      <c r="C115" s="5"/>
      <c r="D115" s="5"/>
      <c r="E115" s="5"/>
      <c r="F115" s="5"/>
      <c r="G115" s="19"/>
      <c r="I115" s="15"/>
      <c r="J115" s="48" t="s">
        <v>6</v>
      </c>
      <c r="K115" s="356">
        <f>SUM(O109,O97,O85,O71,O58,O45,O31,O17)</f>
        <v>241</v>
      </c>
      <c r="L115" s="356"/>
      <c r="M115" s="356"/>
      <c r="N115" s="356"/>
      <c r="O115" s="16"/>
      <c r="Q115" s="20"/>
      <c r="R115" s="327"/>
      <c r="S115" s="46" t="s">
        <v>488</v>
      </c>
      <c r="T115" s="357">
        <f>SUM(X106,X94,X84,X69,X56,X42,X26,X11)</f>
        <v>140</v>
      </c>
      <c r="U115" s="358"/>
      <c r="V115" s="358"/>
      <c r="W115" s="359"/>
      <c r="X115" s="16"/>
      <c r="Z115" s="15"/>
      <c r="AA115" s="46" t="s">
        <v>278</v>
      </c>
      <c r="AB115" s="345">
        <f>AF20+AF33+AF47+AF60+AF73+AF87+AF98+AF111</f>
        <v>31</v>
      </c>
      <c r="AC115" s="346"/>
      <c r="AD115" s="346"/>
      <c r="AE115" s="346"/>
      <c r="AF115" s="16"/>
      <c r="AG115" s="5"/>
    </row>
    <row r="116" spans="1:33" ht="15" customHeight="1" thickBot="1">
      <c r="A116" s="27"/>
      <c r="B116" s="28"/>
      <c r="C116" s="28"/>
      <c r="D116" s="28"/>
      <c r="E116" s="28"/>
      <c r="F116" s="28"/>
      <c r="G116" s="29"/>
      <c r="I116" s="20"/>
      <c r="J116" s="5"/>
      <c r="K116" s="5"/>
      <c r="L116" s="5"/>
      <c r="M116" s="5"/>
      <c r="N116" s="5"/>
      <c r="O116" s="19"/>
      <c r="Q116" s="20"/>
      <c r="S116" s="48" t="s">
        <v>6</v>
      </c>
      <c r="T116" s="347">
        <f>X111+X99+X87+X74+X60+X47+X33+X20</f>
        <v>241</v>
      </c>
      <c r="U116" s="348"/>
      <c r="V116" s="348"/>
      <c r="W116" s="349"/>
      <c r="X116" s="16"/>
      <c r="Z116" s="20"/>
      <c r="AA116" s="5"/>
      <c r="AF116" s="19"/>
      <c r="AG116" s="5"/>
    </row>
    <row r="117" spans="9:32" ht="15" customHeight="1" thickBot="1"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141"/>
      <c r="Z117" s="27"/>
      <c r="AA117" s="28"/>
      <c r="AB117" s="28"/>
      <c r="AC117" s="28"/>
      <c r="AD117" s="28"/>
      <c r="AE117" s="28"/>
      <c r="AF117" s="29"/>
    </row>
    <row r="118" ht="15" customHeight="1"/>
    <row r="124" spans="18:24" ht="12.75">
      <c r="R124" s="94"/>
      <c r="S124" s="94"/>
      <c r="T124" s="43"/>
      <c r="U124" s="43"/>
      <c r="V124" s="43"/>
      <c r="W124" s="43"/>
      <c r="X124" s="43"/>
    </row>
    <row r="125" spans="18:24" ht="12.75">
      <c r="R125" s="45"/>
      <c r="S125" s="5"/>
      <c r="T125" s="5"/>
      <c r="U125" s="5"/>
      <c r="V125" s="5"/>
      <c r="W125" s="5"/>
      <c r="X125" s="5"/>
    </row>
    <row r="126" spans="18:24" ht="12.75">
      <c r="R126" s="5"/>
      <c r="X126" s="47"/>
    </row>
    <row r="127" spans="18:24" ht="12.75">
      <c r="R127" s="6"/>
      <c r="X127" s="10"/>
    </row>
  </sheetData>
  <sheetProtection/>
  <mergeCells count="102">
    <mergeCell ref="T115:W115"/>
    <mergeCell ref="R77:X77"/>
    <mergeCell ref="Z77:AF77"/>
    <mergeCell ref="R42:S42"/>
    <mergeCell ref="R56:S56"/>
    <mergeCell ref="R69:S69"/>
    <mergeCell ref="R86:S86"/>
    <mergeCell ref="R73:S73"/>
    <mergeCell ref="R84:S84"/>
    <mergeCell ref="A1:AF1"/>
    <mergeCell ref="A3:G3"/>
    <mergeCell ref="I3:O3"/>
    <mergeCell ref="A4:G4"/>
    <mergeCell ref="I4:O4"/>
    <mergeCell ref="A5:G5"/>
    <mergeCell ref="I5:O5"/>
    <mergeCell ref="Z63:AF63"/>
    <mergeCell ref="R5:X6"/>
    <mergeCell ref="Z5:AF6"/>
    <mergeCell ref="A6:G6"/>
    <mergeCell ref="I6:O6"/>
    <mergeCell ref="A8:G8"/>
    <mergeCell ref="I8:O8"/>
    <mergeCell ref="R8:X8"/>
    <mergeCell ref="Z8:AF8"/>
    <mergeCell ref="R11:S11"/>
    <mergeCell ref="A17:B17"/>
    <mergeCell ref="I18:J18"/>
    <mergeCell ref="R19:S19"/>
    <mergeCell ref="A22:G22"/>
    <mergeCell ref="I22:O22"/>
    <mergeCell ref="R22:X22"/>
    <mergeCell ref="I17:J17"/>
    <mergeCell ref="Z22:AF22"/>
    <mergeCell ref="R26:S26"/>
    <mergeCell ref="A30:B30"/>
    <mergeCell ref="I31:J31"/>
    <mergeCell ref="R32:S32"/>
    <mergeCell ref="A36:G36"/>
    <mergeCell ref="I36:O36"/>
    <mergeCell ref="R36:X36"/>
    <mergeCell ref="Z36:AF36"/>
    <mergeCell ref="I32:J32"/>
    <mergeCell ref="A49:G49"/>
    <mergeCell ref="I49:O49"/>
    <mergeCell ref="R49:X49"/>
    <mergeCell ref="Z49:AF49"/>
    <mergeCell ref="I45:J45"/>
    <mergeCell ref="A46:B46"/>
    <mergeCell ref="I46:J46"/>
    <mergeCell ref="R46:S46"/>
    <mergeCell ref="A58:B58"/>
    <mergeCell ref="I58:J58"/>
    <mergeCell ref="R59:S59"/>
    <mergeCell ref="A63:G63"/>
    <mergeCell ref="I63:O63"/>
    <mergeCell ref="R63:X63"/>
    <mergeCell ref="A85:B85"/>
    <mergeCell ref="A86:B86"/>
    <mergeCell ref="I88:J88"/>
    <mergeCell ref="I86:J86"/>
    <mergeCell ref="A72:B72"/>
    <mergeCell ref="A73:B73"/>
    <mergeCell ref="A77:G77"/>
    <mergeCell ref="I77:O77"/>
    <mergeCell ref="I72:J72"/>
    <mergeCell ref="A89:G89"/>
    <mergeCell ref="I89:O89"/>
    <mergeCell ref="R89:X89"/>
    <mergeCell ref="Z89:AF89"/>
    <mergeCell ref="I97:J97"/>
    <mergeCell ref="R94:S94"/>
    <mergeCell ref="A98:B98"/>
    <mergeCell ref="I98:J98"/>
    <mergeCell ref="A101:G101"/>
    <mergeCell ref="I101:O101"/>
    <mergeCell ref="R101:X101"/>
    <mergeCell ref="Z101:AF101"/>
    <mergeCell ref="R98:S98"/>
    <mergeCell ref="A109:B109"/>
    <mergeCell ref="T116:W116"/>
    <mergeCell ref="C113:F113"/>
    <mergeCell ref="T113:W113"/>
    <mergeCell ref="C114:F114"/>
    <mergeCell ref="K114:N114"/>
    <mergeCell ref="T114:W114"/>
    <mergeCell ref="AB115:AE115"/>
    <mergeCell ref="K115:N115"/>
    <mergeCell ref="R106:S106"/>
    <mergeCell ref="I109:J109"/>
    <mergeCell ref="I110:J110"/>
    <mergeCell ref="R110:S110"/>
    <mergeCell ref="AB114:AE114"/>
    <mergeCell ref="I71:J71"/>
    <mergeCell ref="I87:J87"/>
    <mergeCell ref="I73:J73"/>
    <mergeCell ref="I74:J74"/>
    <mergeCell ref="I75:J75"/>
    <mergeCell ref="I59:J59"/>
    <mergeCell ref="I60:J60"/>
    <mergeCell ref="I61:J61"/>
    <mergeCell ref="I62:J62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90" zoomScaleNormal="90" zoomScalePageLayoutView="0" workbookViewId="0" topLeftCell="A82">
      <selection activeCell="X112" sqref="X112:X113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0.00390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343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1" t="s">
        <v>29</v>
      </c>
      <c r="B3" s="372"/>
      <c r="C3" s="372"/>
      <c r="D3" s="372"/>
      <c r="E3" s="372"/>
      <c r="F3" s="372"/>
      <c r="G3" s="373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62" t="s">
        <v>30</v>
      </c>
      <c r="B4" s="363"/>
      <c r="C4" s="363"/>
      <c r="D4" s="363"/>
      <c r="E4" s="363"/>
      <c r="F4" s="363"/>
      <c r="G4" s="364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62" t="s">
        <v>344</v>
      </c>
      <c r="B5" s="363"/>
      <c r="C5" s="363"/>
      <c r="D5" s="363"/>
      <c r="E5" s="363"/>
      <c r="F5" s="363"/>
      <c r="G5" s="364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62" t="s">
        <v>32</v>
      </c>
      <c r="B6" s="363"/>
      <c r="C6" s="363"/>
      <c r="D6" s="363"/>
      <c r="E6" s="363"/>
      <c r="F6" s="363"/>
      <c r="G6" s="364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31" t="s">
        <v>11</v>
      </c>
      <c r="B8" s="332"/>
      <c r="C8" s="332"/>
      <c r="D8" s="332"/>
      <c r="E8" s="332"/>
      <c r="F8" s="332"/>
      <c r="G8" s="333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56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7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70" t="s">
        <v>279</v>
      </c>
      <c r="B10" s="41" t="s">
        <v>127</v>
      </c>
      <c r="C10" s="38">
        <v>3</v>
      </c>
      <c r="D10" s="38">
        <v>0</v>
      </c>
      <c r="E10" s="38">
        <v>2</v>
      </c>
      <c r="F10" s="38">
        <v>4</v>
      </c>
      <c r="G10" s="69">
        <v>6</v>
      </c>
      <c r="I10" s="70" t="s">
        <v>124</v>
      </c>
      <c r="J10" s="115" t="s">
        <v>125</v>
      </c>
      <c r="K10" s="318">
        <v>2</v>
      </c>
      <c r="L10" s="318">
        <v>2</v>
      </c>
      <c r="M10" s="318">
        <v>0</v>
      </c>
      <c r="N10" s="318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70" t="s">
        <v>280</v>
      </c>
      <c r="B11" s="41" t="s">
        <v>126</v>
      </c>
      <c r="C11" s="38">
        <v>3</v>
      </c>
      <c r="D11" s="38">
        <v>2</v>
      </c>
      <c r="E11" s="38">
        <v>0</v>
      </c>
      <c r="F11" s="38">
        <v>4</v>
      </c>
      <c r="G11" s="123">
        <v>6</v>
      </c>
      <c r="I11" s="70" t="s">
        <v>59</v>
      </c>
      <c r="J11" s="41" t="s">
        <v>126</v>
      </c>
      <c r="K11" s="318">
        <v>3</v>
      </c>
      <c r="L11" s="318">
        <v>2</v>
      </c>
      <c r="M11" s="318">
        <v>0</v>
      </c>
      <c r="N11" s="318">
        <v>4</v>
      </c>
      <c r="O11" s="89">
        <v>6</v>
      </c>
      <c r="Q11" s="15"/>
      <c r="R11" s="339" t="s">
        <v>40</v>
      </c>
      <c r="S11" s="339"/>
      <c r="T11" s="49">
        <f>SUM(T10)</f>
        <v>2</v>
      </c>
      <c r="U11" s="49">
        <f>SUM(U10)</f>
        <v>2</v>
      </c>
      <c r="V11" s="49">
        <f>SUM(V10)</f>
        <v>0</v>
      </c>
      <c r="W11" s="49">
        <f>SUM(W10)</f>
        <v>3</v>
      </c>
      <c r="X11" s="136">
        <f>SUM(X10)</f>
        <v>4</v>
      </c>
      <c r="Z11" s="60"/>
      <c r="AA11" s="50"/>
      <c r="AB11" s="146"/>
      <c r="AC11" s="146"/>
      <c r="AD11" s="146"/>
      <c r="AE11" s="146"/>
      <c r="AF11" s="62"/>
    </row>
    <row r="12" spans="1:32" ht="15" customHeight="1">
      <c r="A12" s="70" t="s">
        <v>281</v>
      </c>
      <c r="B12" s="41" t="s">
        <v>64</v>
      </c>
      <c r="C12" s="38">
        <v>3</v>
      </c>
      <c r="D12" s="38">
        <v>0</v>
      </c>
      <c r="E12" s="38">
        <v>2</v>
      </c>
      <c r="F12" s="38">
        <v>4</v>
      </c>
      <c r="G12" s="123">
        <v>6</v>
      </c>
      <c r="I12" s="70" t="s">
        <v>61</v>
      </c>
      <c r="J12" s="41" t="s">
        <v>127</v>
      </c>
      <c r="K12" s="318">
        <v>3</v>
      </c>
      <c r="L12" s="318">
        <v>0</v>
      </c>
      <c r="M12" s="318">
        <v>2</v>
      </c>
      <c r="N12" s="318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151">
        <v>3</v>
      </c>
      <c r="U12" s="151">
        <v>2</v>
      </c>
      <c r="V12" s="151">
        <v>0</v>
      </c>
      <c r="W12" s="151">
        <v>4</v>
      </c>
      <c r="X12" s="89">
        <v>6</v>
      </c>
      <c r="Z12" s="60"/>
      <c r="AA12" s="50"/>
      <c r="AB12" s="146"/>
      <c r="AC12" s="146"/>
      <c r="AD12" s="146"/>
      <c r="AE12" s="146"/>
      <c r="AF12" s="62"/>
    </row>
    <row r="13" spans="1:32" ht="15" customHeight="1">
      <c r="A13" s="70" t="s">
        <v>339</v>
      </c>
      <c r="B13" s="41" t="s">
        <v>340</v>
      </c>
      <c r="C13" s="38">
        <v>3</v>
      </c>
      <c r="D13" s="38">
        <v>0</v>
      </c>
      <c r="E13" s="38">
        <v>2</v>
      </c>
      <c r="F13" s="38">
        <v>4</v>
      </c>
      <c r="G13" s="123">
        <v>7</v>
      </c>
      <c r="I13" s="70" t="s">
        <v>63</v>
      </c>
      <c r="J13" s="167" t="s">
        <v>128</v>
      </c>
      <c r="K13" s="318">
        <v>3</v>
      </c>
      <c r="L13" s="318">
        <v>0</v>
      </c>
      <c r="M13" s="318">
        <v>2</v>
      </c>
      <c r="N13" s="318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151">
        <v>3</v>
      </c>
      <c r="U13" s="151">
        <v>0</v>
      </c>
      <c r="V13" s="151">
        <v>2</v>
      </c>
      <c r="W13" s="151">
        <v>4</v>
      </c>
      <c r="X13" s="89">
        <v>6</v>
      </c>
      <c r="Z13" s="60"/>
      <c r="AA13" s="50"/>
      <c r="AB13" s="146"/>
      <c r="AC13" s="146"/>
      <c r="AD13" s="146"/>
      <c r="AE13" s="146"/>
      <c r="AF13" s="62"/>
    </row>
    <row r="14" spans="1:32" ht="15" customHeight="1">
      <c r="A14" s="70" t="s">
        <v>283</v>
      </c>
      <c r="B14" s="41" t="s">
        <v>130</v>
      </c>
      <c r="C14" s="38">
        <v>3</v>
      </c>
      <c r="D14" s="38">
        <v>0</v>
      </c>
      <c r="E14" s="38">
        <v>0</v>
      </c>
      <c r="F14" s="38">
        <v>3</v>
      </c>
      <c r="G14" s="123">
        <v>5</v>
      </c>
      <c r="I14" s="70" t="s">
        <v>207</v>
      </c>
      <c r="J14" s="167" t="s">
        <v>50</v>
      </c>
      <c r="K14" s="318">
        <v>3</v>
      </c>
      <c r="L14" s="318">
        <v>0</v>
      </c>
      <c r="M14" s="318">
        <v>0</v>
      </c>
      <c r="N14" s="318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151">
        <v>3</v>
      </c>
      <c r="U14" s="151">
        <v>0</v>
      </c>
      <c r="V14" s="151">
        <v>2</v>
      </c>
      <c r="W14" s="151">
        <v>4</v>
      </c>
      <c r="X14" s="89">
        <v>6</v>
      </c>
      <c r="Z14" s="60"/>
      <c r="AA14" s="50"/>
      <c r="AB14" s="146"/>
      <c r="AC14" s="146"/>
      <c r="AD14" s="146"/>
      <c r="AE14" s="146"/>
      <c r="AF14" s="62"/>
    </row>
    <row r="15" spans="1:32" ht="15" customHeight="1">
      <c r="A15" s="68" t="s">
        <v>284</v>
      </c>
      <c r="B15" s="115" t="s">
        <v>208</v>
      </c>
      <c r="C15" s="38">
        <v>0</v>
      </c>
      <c r="D15" s="38">
        <v>2</v>
      </c>
      <c r="E15" s="38">
        <v>0</v>
      </c>
      <c r="F15" s="38">
        <v>1</v>
      </c>
      <c r="G15" s="69">
        <v>1</v>
      </c>
      <c r="I15" s="58" t="s">
        <v>67</v>
      </c>
      <c r="J15" s="168" t="s">
        <v>130</v>
      </c>
      <c r="K15" s="310">
        <v>3</v>
      </c>
      <c r="L15" s="310">
        <v>0</v>
      </c>
      <c r="M15" s="310">
        <v>0</v>
      </c>
      <c r="N15" s="310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151">
        <v>3</v>
      </c>
      <c r="U15" s="151">
        <v>0</v>
      </c>
      <c r="V15" s="151">
        <v>0</v>
      </c>
      <c r="W15" s="151">
        <v>3</v>
      </c>
      <c r="X15" s="89">
        <v>3</v>
      </c>
      <c r="Z15" s="60"/>
      <c r="AA15" s="50"/>
      <c r="AB15" s="146"/>
      <c r="AC15" s="146"/>
      <c r="AD15" s="146"/>
      <c r="AE15" s="146"/>
      <c r="AF15" s="62"/>
    </row>
    <row r="16" spans="1:32" ht="15" customHeight="1">
      <c r="A16" s="105"/>
      <c r="B16" s="156"/>
      <c r="C16" s="156"/>
      <c r="D16" s="156"/>
      <c r="E16" s="156"/>
      <c r="F16" s="156"/>
      <c r="G16" s="106"/>
      <c r="I16" s="70" t="s">
        <v>66</v>
      </c>
      <c r="J16" s="167" t="s">
        <v>208</v>
      </c>
      <c r="K16" s="318">
        <v>0</v>
      </c>
      <c r="L16" s="318">
        <v>2</v>
      </c>
      <c r="M16" s="318">
        <v>0</v>
      </c>
      <c r="N16" s="318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146">
        <v>3</v>
      </c>
      <c r="U16" s="146">
        <v>0</v>
      </c>
      <c r="V16" s="146">
        <v>0</v>
      </c>
      <c r="W16" s="146">
        <v>3</v>
      </c>
      <c r="X16" s="59">
        <v>5</v>
      </c>
      <c r="Z16" s="60"/>
      <c r="AA16" s="50"/>
      <c r="AB16" s="146"/>
      <c r="AC16" s="146"/>
      <c r="AD16" s="146"/>
      <c r="AE16" s="146"/>
      <c r="AF16" s="62"/>
    </row>
    <row r="17" spans="1:32" ht="15" customHeight="1">
      <c r="A17" s="342" t="s">
        <v>68</v>
      </c>
      <c r="B17" s="395"/>
      <c r="C17" s="101">
        <f>SUM(C10:C16)</f>
        <v>15</v>
      </c>
      <c r="D17" s="101">
        <f>SUM(D10:D16)</f>
        <v>4</v>
      </c>
      <c r="E17" s="101">
        <f>SUM(E10:E16)</f>
        <v>6</v>
      </c>
      <c r="F17" s="101">
        <f>SUM(F10:F16)</f>
        <v>20</v>
      </c>
      <c r="G17" s="102">
        <f>SUM(G10:G16)</f>
        <v>31</v>
      </c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151">
        <v>0</v>
      </c>
      <c r="U17" s="151">
        <v>2</v>
      </c>
      <c r="V17" s="151">
        <v>0</v>
      </c>
      <c r="W17" s="151">
        <v>1</v>
      </c>
      <c r="X17" s="89">
        <v>1</v>
      </c>
      <c r="Z17" s="60"/>
      <c r="AA17" s="50"/>
      <c r="AB17" s="146"/>
      <c r="AC17" s="146"/>
      <c r="AD17" s="146"/>
      <c r="AE17" s="146"/>
      <c r="AF17" s="62"/>
    </row>
    <row r="18" spans="1:32" ht="15" customHeight="1">
      <c r="A18" s="161"/>
      <c r="B18" s="162"/>
      <c r="C18" s="157"/>
      <c r="D18" s="157"/>
      <c r="E18" s="157"/>
      <c r="F18" s="157"/>
      <c r="G18" s="158"/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151"/>
      <c r="U18" s="151"/>
      <c r="V18" s="151"/>
      <c r="W18" s="151"/>
      <c r="X18" s="89"/>
      <c r="Z18" s="60"/>
      <c r="AA18" s="50"/>
      <c r="AB18" s="146"/>
      <c r="AC18" s="146"/>
      <c r="AD18" s="146"/>
      <c r="AE18" s="146"/>
      <c r="AF18" s="62"/>
    </row>
    <row r="19" spans="1:32" ht="15" customHeight="1">
      <c r="A19" s="161"/>
      <c r="B19" s="162"/>
      <c r="C19" s="157"/>
      <c r="D19" s="157"/>
      <c r="E19" s="157"/>
      <c r="F19" s="157"/>
      <c r="G19" s="158"/>
      <c r="I19" s="316"/>
      <c r="J19" s="317"/>
      <c r="K19" s="311"/>
      <c r="L19" s="311"/>
      <c r="M19" s="311"/>
      <c r="N19" s="311"/>
      <c r="O19" s="312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146"/>
      <c r="AC19" s="146"/>
      <c r="AD19" s="146"/>
      <c r="AE19" s="146"/>
      <c r="AF19" s="62"/>
    </row>
    <row r="20" spans="1:32" ht="15" customHeight="1">
      <c r="A20" s="161"/>
      <c r="B20" s="162"/>
      <c r="C20" s="157"/>
      <c r="D20" s="157"/>
      <c r="E20" s="157"/>
      <c r="F20" s="157"/>
      <c r="G20" s="158"/>
      <c r="I20" s="316"/>
      <c r="J20" s="317"/>
      <c r="K20" s="311"/>
      <c r="L20" s="311"/>
      <c r="M20" s="311"/>
      <c r="N20" s="311"/>
      <c r="O20" s="312"/>
      <c r="Q20" s="20"/>
      <c r="R20" s="143" t="s">
        <v>42</v>
      </c>
      <c r="S20" s="143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42" t="s">
        <v>42</v>
      </c>
      <c r="AA20" s="143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61"/>
      <c r="B21" s="162"/>
      <c r="C21" s="157"/>
      <c r="D21" s="157"/>
      <c r="E21" s="157"/>
      <c r="F21" s="157"/>
      <c r="G21" s="158"/>
      <c r="I21" s="316"/>
      <c r="J21" s="317"/>
      <c r="K21" s="311"/>
      <c r="L21" s="311"/>
      <c r="M21" s="311"/>
      <c r="N21" s="311"/>
      <c r="O21" s="312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5" customHeight="1">
      <c r="A22" s="331" t="s">
        <v>12</v>
      </c>
      <c r="B22" s="332"/>
      <c r="C22" s="332"/>
      <c r="D22" s="332"/>
      <c r="E22" s="332"/>
      <c r="F22" s="332"/>
      <c r="G22" s="333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56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7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70" t="s">
        <v>285</v>
      </c>
      <c r="B24" s="41" t="s">
        <v>135</v>
      </c>
      <c r="C24" s="38">
        <v>3</v>
      </c>
      <c r="D24" s="38">
        <v>0</v>
      </c>
      <c r="E24" s="38">
        <v>2</v>
      </c>
      <c r="F24" s="38">
        <v>4</v>
      </c>
      <c r="G24" s="69">
        <v>6</v>
      </c>
      <c r="I24" s="70" t="s">
        <v>131</v>
      </c>
      <c r="J24" s="117" t="s">
        <v>209</v>
      </c>
      <c r="K24" s="318">
        <v>2</v>
      </c>
      <c r="L24" s="318">
        <v>0</v>
      </c>
      <c r="M24" s="318">
        <v>2</v>
      </c>
      <c r="N24" s="318">
        <v>3</v>
      </c>
      <c r="O24" s="89">
        <v>4</v>
      </c>
      <c r="Q24" s="15" t="s">
        <v>38</v>
      </c>
      <c r="R24" s="98" t="s">
        <v>132</v>
      </c>
      <c r="S24" s="98" t="s">
        <v>133</v>
      </c>
      <c r="T24" s="99">
        <v>3</v>
      </c>
      <c r="U24" s="99">
        <v>0</v>
      </c>
      <c r="V24" s="99">
        <v>0</v>
      </c>
      <c r="W24" s="99">
        <v>3</v>
      </c>
      <c r="X24" s="111">
        <v>4</v>
      </c>
      <c r="Z24" s="60"/>
      <c r="AA24" s="50"/>
      <c r="AB24" s="146"/>
      <c r="AC24" s="146"/>
      <c r="AD24" s="146"/>
      <c r="AE24" s="146"/>
      <c r="AF24" s="62"/>
    </row>
    <row r="25" spans="1:32" ht="15" customHeight="1">
      <c r="A25" s="70" t="s">
        <v>286</v>
      </c>
      <c r="B25" s="41" t="s">
        <v>134</v>
      </c>
      <c r="C25" s="38">
        <v>3</v>
      </c>
      <c r="D25" s="38">
        <v>2</v>
      </c>
      <c r="E25" s="38">
        <v>0</v>
      </c>
      <c r="F25" s="38">
        <v>4</v>
      </c>
      <c r="G25" s="123">
        <v>6</v>
      </c>
      <c r="I25" s="70" t="s">
        <v>132</v>
      </c>
      <c r="J25" s="41" t="s">
        <v>133</v>
      </c>
      <c r="K25" s="318">
        <v>3</v>
      </c>
      <c r="L25" s="318">
        <v>0</v>
      </c>
      <c r="M25" s="318">
        <v>0</v>
      </c>
      <c r="N25" s="318">
        <v>3</v>
      </c>
      <c r="O25" s="89">
        <v>4</v>
      </c>
      <c r="Q25" s="15"/>
      <c r="R25" s="339" t="s">
        <v>40</v>
      </c>
      <c r="S25" s="339"/>
      <c r="T25" s="49">
        <f>SUM(T24)</f>
        <v>3</v>
      </c>
      <c r="U25" s="49">
        <f>SUM(U24)</f>
        <v>0</v>
      </c>
      <c r="V25" s="49">
        <f>SUM(V24)</f>
        <v>0</v>
      </c>
      <c r="W25" s="49">
        <f>SUM(W24)</f>
        <v>3</v>
      </c>
      <c r="X25" s="136">
        <f>SUM(X24)</f>
        <v>4</v>
      </c>
      <c r="Z25" s="60"/>
      <c r="AA25" s="50"/>
      <c r="AB25" s="146"/>
      <c r="AC25" s="146"/>
      <c r="AD25" s="146"/>
      <c r="AE25" s="146"/>
      <c r="AF25" s="62"/>
    </row>
    <row r="26" spans="1:32" ht="15" customHeight="1">
      <c r="A26" s="70" t="s">
        <v>345</v>
      </c>
      <c r="B26" s="117" t="s">
        <v>346</v>
      </c>
      <c r="C26" s="38">
        <v>2</v>
      </c>
      <c r="D26" s="38">
        <v>0</v>
      </c>
      <c r="E26" s="38">
        <v>0</v>
      </c>
      <c r="F26" s="38">
        <v>2</v>
      </c>
      <c r="G26" s="123">
        <v>3</v>
      </c>
      <c r="I26" s="70" t="s">
        <v>71</v>
      </c>
      <c r="J26" s="41" t="s">
        <v>134</v>
      </c>
      <c r="K26" s="318">
        <v>3</v>
      </c>
      <c r="L26" s="318">
        <v>2</v>
      </c>
      <c r="M26" s="318">
        <v>0</v>
      </c>
      <c r="N26" s="318">
        <v>4</v>
      </c>
      <c r="O26" s="89">
        <v>6</v>
      </c>
      <c r="Q26" s="20" t="s">
        <v>39</v>
      </c>
      <c r="R26" s="41" t="s">
        <v>131</v>
      </c>
      <c r="S26" s="117" t="s">
        <v>209</v>
      </c>
      <c r="T26" s="151">
        <v>2</v>
      </c>
      <c r="U26" s="151">
        <v>0</v>
      </c>
      <c r="V26" s="151">
        <v>2</v>
      </c>
      <c r="W26" s="151">
        <v>3</v>
      </c>
      <c r="X26" s="89">
        <v>4</v>
      </c>
      <c r="Z26" s="60"/>
      <c r="AA26" s="50"/>
      <c r="AB26" s="146"/>
      <c r="AC26" s="146"/>
      <c r="AD26" s="146"/>
      <c r="AE26" s="146"/>
      <c r="AF26" s="62"/>
    </row>
    <row r="27" spans="1:32" ht="15" customHeight="1">
      <c r="A27" s="70" t="s">
        <v>347</v>
      </c>
      <c r="B27" s="41" t="s">
        <v>348</v>
      </c>
      <c r="C27" s="38">
        <v>3</v>
      </c>
      <c r="D27" s="38">
        <v>0</v>
      </c>
      <c r="E27" s="38">
        <v>2</v>
      </c>
      <c r="F27" s="38">
        <v>4</v>
      </c>
      <c r="G27" s="123">
        <v>6</v>
      </c>
      <c r="I27" s="70" t="s">
        <v>210</v>
      </c>
      <c r="J27" s="41" t="s">
        <v>211</v>
      </c>
      <c r="K27" s="318">
        <v>2</v>
      </c>
      <c r="L27" s="318">
        <v>0</v>
      </c>
      <c r="M27" s="318">
        <v>2</v>
      </c>
      <c r="N27" s="318">
        <v>3</v>
      </c>
      <c r="O27" s="89">
        <v>5</v>
      </c>
      <c r="Q27" s="20" t="s">
        <v>39</v>
      </c>
      <c r="R27" s="41" t="s">
        <v>71</v>
      </c>
      <c r="S27" s="41" t="s">
        <v>134</v>
      </c>
      <c r="T27" s="151">
        <v>3</v>
      </c>
      <c r="U27" s="151">
        <v>2</v>
      </c>
      <c r="V27" s="151">
        <v>0</v>
      </c>
      <c r="W27" s="151">
        <v>4</v>
      </c>
      <c r="X27" s="89">
        <v>6</v>
      </c>
      <c r="Z27" s="60"/>
      <c r="AA27" s="50"/>
      <c r="AB27" s="146"/>
      <c r="AC27" s="146"/>
      <c r="AD27" s="146"/>
      <c r="AE27" s="146"/>
      <c r="AF27" s="62"/>
    </row>
    <row r="28" spans="1:32" ht="15" customHeight="1">
      <c r="A28" s="70" t="s">
        <v>349</v>
      </c>
      <c r="B28" s="41" t="s">
        <v>350</v>
      </c>
      <c r="C28" s="38">
        <v>3</v>
      </c>
      <c r="D28" s="38">
        <v>0</v>
      </c>
      <c r="E28" s="38">
        <v>2</v>
      </c>
      <c r="F28" s="38">
        <v>4</v>
      </c>
      <c r="G28" s="123">
        <v>7</v>
      </c>
      <c r="I28" s="70" t="s">
        <v>73</v>
      </c>
      <c r="J28" s="41" t="s">
        <v>135</v>
      </c>
      <c r="K28" s="318">
        <v>3</v>
      </c>
      <c r="L28" s="318">
        <v>0</v>
      </c>
      <c r="M28" s="318">
        <v>2</v>
      </c>
      <c r="N28" s="318">
        <v>4</v>
      </c>
      <c r="O28" s="89">
        <v>6</v>
      </c>
      <c r="Q28" s="20" t="s">
        <v>39</v>
      </c>
      <c r="R28" s="41" t="s">
        <v>210</v>
      </c>
      <c r="S28" s="41" t="s">
        <v>211</v>
      </c>
      <c r="T28" s="151">
        <v>2</v>
      </c>
      <c r="U28" s="151">
        <v>0</v>
      </c>
      <c r="V28" s="151">
        <v>2</v>
      </c>
      <c r="W28" s="151">
        <v>3</v>
      </c>
      <c r="X28" s="89">
        <v>5</v>
      </c>
      <c r="Z28" s="60"/>
      <c r="AA28" s="50"/>
      <c r="AB28" s="146"/>
      <c r="AC28" s="146"/>
      <c r="AD28" s="146"/>
      <c r="AE28" s="146"/>
      <c r="AF28" s="62"/>
    </row>
    <row r="29" spans="1:32" ht="15" customHeight="1">
      <c r="A29" s="245" t="s">
        <v>230</v>
      </c>
      <c r="B29" s="115" t="s">
        <v>213</v>
      </c>
      <c r="C29" s="38">
        <v>0</v>
      </c>
      <c r="D29" s="38">
        <v>2</v>
      </c>
      <c r="E29" s="38">
        <v>0</v>
      </c>
      <c r="F29" s="38">
        <v>1</v>
      </c>
      <c r="G29" s="123">
        <v>1</v>
      </c>
      <c r="I29" s="70" t="s">
        <v>212</v>
      </c>
      <c r="J29" s="167" t="s">
        <v>53</v>
      </c>
      <c r="K29" s="318">
        <v>3</v>
      </c>
      <c r="L29" s="318">
        <v>0</v>
      </c>
      <c r="M29" s="318">
        <v>0</v>
      </c>
      <c r="N29" s="318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151">
        <v>3</v>
      </c>
      <c r="U29" s="151">
        <v>0</v>
      </c>
      <c r="V29" s="151">
        <v>2</v>
      </c>
      <c r="W29" s="151">
        <v>4</v>
      </c>
      <c r="X29" s="89">
        <v>6</v>
      </c>
      <c r="Z29" s="60"/>
      <c r="AA29" s="50"/>
      <c r="AB29" s="146"/>
      <c r="AC29" s="146"/>
      <c r="AD29" s="146"/>
      <c r="AE29" s="146"/>
      <c r="AF29" s="62"/>
    </row>
    <row r="30" spans="1:32" ht="15" customHeight="1">
      <c r="A30" s="68"/>
      <c r="B30" s="37"/>
      <c r="C30" s="38"/>
      <c r="D30" s="38"/>
      <c r="E30" s="38"/>
      <c r="F30" s="38"/>
      <c r="G30" s="69"/>
      <c r="I30" s="70" t="s">
        <v>78</v>
      </c>
      <c r="J30" s="167" t="s">
        <v>213</v>
      </c>
      <c r="K30" s="318">
        <v>0</v>
      </c>
      <c r="L30" s="318">
        <v>2</v>
      </c>
      <c r="M30" s="318">
        <v>0</v>
      </c>
      <c r="N30" s="318">
        <v>1</v>
      </c>
      <c r="O30" s="89">
        <v>1</v>
      </c>
      <c r="Q30" s="20" t="s">
        <v>39</v>
      </c>
      <c r="R30" s="41" t="s">
        <v>212</v>
      </c>
      <c r="S30" s="167" t="s">
        <v>53</v>
      </c>
      <c r="T30" s="151">
        <v>3</v>
      </c>
      <c r="U30" s="151">
        <v>0</v>
      </c>
      <c r="V30" s="151">
        <v>0</v>
      </c>
      <c r="W30" s="151">
        <v>3</v>
      </c>
      <c r="X30" s="89">
        <v>3</v>
      </c>
      <c r="Z30" s="60"/>
      <c r="AA30" s="50"/>
      <c r="AB30" s="146"/>
      <c r="AC30" s="146"/>
      <c r="AD30" s="146"/>
      <c r="AE30" s="146"/>
      <c r="AF30" s="62"/>
    </row>
    <row r="31" spans="1:32" ht="15" customHeight="1">
      <c r="A31" s="342" t="s">
        <v>68</v>
      </c>
      <c r="B31" s="395"/>
      <c r="C31" s="101">
        <f>SUM(C24:C30)</f>
        <v>14</v>
      </c>
      <c r="D31" s="101">
        <f>SUM(D24:D30)</f>
        <v>4</v>
      </c>
      <c r="E31" s="101">
        <f>SUM(E24:E30)</f>
        <v>6</v>
      </c>
      <c r="F31" s="101">
        <f>SUM(F24:F30)</f>
        <v>19</v>
      </c>
      <c r="G31" s="102">
        <f>SUM(G24:G30)</f>
        <v>29</v>
      </c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167" t="s">
        <v>213</v>
      </c>
      <c r="T31" s="151">
        <v>0</v>
      </c>
      <c r="U31" s="151">
        <v>2</v>
      </c>
      <c r="V31" s="151">
        <v>0</v>
      </c>
      <c r="W31" s="151">
        <v>1</v>
      </c>
      <c r="X31" s="89">
        <v>1</v>
      </c>
      <c r="Z31" s="60"/>
      <c r="AA31" s="50"/>
      <c r="AB31" s="146"/>
      <c r="AC31" s="146"/>
      <c r="AD31" s="146"/>
      <c r="AE31" s="146"/>
      <c r="AF31" s="62"/>
    </row>
    <row r="32" spans="1:32" ht="15" customHeight="1">
      <c r="A32" s="20"/>
      <c r="B32" s="5"/>
      <c r="C32" s="5"/>
      <c r="D32" s="5"/>
      <c r="E32" s="5"/>
      <c r="F32" s="5"/>
      <c r="G32" s="19"/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SUM(T26:T31)</f>
        <v>13</v>
      </c>
      <c r="U32" s="49">
        <f>SUM(U26:U31)</f>
        <v>4</v>
      </c>
      <c r="V32" s="49">
        <f>SUM(V26:V31)</f>
        <v>6</v>
      </c>
      <c r="W32" s="49">
        <f>SUM(W26:W31)</f>
        <v>18</v>
      </c>
      <c r="X32" s="136">
        <f>SUM(X26:X31)</f>
        <v>25</v>
      </c>
      <c r="Z32" s="60"/>
      <c r="AA32" s="50"/>
      <c r="AB32" s="146"/>
      <c r="AC32" s="146"/>
      <c r="AD32" s="146"/>
      <c r="AE32" s="146"/>
      <c r="AF32" s="62"/>
    </row>
    <row r="33" spans="1:32" ht="15" customHeight="1">
      <c r="A33" s="161"/>
      <c r="B33" s="162"/>
      <c r="C33" s="157"/>
      <c r="D33" s="157"/>
      <c r="E33" s="157"/>
      <c r="F33" s="157"/>
      <c r="G33" s="158"/>
      <c r="I33" s="316"/>
      <c r="J33" s="317"/>
      <c r="K33" s="311"/>
      <c r="L33" s="311"/>
      <c r="M33" s="311"/>
      <c r="N33" s="311"/>
      <c r="O33" s="312"/>
      <c r="Q33" s="20"/>
      <c r="R33" s="143" t="s">
        <v>42</v>
      </c>
      <c r="S33" s="143"/>
      <c r="T33" s="34">
        <f>SUM(T25,T32)</f>
        <v>16</v>
      </c>
      <c r="U33" s="34">
        <f>SUM(U25,U32)</f>
        <v>4</v>
      </c>
      <c r="V33" s="34">
        <f>SUM(V25,V32)</f>
        <v>6</v>
      </c>
      <c r="W33" s="34">
        <f>SUM(W25,W32)</f>
        <v>21</v>
      </c>
      <c r="X33" s="61">
        <f>SUM(X25,X32)</f>
        <v>29</v>
      </c>
      <c r="Z33" s="142" t="s">
        <v>42</v>
      </c>
      <c r="AA33" s="143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61"/>
      <c r="B34" s="162"/>
      <c r="C34" s="157"/>
      <c r="D34" s="157"/>
      <c r="E34" s="157"/>
      <c r="F34" s="157"/>
      <c r="G34" s="158"/>
      <c r="I34" s="316"/>
      <c r="J34" s="317"/>
      <c r="K34" s="311"/>
      <c r="L34" s="311"/>
      <c r="M34" s="311"/>
      <c r="N34" s="311"/>
      <c r="O34" s="312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5" customHeight="1">
      <c r="A35" s="161"/>
      <c r="B35" s="162"/>
      <c r="C35" s="157"/>
      <c r="D35" s="157"/>
      <c r="E35" s="157"/>
      <c r="F35" s="157"/>
      <c r="G35" s="158"/>
      <c r="I35" s="316"/>
      <c r="J35" s="317"/>
      <c r="K35" s="311"/>
      <c r="L35" s="311"/>
      <c r="M35" s="311"/>
      <c r="N35" s="311"/>
      <c r="O35" s="312"/>
      <c r="Q35" s="20"/>
      <c r="Z35" s="17"/>
      <c r="AA35" s="18"/>
      <c r="AB35" s="18"/>
      <c r="AC35" s="7"/>
      <c r="AD35" s="7"/>
      <c r="AE35" s="7"/>
      <c r="AF35" s="23"/>
    </row>
    <row r="36" spans="1:32" ht="15" customHeight="1">
      <c r="A36" s="331" t="s">
        <v>19</v>
      </c>
      <c r="B36" s="332"/>
      <c r="C36" s="332"/>
      <c r="D36" s="332"/>
      <c r="E36" s="332"/>
      <c r="F36" s="332"/>
      <c r="G36" s="333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56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7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68" t="s">
        <v>341</v>
      </c>
      <c r="B38" s="37" t="s">
        <v>342</v>
      </c>
      <c r="C38" s="155">
        <v>3</v>
      </c>
      <c r="D38" s="155">
        <v>0</v>
      </c>
      <c r="E38" s="155">
        <v>2</v>
      </c>
      <c r="F38" s="155">
        <v>4</v>
      </c>
      <c r="G38" s="59">
        <v>6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114" t="s">
        <v>140</v>
      </c>
      <c r="S38" s="98" t="s">
        <v>141</v>
      </c>
      <c r="T38" s="99">
        <v>2</v>
      </c>
      <c r="U38" s="99">
        <v>0</v>
      </c>
      <c r="V38" s="99">
        <v>2</v>
      </c>
      <c r="W38" s="99">
        <v>3</v>
      </c>
      <c r="X38" s="111">
        <v>5</v>
      </c>
      <c r="Z38" s="114" t="s">
        <v>140</v>
      </c>
      <c r="AA38" s="98" t="s">
        <v>141</v>
      </c>
      <c r="AB38" s="99">
        <v>2</v>
      </c>
      <c r="AC38" s="99">
        <v>0</v>
      </c>
      <c r="AD38" s="99">
        <v>2</v>
      </c>
      <c r="AE38" s="99">
        <v>3</v>
      </c>
      <c r="AF38" s="111">
        <v>5</v>
      </c>
    </row>
    <row r="39" spans="1:32" ht="15" customHeight="1">
      <c r="A39" s="68" t="s">
        <v>294</v>
      </c>
      <c r="B39" s="37" t="s">
        <v>178</v>
      </c>
      <c r="C39" s="155">
        <v>3</v>
      </c>
      <c r="D39" s="155">
        <v>0</v>
      </c>
      <c r="E39" s="155">
        <v>0</v>
      </c>
      <c r="F39" s="155">
        <v>3</v>
      </c>
      <c r="G39" s="59">
        <v>4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114" t="s">
        <v>474</v>
      </c>
      <c r="S39" s="98" t="s">
        <v>475</v>
      </c>
      <c r="T39" s="99">
        <v>2</v>
      </c>
      <c r="U39" s="99">
        <v>2</v>
      </c>
      <c r="V39" s="99">
        <v>0</v>
      </c>
      <c r="W39" s="99">
        <v>3</v>
      </c>
      <c r="X39" s="111">
        <v>5</v>
      </c>
      <c r="Z39" s="114"/>
      <c r="AA39" s="98"/>
      <c r="AB39" s="99"/>
      <c r="AC39" s="99"/>
      <c r="AD39" s="99"/>
      <c r="AE39" s="99"/>
      <c r="AF39" s="111"/>
    </row>
    <row r="40" spans="1:32" ht="15" customHeight="1">
      <c r="A40" s="68" t="s">
        <v>292</v>
      </c>
      <c r="B40" s="37" t="s">
        <v>185</v>
      </c>
      <c r="C40" s="155">
        <v>3</v>
      </c>
      <c r="D40" s="155">
        <v>0</v>
      </c>
      <c r="E40" s="155">
        <v>0</v>
      </c>
      <c r="F40" s="155">
        <v>3</v>
      </c>
      <c r="G40" s="59">
        <v>4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15" t="s">
        <v>38</v>
      </c>
      <c r="R40" s="114" t="s">
        <v>476</v>
      </c>
      <c r="S40" s="98" t="s">
        <v>149</v>
      </c>
      <c r="T40" s="99">
        <v>3</v>
      </c>
      <c r="U40" s="99">
        <v>0</v>
      </c>
      <c r="V40" s="99">
        <v>2</v>
      </c>
      <c r="W40" s="99">
        <v>4</v>
      </c>
      <c r="X40" s="111">
        <v>6</v>
      </c>
      <c r="Z40" s="114"/>
      <c r="AA40" s="98"/>
      <c r="AB40" s="99"/>
      <c r="AC40" s="99"/>
      <c r="AD40" s="99"/>
      <c r="AE40" s="99"/>
      <c r="AF40" s="111"/>
    </row>
    <row r="41" spans="1:32" ht="15" customHeight="1">
      <c r="A41" s="68" t="s">
        <v>296</v>
      </c>
      <c r="B41" s="37" t="s">
        <v>84</v>
      </c>
      <c r="C41" s="155">
        <v>1</v>
      </c>
      <c r="D41" s="155">
        <v>0</v>
      </c>
      <c r="E41" s="155">
        <v>2</v>
      </c>
      <c r="F41" s="155">
        <v>2</v>
      </c>
      <c r="G41" s="59">
        <v>3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15"/>
      <c r="R41" s="339" t="s">
        <v>40</v>
      </c>
      <c r="S41" s="339"/>
      <c r="T41" s="212">
        <f>SUM(T38:T40)</f>
        <v>7</v>
      </c>
      <c r="U41" s="212">
        <f>SUM(U38:U40)</f>
        <v>2</v>
      </c>
      <c r="V41" s="212">
        <f>SUM(V38:V40)</f>
        <v>4</v>
      </c>
      <c r="W41" s="212">
        <f>SUM(W38:W40)</f>
        <v>10</v>
      </c>
      <c r="X41" s="212">
        <f>SUM(X38:X40)</f>
        <v>16</v>
      </c>
      <c r="Z41" s="114"/>
      <c r="AA41" s="98"/>
      <c r="AB41" s="99"/>
      <c r="AC41" s="99"/>
      <c r="AD41" s="99"/>
      <c r="AE41" s="99"/>
      <c r="AF41" s="112"/>
    </row>
    <row r="42" spans="1:32" ht="15" customHeight="1">
      <c r="A42" s="70" t="s">
        <v>297</v>
      </c>
      <c r="B42" s="288" t="s">
        <v>144</v>
      </c>
      <c r="C42" s="155">
        <v>2</v>
      </c>
      <c r="D42" s="155">
        <v>0</v>
      </c>
      <c r="E42" s="155">
        <v>0</v>
      </c>
      <c r="F42" s="155">
        <v>2</v>
      </c>
      <c r="G42" s="62">
        <v>3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20" t="s">
        <v>39</v>
      </c>
      <c r="R42" s="41" t="s">
        <v>142</v>
      </c>
      <c r="S42" s="41" t="s">
        <v>143</v>
      </c>
      <c r="T42" s="151">
        <v>2</v>
      </c>
      <c r="U42" s="151">
        <v>2</v>
      </c>
      <c r="V42" s="151">
        <v>0</v>
      </c>
      <c r="W42" s="151">
        <v>3</v>
      </c>
      <c r="X42" s="89">
        <v>5</v>
      </c>
      <c r="Z42" s="60"/>
      <c r="AA42" s="50"/>
      <c r="AB42" s="146"/>
      <c r="AC42" s="146"/>
      <c r="AD42" s="146"/>
      <c r="AE42" s="146"/>
      <c r="AF42" s="62"/>
    </row>
    <row r="43" spans="1:32" ht="15" customHeight="1">
      <c r="A43" s="70" t="s">
        <v>282</v>
      </c>
      <c r="B43" s="41" t="s">
        <v>129</v>
      </c>
      <c r="C43" s="155">
        <v>2</v>
      </c>
      <c r="D43" s="155">
        <v>0</v>
      </c>
      <c r="E43" s="155">
        <v>0</v>
      </c>
      <c r="F43" s="155">
        <v>2</v>
      </c>
      <c r="G43" s="62">
        <v>3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70" t="s">
        <v>477</v>
      </c>
      <c r="S43" s="41" t="s">
        <v>173</v>
      </c>
      <c r="T43" s="330">
        <v>3</v>
      </c>
      <c r="U43" s="330">
        <v>0</v>
      </c>
      <c r="V43" s="330">
        <v>0</v>
      </c>
      <c r="W43" s="330">
        <v>3</v>
      </c>
      <c r="X43" s="89">
        <v>5</v>
      </c>
      <c r="Z43" s="60"/>
      <c r="AA43" s="50"/>
      <c r="AB43" s="146"/>
      <c r="AC43" s="146"/>
      <c r="AD43" s="146"/>
      <c r="AE43" s="146"/>
      <c r="AF43" s="62"/>
    </row>
    <row r="44" spans="1:32" ht="15" customHeight="1">
      <c r="A44" s="68" t="s">
        <v>207</v>
      </c>
      <c r="B44" s="37" t="s">
        <v>7</v>
      </c>
      <c r="C44" s="38">
        <v>3</v>
      </c>
      <c r="D44" s="38">
        <v>0</v>
      </c>
      <c r="E44" s="38">
        <v>0</v>
      </c>
      <c r="F44" s="38">
        <v>3</v>
      </c>
      <c r="G44" s="69">
        <v>3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8</v>
      </c>
      <c r="S44" s="41" t="s">
        <v>129</v>
      </c>
      <c r="T44" s="151">
        <v>2</v>
      </c>
      <c r="U44" s="151">
        <v>0</v>
      </c>
      <c r="V44" s="151">
        <v>0</v>
      </c>
      <c r="W44" s="151">
        <v>2</v>
      </c>
      <c r="X44" s="89">
        <v>3</v>
      </c>
      <c r="Z44" s="60"/>
      <c r="AA44" s="50"/>
      <c r="AB44" s="146"/>
      <c r="AC44" s="146"/>
      <c r="AD44" s="146"/>
      <c r="AE44" s="146"/>
      <c r="AF44" s="62"/>
    </row>
    <row r="45" spans="1:32" ht="15" customHeight="1">
      <c r="A45" s="93" t="s">
        <v>24</v>
      </c>
      <c r="B45" s="37" t="s">
        <v>187</v>
      </c>
      <c r="C45" s="86">
        <v>3</v>
      </c>
      <c r="D45" s="86">
        <v>0</v>
      </c>
      <c r="E45" s="86">
        <v>0</v>
      </c>
      <c r="F45" s="86">
        <v>3</v>
      </c>
      <c r="G45" s="92">
        <v>5</v>
      </c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41" t="s">
        <v>9</v>
      </c>
      <c r="S45" s="117" t="s">
        <v>144</v>
      </c>
      <c r="T45" s="151">
        <v>2</v>
      </c>
      <c r="U45" s="151">
        <v>0</v>
      </c>
      <c r="V45" s="151">
        <v>0</v>
      </c>
      <c r="W45" s="151">
        <v>2</v>
      </c>
      <c r="X45" s="89">
        <v>3</v>
      </c>
      <c r="Z45" s="60"/>
      <c r="AA45" s="50"/>
      <c r="AB45" s="146"/>
      <c r="AC45" s="146"/>
      <c r="AD45" s="146"/>
      <c r="AE45" s="146"/>
      <c r="AF45" s="62"/>
    </row>
    <row r="46" spans="1:32" ht="15" customHeight="1">
      <c r="A46" s="393" t="s">
        <v>68</v>
      </c>
      <c r="B46" s="394"/>
      <c r="C46" s="34">
        <f>SUM(C38:C45)</f>
        <v>20</v>
      </c>
      <c r="D46" s="34">
        <f>SUM(D38:D45)</f>
        <v>0</v>
      </c>
      <c r="E46" s="34">
        <f>SUM(E38:E45)</f>
        <v>4</v>
      </c>
      <c r="F46" s="34">
        <f>SUM(F38:F45)</f>
        <v>22</v>
      </c>
      <c r="G46" s="61">
        <f>SUM(G38:G45)</f>
        <v>31</v>
      </c>
      <c r="I46" s="354"/>
      <c r="J46" s="355"/>
      <c r="K46" s="311"/>
      <c r="L46" s="311"/>
      <c r="M46" s="311"/>
      <c r="N46" s="311"/>
      <c r="O46" s="312"/>
      <c r="Q46" s="20"/>
      <c r="R46" s="339" t="s">
        <v>41</v>
      </c>
      <c r="S46" s="339"/>
      <c r="T46" s="212">
        <f>SUM(T42:T45)</f>
        <v>9</v>
      </c>
      <c r="U46" s="212">
        <f>SUM(U42:U45)</f>
        <v>2</v>
      </c>
      <c r="V46" s="212">
        <f>SUM(V42:V45)</f>
        <v>0</v>
      </c>
      <c r="W46" s="212">
        <f>SUM(W42:W45)</f>
        <v>10</v>
      </c>
      <c r="X46" s="136">
        <f>SUM(X42:X45)</f>
        <v>16</v>
      </c>
      <c r="Z46" s="60"/>
      <c r="AA46" s="50"/>
      <c r="AB46" s="146"/>
      <c r="AC46" s="146"/>
      <c r="AD46" s="146"/>
      <c r="AE46" s="146"/>
      <c r="AF46" s="62"/>
    </row>
    <row r="47" spans="1:32" ht="15" customHeight="1">
      <c r="A47" s="161"/>
      <c r="B47" s="162"/>
      <c r="C47" s="157"/>
      <c r="D47" s="157"/>
      <c r="E47" s="157"/>
      <c r="F47" s="157"/>
      <c r="G47" s="158"/>
      <c r="I47" s="316"/>
      <c r="J47" s="317"/>
      <c r="K47" s="311"/>
      <c r="L47" s="311"/>
      <c r="M47" s="311"/>
      <c r="N47" s="311"/>
      <c r="O47" s="312"/>
      <c r="Q47" s="20"/>
      <c r="R47" s="143" t="s">
        <v>42</v>
      </c>
      <c r="S47" s="143"/>
      <c r="T47" s="34">
        <f>SUM(T41,T46)</f>
        <v>16</v>
      </c>
      <c r="U47" s="34">
        <f>SUM(U41,U46)</f>
        <v>4</v>
      </c>
      <c r="V47" s="34">
        <f>SUM(V41,V46)</f>
        <v>4</v>
      </c>
      <c r="W47" s="34">
        <f>SUM(W41,W46)</f>
        <v>20</v>
      </c>
      <c r="X47" s="61">
        <f>SUM(X41,X46)</f>
        <v>32</v>
      </c>
      <c r="Z47" s="142" t="s">
        <v>42</v>
      </c>
      <c r="AA47" s="55"/>
      <c r="AB47" s="34">
        <f>SUM(AB38:AB44)</f>
        <v>2</v>
      </c>
      <c r="AC47" s="34">
        <f>SUM(AC38:AC44)</f>
        <v>0</v>
      </c>
      <c r="AD47" s="34">
        <f>SUM(AD38:AD44)</f>
        <v>2</v>
      </c>
      <c r="AE47" s="34">
        <f>SUM(AE38:AE44)</f>
        <v>3</v>
      </c>
      <c r="AF47" s="61">
        <f>SUM(AF38:AF44)</f>
        <v>5</v>
      </c>
    </row>
    <row r="48" spans="1:32" ht="15" customHeight="1">
      <c r="A48" s="161"/>
      <c r="B48" s="162"/>
      <c r="C48" s="157"/>
      <c r="D48" s="157"/>
      <c r="E48" s="157"/>
      <c r="F48" s="157"/>
      <c r="G48" s="158"/>
      <c r="I48" s="316"/>
      <c r="J48" s="317"/>
      <c r="K48" s="311"/>
      <c r="L48" s="311"/>
      <c r="M48" s="311"/>
      <c r="N48" s="311"/>
      <c r="O48" s="312"/>
      <c r="Q48" s="20"/>
      <c r="Z48" s="147"/>
      <c r="AA48" s="148"/>
      <c r="AB48" s="144"/>
      <c r="AC48" s="144"/>
      <c r="AD48" s="144"/>
      <c r="AE48" s="144"/>
      <c r="AF48" s="145"/>
    </row>
    <row r="49" spans="1:32" s="2" customFormat="1" ht="22.5" customHeight="1">
      <c r="A49" s="331" t="s">
        <v>20</v>
      </c>
      <c r="B49" s="332"/>
      <c r="C49" s="332"/>
      <c r="D49" s="332"/>
      <c r="E49" s="332"/>
      <c r="F49" s="332"/>
      <c r="G49" s="333"/>
      <c r="H49" s="1"/>
      <c r="I49" s="331" t="s">
        <v>20</v>
      </c>
      <c r="J49" s="332"/>
      <c r="K49" s="332"/>
      <c r="L49" s="332"/>
      <c r="M49" s="332"/>
      <c r="N49" s="332"/>
      <c r="O49" s="333"/>
      <c r="Q49" s="72"/>
      <c r="R49" s="332" t="s">
        <v>20</v>
      </c>
      <c r="S49" s="332"/>
      <c r="T49" s="332"/>
      <c r="U49" s="332"/>
      <c r="V49" s="332"/>
      <c r="W49" s="332"/>
      <c r="X49" s="333"/>
      <c r="Z49" s="331" t="s">
        <v>20</v>
      </c>
      <c r="AA49" s="332"/>
      <c r="AB49" s="332"/>
      <c r="AC49" s="332"/>
      <c r="AD49" s="332"/>
      <c r="AE49" s="332"/>
      <c r="AF49" s="333"/>
    </row>
    <row r="50" spans="1:32" ht="15" customHeight="1">
      <c r="A50" s="56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7" t="s">
        <v>6</v>
      </c>
      <c r="I50" s="56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7" t="s">
        <v>6</v>
      </c>
      <c r="Q50" s="20"/>
      <c r="R50" s="30" t="s">
        <v>1</v>
      </c>
      <c r="S50" s="30" t="s">
        <v>2</v>
      </c>
      <c r="T50" s="31" t="s">
        <v>0</v>
      </c>
      <c r="U50" s="31" t="s">
        <v>3</v>
      </c>
      <c r="V50" s="31" t="s">
        <v>4</v>
      </c>
      <c r="W50" s="31" t="s">
        <v>5</v>
      </c>
      <c r="X50" s="57" t="s">
        <v>6</v>
      </c>
      <c r="Z50" s="56" t="s">
        <v>1</v>
      </c>
      <c r="AA50" s="30" t="s">
        <v>2</v>
      </c>
      <c r="AB50" s="31" t="s">
        <v>0</v>
      </c>
      <c r="AC50" s="31" t="s">
        <v>3</v>
      </c>
      <c r="AD50" s="31" t="s">
        <v>4</v>
      </c>
      <c r="AE50" s="31" t="s">
        <v>5</v>
      </c>
      <c r="AF50" s="57" t="s">
        <v>6</v>
      </c>
    </row>
    <row r="51" spans="1:32" ht="15" customHeight="1">
      <c r="A51" s="70" t="s">
        <v>351</v>
      </c>
      <c r="B51" s="41" t="s">
        <v>352</v>
      </c>
      <c r="C51" s="39">
        <v>3</v>
      </c>
      <c r="D51" s="39">
        <v>0</v>
      </c>
      <c r="E51" s="39">
        <v>2</v>
      </c>
      <c r="F51" s="39">
        <v>4</v>
      </c>
      <c r="G51" s="63">
        <v>6</v>
      </c>
      <c r="I51" s="70" t="s">
        <v>478</v>
      </c>
      <c r="J51" s="117" t="s">
        <v>139</v>
      </c>
      <c r="K51" s="318">
        <v>3</v>
      </c>
      <c r="L51" s="318">
        <v>0</v>
      </c>
      <c r="M51" s="318">
        <v>2</v>
      </c>
      <c r="N51" s="318">
        <v>4</v>
      </c>
      <c r="O51" s="89">
        <v>6</v>
      </c>
      <c r="Q51" s="15" t="s">
        <v>38</v>
      </c>
      <c r="R51" s="114" t="s">
        <v>478</v>
      </c>
      <c r="S51" s="98" t="s">
        <v>139</v>
      </c>
      <c r="T51" s="99">
        <v>3</v>
      </c>
      <c r="U51" s="99">
        <v>0</v>
      </c>
      <c r="V51" s="99">
        <v>2</v>
      </c>
      <c r="W51" s="99">
        <v>4</v>
      </c>
      <c r="X51" s="111">
        <v>6</v>
      </c>
      <c r="Z51" s="98" t="s">
        <v>478</v>
      </c>
      <c r="AA51" s="98" t="s">
        <v>139</v>
      </c>
      <c r="AB51" s="99">
        <v>3</v>
      </c>
      <c r="AC51" s="99">
        <v>0</v>
      </c>
      <c r="AD51" s="99">
        <v>2</v>
      </c>
      <c r="AE51" s="99">
        <v>4</v>
      </c>
      <c r="AF51" s="112">
        <v>6</v>
      </c>
    </row>
    <row r="52" spans="1:32" ht="15" customHeight="1">
      <c r="A52" s="70" t="s">
        <v>353</v>
      </c>
      <c r="B52" s="41" t="s">
        <v>354</v>
      </c>
      <c r="C52" s="39">
        <v>2</v>
      </c>
      <c r="D52" s="39">
        <v>2</v>
      </c>
      <c r="E52" s="39">
        <v>0</v>
      </c>
      <c r="F52" s="39">
        <v>3</v>
      </c>
      <c r="G52" s="63">
        <v>6</v>
      </c>
      <c r="I52" s="70" t="s">
        <v>479</v>
      </c>
      <c r="J52" s="41" t="s">
        <v>480</v>
      </c>
      <c r="K52" s="318">
        <v>3</v>
      </c>
      <c r="L52" s="318">
        <v>0</v>
      </c>
      <c r="M52" s="318">
        <v>2</v>
      </c>
      <c r="N52" s="318">
        <v>4</v>
      </c>
      <c r="O52" s="89">
        <v>6</v>
      </c>
      <c r="Q52" s="15" t="s">
        <v>38</v>
      </c>
      <c r="R52" s="114" t="s">
        <v>479</v>
      </c>
      <c r="S52" s="98" t="s">
        <v>480</v>
      </c>
      <c r="T52" s="99">
        <v>3</v>
      </c>
      <c r="U52" s="99">
        <v>0</v>
      </c>
      <c r="V52" s="99">
        <v>2</v>
      </c>
      <c r="W52" s="99">
        <v>4</v>
      </c>
      <c r="X52" s="111">
        <v>6</v>
      </c>
      <c r="Z52" s="98" t="s">
        <v>479</v>
      </c>
      <c r="AA52" s="98" t="s">
        <v>480</v>
      </c>
      <c r="AB52" s="99">
        <v>3</v>
      </c>
      <c r="AC52" s="99">
        <v>0</v>
      </c>
      <c r="AD52" s="99">
        <v>2</v>
      </c>
      <c r="AE52" s="99">
        <v>4</v>
      </c>
      <c r="AF52" s="112">
        <v>6</v>
      </c>
    </row>
    <row r="53" spans="1:32" ht="15" customHeight="1">
      <c r="A53" s="70" t="s">
        <v>303</v>
      </c>
      <c r="B53" s="41" t="s">
        <v>181</v>
      </c>
      <c r="C53" s="39">
        <v>3</v>
      </c>
      <c r="D53" s="39">
        <v>0</v>
      </c>
      <c r="E53" s="39">
        <v>0</v>
      </c>
      <c r="F53" s="39">
        <v>3</v>
      </c>
      <c r="G53" s="63">
        <v>4</v>
      </c>
      <c r="I53" s="70" t="s">
        <v>159</v>
      </c>
      <c r="J53" s="41" t="s">
        <v>160</v>
      </c>
      <c r="K53" s="318">
        <v>3</v>
      </c>
      <c r="L53" s="318">
        <v>0</v>
      </c>
      <c r="M53" s="318">
        <v>0</v>
      </c>
      <c r="N53" s="318">
        <v>3</v>
      </c>
      <c r="O53" s="89">
        <v>5</v>
      </c>
      <c r="Q53" s="15" t="s">
        <v>38</v>
      </c>
      <c r="R53" s="114" t="s">
        <v>159</v>
      </c>
      <c r="S53" s="98" t="s">
        <v>160</v>
      </c>
      <c r="T53" s="99">
        <v>3</v>
      </c>
      <c r="U53" s="99">
        <v>0</v>
      </c>
      <c r="V53" s="99">
        <v>0</v>
      </c>
      <c r="W53" s="99">
        <v>3</v>
      </c>
      <c r="X53" s="111">
        <v>5</v>
      </c>
      <c r="Z53" s="60"/>
      <c r="AA53" s="50"/>
      <c r="AB53" s="146"/>
      <c r="AC53" s="146"/>
      <c r="AD53" s="146"/>
      <c r="AE53" s="146"/>
      <c r="AF53" s="62"/>
    </row>
    <row r="54" spans="1:32" ht="15" customHeight="1">
      <c r="A54" s="245" t="s">
        <v>304</v>
      </c>
      <c r="B54" s="117" t="s">
        <v>152</v>
      </c>
      <c r="C54" s="39">
        <v>2</v>
      </c>
      <c r="D54" s="39">
        <v>0</v>
      </c>
      <c r="E54" s="39">
        <v>0</v>
      </c>
      <c r="F54" s="39">
        <v>2</v>
      </c>
      <c r="G54" s="63">
        <v>3</v>
      </c>
      <c r="I54" s="70" t="s">
        <v>215</v>
      </c>
      <c r="J54" s="41" t="s">
        <v>216</v>
      </c>
      <c r="K54" s="318">
        <v>3</v>
      </c>
      <c r="L54" s="318">
        <v>0</v>
      </c>
      <c r="M54" s="318">
        <v>0</v>
      </c>
      <c r="N54" s="318">
        <v>3</v>
      </c>
      <c r="O54" s="89">
        <v>5</v>
      </c>
      <c r="Q54" s="15" t="s">
        <v>38</v>
      </c>
      <c r="R54" s="98" t="s">
        <v>150</v>
      </c>
      <c r="S54" s="98" t="s">
        <v>151</v>
      </c>
      <c r="T54" s="99">
        <v>0</v>
      </c>
      <c r="U54" s="99">
        <v>0</v>
      </c>
      <c r="V54" s="99">
        <v>0</v>
      </c>
      <c r="W54" s="99">
        <v>0</v>
      </c>
      <c r="X54" s="138">
        <v>4</v>
      </c>
      <c r="Z54" s="60"/>
      <c r="AA54" s="50"/>
      <c r="AB54" s="146"/>
      <c r="AC54" s="146"/>
      <c r="AD54" s="146"/>
      <c r="AE54" s="146"/>
      <c r="AF54" s="62"/>
    </row>
    <row r="55" spans="1:32" ht="15" customHeight="1">
      <c r="A55" s="245" t="s">
        <v>288</v>
      </c>
      <c r="B55" s="41" t="s">
        <v>136</v>
      </c>
      <c r="C55" s="39">
        <v>2</v>
      </c>
      <c r="D55" s="39">
        <v>0</v>
      </c>
      <c r="E55" s="39">
        <v>0</v>
      </c>
      <c r="F55" s="39">
        <v>2</v>
      </c>
      <c r="G55" s="63">
        <v>3</v>
      </c>
      <c r="I55" s="70" t="s">
        <v>17</v>
      </c>
      <c r="J55" s="41" t="s">
        <v>136</v>
      </c>
      <c r="K55" s="318">
        <v>2</v>
      </c>
      <c r="L55" s="318">
        <v>0</v>
      </c>
      <c r="M55" s="318">
        <v>0</v>
      </c>
      <c r="N55" s="318">
        <v>2</v>
      </c>
      <c r="O55" s="89">
        <v>3</v>
      </c>
      <c r="Q55" s="15" t="s">
        <v>38</v>
      </c>
      <c r="R55" s="98" t="s">
        <v>215</v>
      </c>
      <c r="S55" s="98" t="s">
        <v>216</v>
      </c>
      <c r="T55" s="99">
        <v>3</v>
      </c>
      <c r="U55" s="99">
        <v>0</v>
      </c>
      <c r="V55" s="99">
        <v>0</v>
      </c>
      <c r="W55" s="99">
        <v>3</v>
      </c>
      <c r="X55" s="112">
        <v>5</v>
      </c>
      <c r="Z55" s="60"/>
      <c r="AA55" s="50"/>
      <c r="AB55" s="146"/>
      <c r="AC55" s="146"/>
      <c r="AD55" s="146"/>
      <c r="AE55" s="146"/>
      <c r="AF55" s="62"/>
    </row>
    <row r="56" spans="1:32" ht="15" customHeight="1">
      <c r="A56" s="68" t="s">
        <v>212</v>
      </c>
      <c r="B56" s="37" t="s">
        <v>16</v>
      </c>
      <c r="C56" s="38">
        <v>3</v>
      </c>
      <c r="D56" s="38">
        <v>0</v>
      </c>
      <c r="E56" s="38">
        <v>0</v>
      </c>
      <c r="F56" s="38">
        <v>3</v>
      </c>
      <c r="G56" s="69">
        <v>3</v>
      </c>
      <c r="I56" s="70" t="s">
        <v>18</v>
      </c>
      <c r="J56" s="167" t="s">
        <v>152</v>
      </c>
      <c r="K56" s="318">
        <v>2</v>
      </c>
      <c r="L56" s="318">
        <v>0</v>
      </c>
      <c r="M56" s="318">
        <v>0</v>
      </c>
      <c r="N56" s="318">
        <v>2</v>
      </c>
      <c r="O56" s="89">
        <v>3</v>
      </c>
      <c r="Q56" s="20"/>
      <c r="R56" s="339" t="s">
        <v>40</v>
      </c>
      <c r="S56" s="339"/>
      <c r="T56" s="212">
        <f>SUM(T51:T55)</f>
        <v>12</v>
      </c>
      <c r="U56" s="212">
        <f>SUM(U51:U55)</f>
        <v>0</v>
      </c>
      <c r="V56" s="212">
        <f>SUM(V51:V55)</f>
        <v>4</v>
      </c>
      <c r="W56" s="212">
        <f>SUM(W51:W55)</f>
        <v>14</v>
      </c>
      <c r="X56" s="136">
        <f>SUM(X51:X55)</f>
        <v>26</v>
      </c>
      <c r="Z56" s="60"/>
      <c r="AA56" s="50"/>
      <c r="AB56" s="146"/>
      <c r="AC56" s="146"/>
      <c r="AD56" s="146"/>
      <c r="AE56" s="146"/>
      <c r="AF56" s="62"/>
    </row>
    <row r="57" spans="1:32" ht="15" customHeight="1">
      <c r="A57" s="58" t="s">
        <v>355</v>
      </c>
      <c r="B57" s="41" t="s">
        <v>151</v>
      </c>
      <c r="C57" s="155">
        <v>0</v>
      </c>
      <c r="D57" s="155">
        <v>0</v>
      </c>
      <c r="E57" s="155">
        <v>0</v>
      </c>
      <c r="F57" s="155">
        <v>0</v>
      </c>
      <c r="G57" s="59">
        <v>4</v>
      </c>
      <c r="I57" s="70" t="s">
        <v>150</v>
      </c>
      <c r="J57" s="167" t="s">
        <v>151</v>
      </c>
      <c r="K57" s="318">
        <v>0</v>
      </c>
      <c r="L57" s="318">
        <v>0</v>
      </c>
      <c r="M57" s="318">
        <v>0</v>
      </c>
      <c r="N57" s="318">
        <v>0</v>
      </c>
      <c r="O57" s="89">
        <v>4</v>
      </c>
      <c r="Q57" s="20" t="s">
        <v>39</v>
      </c>
      <c r="R57" s="41" t="s">
        <v>17</v>
      </c>
      <c r="S57" s="41" t="s">
        <v>136</v>
      </c>
      <c r="T57" s="151">
        <v>2</v>
      </c>
      <c r="U57" s="151">
        <v>0</v>
      </c>
      <c r="V57" s="151">
        <v>0</v>
      </c>
      <c r="W57" s="151">
        <v>2</v>
      </c>
      <c r="X57" s="89">
        <v>3</v>
      </c>
      <c r="Z57" s="60"/>
      <c r="AA57" s="50"/>
      <c r="AB57" s="146"/>
      <c r="AC57" s="146"/>
      <c r="AD57" s="146"/>
      <c r="AE57" s="146"/>
      <c r="AF57" s="62"/>
    </row>
    <row r="58" spans="1:32" ht="15" customHeight="1">
      <c r="A58" s="393" t="s">
        <v>68</v>
      </c>
      <c r="B58" s="394"/>
      <c r="C58" s="34">
        <f>SUM(C51:C57)</f>
        <v>15</v>
      </c>
      <c r="D58" s="34">
        <f>SUM(D51:D57)</f>
        <v>2</v>
      </c>
      <c r="E58" s="34">
        <f>SUM(E51:E57)</f>
        <v>2</v>
      </c>
      <c r="F58" s="34">
        <f>SUM(F51:F57)</f>
        <v>17</v>
      </c>
      <c r="G58" s="61">
        <f>SUM(G51:G57)</f>
        <v>29</v>
      </c>
      <c r="I58" s="342" t="s">
        <v>68</v>
      </c>
      <c r="J58" s="343"/>
      <c r="K58" s="34">
        <f>SUM(K51:K57)</f>
        <v>16</v>
      </c>
      <c r="L58" s="34">
        <f>SUM(L51:L57)</f>
        <v>0</v>
      </c>
      <c r="M58" s="34">
        <f>SUM(M51:M57)</f>
        <v>4</v>
      </c>
      <c r="N58" s="34">
        <f>SUM(N51:N57)</f>
        <v>18</v>
      </c>
      <c r="O58" s="34">
        <f>SUM(O51:O57)</f>
        <v>32</v>
      </c>
      <c r="Q58" s="20" t="s">
        <v>39</v>
      </c>
      <c r="R58" s="41" t="s">
        <v>18</v>
      </c>
      <c r="S58" s="169" t="s">
        <v>152</v>
      </c>
      <c r="T58" s="151">
        <v>2</v>
      </c>
      <c r="U58" s="151">
        <v>0</v>
      </c>
      <c r="V58" s="151">
        <v>0</v>
      </c>
      <c r="W58" s="151">
        <v>2</v>
      </c>
      <c r="X58" s="89">
        <v>3</v>
      </c>
      <c r="Z58" s="60"/>
      <c r="AA58" s="50"/>
      <c r="AB58" s="146"/>
      <c r="AC58" s="146"/>
      <c r="AD58" s="146"/>
      <c r="AE58" s="146"/>
      <c r="AF58" s="62"/>
    </row>
    <row r="59" spans="1:32" ht="15" customHeight="1">
      <c r="A59" s="76"/>
      <c r="B59" s="77"/>
      <c r="C59" s="77"/>
      <c r="D59" s="77"/>
      <c r="E59" s="77"/>
      <c r="F59" s="77"/>
      <c r="G59" s="78"/>
      <c r="I59" s="316"/>
      <c r="J59" s="317"/>
      <c r="K59" s="311"/>
      <c r="L59" s="311"/>
      <c r="M59" s="311"/>
      <c r="N59" s="311"/>
      <c r="O59" s="312"/>
      <c r="Q59" s="20"/>
      <c r="R59" s="339" t="s">
        <v>41</v>
      </c>
      <c r="S59" s="339"/>
      <c r="T59" s="212">
        <f>SUM(T57:T58)</f>
        <v>4</v>
      </c>
      <c r="U59" s="212">
        <f>SUM(U57:U58)</f>
        <v>0</v>
      </c>
      <c r="V59" s="212">
        <f>SUM(V57:V58)</f>
        <v>0</v>
      </c>
      <c r="W59" s="212">
        <f>SUM(W57:W58)</f>
        <v>4</v>
      </c>
      <c r="X59" s="136">
        <f>SUM(X57:X58)</f>
        <v>6</v>
      </c>
      <c r="Z59" s="60"/>
      <c r="AA59" s="50"/>
      <c r="AB59" s="146"/>
      <c r="AC59" s="146"/>
      <c r="AD59" s="146"/>
      <c r="AE59" s="146"/>
      <c r="AF59" s="62"/>
    </row>
    <row r="60" spans="1:32" ht="15" customHeight="1">
      <c r="A60" s="76"/>
      <c r="B60" s="77"/>
      <c r="C60" s="77"/>
      <c r="D60" s="77"/>
      <c r="E60" s="77"/>
      <c r="F60" s="77"/>
      <c r="G60" s="78"/>
      <c r="I60" s="316"/>
      <c r="J60" s="317"/>
      <c r="K60" s="311"/>
      <c r="L60" s="311"/>
      <c r="M60" s="311"/>
      <c r="N60" s="311"/>
      <c r="O60" s="312"/>
      <c r="Q60" s="20"/>
      <c r="R60" s="143" t="s">
        <v>42</v>
      </c>
      <c r="S60" s="143"/>
      <c r="T60" s="34">
        <f>SUM(T56,T59)</f>
        <v>16</v>
      </c>
      <c r="U60" s="34">
        <f>SUM(U56,U59)</f>
        <v>0</v>
      </c>
      <c r="V60" s="34">
        <f>SUM(V56,V59)</f>
        <v>4</v>
      </c>
      <c r="W60" s="34">
        <f>SUM(W56,W59)</f>
        <v>18</v>
      </c>
      <c r="X60" s="61">
        <f>SUM(X56,X59)</f>
        <v>32</v>
      </c>
      <c r="Z60" s="142" t="s">
        <v>42</v>
      </c>
      <c r="AA60" s="55"/>
      <c r="AB60" s="34">
        <f>SUM(AB51:AB58)</f>
        <v>6</v>
      </c>
      <c r="AC60" s="34">
        <f>SUM(AC51:AC58)</f>
        <v>0</v>
      </c>
      <c r="AD60" s="34">
        <f>SUM(AD51:AD58)</f>
        <v>4</v>
      </c>
      <c r="AE60" s="34">
        <f>SUM(AE51:AE58)</f>
        <v>8</v>
      </c>
      <c r="AF60" s="61">
        <f>SUM(AF51:AF58)</f>
        <v>12</v>
      </c>
    </row>
    <row r="61" spans="1:32" ht="15" customHeight="1">
      <c r="A61" s="76"/>
      <c r="B61" s="77"/>
      <c r="C61" s="77"/>
      <c r="D61" s="77"/>
      <c r="E61" s="77"/>
      <c r="F61" s="77"/>
      <c r="G61" s="78"/>
      <c r="I61" s="316"/>
      <c r="J61" s="317"/>
      <c r="K61" s="311"/>
      <c r="L61" s="311"/>
      <c r="M61" s="311"/>
      <c r="N61" s="311"/>
      <c r="O61" s="312"/>
      <c r="Q61" s="20"/>
      <c r="R61" s="5"/>
      <c r="S61" s="5"/>
      <c r="T61" s="5"/>
      <c r="U61" s="5"/>
      <c r="V61" s="5"/>
      <c r="W61" s="5"/>
      <c r="X61" s="16"/>
      <c r="Z61" s="73"/>
      <c r="AA61" s="53"/>
      <c r="AB61" s="54"/>
      <c r="AC61" s="54"/>
      <c r="AD61" s="54"/>
      <c r="AE61" s="54"/>
      <c r="AF61" s="71"/>
    </row>
    <row r="62" spans="1:32" ht="15" customHeight="1">
      <c r="A62" s="161"/>
      <c r="B62" s="162"/>
      <c r="C62" s="164"/>
      <c r="D62" s="164"/>
      <c r="E62" s="164"/>
      <c r="F62" s="164"/>
      <c r="G62" s="165"/>
      <c r="I62" s="316"/>
      <c r="J62" s="317"/>
      <c r="K62" s="311"/>
      <c r="L62" s="311"/>
      <c r="M62" s="311"/>
      <c r="N62" s="311"/>
      <c r="O62" s="312"/>
      <c r="Q62" s="20"/>
      <c r="R62" s="5"/>
      <c r="S62" s="5"/>
      <c r="T62" s="5"/>
      <c r="U62" s="5"/>
      <c r="V62" s="5"/>
      <c r="W62" s="5"/>
      <c r="X62" s="127"/>
      <c r="Z62" s="147"/>
      <c r="AA62" s="148"/>
      <c r="AB62" s="144"/>
      <c r="AC62" s="144"/>
      <c r="AD62" s="144"/>
      <c r="AE62" s="144"/>
      <c r="AF62" s="145"/>
    </row>
    <row r="63" spans="1:32" ht="15" customHeight="1">
      <c r="A63" s="331" t="s">
        <v>21</v>
      </c>
      <c r="B63" s="332"/>
      <c r="C63" s="332"/>
      <c r="D63" s="332"/>
      <c r="E63" s="332"/>
      <c r="F63" s="332"/>
      <c r="G63" s="333"/>
      <c r="I63" s="331" t="s">
        <v>21</v>
      </c>
      <c r="J63" s="332"/>
      <c r="K63" s="332"/>
      <c r="L63" s="332"/>
      <c r="M63" s="332"/>
      <c r="N63" s="332"/>
      <c r="O63" s="333"/>
      <c r="Q63" s="20"/>
      <c r="R63" s="332" t="s">
        <v>21</v>
      </c>
      <c r="S63" s="332"/>
      <c r="T63" s="332"/>
      <c r="U63" s="332"/>
      <c r="V63" s="332"/>
      <c r="W63" s="332"/>
      <c r="X63" s="333"/>
      <c r="Z63" s="331" t="s">
        <v>21</v>
      </c>
      <c r="AA63" s="332"/>
      <c r="AB63" s="332"/>
      <c r="AC63" s="332"/>
      <c r="AD63" s="332"/>
      <c r="AE63" s="332"/>
      <c r="AF63" s="333"/>
    </row>
    <row r="64" spans="1:32" s="2" customFormat="1" ht="22.5" customHeight="1">
      <c r="A64" s="56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7" t="s">
        <v>6</v>
      </c>
      <c r="H64" s="1"/>
      <c r="I64" s="56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7" t="s">
        <v>6</v>
      </c>
      <c r="Q64" s="72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7" t="s">
        <v>6</v>
      </c>
      <c r="Z64" s="56" t="s">
        <v>1</v>
      </c>
      <c r="AA64" s="30" t="s">
        <v>2</v>
      </c>
      <c r="AB64" s="31" t="s">
        <v>0</v>
      </c>
      <c r="AC64" s="31" t="s">
        <v>3</v>
      </c>
      <c r="AD64" s="31" t="s">
        <v>4</v>
      </c>
      <c r="AE64" s="31" t="s">
        <v>5</v>
      </c>
      <c r="AF64" s="57" t="s">
        <v>6</v>
      </c>
    </row>
    <row r="65" spans="1:32" ht="15" customHeight="1">
      <c r="A65" s="287" t="s">
        <v>356</v>
      </c>
      <c r="B65" s="253" t="s">
        <v>357</v>
      </c>
      <c r="C65" s="86">
        <v>3</v>
      </c>
      <c r="D65" s="86">
        <v>0</v>
      </c>
      <c r="E65" s="86">
        <v>0</v>
      </c>
      <c r="F65" s="86">
        <v>3</v>
      </c>
      <c r="G65" s="92">
        <v>4</v>
      </c>
      <c r="I65" s="70" t="s">
        <v>153</v>
      </c>
      <c r="J65" s="41" t="s">
        <v>154</v>
      </c>
      <c r="K65" s="318">
        <v>2</v>
      </c>
      <c r="L65" s="318">
        <v>0</v>
      </c>
      <c r="M65" s="318">
        <v>2</v>
      </c>
      <c r="N65" s="318">
        <v>3</v>
      </c>
      <c r="O65" s="89">
        <v>5</v>
      </c>
      <c r="Q65" s="15" t="s">
        <v>38</v>
      </c>
      <c r="R65" s="98" t="s">
        <v>153</v>
      </c>
      <c r="S65" s="213" t="s">
        <v>154</v>
      </c>
      <c r="T65" s="99">
        <v>2</v>
      </c>
      <c r="U65" s="99">
        <v>0</v>
      </c>
      <c r="V65" s="99">
        <v>2</v>
      </c>
      <c r="W65" s="99">
        <v>3</v>
      </c>
      <c r="X65" s="112">
        <v>5</v>
      </c>
      <c r="Z65" s="98" t="s">
        <v>483</v>
      </c>
      <c r="AA65" s="98" t="s">
        <v>147</v>
      </c>
      <c r="AB65" s="99">
        <v>3</v>
      </c>
      <c r="AC65" s="99">
        <v>0</v>
      </c>
      <c r="AD65" s="99">
        <v>0</v>
      </c>
      <c r="AE65" s="99">
        <v>3</v>
      </c>
      <c r="AF65" s="112">
        <v>5</v>
      </c>
    </row>
    <row r="66" spans="1:32" ht="15" customHeight="1">
      <c r="A66" s="68" t="s">
        <v>358</v>
      </c>
      <c r="B66" s="37" t="s">
        <v>160</v>
      </c>
      <c r="C66" s="155">
        <v>3</v>
      </c>
      <c r="D66" s="155">
        <v>0</v>
      </c>
      <c r="E66" s="155">
        <v>0</v>
      </c>
      <c r="F66" s="155">
        <v>3</v>
      </c>
      <c r="G66" s="59">
        <v>5</v>
      </c>
      <c r="I66" s="70" t="s">
        <v>481</v>
      </c>
      <c r="J66" s="41" t="s">
        <v>482</v>
      </c>
      <c r="K66" s="318">
        <v>3</v>
      </c>
      <c r="L66" s="318">
        <v>0</v>
      </c>
      <c r="M66" s="318">
        <v>0</v>
      </c>
      <c r="N66" s="318">
        <v>3</v>
      </c>
      <c r="O66" s="89">
        <v>5</v>
      </c>
      <c r="Q66" s="15" t="s">
        <v>38</v>
      </c>
      <c r="R66" s="98" t="s">
        <v>481</v>
      </c>
      <c r="S66" s="98" t="s">
        <v>482</v>
      </c>
      <c r="T66" s="99">
        <v>3</v>
      </c>
      <c r="U66" s="99">
        <v>0</v>
      </c>
      <c r="V66" s="99">
        <v>0</v>
      </c>
      <c r="W66" s="99">
        <v>3</v>
      </c>
      <c r="X66" s="112">
        <v>5</v>
      </c>
      <c r="Z66" s="60"/>
      <c r="AA66" s="50"/>
      <c r="AB66" s="146"/>
      <c r="AC66" s="146"/>
      <c r="AD66" s="146"/>
      <c r="AE66" s="146"/>
      <c r="AF66" s="62"/>
    </row>
    <row r="67" spans="1:32" ht="15" customHeight="1">
      <c r="A67" s="248" t="s">
        <v>291</v>
      </c>
      <c r="B67" s="84" t="s">
        <v>359</v>
      </c>
      <c r="C67" s="86">
        <v>3</v>
      </c>
      <c r="D67" s="86">
        <v>0</v>
      </c>
      <c r="E67" s="86">
        <v>0</v>
      </c>
      <c r="F67" s="86">
        <v>3</v>
      </c>
      <c r="G67" s="92">
        <v>4</v>
      </c>
      <c r="I67" s="70" t="s">
        <v>483</v>
      </c>
      <c r="J67" s="167" t="s">
        <v>147</v>
      </c>
      <c r="K67" s="318">
        <v>3</v>
      </c>
      <c r="L67" s="318">
        <v>0</v>
      </c>
      <c r="M67" s="318">
        <v>0</v>
      </c>
      <c r="N67" s="318">
        <v>3</v>
      </c>
      <c r="O67" s="89">
        <v>5</v>
      </c>
      <c r="Q67" s="15" t="s">
        <v>38</v>
      </c>
      <c r="R67" s="98" t="s">
        <v>483</v>
      </c>
      <c r="S67" s="98" t="s">
        <v>147</v>
      </c>
      <c r="T67" s="99">
        <v>3</v>
      </c>
      <c r="U67" s="99">
        <v>0</v>
      </c>
      <c r="V67" s="99">
        <v>0</v>
      </c>
      <c r="W67" s="99">
        <v>3</v>
      </c>
      <c r="X67" s="112">
        <v>5</v>
      </c>
      <c r="Z67" s="60"/>
      <c r="AA67" s="50"/>
      <c r="AB67" s="146"/>
      <c r="AC67" s="146"/>
      <c r="AD67" s="146"/>
      <c r="AE67" s="146"/>
      <c r="AF67" s="62"/>
    </row>
    <row r="68" spans="1:32" ht="15" customHeight="1">
      <c r="A68" s="248" t="s">
        <v>307</v>
      </c>
      <c r="B68" s="84" t="s">
        <v>186</v>
      </c>
      <c r="C68" s="86">
        <v>3</v>
      </c>
      <c r="D68" s="86">
        <v>0</v>
      </c>
      <c r="E68" s="86">
        <v>0</v>
      </c>
      <c r="F68" s="86">
        <v>3</v>
      </c>
      <c r="G68" s="92">
        <v>5</v>
      </c>
      <c r="I68" s="70" t="s">
        <v>159</v>
      </c>
      <c r="J68" s="41" t="s">
        <v>161</v>
      </c>
      <c r="K68" s="318">
        <v>3</v>
      </c>
      <c r="L68" s="318">
        <v>0</v>
      </c>
      <c r="M68" s="318">
        <v>0</v>
      </c>
      <c r="N68" s="318">
        <v>3</v>
      </c>
      <c r="O68" s="89">
        <v>5</v>
      </c>
      <c r="Q68" s="15" t="s">
        <v>38</v>
      </c>
      <c r="R68" s="98" t="s">
        <v>159</v>
      </c>
      <c r="S68" s="98" t="s">
        <v>161</v>
      </c>
      <c r="T68" s="99">
        <v>3</v>
      </c>
      <c r="U68" s="99">
        <v>0</v>
      </c>
      <c r="V68" s="99">
        <v>0</v>
      </c>
      <c r="W68" s="99">
        <v>3</v>
      </c>
      <c r="X68" s="112">
        <v>5</v>
      </c>
      <c r="Z68" s="60"/>
      <c r="AA68" s="50"/>
      <c r="AB68" s="146"/>
      <c r="AC68" s="146"/>
      <c r="AD68" s="146"/>
      <c r="AE68" s="146"/>
      <c r="AF68" s="62"/>
    </row>
    <row r="69" spans="1:32" ht="15" customHeight="1">
      <c r="A69" s="248" t="s">
        <v>317</v>
      </c>
      <c r="B69" s="84" t="s">
        <v>191</v>
      </c>
      <c r="C69" s="86">
        <v>3</v>
      </c>
      <c r="D69" s="86">
        <v>0</v>
      </c>
      <c r="E69" s="86">
        <v>0</v>
      </c>
      <c r="F69" s="86">
        <v>3</v>
      </c>
      <c r="G69" s="92">
        <v>5</v>
      </c>
      <c r="I69" s="70" t="s">
        <v>24</v>
      </c>
      <c r="J69" s="41" t="s">
        <v>102</v>
      </c>
      <c r="K69" s="318">
        <v>3</v>
      </c>
      <c r="L69" s="318">
        <v>0</v>
      </c>
      <c r="M69" s="318">
        <v>0</v>
      </c>
      <c r="N69" s="318">
        <v>3</v>
      </c>
      <c r="O69" s="109">
        <v>5</v>
      </c>
      <c r="Q69" s="15"/>
      <c r="R69" s="339" t="s">
        <v>40</v>
      </c>
      <c r="S69" s="339"/>
      <c r="T69" s="212">
        <f>SUM(T65:T68)</f>
        <v>11</v>
      </c>
      <c r="U69" s="212">
        <f>SUM(U65:U68)</f>
        <v>0</v>
      </c>
      <c r="V69" s="212">
        <f>SUM(V65:V68)</f>
        <v>2</v>
      </c>
      <c r="W69" s="212">
        <f>SUM(W65:W68)</f>
        <v>12</v>
      </c>
      <c r="X69" s="136">
        <f>SUM(X65:X68)</f>
        <v>20</v>
      </c>
      <c r="Z69" s="60"/>
      <c r="AA69" s="50"/>
      <c r="AB69" s="146"/>
      <c r="AC69" s="146"/>
      <c r="AD69" s="146"/>
      <c r="AE69" s="146"/>
      <c r="AF69" s="62"/>
    </row>
    <row r="70" spans="1:32" ht="15" customHeight="1">
      <c r="A70" s="93" t="s">
        <v>24</v>
      </c>
      <c r="B70" s="87" t="s">
        <v>190</v>
      </c>
      <c r="C70" s="86">
        <v>3</v>
      </c>
      <c r="D70" s="86">
        <v>0</v>
      </c>
      <c r="E70" s="86">
        <v>0</v>
      </c>
      <c r="F70" s="86">
        <v>3</v>
      </c>
      <c r="G70" s="92">
        <v>5</v>
      </c>
      <c r="I70" s="70" t="s">
        <v>103</v>
      </c>
      <c r="J70" s="41" t="s">
        <v>104</v>
      </c>
      <c r="K70" s="318">
        <v>2</v>
      </c>
      <c r="L70" s="318">
        <v>0</v>
      </c>
      <c r="M70" s="318">
        <v>0</v>
      </c>
      <c r="N70" s="318">
        <v>2</v>
      </c>
      <c r="O70" s="108">
        <v>3</v>
      </c>
      <c r="Q70" s="20" t="s">
        <v>39</v>
      </c>
      <c r="R70" s="41" t="s">
        <v>24</v>
      </c>
      <c r="S70" s="41" t="s">
        <v>102</v>
      </c>
      <c r="T70" s="151">
        <v>3</v>
      </c>
      <c r="U70" s="151">
        <v>0</v>
      </c>
      <c r="V70" s="151">
        <v>0</v>
      </c>
      <c r="W70" s="151">
        <v>3</v>
      </c>
      <c r="X70" s="109">
        <v>5</v>
      </c>
      <c r="Z70" s="60"/>
      <c r="AA70" s="50"/>
      <c r="AB70" s="146"/>
      <c r="AC70" s="146"/>
      <c r="AD70" s="146"/>
      <c r="AE70" s="146"/>
      <c r="AF70" s="62"/>
    </row>
    <row r="71" spans="1:32" ht="15" customHeight="1">
      <c r="A71" s="60" t="s">
        <v>309</v>
      </c>
      <c r="B71" s="41" t="s">
        <v>104</v>
      </c>
      <c r="C71" s="155">
        <v>2</v>
      </c>
      <c r="D71" s="155">
        <v>0</v>
      </c>
      <c r="E71" s="155">
        <v>0</v>
      </c>
      <c r="F71" s="155">
        <v>2</v>
      </c>
      <c r="G71" s="62">
        <v>3</v>
      </c>
      <c r="I71" s="342" t="s">
        <v>68</v>
      </c>
      <c r="J71" s="343"/>
      <c r="K71" s="34">
        <f>SUM(K65:K70)</f>
        <v>16</v>
      </c>
      <c r="L71" s="34">
        <f>SUM(L65:L70)</f>
        <v>0</v>
      </c>
      <c r="M71" s="34">
        <f>SUM(M65:M70)</f>
        <v>2</v>
      </c>
      <c r="N71" s="34">
        <f>SUM(N65:N70)</f>
        <v>17</v>
      </c>
      <c r="O71" s="61">
        <f>SUM(O65:O70)</f>
        <v>28</v>
      </c>
      <c r="Q71" s="20" t="s">
        <v>39</v>
      </c>
      <c r="R71" s="41" t="s">
        <v>103</v>
      </c>
      <c r="S71" s="41" t="s">
        <v>104</v>
      </c>
      <c r="T71" s="151">
        <v>2</v>
      </c>
      <c r="U71" s="151">
        <v>0</v>
      </c>
      <c r="V71" s="151">
        <v>0</v>
      </c>
      <c r="W71" s="151">
        <v>2</v>
      </c>
      <c r="X71" s="110">
        <v>3</v>
      </c>
      <c r="Z71" s="60"/>
      <c r="AA71" s="50"/>
      <c r="AB71" s="146"/>
      <c r="AC71" s="146"/>
      <c r="AD71" s="146"/>
      <c r="AE71" s="146"/>
      <c r="AF71" s="62"/>
    </row>
    <row r="72" spans="1:32" ht="15" customHeight="1">
      <c r="A72" s="391" t="s">
        <v>10</v>
      </c>
      <c r="B72" s="392"/>
      <c r="C72" s="34">
        <f>SUM(C65:C71)</f>
        <v>20</v>
      </c>
      <c r="D72" s="34">
        <f>SUM(D65:D71)</f>
        <v>0</v>
      </c>
      <c r="E72" s="34">
        <f>SUM(E65:E71)</f>
        <v>0</v>
      </c>
      <c r="F72" s="34">
        <f>SUM(F65:F71)</f>
        <v>20</v>
      </c>
      <c r="G72" s="61">
        <f>SUM(G65:G71)</f>
        <v>31</v>
      </c>
      <c r="I72" s="353"/>
      <c r="J72" s="344"/>
      <c r="K72" s="34"/>
      <c r="L72" s="34"/>
      <c r="M72" s="34"/>
      <c r="N72" s="34"/>
      <c r="O72" s="61"/>
      <c r="Q72" s="20" t="s">
        <v>39</v>
      </c>
      <c r="R72" s="95"/>
      <c r="S72" s="41"/>
      <c r="T72" s="97"/>
      <c r="U72" s="97"/>
      <c r="V72" s="97"/>
      <c r="W72" s="97"/>
      <c r="X72" s="108"/>
      <c r="Z72" s="60"/>
      <c r="AA72" s="50"/>
      <c r="AB72" s="146"/>
      <c r="AC72" s="146"/>
      <c r="AD72" s="146"/>
      <c r="AE72" s="146"/>
      <c r="AF72" s="62"/>
    </row>
    <row r="73" spans="1:32" ht="13.5" customHeight="1">
      <c r="A73" s="393"/>
      <c r="B73" s="394"/>
      <c r="C73" s="34"/>
      <c r="D73" s="34"/>
      <c r="E73" s="34"/>
      <c r="F73" s="34"/>
      <c r="G73" s="61"/>
      <c r="I73" s="316"/>
      <c r="J73" s="317"/>
      <c r="K73" s="311"/>
      <c r="L73" s="311"/>
      <c r="M73" s="311"/>
      <c r="N73" s="311"/>
      <c r="O73" s="312"/>
      <c r="Q73" s="20"/>
      <c r="R73" s="340" t="s">
        <v>41</v>
      </c>
      <c r="S73" s="341"/>
      <c r="T73" s="136">
        <f>SUM(T70:T72)</f>
        <v>5</v>
      </c>
      <c r="U73" s="136">
        <f>SUM(U70:U72)</f>
        <v>0</v>
      </c>
      <c r="V73" s="136">
        <f>SUM(V70:V72)</f>
        <v>0</v>
      </c>
      <c r="W73" s="136">
        <f>SUM(W70:W72)</f>
        <v>5</v>
      </c>
      <c r="X73" s="136">
        <f>SUM(X70:X72)</f>
        <v>8</v>
      </c>
      <c r="Z73" s="142" t="s">
        <v>42</v>
      </c>
      <c r="AA73" s="55"/>
      <c r="AB73" s="34">
        <f>SUM(AB65:AB71)</f>
        <v>3</v>
      </c>
      <c r="AC73" s="34">
        <f>SUM(AC65:AC71)</f>
        <v>0</v>
      </c>
      <c r="AD73" s="34">
        <f>SUM(AD65:AD71)</f>
        <v>0</v>
      </c>
      <c r="AE73" s="34">
        <f>SUM(AE65:AE71)</f>
        <v>3</v>
      </c>
      <c r="AF73" s="61">
        <f>SUM(AF65:AF71)</f>
        <v>5</v>
      </c>
    </row>
    <row r="74" spans="1:33" ht="15" customHeight="1">
      <c r="A74" s="161"/>
      <c r="B74" s="162"/>
      <c r="C74" s="157"/>
      <c r="D74" s="157"/>
      <c r="E74" s="157"/>
      <c r="F74" s="157"/>
      <c r="G74" s="158"/>
      <c r="I74" s="316"/>
      <c r="J74" s="317"/>
      <c r="K74" s="311"/>
      <c r="L74" s="311"/>
      <c r="M74" s="311"/>
      <c r="N74" s="311"/>
      <c r="O74" s="312"/>
      <c r="Q74" s="20"/>
      <c r="R74" s="143" t="s">
        <v>42</v>
      </c>
      <c r="S74" s="143"/>
      <c r="T74" s="34">
        <f>T69+T73</f>
        <v>16</v>
      </c>
      <c r="U74" s="34">
        <f>SUM(U69,U73)</f>
        <v>0</v>
      </c>
      <c r="V74" s="34">
        <f>SUM(V69,V73)</f>
        <v>2</v>
      </c>
      <c r="W74" s="34">
        <f>SUM(W69,W73)</f>
        <v>17</v>
      </c>
      <c r="X74" s="61">
        <f>SUM(X69,X73)</f>
        <v>28</v>
      </c>
      <c r="Z74" s="20"/>
      <c r="AA74" s="5"/>
      <c r="AB74" s="5"/>
      <c r="AC74" s="5"/>
      <c r="AD74" s="5"/>
      <c r="AE74" s="5"/>
      <c r="AF74" s="19"/>
      <c r="AG74" s="5"/>
    </row>
    <row r="75" spans="1:33" ht="15" customHeight="1">
      <c r="A75" s="161"/>
      <c r="B75" s="162"/>
      <c r="C75" s="157"/>
      <c r="D75" s="157"/>
      <c r="E75" s="157"/>
      <c r="F75" s="157"/>
      <c r="G75" s="158"/>
      <c r="I75" s="316"/>
      <c r="J75" s="317"/>
      <c r="K75" s="311"/>
      <c r="L75" s="311"/>
      <c r="M75" s="311"/>
      <c r="N75" s="311"/>
      <c r="O75" s="312"/>
      <c r="Q75" s="20"/>
      <c r="R75" s="5"/>
      <c r="S75" s="5"/>
      <c r="T75" s="5"/>
      <c r="U75" s="5"/>
      <c r="V75" s="5"/>
      <c r="W75" s="5"/>
      <c r="X75" s="16"/>
      <c r="Z75" s="73"/>
      <c r="AA75" s="53"/>
      <c r="AB75" s="54"/>
      <c r="AC75" s="54"/>
      <c r="AD75" s="54"/>
      <c r="AE75" s="54"/>
      <c r="AF75" s="71"/>
      <c r="AG75" s="5"/>
    </row>
    <row r="76" spans="1:33" ht="15" customHeight="1">
      <c r="A76" s="161"/>
      <c r="B76" s="162"/>
      <c r="C76" s="157"/>
      <c r="D76" s="157"/>
      <c r="E76" s="157"/>
      <c r="F76" s="157"/>
      <c r="G76" s="158"/>
      <c r="I76" s="316"/>
      <c r="J76" s="317"/>
      <c r="K76" s="311"/>
      <c r="L76" s="311"/>
      <c r="M76" s="311"/>
      <c r="N76" s="311"/>
      <c r="O76" s="312"/>
      <c r="Q76" s="20"/>
      <c r="R76" s="148"/>
      <c r="S76" s="148"/>
      <c r="T76" s="144"/>
      <c r="U76" s="144"/>
      <c r="V76" s="144"/>
      <c r="W76" s="144"/>
      <c r="X76" s="145"/>
      <c r="Z76" s="15"/>
      <c r="AA76" s="5"/>
      <c r="AB76" s="5"/>
      <c r="AC76" s="10"/>
      <c r="AD76" s="10"/>
      <c r="AE76" s="10"/>
      <c r="AF76" s="16"/>
      <c r="AG76" s="5"/>
    </row>
    <row r="77" spans="1:33" ht="24.75" customHeight="1">
      <c r="A77" s="331" t="s">
        <v>23</v>
      </c>
      <c r="B77" s="332"/>
      <c r="C77" s="332"/>
      <c r="D77" s="332"/>
      <c r="E77" s="332"/>
      <c r="F77" s="332"/>
      <c r="G77" s="333"/>
      <c r="H77" s="1"/>
      <c r="I77" s="331" t="s">
        <v>23</v>
      </c>
      <c r="J77" s="332"/>
      <c r="K77" s="332"/>
      <c r="L77" s="332"/>
      <c r="M77" s="332"/>
      <c r="N77" s="332"/>
      <c r="O77" s="333"/>
      <c r="P77" s="2"/>
      <c r="Q77" s="72"/>
      <c r="R77" s="332" t="s">
        <v>23</v>
      </c>
      <c r="S77" s="332"/>
      <c r="T77" s="332"/>
      <c r="U77" s="332"/>
      <c r="V77" s="332"/>
      <c r="W77" s="332"/>
      <c r="X77" s="333"/>
      <c r="Z77" s="331" t="s">
        <v>23</v>
      </c>
      <c r="AA77" s="332"/>
      <c r="AB77" s="332"/>
      <c r="AC77" s="332"/>
      <c r="AD77" s="332"/>
      <c r="AE77" s="332"/>
      <c r="AF77" s="333"/>
      <c r="AG77" s="5"/>
    </row>
    <row r="78" spans="1:33" s="2" customFormat="1" ht="17.25" customHeight="1">
      <c r="A78" s="56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7" t="s">
        <v>6</v>
      </c>
      <c r="H78" s="4"/>
      <c r="I78" s="56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7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Z78" s="56" t="s">
        <v>1</v>
      </c>
      <c r="AA78" s="30" t="s">
        <v>2</v>
      </c>
      <c r="AB78" s="31" t="s">
        <v>0</v>
      </c>
      <c r="AC78" s="31" t="s">
        <v>3</v>
      </c>
      <c r="AD78" s="31" t="s">
        <v>4</v>
      </c>
      <c r="AE78" s="31" t="s">
        <v>5</v>
      </c>
      <c r="AF78" s="57" t="s">
        <v>6</v>
      </c>
      <c r="AG78" s="3"/>
    </row>
    <row r="79" spans="1:33" ht="15" customHeight="1">
      <c r="A79" s="248" t="s">
        <v>360</v>
      </c>
      <c r="B79" s="84" t="s">
        <v>361</v>
      </c>
      <c r="C79" s="86">
        <v>3</v>
      </c>
      <c r="D79" s="86">
        <v>0</v>
      </c>
      <c r="E79" s="86">
        <v>0</v>
      </c>
      <c r="F79" s="86">
        <v>3</v>
      </c>
      <c r="G79" s="92">
        <v>4</v>
      </c>
      <c r="I79" s="70" t="s">
        <v>484</v>
      </c>
      <c r="J79" s="41" t="s">
        <v>158</v>
      </c>
      <c r="K79" s="318">
        <v>3</v>
      </c>
      <c r="L79" s="318">
        <v>0</v>
      </c>
      <c r="M79" s="318">
        <v>0</v>
      </c>
      <c r="N79" s="318">
        <v>3</v>
      </c>
      <c r="O79" s="89">
        <v>5</v>
      </c>
      <c r="Q79" s="15" t="s">
        <v>38</v>
      </c>
      <c r="R79" s="98" t="s">
        <v>484</v>
      </c>
      <c r="S79" s="98" t="s">
        <v>158</v>
      </c>
      <c r="T79" s="99">
        <v>3</v>
      </c>
      <c r="U79" s="99">
        <v>0</v>
      </c>
      <c r="V79" s="99">
        <v>0</v>
      </c>
      <c r="W79" s="99">
        <v>3</v>
      </c>
      <c r="X79" s="111">
        <v>5</v>
      </c>
      <c r="Z79" s="98" t="s">
        <v>484</v>
      </c>
      <c r="AA79" s="98" t="s">
        <v>158</v>
      </c>
      <c r="AB79" s="99">
        <v>3</v>
      </c>
      <c r="AC79" s="99">
        <v>0</v>
      </c>
      <c r="AD79" s="99">
        <v>0</v>
      </c>
      <c r="AE79" s="99">
        <v>3</v>
      </c>
      <c r="AF79" s="111">
        <v>5</v>
      </c>
      <c r="AG79" s="5"/>
    </row>
    <row r="80" spans="1:33" ht="15" customHeight="1">
      <c r="A80" s="287" t="s">
        <v>362</v>
      </c>
      <c r="B80" s="253" t="s">
        <v>363</v>
      </c>
      <c r="C80" s="86">
        <v>3</v>
      </c>
      <c r="D80" s="86">
        <v>0</v>
      </c>
      <c r="E80" s="86">
        <v>0</v>
      </c>
      <c r="F80" s="86">
        <v>3</v>
      </c>
      <c r="G80" s="92">
        <v>4</v>
      </c>
      <c r="I80" s="70" t="s">
        <v>485</v>
      </c>
      <c r="J80" s="41" t="s">
        <v>155</v>
      </c>
      <c r="K80" s="318">
        <v>2</v>
      </c>
      <c r="L80" s="318">
        <v>0</v>
      </c>
      <c r="M80" s="318">
        <v>2</v>
      </c>
      <c r="N80" s="318">
        <v>3</v>
      </c>
      <c r="O80" s="89">
        <v>5</v>
      </c>
      <c r="Q80" s="15" t="s">
        <v>38</v>
      </c>
      <c r="R80" s="98" t="s">
        <v>485</v>
      </c>
      <c r="S80" s="98" t="s">
        <v>155</v>
      </c>
      <c r="T80" s="99">
        <v>2</v>
      </c>
      <c r="U80" s="99">
        <v>0</v>
      </c>
      <c r="V80" s="99">
        <v>2</v>
      </c>
      <c r="W80" s="99">
        <v>3</v>
      </c>
      <c r="X80" s="111">
        <v>5</v>
      </c>
      <c r="Z80" s="60"/>
      <c r="AA80" s="50"/>
      <c r="AB80" s="146"/>
      <c r="AC80" s="146"/>
      <c r="AD80" s="146"/>
      <c r="AE80" s="146"/>
      <c r="AF80" s="62"/>
      <c r="AG80" s="5"/>
    </row>
    <row r="81" spans="1:33" ht="15" customHeight="1">
      <c r="A81" s="249" t="s">
        <v>358</v>
      </c>
      <c r="B81" s="37" t="s">
        <v>161</v>
      </c>
      <c r="C81" s="86">
        <v>3</v>
      </c>
      <c r="D81" s="86">
        <v>0</v>
      </c>
      <c r="E81" s="86">
        <v>0</v>
      </c>
      <c r="F81" s="86">
        <v>3</v>
      </c>
      <c r="G81" s="92">
        <v>5</v>
      </c>
      <c r="I81" s="70" t="s">
        <v>159</v>
      </c>
      <c r="J81" s="167" t="s">
        <v>110</v>
      </c>
      <c r="K81" s="318">
        <v>3</v>
      </c>
      <c r="L81" s="318">
        <v>0</v>
      </c>
      <c r="M81" s="318">
        <v>0</v>
      </c>
      <c r="N81" s="318">
        <v>3</v>
      </c>
      <c r="O81" s="89">
        <v>5</v>
      </c>
      <c r="Q81" s="15" t="s">
        <v>38</v>
      </c>
      <c r="R81" s="98" t="s">
        <v>159</v>
      </c>
      <c r="S81" s="98" t="s">
        <v>110</v>
      </c>
      <c r="T81" s="99">
        <v>3</v>
      </c>
      <c r="U81" s="99">
        <v>0</v>
      </c>
      <c r="V81" s="99">
        <v>0</v>
      </c>
      <c r="W81" s="99">
        <v>3</v>
      </c>
      <c r="X81" s="111">
        <v>5</v>
      </c>
      <c r="Z81" s="60"/>
      <c r="AA81" s="50"/>
      <c r="AB81" s="146"/>
      <c r="AC81" s="146"/>
      <c r="AD81" s="146"/>
      <c r="AE81" s="146"/>
      <c r="AF81" s="62"/>
      <c r="AG81" s="5"/>
    </row>
    <row r="82" spans="1:33" ht="15" customHeight="1">
      <c r="A82" s="248" t="s">
        <v>312</v>
      </c>
      <c r="B82" s="84" t="s">
        <v>182</v>
      </c>
      <c r="C82" s="86">
        <v>0</v>
      </c>
      <c r="D82" s="86">
        <v>0</v>
      </c>
      <c r="E82" s="86">
        <v>4</v>
      </c>
      <c r="F82" s="86">
        <v>2</v>
      </c>
      <c r="G82" s="92">
        <v>3</v>
      </c>
      <c r="I82" s="70" t="s">
        <v>162</v>
      </c>
      <c r="J82" s="41" t="s">
        <v>163</v>
      </c>
      <c r="K82" s="318">
        <v>3</v>
      </c>
      <c r="L82" s="318">
        <v>0</v>
      </c>
      <c r="M82" s="318">
        <v>0</v>
      </c>
      <c r="N82" s="318">
        <v>3</v>
      </c>
      <c r="O82" s="109">
        <v>6</v>
      </c>
      <c r="Q82" s="15" t="s">
        <v>38</v>
      </c>
      <c r="R82" s="98" t="s">
        <v>165</v>
      </c>
      <c r="S82" s="98" t="s">
        <v>166</v>
      </c>
      <c r="T82" s="99">
        <v>0</v>
      </c>
      <c r="U82" s="99">
        <v>0</v>
      </c>
      <c r="V82" s="99">
        <v>0</v>
      </c>
      <c r="W82" s="99">
        <v>0</v>
      </c>
      <c r="X82" s="113">
        <v>4</v>
      </c>
      <c r="Z82" s="60"/>
      <c r="AA82" s="50"/>
      <c r="AB82" s="146"/>
      <c r="AC82" s="146"/>
      <c r="AD82" s="146"/>
      <c r="AE82" s="146"/>
      <c r="AF82" s="62"/>
      <c r="AG82" s="5"/>
    </row>
    <row r="83" spans="1:33" ht="15" customHeight="1">
      <c r="A83" s="248" t="s">
        <v>298</v>
      </c>
      <c r="B83" s="84" t="s">
        <v>183</v>
      </c>
      <c r="C83" s="86">
        <v>3</v>
      </c>
      <c r="D83" s="86">
        <v>0</v>
      </c>
      <c r="E83" s="86">
        <v>0</v>
      </c>
      <c r="F83" s="86">
        <v>3</v>
      </c>
      <c r="G83" s="92">
        <v>5</v>
      </c>
      <c r="I83" s="70" t="s">
        <v>165</v>
      </c>
      <c r="J83" s="41" t="s">
        <v>166</v>
      </c>
      <c r="K83" s="318">
        <v>0</v>
      </c>
      <c r="L83" s="318">
        <v>0</v>
      </c>
      <c r="M83" s="318">
        <v>0</v>
      </c>
      <c r="N83" s="318">
        <v>0</v>
      </c>
      <c r="O83" s="108">
        <v>4</v>
      </c>
      <c r="Q83" s="15" t="s">
        <v>38</v>
      </c>
      <c r="R83" s="98" t="s">
        <v>162</v>
      </c>
      <c r="S83" s="213" t="s">
        <v>163</v>
      </c>
      <c r="T83" s="99">
        <v>3</v>
      </c>
      <c r="U83" s="99">
        <v>0</v>
      </c>
      <c r="V83" s="99">
        <v>0</v>
      </c>
      <c r="W83" s="99">
        <v>3</v>
      </c>
      <c r="X83" s="111">
        <v>6</v>
      </c>
      <c r="Z83" s="60"/>
      <c r="AA83" s="50"/>
      <c r="AB83" s="146"/>
      <c r="AC83" s="146"/>
      <c r="AD83" s="146"/>
      <c r="AE83" s="146"/>
      <c r="AF83" s="62"/>
      <c r="AG83" s="5"/>
    </row>
    <row r="84" spans="1:33" ht="15" customHeight="1">
      <c r="A84" s="250" t="s">
        <v>313</v>
      </c>
      <c r="B84" s="84" t="s">
        <v>189</v>
      </c>
      <c r="C84" s="86">
        <v>3</v>
      </c>
      <c r="D84" s="86">
        <v>0</v>
      </c>
      <c r="E84" s="86">
        <v>0</v>
      </c>
      <c r="F84" s="86">
        <v>3</v>
      </c>
      <c r="G84" s="92">
        <v>5</v>
      </c>
      <c r="I84" s="107" t="s">
        <v>24</v>
      </c>
      <c r="J84" s="103" t="s">
        <v>164</v>
      </c>
      <c r="K84" s="103">
        <v>3</v>
      </c>
      <c r="L84" s="103">
        <v>0</v>
      </c>
      <c r="M84" s="103">
        <v>0</v>
      </c>
      <c r="N84" s="103">
        <v>3</v>
      </c>
      <c r="O84" s="89">
        <v>5</v>
      </c>
      <c r="Q84" s="20"/>
      <c r="R84" s="339" t="s">
        <v>40</v>
      </c>
      <c r="S84" s="339"/>
      <c r="T84" s="212">
        <f>SUM(T79:T83)</f>
        <v>11</v>
      </c>
      <c r="U84" s="212">
        <f>SUM(U79:U83)</f>
        <v>0</v>
      </c>
      <c r="V84" s="212">
        <f>SUM(V79:V83)</f>
        <v>2</v>
      </c>
      <c r="W84" s="212">
        <f>SUM(W79:W83)</f>
        <v>12</v>
      </c>
      <c r="X84" s="212">
        <f>SUM(X79:X83)</f>
        <v>25</v>
      </c>
      <c r="Z84" s="60"/>
      <c r="AA84" s="50"/>
      <c r="AB84" s="146"/>
      <c r="AC84" s="146"/>
      <c r="AD84" s="146"/>
      <c r="AE84" s="146"/>
      <c r="AF84" s="62"/>
      <c r="AG84" s="5"/>
    </row>
    <row r="85" spans="1:33" ht="25.5">
      <c r="A85" s="93" t="s">
        <v>364</v>
      </c>
      <c r="B85" s="37" t="s">
        <v>166</v>
      </c>
      <c r="C85" s="38">
        <v>0</v>
      </c>
      <c r="D85" s="38">
        <v>0</v>
      </c>
      <c r="E85" s="38">
        <v>0</v>
      </c>
      <c r="F85" s="38">
        <v>0</v>
      </c>
      <c r="G85" s="123">
        <v>4</v>
      </c>
      <c r="I85" s="313" t="s">
        <v>68</v>
      </c>
      <c r="J85" s="314"/>
      <c r="K85" s="34">
        <v>14</v>
      </c>
      <c r="L85" s="34">
        <v>0</v>
      </c>
      <c r="M85" s="34">
        <v>2</v>
      </c>
      <c r="N85" s="34">
        <v>15</v>
      </c>
      <c r="O85" s="61">
        <v>30</v>
      </c>
      <c r="Q85" s="20" t="s">
        <v>39</v>
      </c>
      <c r="R85" s="107" t="s">
        <v>24</v>
      </c>
      <c r="S85" s="103" t="s">
        <v>164</v>
      </c>
      <c r="T85" s="103">
        <v>3</v>
      </c>
      <c r="U85" s="103">
        <v>0</v>
      </c>
      <c r="V85" s="103">
        <v>0</v>
      </c>
      <c r="W85" s="103">
        <v>3</v>
      </c>
      <c r="X85" s="89">
        <v>5</v>
      </c>
      <c r="Z85" s="60"/>
      <c r="AA85" s="50"/>
      <c r="AB85" s="146"/>
      <c r="AC85" s="146"/>
      <c r="AD85" s="146"/>
      <c r="AE85" s="146"/>
      <c r="AF85" s="62"/>
      <c r="AG85" s="5"/>
    </row>
    <row r="86" spans="1:33" ht="12.75">
      <c r="A86" s="391" t="s">
        <v>10</v>
      </c>
      <c r="B86" s="392"/>
      <c r="C86" s="34">
        <f>SUM(C79:C85)</f>
        <v>15</v>
      </c>
      <c r="D86" s="34">
        <f>SUM(D79:D85)</f>
        <v>0</v>
      </c>
      <c r="E86" s="34">
        <f>SUM(E79:E85)</f>
        <v>4</v>
      </c>
      <c r="F86" s="34">
        <f>SUM(F79:F85)</f>
        <v>17</v>
      </c>
      <c r="G86" s="61">
        <f>SUM(G79:G85)</f>
        <v>30</v>
      </c>
      <c r="H86" s="1"/>
      <c r="I86" s="353"/>
      <c r="J86" s="344"/>
      <c r="K86" s="42"/>
      <c r="L86" s="42"/>
      <c r="M86" s="42"/>
      <c r="N86" s="42"/>
      <c r="O86" s="65"/>
      <c r="P86" s="2"/>
      <c r="Q86" s="72"/>
      <c r="R86" s="339" t="s">
        <v>41</v>
      </c>
      <c r="S86" s="339"/>
      <c r="T86" s="212">
        <f>SUM(T85)</f>
        <v>3</v>
      </c>
      <c r="U86" s="212">
        <f>SUM(U85)</f>
        <v>0</v>
      </c>
      <c r="V86" s="212">
        <f>SUM(V85)</f>
        <v>0</v>
      </c>
      <c r="W86" s="212">
        <f>SUM(W85)</f>
        <v>3</v>
      </c>
      <c r="X86" s="212">
        <f>SUM(X85)</f>
        <v>5</v>
      </c>
      <c r="Z86" s="60"/>
      <c r="AA86" s="50"/>
      <c r="AB86" s="146"/>
      <c r="AC86" s="146"/>
      <c r="AD86" s="146"/>
      <c r="AE86" s="146"/>
      <c r="AF86" s="62"/>
      <c r="AG86" s="5"/>
    </row>
    <row r="87" spans="1:33" s="2" customFormat="1" ht="12.75" customHeight="1">
      <c r="A87" s="79"/>
      <c r="B87" s="80"/>
      <c r="C87" s="80"/>
      <c r="D87" s="80"/>
      <c r="E87" s="80"/>
      <c r="F87" s="80"/>
      <c r="G87" s="81"/>
      <c r="H87" s="4"/>
      <c r="I87" s="354"/>
      <c r="J87" s="355"/>
      <c r="K87" s="319"/>
      <c r="L87" s="319"/>
      <c r="M87" s="319"/>
      <c r="N87" s="319"/>
      <c r="O87" s="320"/>
      <c r="P87" s="4"/>
      <c r="Q87" s="20"/>
      <c r="R87" s="143" t="s">
        <v>42</v>
      </c>
      <c r="S87" s="143"/>
      <c r="T87" s="34">
        <f>SUM(T84,T86)</f>
        <v>14</v>
      </c>
      <c r="U87" s="34">
        <f>SUM(U84,U86)</f>
        <v>0</v>
      </c>
      <c r="V87" s="34">
        <f>SUM(V84,V86)</f>
        <v>2</v>
      </c>
      <c r="W87" s="34">
        <f>SUM(W84,W86)</f>
        <v>15</v>
      </c>
      <c r="X87" s="61">
        <f>SUM(X84,X86)</f>
        <v>30</v>
      </c>
      <c r="Z87" s="142" t="s">
        <v>42</v>
      </c>
      <c r="AA87" s="55"/>
      <c r="AB87" s="34">
        <f>SUM(AB79:AB85)</f>
        <v>3</v>
      </c>
      <c r="AC87" s="34">
        <f>SUM(AC79:AC85)</f>
        <v>0</v>
      </c>
      <c r="AD87" s="34">
        <f>SUM(AD79:AD85)</f>
        <v>0</v>
      </c>
      <c r="AE87" s="34">
        <f>SUM(AE79:AE85)</f>
        <v>3</v>
      </c>
      <c r="AF87" s="61">
        <f>SUM(AF79:AF85)</f>
        <v>5</v>
      </c>
      <c r="AG87" s="3"/>
    </row>
    <row r="88" spans="1:33" ht="15" customHeight="1">
      <c r="A88" s="76"/>
      <c r="B88" s="77"/>
      <c r="C88" s="77"/>
      <c r="D88" s="77"/>
      <c r="E88" s="77"/>
      <c r="F88" s="77"/>
      <c r="G88" s="78"/>
      <c r="I88" s="354"/>
      <c r="J88" s="355"/>
      <c r="K88" s="319"/>
      <c r="L88" s="319"/>
      <c r="M88" s="319"/>
      <c r="N88" s="319"/>
      <c r="O88" s="320"/>
      <c r="Q88" s="20"/>
      <c r="R88" s="5"/>
      <c r="S88" s="5"/>
      <c r="T88" s="5"/>
      <c r="U88" s="5"/>
      <c r="V88" s="5"/>
      <c r="W88" s="5"/>
      <c r="X88" s="127"/>
      <c r="Z88" s="20"/>
      <c r="AA88" s="5"/>
      <c r="AB88" s="5"/>
      <c r="AC88" s="5"/>
      <c r="AD88" s="5"/>
      <c r="AE88" s="5"/>
      <c r="AF88" s="19"/>
      <c r="AG88" s="5"/>
    </row>
    <row r="89" spans="1:33" ht="15" customHeight="1">
      <c r="A89" s="331" t="s">
        <v>25</v>
      </c>
      <c r="B89" s="332"/>
      <c r="C89" s="332"/>
      <c r="D89" s="332"/>
      <c r="E89" s="332"/>
      <c r="F89" s="332"/>
      <c r="G89" s="333"/>
      <c r="I89" s="331" t="s">
        <v>25</v>
      </c>
      <c r="J89" s="332"/>
      <c r="K89" s="332"/>
      <c r="L89" s="332"/>
      <c r="M89" s="332"/>
      <c r="N89" s="332"/>
      <c r="O89" s="333"/>
      <c r="Q89" s="20"/>
      <c r="R89" s="332" t="s">
        <v>25</v>
      </c>
      <c r="S89" s="332"/>
      <c r="T89" s="332"/>
      <c r="U89" s="332"/>
      <c r="V89" s="332"/>
      <c r="W89" s="332"/>
      <c r="X89" s="333"/>
      <c r="Z89" s="331" t="s">
        <v>25</v>
      </c>
      <c r="AA89" s="332"/>
      <c r="AB89" s="332"/>
      <c r="AC89" s="332"/>
      <c r="AD89" s="332"/>
      <c r="AE89" s="332"/>
      <c r="AF89" s="333"/>
      <c r="AG89" s="5"/>
    </row>
    <row r="90" spans="1:33" ht="15" customHeight="1">
      <c r="A90" s="56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7" t="s">
        <v>6</v>
      </c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Q90" s="20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7" t="s">
        <v>6</v>
      </c>
      <c r="Z90" s="56" t="s">
        <v>1</v>
      </c>
      <c r="AA90" s="30" t="s">
        <v>2</v>
      </c>
      <c r="AB90" s="31" t="s">
        <v>0</v>
      </c>
      <c r="AC90" s="31" t="s">
        <v>3</v>
      </c>
      <c r="AD90" s="31" t="s">
        <v>4</v>
      </c>
      <c r="AE90" s="31" t="s">
        <v>5</v>
      </c>
      <c r="AF90" s="57" t="s">
        <v>6</v>
      </c>
      <c r="AG90" s="5"/>
    </row>
    <row r="91" spans="1:33" ht="15" customHeight="1">
      <c r="A91" s="68" t="s">
        <v>365</v>
      </c>
      <c r="B91" s="37" t="s">
        <v>114</v>
      </c>
      <c r="C91" s="86">
        <v>2</v>
      </c>
      <c r="D91" s="86">
        <v>2</v>
      </c>
      <c r="E91" s="86">
        <v>0</v>
      </c>
      <c r="F91" s="86">
        <v>3</v>
      </c>
      <c r="G91" s="92">
        <v>5</v>
      </c>
      <c r="I91" s="70" t="s">
        <v>217</v>
      </c>
      <c r="J91" s="41" t="s">
        <v>156</v>
      </c>
      <c r="K91" s="330">
        <v>3</v>
      </c>
      <c r="L91" s="330">
        <v>0</v>
      </c>
      <c r="M91" s="330">
        <v>0</v>
      </c>
      <c r="N91" s="330">
        <v>3</v>
      </c>
      <c r="O91" s="109">
        <v>5</v>
      </c>
      <c r="Q91" s="15" t="s">
        <v>38</v>
      </c>
      <c r="R91" s="98" t="s">
        <v>167</v>
      </c>
      <c r="S91" s="98" t="s">
        <v>114</v>
      </c>
      <c r="T91" s="99">
        <v>2</v>
      </c>
      <c r="U91" s="99">
        <v>0</v>
      </c>
      <c r="V91" s="99">
        <v>0</v>
      </c>
      <c r="W91" s="99">
        <v>2</v>
      </c>
      <c r="X91" s="112">
        <v>7</v>
      </c>
      <c r="Z91" s="60"/>
      <c r="AA91" s="50"/>
      <c r="AB91" s="146"/>
      <c r="AC91" s="146"/>
      <c r="AD91" s="146"/>
      <c r="AE91" s="146"/>
      <c r="AF91" s="62"/>
      <c r="AG91" s="5"/>
    </row>
    <row r="92" spans="1:33" ht="15" customHeight="1">
      <c r="A92" s="93" t="s">
        <v>366</v>
      </c>
      <c r="B92" s="37" t="s">
        <v>110</v>
      </c>
      <c r="C92" s="86">
        <v>3</v>
      </c>
      <c r="D92" s="86">
        <v>0</v>
      </c>
      <c r="E92" s="86">
        <v>0</v>
      </c>
      <c r="F92" s="86">
        <v>3</v>
      </c>
      <c r="G92" s="92">
        <v>5</v>
      </c>
      <c r="I92" s="70" t="s">
        <v>167</v>
      </c>
      <c r="J92" s="41" t="s">
        <v>114</v>
      </c>
      <c r="K92" s="330">
        <v>2</v>
      </c>
      <c r="L92" s="330">
        <v>0</v>
      </c>
      <c r="M92" s="330">
        <v>0</v>
      </c>
      <c r="N92" s="330">
        <v>2</v>
      </c>
      <c r="O92" s="109">
        <v>7</v>
      </c>
      <c r="Q92" s="15" t="s">
        <v>38</v>
      </c>
      <c r="R92" s="98" t="s">
        <v>217</v>
      </c>
      <c r="S92" s="98" t="s">
        <v>156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60"/>
      <c r="AA92" s="50"/>
      <c r="AB92" s="146"/>
      <c r="AC92" s="146"/>
      <c r="AD92" s="146"/>
      <c r="AE92" s="146"/>
      <c r="AF92" s="62"/>
      <c r="AG92" s="5"/>
    </row>
    <row r="93" spans="1:33" ht="15" customHeight="1">
      <c r="A93" s="249" t="s">
        <v>358</v>
      </c>
      <c r="B93" s="37" t="s">
        <v>117</v>
      </c>
      <c r="C93" s="86">
        <v>3</v>
      </c>
      <c r="D93" s="86">
        <v>0</v>
      </c>
      <c r="E93" s="86">
        <v>0</v>
      </c>
      <c r="F93" s="86">
        <v>3</v>
      </c>
      <c r="G93" s="92">
        <v>5</v>
      </c>
      <c r="I93" s="70" t="s">
        <v>159</v>
      </c>
      <c r="J93" s="41" t="s">
        <v>117</v>
      </c>
      <c r="K93" s="330">
        <v>3</v>
      </c>
      <c r="L93" s="330">
        <v>0</v>
      </c>
      <c r="M93" s="330">
        <v>0</v>
      </c>
      <c r="N93" s="330">
        <v>3</v>
      </c>
      <c r="O93" s="109">
        <v>5</v>
      </c>
      <c r="Q93" s="15" t="s">
        <v>38</v>
      </c>
      <c r="R93" s="98" t="s">
        <v>159</v>
      </c>
      <c r="S93" s="98" t="s">
        <v>117</v>
      </c>
      <c r="T93" s="99">
        <v>3</v>
      </c>
      <c r="U93" s="99">
        <v>0</v>
      </c>
      <c r="V93" s="99">
        <v>0</v>
      </c>
      <c r="W93" s="99">
        <v>3</v>
      </c>
      <c r="X93" s="112">
        <v>5</v>
      </c>
      <c r="Z93" s="60"/>
      <c r="AA93" s="50"/>
      <c r="AB93" s="146"/>
      <c r="AC93" s="146"/>
      <c r="AD93" s="146"/>
      <c r="AE93" s="146"/>
      <c r="AF93" s="62"/>
      <c r="AG93" s="5"/>
    </row>
    <row r="94" spans="1:33" ht="15" customHeight="1">
      <c r="A94" s="93" t="s">
        <v>24</v>
      </c>
      <c r="B94" s="104" t="s">
        <v>173</v>
      </c>
      <c r="C94" s="86">
        <v>2</v>
      </c>
      <c r="D94" s="86">
        <v>0</v>
      </c>
      <c r="E94" s="86">
        <v>0</v>
      </c>
      <c r="F94" s="86">
        <v>2</v>
      </c>
      <c r="G94" s="92">
        <v>3</v>
      </c>
      <c r="I94" s="70" t="s">
        <v>24</v>
      </c>
      <c r="J94" s="41" t="s">
        <v>121</v>
      </c>
      <c r="K94" s="330">
        <v>3</v>
      </c>
      <c r="L94" s="330">
        <v>0</v>
      </c>
      <c r="M94" s="330">
        <v>0</v>
      </c>
      <c r="N94" s="330">
        <v>3</v>
      </c>
      <c r="O94" s="109">
        <v>5</v>
      </c>
      <c r="Q94" s="15" t="s">
        <v>38</v>
      </c>
      <c r="R94" s="340" t="s">
        <v>40</v>
      </c>
      <c r="S94" s="341"/>
      <c r="T94" s="212">
        <f>SUM(T91:T93)</f>
        <v>8</v>
      </c>
      <c r="U94" s="212">
        <f>SUM(U91:U93)</f>
        <v>0</v>
      </c>
      <c r="V94" s="212">
        <f>SUM(V91:V93)</f>
        <v>0</v>
      </c>
      <c r="W94" s="212">
        <f>SUM(W91:W93)</f>
        <v>8</v>
      </c>
      <c r="X94" s="212">
        <f>SUM(X91:X93)</f>
        <v>17</v>
      </c>
      <c r="Z94" s="60"/>
      <c r="AA94" s="50"/>
      <c r="AB94" s="146"/>
      <c r="AC94" s="146"/>
      <c r="AD94" s="146"/>
      <c r="AE94" s="146"/>
      <c r="AF94" s="62"/>
      <c r="AG94" s="5"/>
    </row>
    <row r="95" spans="1:33" ht="15" customHeight="1">
      <c r="A95" s="93" t="s">
        <v>24</v>
      </c>
      <c r="B95" s="87" t="s">
        <v>194</v>
      </c>
      <c r="C95" s="86">
        <v>3</v>
      </c>
      <c r="D95" s="86">
        <v>0</v>
      </c>
      <c r="E95" s="86">
        <v>0</v>
      </c>
      <c r="F95" s="86">
        <v>3</v>
      </c>
      <c r="G95" s="92">
        <v>5</v>
      </c>
      <c r="I95" s="70" t="s">
        <v>24</v>
      </c>
      <c r="J95" s="41" t="s">
        <v>218</v>
      </c>
      <c r="K95" s="330">
        <v>3</v>
      </c>
      <c r="L95" s="330">
        <v>0</v>
      </c>
      <c r="M95" s="330">
        <v>0</v>
      </c>
      <c r="N95" s="330">
        <v>3</v>
      </c>
      <c r="O95" s="109">
        <v>5</v>
      </c>
      <c r="Q95" s="20"/>
      <c r="R95" s="399" t="s">
        <v>24</v>
      </c>
      <c r="S95" s="399" t="s">
        <v>121</v>
      </c>
      <c r="T95" s="400">
        <v>3</v>
      </c>
      <c r="U95" s="400">
        <v>0</v>
      </c>
      <c r="V95" s="400">
        <v>0</v>
      </c>
      <c r="W95" s="400">
        <v>3</v>
      </c>
      <c r="X95" s="401">
        <v>5</v>
      </c>
      <c r="Z95" s="60"/>
      <c r="AA95" s="50"/>
      <c r="AB95" s="146"/>
      <c r="AC95" s="146"/>
      <c r="AD95" s="146"/>
      <c r="AE95" s="146"/>
      <c r="AF95" s="62"/>
      <c r="AG95" s="5"/>
    </row>
    <row r="96" spans="1:33" ht="12.75">
      <c r="A96" s="93" t="s">
        <v>24</v>
      </c>
      <c r="B96" s="84" t="s">
        <v>192</v>
      </c>
      <c r="C96" s="86">
        <v>3</v>
      </c>
      <c r="D96" s="86">
        <v>0</v>
      </c>
      <c r="E96" s="86">
        <v>0</v>
      </c>
      <c r="F96" s="86">
        <v>3</v>
      </c>
      <c r="G96" s="92">
        <v>5</v>
      </c>
      <c r="H96" s="1"/>
      <c r="I96" s="70" t="s">
        <v>219</v>
      </c>
      <c r="J96" s="167" t="s">
        <v>220</v>
      </c>
      <c r="K96" s="330">
        <v>2</v>
      </c>
      <c r="L96" s="330">
        <v>0</v>
      </c>
      <c r="M96" s="330">
        <v>0</v>
      </c>
      <c r="N96" s="330">
        <v>2</v>
      </c>
      <c r="O96" s="109">
        <v>2</v>
      </c>
      <c r="P96" s="2"/>
      <c r="Q96" s="20" t="s">
        <v>39</v>
      </c>
      <c r="R96" s="41" t="s">
        <v>24</v>
      </c>
      <c r="S96" s="41" t="s">
        <v>218</v>
      </c>
      <c r="T96" s="330">
        <v>3</v>
      </c>
      <c r="U96" s="330">
        <v>0</v>
      </c>
      <c r="V96" s="330">
        <v>0</v>
      </c>
      <c r="W96" s="330">
        <v>3</v>
      </c>
      <c r="X96" s="109">
        <v>5</v>
      </c>
      <c r="Z96" s="60"/>
      <c r="AA96" s="50"/>
      <c r="AB96" s="146"/>
      <c r="AC96" s="146"/>
      <c r="AD96" s="146"/>
      <c r="AE96" s="146"/>
      <c r="AF96" s="62"/>
      <c r="AG96" s="5"/>
    </row>
    <row r="97" spans="1:33" ht="15" customHeight="1">
      <c r="A97" s="107" t="s">
        <v>318</v>
      </c>
      <c r="B97" s="41" t="s">
        <v>367</v>
      </c>
      <c r="C97" s="163">
        <v>2</v>
      </c>
      <c r="D97" s="163">
        <v>0</v>
      </c>
      <c r="E97" s="163">
        <v>0</v>
      </c>
      <c r="F97" s="163">
        <v>0</v>
      </c>
      <c r="G97" s="108">
        <v>2</v>
      </c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 t="s">
        <v>39</v>
      </c>
      <c r="R97" s="41" t="s">
        <v>219</v>
      </c>
      <c r="S97" s="167" t="s">
        <v>220</v>
      </c>
      <c r="T97" s="330">
        <v>2</v>
      </c>
      <c r="U97" s="330">
        <v>0</v>
      </c>
      <c r="V97" s="330">
        <v>0</v>
      </c>
      <c r="W97" s="330">
        <v>2</v>
      </c>
      <c r="X97" s="109">
        <v>2</v>
      </c>
      <c r="Z97" s="60"/>
      <c r="AA97" s="50"/>
      <c r="AB97" s="146"/>
      <c r="AC97" s="146"/>
      <c r="AD97" s="146"/>
      <c r="AE97" s="146"/>
      <c r="AF97" s="62"/>
      <c r="AG97" s="5"/>
    </row>
    <row r="98" spans="1:33" ht="15" customHeight="1">
      <c r="A98" s="391" t="s">
        <v>10</v>
      </c>
      <c r="B98" s="392"/>
      <c r="C98" s="34">
        <f>SUM(C91:C97)</f>
        <v>18</v>
      </c>
      <c r="D98" s="34">
        <f>SUM(D91:D97)</f>
        <v>2</v>
      </c>
      <c r="E98" s="34">
        <f>SUM(E91:E97)</f>
        <v>0</v>
      </c>
      <c r="F98" s="34">
        <f>SUM(F91:F97)</f>
        <v>17</v>
      </c>
      <c r="G98" s="61">
        <f>SUM(G91:G97)</f>
        <v>30</v>
      </c>
      <c r="I98" s="354"/>
      <c r="J98" s="355"/>
      <c r="K98" s="311"/>
      <c r="L98" s="311"/>
      <c r="M98" s="311"/>
      <c r="N98" s="311"/>
      <c r="O98" s="312"/>
      <c r="Q98" s="20"/>
      <c r="R98" s="340" t="s">
        <v>41</v>
      </c>
      <c r="S98" s="341"/>
      <c r="T98" s="212">
        <f>SUM(T95:T97)</f>
        <v>8</v>
      </c>
      <c r="U98" s="212">
        <f>SUM(U95:U97)</f>
        <v>0</v>
      </c>
      <c r="V98" s="212">
        <f>SUM(V95:V97)</f>
        <v>0</v>
      </c>
      <c r="W98" s="212">
        <f>SUM(W95:W97)</f>
        <v>8</v>
      </c>
      <c r="X98" s="212">
        <f>SUM(X95:X97)</f>
        <v>12</v>
      </c>
      <c r="Z98" s="142" t="s">
        <v>42</v>
      </c>
      <c r="AA98" s="55"/>
      <c r="AB98" s="34">
        <f>SUM(AB91:AB96)</f>
        <v>0</v>
      </c>
      <c r="AC98" s="34">
        <f>SUM(AC91:AC96)</f>
        <v>0</v>
      </c>
      <c r="AD98" s="34">
        <f>SUM(AD91:AD96)</f>
        <v>0</v>
      </c>
      <c r="AE98" s="34">
        <f>SUM(AE91:AE96)</f>
        <v>0</v>
      </c>
      <c r="AF98" s="61">
        <f>SUM(AF91:AF96)</f>
        <v>0</v>
      </c>
      <c r="AG98" s="5"/>
    </row>
    <row r="99" spans="1:33" ht="15" customHeight="1">
      <c r="A99" s="161"/>
      <c r="B99" s="162"/>
      <c r="C99" s="157"/>
      <c r="D99" s="157"/>
      <c r="E99" s="157"/>
      <c r="F99" s="157"/>
      <c r="G99" s="158"/>
      <c r="I99" s="316"/>
      <c r="J99" s="317"/>
      <c r="K99" s="311"/>
      <c r="L99" s="311"/>
      <c r="M99" s="311"/>
      <c r="N99" s="311"/>
      <c r="O99" s="312"/>
      <c r="Q99" s="20"/>
      <c r="R99" s="143" t="s">
        <v>42</v>
      </c>
      <c r="S99" s="143"/>
      <c r="T99" s="34">
        <f>SUM(T94,T98)</f>
        <v>16</v>
      </c>
      <c r="U99" s="34">
        <f>SUM(U94,U98)</f>
        <v>0</v>
      </c>
      <c r="V99" s="34">
        <f>SUM(V94,V98)</f>
        <v>0</v>
      </c>
      <c r="W99" s="34">
        <f>SUM(W94,W98)</f>
        <v>16</v>
      </c>
      <c r="X99" s="34">
        <f>SUM(X94,X98)</f>
        <v>29</v>
      </c>
      <c r="Z99" s="20"/>
      <c r="AA99" s="5"/>
      <c r="AB99" s="5"/>
      <c r="AC99" s="5"/>
      <c r="AD99" s="5"/>
      <c r="AE99" s="5"/>
      <c r="AF99" s="19"/>
      <c r="AG99" s="5"/>
    </row>
    <row r="100" spans="1:33" ht="15" customHeight="1">
      <c r="A100" s="161"/>
      <c r="B100" s="162"/>
      <c r="C100" s="157"/>
      <c r="D100" s="157"/>
      <c r="E100" s="157"/>
      <c r="F100" s="157"/>
      <c r="G100" s="158"/>
      <c r="I100" s="316"/>
      <c r="J100" s="317"/>
      <c r="K100" s="311"/>
      <c r="L100" s="311"/>
      <c r="M100" s="311"/>
      <c r="N100" s="311"/>
      <c r="O100" s="312"/>
      <c r="Q100" s="20"/>
      <c r="R100" s="148"/>
      <c r="S100" s="148"/>
      <c r="T100" s="144"/>
      <c r="U100" s="144"/>
      <c r="V100" s="144"/>
      <c r="W100" s="144"/>
      <c r="X100" s="145"/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>
      <c r="A101" s="331" t="s">
        <v>27</v>
      </c>
      <c r="B101" s="332"/>
      <c r="C101" s="332"/>
      <c r="D101" s="332"/>
      <c r="E101" s="332"/>
      <c r="F101" s="332"/>
      <c r="G101" s="333"/>
      <c r="I101" s="331" t="s">
        <v>27</v>
      </c>
      <c r="J101" s="332"/>
      <c r="K101" s="332"/>
      <c r="L101" s="332"/>
      <c r="M101" s="332"/>
      <c r="N101" s="332"/>
      <c r="O101" s="333"/>
      <c r="Q101" s="20"/>
      <c r="R101" s="332" t="s">
        <v>27</v>
      </c>
      <c r="S101" s="332"/>
      <c r="T101" s="332"/>
      <c r="U101" s="332"/>
      <c r="V101" s="332"/>
      <c r="W101" s="332"/>
      <c r="X101" s="333"/>
      <c r="Z101" s="331" t="s">
        <v>27</v>
      </c>
      <c r="AA101" s="332"/>
      <c r="AB101" s="332"/>
      <c r="AC101" s="332"/>
      <c r="AD101" s="332"/>
      <c r="AE101" s="332"/>
      <c r="AF101" s="333"/>
      <c r="AG101" s="5"/>
    </row>
    <row r="102" spans="1:33" ht="15" customHeight="1">
      <c r="A102" s="56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7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20"/>
      <c r="R102" s="30" t="s">
        <v>1</v>
      </c>
      <c r="S102" s="30" t="s">
        <v>2</v>
      </c>
      <c r="T102" s="31" t="s">
        <v>0</v>
      </c>
      <c r="U102" s="31" t="s">
        <v>3</v>
      </c>
      <c r="V102" s="31" t="s">
        <v>4</v>
      </c>
      <c r="W102" s="31" t="s">
        <v>5</v>
      </c>
      <c r="X102" s="57" t="s">
        <v>6</v>
      </c>
      <c r="Z102" s="56" t="s">
        <v>1</v>
      </c>
      <c r="AA102" s="30" t="s">
        <v>2</v>
      </c>
      <c r="AB102" s="31" t="s">
        <v>0</v>
      </c>
      <c r="AC102" s="31" t="s">
        <v>3</v>
      </c>
      <c r="AD102" s="31" t="s">
        <v>4</v>
      </c>
      <c r="AE102" s="31" t="s">
        <v>5</v>
      </c>
      <c r="AF102" s="57" t="s">
        <v>6</v>
      </c>
      <c r="AG102" s="5"/>
    </row>
    <row r="103" spans="1:33" ht="15" customHeight="1">
      <c r="A103" s="248" t="s">
        <v>368</v>
      </c>
      <c r="B103" s="84" t="s">
        <v>193</v>
      </c>
      <c r="C103" s="86">
        <v>1</v>
      </c>
      <c r="D103" s="86">
        <v>8</v>
      </c>
      <c r="E103" s="86">
        <v>0</v>
      </c>
      <c r="F103" s="86">
        <v>5</v>
      </c>
      <c r="G103" s="92">
        <v>7</v>
      </c>
      <c r="I103" s="70" t="s">
        <v>170</v>
      </c>
      <c r="J103" s="41" t="s">
        <v>119</v>
      </c>
      <c r="K103" s="318">
        <v>0</v>
      </c>
      <c r="L103" s="318">
        <v>0</v>
      </c>
      <c r="M103" s="318">
        <v>4</v>
      </c>
      <c r="N103" s="318">
        <v>2</v>
      </c>
      <c r="O103" s="109">
        <v>8</v>
      </c>
      <c r="Q103" s="15" t="s">
        <v>38</v>
      </c>
      <c r="R103" s="98" t="s">
        <v>170</v>
      </c>
      <c r="S103" s="98" t="s">
        <v>119</v>
      </c>
      <c r="T103" s="99">
        <v>0</v>
      </c>
      <c r="U103" s="99">
        <v>0</v>
      </c>
      <c r="V103" s="99">
        <v>4</v>
      </c>
      <c r="W103" s="99">
        <v>2</v>
      </c>
      <c r="X103" s="112">
        <v>8</v>
      </c>
      <c r="Z103" s="60"/>
      <c r="AA103" s="50"/>
      <c r="AB103" s="146"/>
      <c r="AC103" s="146"/>
      <c r="AD103" s="146"/>
      <c r="AE103" s="146"/>
      <c r="AF103" s="62"/>
      <c r="AG103" s="5"/>
    </row>
    <row r="104" spans="1:33" ht="15" customHeight="1">
      <c r="A104" s="93" t="s">
        <v>358</v>
      </c>
      <c r="B104" s="37" t="s">
        <v>171</v>
      </c>
      <c r="C104" s="86">
        <v>3</v>
      </c>
      <c r="D104" s="86">
        <v>0</v>
      </c>
      <c r="E104" s="86">
        <v>0</v>
      </c>
      <c r="F104" s="86">
        <v>3</v>
      </c>
      <c r="G104" s="92">
        <v>5</v>
      </c>
      <c r="I104" s="70" t="s">
        <v>159</v>
      </c>
      <c r="J104" s="41" t="s">
        <v>171</v>
      </c>
      <c r="K104" s="318">
        <v>3</v>
      </c>
      <c r="L104" s="318">
        <v>0</v>
      </c>
      <c r="M104" s="318">
        <v>0</v>
      </c>
      <c r="N104" s="318">
        <v>3</v>
      </c>
      <c r="O104" s="109">
        <v>5</v>
      </c>
      <c r="Q104" s="15" t="s">
        <v>38</v>
      </c>
      <c r="R104" s="98" t="s">
        <v>159</v>
      </c>
      <c r="S104" s="98" t="s">
        <v>171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60"/>
      <c r="AA104" s="50"/>
      <c r="AB104" s="146"/>
      <c r="AC104" s="146"/>
      <c r="AD104" s="146"/>
      <c r="AE104" s="146"/>
      <c r="AF104" s="62"/>
      <c r="AG104" s="5"/>
    </row>
    <row r="105" spans="1:33" ht="14.25" customHeight="1">
      <c r="A105" s="93" t="s">
        <v>358</v>
      </c>
      <c r="B105" s="37" t="s">
        <v>172</v>
      </c>
      <c r="C105" s="86">
        <v>3</v>
      </c>
      <c r="D105" s="86">
        <v>0</v>
      </c>
      <c r="E105" s="86">
        <v>0</v>
      </c>
      <c r="F105" s="86">
        <v>3</v>
      </c>
      <c r="G105" s="92">
        <v>5</v>
      </c>
      <c r="I105" s="70" t="s">
        <v>159</v>
      </c>
      <c r="J105" s="41" t="s">
        <v>172</v>
      </c>
      <c r="K105" s="318">
        <v>3</v>
      </c>
      <c r="L105" s="318">
        <v>0</v>
      </c>
      <c r="M105" s="318">
        <v>0</v>
      </c>
      <c r="N105" s="318">
        <v>3</v>
      </c>
      <c r="O105" s="109">
        <v>5</v>
      </c>
      <c r="Q105" s="15" t="s">
        <v>38</v>
      </c>
      <c r="R105" s="98" t="s">
        <v>159</v>
      </c>
      <c r="S105" s="98" t="s">
        <v>172</v>
      </c>
      <c r="T105" s="99">
        <v>3</v>
      </c>
      <c r="U105" s="99">
        <v>0</v>
      </c>
      <c r="V105" s="99">
        <v>0</v>
      </c>
      <c r="W105" s="99">
        <v>3</v>
      </c>
      <c r="X105" s="112">
        <v>5</v>
      </c>
      <c r="Z105" s="60"/>
      <c r="AA105" s="50"/>
      <c r="AB105" s="146"/>
      <c r="AC105" s="146"/>
      <c r="AD105" s="146"/>
      <c r="AE105" s="146"/>
      <c r="AF105" s="62"/>
      <c r="AG105" s="5"/>
    </row>
    <row r="106" spans="1:33" ht="15" customHeight="1">
      <c r="A106" s="93" t="s">
        <v>24</v>
      </c>
      <c r="B106" s="87" t="s">
        <v>195</v>
      </c>
      <c r="C106" s="86">
        <v>3</v>
      </c>
      <c r="D106" s="86">
        <v>0</v>
      </c>
      <c r="E106" s="86">
        <v>0</v>
      </c>
      <c r="F106" s="86">
        <v>3</v>
      </c>
      <c r="G106" s="92">
        <v>5</v>
      </c>
      <c r="I106" s="70" t="s">
        <v>24</v>
      </c>
      <c r="J106" s="41" t="s">
        <v>221</v>
      </c>
      <c r="K106" s="318">
        <v>3</v>
      </c>
      <c r="L106" s="318">
        <v>0</v>
      </c>
      <c r="M106" s="318">
        <v>0</v>
      </c>
      <c r="N106" s="318">
        <v>3</v>
      </c>
      <c r="O106" s="109">
        <v>5</v>
      </c>
      <c r="Q106" s="15"/>
      <c r="R106" s="340" t="s">
        <v>40</v>
      </c>
      <c r="S106" s="341"/>
      <c r="T106" s="212">
        <f>SUM(T103:T105)</f>
        <v>6</v>
      </c>
      <c r="U106" s="212">
        <f>SUM(U103:U105)</f>
        <v>0</v>
      </c>
      <c r="V106" s="212">
        <f>SUM(V103:V105)</f>
        <v>4</v>
      </c>
      <c r="W106" s="212">
        <f>SUM(W103:W105)</f>
        <v>8</v>
      </c>
      <c r="X106" s="136">
        <f>SUM(X103:X105)</f>
        <v>18</v>
      </c>
      <c r="Z106" s="60"/>
      <c r="AA106" s="50"/>
      <c r="AB106" s="146"/>
      <c r="AC106" s="146"/>
      <c r="AD106" s="146"/>
      <c r="AE106" s="146"/>
      <c r="AF106" s="62"/>
      <c r="AG106" s="5"/>
    </row>
    <row r="107" spans="1:33" s="2" customFormat="1" ht="22.5" customHeight="1">
      <c r="A107" s="93" t="s">
        <v>24</v>
      </c>
      <c r="B107" s="87" t="s">
        <v>321</v>
      </c>
      <c r="C107" s="86">
        <v>3</v>
      </c>
      <c r="D107" s="86">
        <v>0</v>
      </c>
      <c r="E107" s="86">
        <v>0</v>
      </c>
      <c r="F107" s="86">
        <v>3</v>
      </c>
      <c r="G107" s="92">
        <v>5</v>
      </c>
      <c r="H107" s="4"/>
      <c r="I107" s="70" t="s">
        <v>24</v>
      </c>
      <c r="J107" s="41" t="s">
        <v>111</v>
      </c>
      <c r="K107" s="318">
        <v>3</v>
      </c>
      <c r="L107" s="318">
        <v>0</v>
      </c>
      <c r="M107" s="318">
        <v>0</v>
      </c>
      <c r="N107" s="318">
        <v>3</v>
      </c>
      <c r="O107" s="109">
        <v>5</v>
      </c>
      <c r="P107" s="4"/>
      <c r="Q107" s="20" t="s">
        <v>39</v>
      </c>
      <c r="R107" s="41" t="s">
        <v>24</v>
      </c>
      <c r="S107" s="41" t="s">
        <v>221</v>
      </c>
      <c r="T107" s="151">
        <v>3</v>
      </c>
      <c r="U107" s="151">
        <v>0</v>
      </c>
      <c r="V107" s="151">
        <v>0</v>
      </c>
      <c r="W107" s="151">
        <v>3</v>
      </c>
      <c r="X107" s="109">
        <v>5</v>
      </c>
      <c r="Z107" s="60"/>
      <c r="AA107" s="50"/>
      <c r="AB107" s="146"/>
      <c r="AC107" s="146"/>
      <c r="AD107" s="146"/>
      <c r="AE107" s="146"/>
      <c r="AF107" s="62"/>
      <c r="AG107" s="3"/>
    </row>
    <row r="108" spans="1:33" ht="15" customHeight="1">
      <c r="A108" s="107" t="s">
        <v>322</v>
      </c>
      <c r="B108" s="41" t="s">
        <v>369</v>
      </c>
      <c r="C108" s="163">
        <v>2</v>
      </c>
      <c r="D108" s="163">
        <v>0</v>
      </c>
      <c r="E108" s="163">
        <v>0</v>
      </c>
      <c r="F108" s="163">
        <v>0</v>
      </c>
      <c r="G108" s="108">
        <v>2</v>
      </c>
      <c r="I108" s="70" t="s">
        <v>222</v>
      </c>
      <c r="J108" s="167" t="s">
        <v>223</v>
      </c>
      <c r="K108" s="318">
        <v>2</v>
      </c>
      <c r="L108" s="318">
        <v>0</v>
      </c>
      <c r="M108" s="318">
        <v>0</v>
      </c>
      <c r="N108" s="318">
        <v>2</v>
      </c>
      <c r="O108" s="109">
        <v>2</v>
      </c>
      <c r="Q108" s="20" t="s">
        <v>39</v>
      </c>
      <c r="R108" s="41" t="s">
        <v>24</v>
      </c>
      <c r="S108" s="41" t="s">
        <v>111</v>
      </c>
      <c r="T108" s="151">
        <v>3</v>
      </c>
      <c r="U108" s="151">
        <v>0</v>
      </c>
      <c r="V108" s="151">
        <v>0</v>
      </c>
      <c r="W108" s="151">
        <v>3</v>
      </c>
      <c r="X108" s="109">
        <v>5</v>
      </c>
      <c r="Z108" s="60"/>
      <c r="AA108" s="50"/>
      <c r="AB108" s="146"/>
      <c r="AC108" s="146"/>
      <c r="AD108" s="146"/>
      <c r="AE108" s="146"/>
      <c r="AF108" s="62"/>
      <c r="AG108" s="5"/>
    </row>
    <row r="109" spans="1:33" ht="15" customHeight="1">
      <c r="A109" s="391" t="s">
        <v>10</v>
      </c>
      <c r="B109" s="392"/>
      <c r="C109" s="34">
        <f>SUM(C103:C108)</f>
        <v>15</v>
      </c>
      <c r="D109" s="34">
        <f>SUM(D103:D108)</f>
        <v>8</v>
      </c>
      <c r="E109" s="34">
        <f>SUM(E103:E108)</f>
        <v>0</v>
      </c>
      <c r="F109" s="34">
        <f>SUM(F103:F108)</f>
        <v>17</v>
      </c>
      <c r="G109" s="61">
        <f>SUM(G103:G108)</f>
        <v>29</v>
      </c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20" t="s">
        <v>39</v>
      </c>
      <c r="R109" s="41" t="s">
        <v>222</v>
      </c>
      <c r="S109" s="167" t="s">
        <v>223</v>
      </c>
      <c r="T109" s="151">
        <v>2</v>
      </c>
      <c r="U109" s="151">
        <v>0</v>
      </c>
      <c r="V109" s="151">
        <v>0</v>
      </c>
      <c r="W109" s="151">
        <v>2</v>
      </c>
      <c r="X109" s="109">
        <v>2</v>
      </c>
      <c r="Z109" s="60"/>
      <c r="AA109" s="50"/>
      <c r="AB109" s="146"/>
      <c r="AC109" s="146"/>
      <c r="AD109" s="146"/>
      <c r="AE109" s="146"/>
      <c r="AF109" s="62"/>
      <c r="AG109" s="5"/>
    </row>
    <row r="110" spans="1:33" ht="15" customHeight="1">
      <c r="A110" s="20"/>
      <c r="B110" s="5"/>
      <c r="C110" s="5"/>
      <c r="D110" s="5"/>
      <c r="E110" s="5"/>
      <c r="F110" s="5"/>
      <c r="G110" s="19"/>
      <c r="I110" s="354"/>
      <c r="J110" s="355"/>
      <c r="K110" s="319"/>
      <c r="L110" s="319"/>
      <c r="M110" s="319"/>
      <c r="N110" s="319"/>
      <c r="O110" s="320"/>
      <c r="Q110" s="72"/>
      <c r="R110" s="340" t="s">
        <v>41</v>
      </c>
      <c r="S110" s="341"/>
      <c r="T110" s="212">
        <f>SUM(T107:T109)</f>
        <v>8</v>
      </c>
      <c r="U110" s="212">
        <f>SUM(U107:U109)</f>
        <v>0</v>
      </c>
      <c r="V110" s="212">
        <f>SUM(V107:V109)</f>
        <v>0</v>
      </c>
      <c r="W110" s="212">
        <f>SUM(W107:W109)</f>
        <v>8</v>
      </c>
      <c r="X110" s="136">
        <f>SUM(X107:X109)</f>
        <v>12</v>
      </c>
      <c r="Z110" s="60"/>
      <c r="AA110" s="50"/>
      <c r="AB110" s="146"/>
      <c r="AC110" s="146"/>
      <c r="AD110" s="146"/>
      <c r="AE110" s="146"/>
      <c r="AF110" s="62"/>
      <c r="AG110" s="5"/>
    </row>
    <row r="111" spans="1:33" ht="21.75" customHeight="1">
      <c r="A111" s="66"/>
      <c r="B111" s="5"/>
      <c r="C111" s="5"/>
      <c r="D111" s="5"/>
      <c r="E111" s="5"/>
      <c r="F111" s="5"/>
      <c r="G111" s="19"/>
      <c r="H111" s="1"/>
      <c r="I111" s="66"/>
      <c r="J111" s="5"/>
      <c r="K111" s="5"/>
      <c r="L111" s="5"/>
      <c r="M111" s="5"/>
      <c r="N111" s="5"/>
      <c r="O111" s="19"/>
      <c r="P111" s="2"/>
      <c r="Q111" s="72"/>
      <c r="R111" s="143" t="s">
        <v>42</v>
      </c>
      <c r="S111" s="143"/>
      <c r="T111" s="34">
        <f>SUM(T106,T110)</f>
        <v>14</v>
      </c>
      <c r="U111" s="34">
        <f>SUM(U106,U110)</f>
        <v>0</v>
      </c>
      <c r="V111" s="34">
        <f>SUM(V106,V110)</f>
        <v>4</v>
      </c>
      <c r="W111" s="34">
        <f>SUM(W106,W110)</f>
        <v>16</v>
      </c>
      <c r="X111" s="61">
        <f>SUM(X106,X110)</f>
        <v>30</v>
      </c>
      <c r="Z111" s="142" t="s">
        <v>42</v>
      </c>
      <c r="AA111" s="55"/>
      <c r="AB111" s="34">
        <f>SUM(AB103:AB109)</f>
        <v>0</v>
      </c>
      <c r="AC111" s="34">
        <f>SUM(AC103:AC109)</f>
        <v>0</v>
      </c>
      <c r="AD111" s="34">
        <f>SUM(AD103:AD109)</f>
        <v>0</v>
      </c>
      <c r="AE111" s="34">
        <f>SUM(AE103:AE109)</f>
        <v>0</v>
      </c>
      <c r="AF111" s="61">
        <f>SUM(AF103:AF109)</f>
        <v>0</v>
      </c>
      <c r="AG111" s="5"/>
    </row>
    <row r="112" spans="1:33" ht="21.75" customHeight="1">
      <c r="A112" s="66"/>
      <c r="B112" s="5"/>
      <c r="C112" s="5"/>
      <c r="D112" s="5"/>
      <c r="E112" s="5"/>
      <c r="F112" s="5"/>
      <c r="G112" s="19"/>
      <c r="H112" s="1"/>
      <c r="I112" s="66"/>
      <c r="J112" s="5"/>
      <c r="K112" s="5"/>
      <c r="L112" s="5"/>
      <c r="M112" s="5"/>
      <c r="N112" s="5"/>
      <c r="O112" s="19"/>
      <c r="P112" s="2"/>
      <c r="Q112" s="20"/>
      <c r="R112" s="148"/>
      <c r="S112" s="148"/>
      <c r="T112" s="144"/>
      <c r="U112" s="144"/>
      <c r="V112" s="144"/>
      <c r="W112" s="144"/>
      <c r="X112" s="145"/>
      <c r="Z112" s="147"/>
      <c r="AA112" s="124"/>
      <c r="AB112" s="144"/>
      <c r="AC112" s="144"/>
      <c r="AD112" s="144"/>
      <c r="AE112" s="144"/>
      <c r="AF112" s="125"/>
      <c r="AG112" s="5"/>
    </row>
    <row r="113" spans="1:33" ht="15" customHeight="1">
      <c r="A113" s="20"/>
      <c r="B113" s="46" t="s">
        <v>28</v>
      </c>
      <c r="C113" s="357">
        <f>SUM(F109,F98,F86,F72,F58,F46,F31,F17)</f>
        <v>149</v>
      </c>
      <c r="D113" s="358"/>
      <c r="E113" s="358"/>
      <c r="F113" s="359"/>
      <c r="G113" s="67"/>
      <c r="I113" s="66"/>
      <c r="J113" s="5"/>
      <c r="K113" s="5"/>
      <c r="L113" s="5"/>
      <c r="M113" s="5"/>
      <c r="N113" s="5"/>
      <c r="O113" s="19"/>
      <c r="P113" s="2"/>
      <c r="Q113" s="20"/>
      <c r="R113" s="413" t="s">
        <v>44</v>
      </c>
      <c r="S113" s="414" t="s">
        <v>44</v>
      </c>
      <c r="T113" s="357">
        <f>SUM(W106,W95,W84,W69,W56,W41,W25,W11)</f>
        <v>65</v>
      </c>
      <c r="U113" s="358"/>
      <c r="V113" s="358"/>
      <c r="W113" s="359"/>
      <c r="X113" s="145"/>
      <c r="Z113" s="74"/>
      <c r="AA113" s="8"/>
      <c r="AB113" s="3"/>
      <c r="AC113" s="9"/>
      <c r="AD113" s="9"/>
      <c r="AE113" s="9"/>
      <c r="AF113" s="75"/>
      <c r="AG113" s="5"/>
    </row>
    <row r="114" spans="1:33" ht="15" customHeight="1">
      <c r="A114" s="15"/>
      <c r="B114" s="48" t="s">
        <v>6</v>
      </c>
      <c r="C114" s="347">
        <f>SUM(G109,G58,G46,G98,G31,G86,G72,G17)</f>
        <v>240</v>
      </c>
      <c r="D114" s="348"/>
      <c r="E114" s="348"/>
      <c r="F114" s="349"/>
      <c r="G114" s="16"/>
      <c r="I114" s="20"/>
      <c r="J114" s="46" t="s">
        <v>28</v>
      </c>
      <c r="K114" s="346">
        <f>SUM(N17,N31,N45,N58,N71,N85,N97,N109)</f>
        <v>145</v>
      </c>
      <c r="L114" s="346"/>
      <c r="M114" s="346"/>
      <c r="N114" s="346"/>
      <c r="O114" s="67"/>
      <c r="Q114" s="20"/>
      <c r="R114" s="413" t="s">
        <v>28</v>
      </c>
      <c r="S114" s="414" t="s">
        <v>28</v>
      </c>
      <c r="T114" s="357">
        <f>SUM(W111,W99,W87,W74,W60,W47,W33,W20)</f>
        <v>145</v>
      </c>
      <c r="U114" s="358"/>
      <c r="V114" s="358"/>
      <c r="W114" s="359"/>
      <c r="X114" s="16"/>
      <c r="Z114" s="15"/>
      <c r="AA114" s="46" t="s">
        <v>277</v>
      </c>
      <c r="AB114" s="345">
        <f>AE20+AE33+AE47+AE60+AE73+AE87+AE98+AE111</f>
        <v>20</v>
      </c>
      <c r="AC114" s="346"/>
      <c r="AD114" s="346"/>
      <c r="AE114" s="346"/>
      <c r="AF114" s="16"/>
      <c r="AG114" s="5"/>
    </row>
    <row r="115" spans="1:33" ht="15" customHeight="1">
      <c r="A115" s="20"/>
      <c r="B115" s="5"/>
      <c r="C115" s="5"/>
      <c r="D115" s="5"/>
      <c r="E115" s="5"/>
      <c r="F115" s="5"/>
      <c r="G115" s="19"/>
      <c r="I115" s="15"/>
      <c r="J115" s="48" t="s">
        <v>6</v>
      </c>
      <c r="K115" s="356">
        <f>SUM(O109,O97,O85,O71,O58,O45,O31,O17)</f>
        <v>241</v>
      </c>
      <c r="L115" s="356"/>
      <c r="M115" s="356"/>
      <c r="N115" s="356"/>
      <c r="O115" s="16"/>
      <c r="Q115" s="20"/>
      <c r="R115" s="413" t="s">
        <v>535</v>
      </c>
      <c r="S115" s="414"/>
      <c r="T115" s="357">
        <f>SUM(X106,X94,X84,X69,X56,X41,X25,X11)</f>
        <v>130</v>
      </c>
      <c r="U115" s="358"/>
      <c r="V115" s="358"/>
      <c r="W115" s="359"/>
      <c r="X115" s="16"/>
      <c r="Z115" s="15"/>
      <c r="AA115" s="46" t="s">
        <v>278</v>
      </c>
      <c r="AB115" s="345">
        <f>AF20+AF33+AF47+AF60+AF73+AF87+AF98+AF111</f>
        <v>31</v>
      </c>
      <c r="AC115" s="346"/>
      <c r="AD115" s="346"/>
      <c r="AE115" s="346"/>
      <c r="AF115" s="16"/>
      <c r="AG115" s="5"/>
    </row>
    <row r="116" spans="1:33" ht="15" customHeight="1" thickBot="1">
      <c r="A116" s="27"/>
      <c r="B116" s="28"/>
      <c r="C116" s="28"/>
      <c r="D116" s="28"/>
      <c r="E116" s="28"/>
      <c r="F116" s="28"/>
      <c r="G116" s="29"/>
      <c r="I116" s="20"/>
      <c r="J116" s="5"/>
      <c r="K116" s="5"/>
      <c r="L116" s="5"/>
      <c r="M116" s="5"/>
      <c r="N116" s="5"/>
      <c r="O116" s="19"/>
      <c r="Q116" s="20"/>
      <c r="R116" s="413" t="s">
        <v>6</v>
      </c>
      <c r="S116" s="414" t="s">
        <v>6</v>
      </c>
      <c r="T116" s="347">
        <f>SUM(X111,X99,X87,X74,X60,X47,X33,X20)</f>
        <v>241</v>
      </c>
      <c r="U116" s="348"/>
      <c r="V116" s="348"/>
      <c r="W116" s="349"/>
      <c r="X116" s="16"/>
      <c r="Z116" s="20"/>
      <c r="AA116" s="5"/>
      <c r="AF116" s="19"/>
      <c r="AG116" s="5"/>
    </row>
    <row r="117" spans="9:32" ht="15" customHeight="1" thickBot="1"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141"/>
      <c r="Z117" s="27"/>
      <c r="AA117" s="28"/>
      <c r="AB117" s="28"/>
      <c r="AC117" s="28"/>
      <c r="AD117" s="28"/>
      <c r="AE117" s="28"/>
      <c r="AF117" s="29"/>
    </row>
    <row r="118" ht="15" customHeight="1"/>
    <row r="124" spans="18:24" ht="12.75">
      <c r="R124" s="148"/>
      <c r="S124" s="148"/>
      <c r="T124" s="149"/>
      <c r="U124" s="149"/>
      <c r="V124" s="149"/>
      <c r="W124" s="149"/>
      <c r="X124" s="149"/>
    </row>
    <row r="125" spans="18:24" ht="12.75">
      <c r="R125" s="45"/>
      <c r="S125" s="5"/>
      <c r="T125" s="5"/>
      <c r="U125" s="5"/>
      <c r="V125" s="5"/>
      <c r="W125" s="5"/>
      <c r="X125" s="5"/>
    </row>
    <row r="126" spans="18:24" ht="12.75">
      <c r="R126" s="5"/>
      <c r="X126" s="47"/>
    </row>
    <row r="127" spans="18:24" ht="12.75">
      <c r="R127" s="6"/>
      <c r="X127" s="10"/>
    </row>
  </sheetData>
  <sheetProtection/>
  <mergeCells count="98">
    <mergeCell ref="R116:S116"/>
    <mergeCell ref="T114:W114"/>
    <mergeCell ref="R94:S94"/>
    <mergeCell ref="T115:W115"/>
    <mergeCell ref="R115:S115"/>
    <mergeCell ref="R113:S113"/>
    <mergeCell ref="R114:S114"/>
    <mergeCell ref="K115:N115"/>
    <mergeCell ref="T116:W116"/>
    <mergeCell ref="AB114:AE114"/>
    <mergeCell ref="A31:B31"/>
    <mergeCell ref="R25:S25"/>
    <mergeCell ref="R41:S41"/>
    <mergeCell ref="C113:F113"/>
    <mergeCell ref="T113:W113"/>
    <mergeCell ref="C114:F114"/>
    <mergeCell ref="K114:N114"/>
    <mergeCell ref="A101:G101"/>
    <mergeCell ref="I101:O101"/>
    <mergeCell ref="R101:X101"/>
    <mergeCell ref="AB115:AE115"/>
    <mergeCell ref="Z101:AF101"/>
    <mergeCell ref="R106:S106"/>
    <mergeCell ref="A109:B109"/>
    <mergeCell ref="I109:J109"/>
    <mergeCell ref="I110:J110"/>
    <mergeCell ref="R110:S110"/>
    <mergeCell ref="R89:X89"/>
    <mergeCell ref="Z89:AF89"/>
    <mergeCell ref="I97:J97"/>
    <mergeCell ref="A98:B98"/>
    <mergeCell ref="I98:J98"/>
    <mergeCell ref="R98:S98"/>
    <mergeCell ref="I71:J71"/>
    <mergeCell ref="A77:G77"/>
    <mergeCell ref="I86:J86"/>
    <mergeCell ref="I88:J88"/>
    <mergeCell ref="A89:G89"/>
    <mergeCell ref="I89:O89"/>
    <mergeCell ref="Z77:AF77"/>
    <mergeCell ref="R84:S84"/>
    <mergeCell ref="A86:B86"/>
    <mergeCell ref="R86:S86"/>
    <mergeCell ref="A73:B73"/>
    <mergeCell ref="R73:S73"/>
    <mergeCell ref="Z49:AF49"/>
    <mergeCell ref="R56:S56"/>
    <mergeCell ref="A58:B58"/>
    <mergeCell ref="R59:S59"/>
    <mergeCell ref="R77:X77"/>
    <mergeCell ref="A63:G63"/>
    <mergeCell ref="R63:X63"/>
    <mergeCell ref="Z63:AF63"/>
    <mergeCell ref="R69:S69"/>
    <mergeCell ref="A72:B72"/>
    <mergeCell ref="A46:B46"/>
    <mergeCell ref="I46:J46"/>
    <mergeCell ref="R46:S46"/>
    <mergeCell ref="A49:G49"/>
    <mergeCell ref="R49:X49"/>
    <mergeCell ref="I49:O49"/>
    <mergeCell ref="Z36:AF36"/>
    <mergeCell ref="I45:J45"/>
    <mergeCell ref="Z22:AF22"/>
    <mergeCell ref="I31:J31"/>
    <mergeCell ref="I32:J32"/>
    <mergeCell ref="R32:S32"/>
    <mergeCell ref="I18:J18"/>
    <mergeCell ref="R19:S19"/>
    <mergeCell ref="A22:G22"/>
    <mergeCell ref="I22:O22"/>
    <mergeCell ref="R22:X22"/>
    <mergeCell ref="A36:G36"/>
    <mergeCell ref="I36:O36"/>
    <mergeCell ref="R36:X36"/>
    <mergeCell ref="A8:G8"/>
    <mergeCell ref="I8:O8"/>
    <mergeCell ref="R8:X8"/>
    <mergeCell ref="Z8:AF8"/>
    <mergeCell ref="R11:S11"/>
    <mergeCell ref="A17:B17"/>
    <mergeCell ref="I17:J17"/>
    <mergeCell ref="A5:G5"/>
    <mergeCell ref="I5:O5"/>
    <mergeCell ref="R5:X6"/>
    <mergeCell ref="Z5:AF6"/>
    <mergeCell ref="A6:G6"/>
    <mergeCell ref="I6:O6"/>
    <mergeCell ref="I58:J58"/>
    <mergeCell ref="I72:J72"/>
    <mergeCell ref="I77:O77"/>
    <mergeCell ref="I87:J87"/>
    <mergeCell ref="I63:O63"/>
    <mergeCell ref="A1:AF1"/>
    <mergeCell ref="A3:G3"/>
    <mergeCell ref="I3:O3"/>
    <mergeCell ref="A4:G4"/>
    <mergeCell ref="I4:O4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90" zoomScaleNormal="90" zoomScalePageLayoutView="0" workbookViewId="0" topLeftCell="A94">
      <selection activeCell="Q28" sqref="Q28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370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71" t="s">
        <v>29</v>
      </c>
      <c r="B3" s="372"/>
      <c r="C3" s="372"/>
      <c r="D3" s="372"/>
      <c r="E3" s="372"/>
      <c r="F3" s="372"/>
      <c r="G3" s="373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62" t="s">
        <v>30</v>
      </c>
      <c r="B4" s="363"/>
      <c r="C4" s="363"/>
      <c r="D4" s="363"/>
      <c r="E4" s="363"/>
      <c r="F4" s="363"/>
      <c r="G4" s="364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62" t="s">
        <v>371</v>
      </c>
      <c r="B5" s="363"/>
      <c r="C5" s="363"/>
      <c r="D5" s="363"/>
      <c r="E5" s="363"/>
      <c r="F5" s="363"/>
      <c r="G5" s="364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62" t="s">
        <v>32</v>
      </c>
      <c r="B6" s="363"/>
      <c r="C6" s="363"/>
      <c r="D6" s="363"/>
      <c r="E6" s="363"/>
      <c r="F6" s="363"/>
      <c r="G6" s="364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"/>
      <c r="B7" s="11"/>
      <c r="C7" s="11"/>
      <c r="D7" s="11"/>
      <c r="E7" s="11"/>
      <c r="F7" s="11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31" t="s">
        <v>11</v>
      </c>
      <c r="B8" s="332"/>
      <c r="C8" s="332"/>
      <c r="D8" s="332"/>
      <c r="E8" s="332"/>
      <c r="F8" s="332"/>
      <c r="G8" s="333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56" t="s">
        <v>1</v>
      </c>
      <c r="B9" s="30" t="s">
        <v>2</v>
      </c>
      <c r="C9" s="31" t="s">
        <v>0</v>
      </c>
      <c r="D9" s="31" t="s">
        <v>3</v>
      </c>
      <c r="E9" s="31" t="s">
        <v>4</v>
      </c>
      <c r="F9" s="31" t="s">
        <v>5</v>
      </c>
      <c r="G9" s="57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285" t="s">
        <v>297</v>
      </c>
      <c r="B10" s="272" t="s">
        <v>35</v>
      </c>
      <c r="C10" s="272">
        <v>2</v>
      </c>
      <c r="D10" s="272">
        <v>0</v>
      </c>
      <c r="E10" s="272">
        <v>0</v>
      </c>
      <c r="F10" s="272">
        <v>2</v>
      </c>
      <c r="G10" s="286">
        <v>3</v>
      </c>
      <c r="I10" s="70" t="s">
        <v>124</v>
      </c>
      <c r="J10" s="115" t="s">
        <v>125</v>
      </c>
      <c r="K10" s="318">
        <v>2</v>
      </c>
      <c r="L10" s="318">
        <v>2</v>
      </c>
      <c r="M10" s="318">
        <v>0</v>
      </c>
      <c r="N10" s="318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285" t="s">
        <v>372</v>
      </c>
      <c r="B11" s="272" t="s">
        <v>373</v>
      </c>
      <c r="C11" s="272">
        <v>3</v>
      </c>
      <c r="D11" s="272">
        <v>2</v>
      </c>
      <c r="E11" s="272">
        <v>0</v>
      </c>
      <c r="F11" s="272">
        <v>4</v>
      </c>
      <c r="G11" s="286">
        <v>6</v>
      </c>
      <c r="I11" s="70" t="s">
        <v>59</v>
      </c>
      <c r="J11" s="41" t="s">
        <v>126</v>
      </c>
      <c r="K11" s="318">
        <v>3</v>
      </c>
      <c r="L11" s="318">
        <v>2</v>
      </c>
      <c r="M11" s="318">
        <v>0</v>
      </c>
      <c r="N11" s="318">
        <v>4</v>
      </c>
      <c r="O11" s="89">
        <v>6</v>
      </c>
      <c r="Q11" s="15"/>
      <c r="R11" s="340" t="s">
        <v>40</v>
      </c>
      <c r="S11" s="341"/>
      <c r="T11" s="212">
        <f>SUM(T10)</f>
        <v>2</v>
      </c>
      <c r="U11" s="212">
        <f>SUM(U10)</f>
        <v>2</v>
      </c>
      <c r="V11" s="212">
        <f>SUM(V10)</f>
        <v>0</v>
      </c>
      <c r="W11" s="212">
        <f>SUM(W10)</f>
        <v>3</v>
      </c>
      <c r="X11" s="136">
        <f>SUM(X10)</f>
        <v>4</v>
      </c>
      <c r="Z11" s="60"/>
      <c r="AA11" s="50"/>
      <c r="AB11" s="155"/>
      <c r="AC11" s="155"/>
      <c r="AD11" s="155"/>
      <c r="AE11" s="155"/>
      <c r="AF11" s="62"/>
    </row>
    <row r="12" spans="1:32" ht="15" customHeight="1">
      <c r="A12" s="285" t="s">
        <v>374</v>
      </c>
      <c r="B12" s="272" t="s">
        <v>45</v>
      </c>
      <c r="C12" s="272">
        <v>3</v>
      </c>
      <c r="D12" s="272">
        <v>2</v>
      </c>
      <c r="E12" s="272">
        <v>0</v>
      </c>
      <c r="F12" s="272">
        <v>4</v>
      </c>
      <c r="G12" s="286">
        <v>6</v>
      </c>
      <c r="I12" s="70" t="s">
        <v>61</v>
      </c>
      <c r="J12" s="41" t="s">
        <v>127</v>
      </c>
      <c r="K12" s="318">
        <v>3</v>
      </c>
      <c r="L12" s="318">
        <v>0</v>
      </c>
      <c r="M12" s="318">
        <v>2</v>
      </c>
      <c r="N12" s="318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280">
        <v>3</v>
      </c>
      <c r="U12" s="280">
        <v>2</v>
      </c>
      <c r="V12" s="280">
        <v>0</v>
      </c>
      <c r="W12" s="280">
        <v>4</v>
      </c>
      <c r="X12" s="89">
        <v>6</v>
      </c>
      <c r="Z12" s="60"/>
      <c r="AA12" s="50"/>
      <c r="AB12" s="155"/>
      <c r="AC12" s="155"/>
      <c r="AD12" s="155"/>
      <c r="AE12" s="155"/>
      <c r="AF12" s="62"/>
    </row>
    <row r="13" spans="1:32" ht="15" customHeight="1">
      <c r="A13" s="285" t="s">
        <v>375</v>
      </c>
      <c r="B13" s="272" t="s">
        <v>34</v>
      </c>
      <c r="C13" s="272">
        <v>3</v>
      </c>
      <c r="D13" s="272">
        <v>0</v>
      </c>
      <c r="E13" s="272">
        <v>0</v>
      </c>
      <c r="F13" s="272">
        <v>3</v>
      </c>
      <c r="G13" s="286">
        <v>4</v>
      </c>
      <c r="I13" s="70" t="s">
        <v>63</v>
      </c>
      <c r="J13" s="167" t="s">
        <v>128</v>
      </c>
      <c r="K13" s="318">
        <v>3</v>
      </c>
      <c r="L13" s="318">
        <v>0</v>
      </c>
      <c r="M13" s="318">
        <v>2</v>
      </c>
      <c r="N13" s="318">
        <v>4</v>
      </c>
      <c r="O13" s="89">
        <v>6</v>
      </c>
      <c r="Q13" s="20" t="s">
        <v>39</v>
      </c>
      <c r="R13" s="41" t="s">
        <v>63</v>
      </c>
      <c r="S13" s="167" t="s">
        <v>128</v>
      </c>
      <c r="T13" s="280">
        <v>3</v>
      </c>
      <c r="U13" s="280">
        <v>0</v>
      </c>
      <c r="V13" s="280">
        <v>2</v>
      </c>
      <c r="W13" s="280">
        <v>4</v>
      </c>
      <c r="X13" s="89">
        <v>6</v>
      </c>
      <c r="Z13" s="60"/>
      <c r="AA13" s="50"/>
      <c r="AB13" s="155"/>
      <c r="AC13" s="155"/>
      <c r="AD13" s="155"/>
      <c r="AE13" s="155"/>
      <c r="AF13" s="62"/>
    </row>
    <row r="14" spans="1:32" ht="15" customHeight="1">
      <c r="A14" s="285" t="s">
        <v>282</v>
      </c>
      <c r="B14" s="272" t="s">
        <v>376</v>
      </c>
      <c r="C14" s="272">
        <v>2</v>
      </c>
      <c r="D14" s="272">
        <v>0</v>
      </c>
      <c r="E14" s="272">
        <v>0</v>
      </c>
      <c r="F14" s="272">
        <v>2</v>
      </c>
      <c r="G14" s="286">
        <v>3</v>
      </c>
      <c r="I14" s="70" t="s">
        <v>207</v>
      </c>
      <c r="J14" s="167" t="s">
        <v>50</v>
      </c>
      <c r="K14" s="318">
        <v>3</v>
      </c>
      <c r="L14" s="318">
        <v>0</v>
      </c>
      <c r="M14" s="318">
        <v>0</v>
      </c>
      <c r="N14" s="318">
        <v>3</v>
      </c>
      <c r="O14" s="89">
        <v>3</v>
      </c>
      <c r="Q14" s="20" t="s">
        <v>39</v>
      </c>
      <c r="R14" s="41" t="s">
        <v>207</v>
      </c>
      <c r="S14" s="167" t="s">
        <v>50</v>
      </c>
      <c r="T14" s="280">
        <v>3</v>
      </c>
      <c r="U14" s="280">
        <v>0</v>
      </c>
      <c r="V14" s="280">
        <v>0</v>
      </c>
      <c r="W14" s="280">
        <v>3</v>
      </c>
      <c r="X14" s="89">
        <v>3</v>
      </c>
      <c r="Z14" s="60"/>
      <c r="AA14" s="50"/>
      <c r="AB14" s="155"/>
      <c r="AC14" s="155"/>
      <c r="AD14" s="155"/>
      <c r="AE14" s="155"/>
      <c r="AF14" s="62"/>
    </row>
    <row r="15" spans="1:32" ht="15" customHeight="1">
      <c r="A15" s="285" t="s">
        <v>377</v>
      </c>
      <c r="B15" s="272" t="s">
        <v>378</v>
      </c>
      <c r="C15" s="272">
        <v>0</v>
      </c>
      <c r="D15" s="272">
        <v>2</v>
      </c>
      <c r="E15" s="272">
        <v>0</v>
      </c>
      <c r="F15" s="272">
        <v>1</v>
      </c>
      <c r="G15" s="286">
        <v>1</v>
      </c>
      <c r="I15" s="58" t="s">
        <v>67</v>
      </c>
      <c r="J15" s="168" t="s">
        <v>130</v>
      </c>
      <c r="K15" s="310">
        <v>3</v>
      </c>
      <c r="L15" s="310">
        <v>0</v>
      </c>
      <c r="M15" s="310">
        <v>0</v>
      </c>
      <c r="N15" s="310">
        <v>3</v>
      </c>
      <c r="O15" s="59">
        <v>5</v>
      </c>
      <c r="Q15" s="20" t="s">
        <v>39</v>
      </c>
      <c r="R15" s="32" t="s">
        <v>67</v>
      </c>
      <c r="S15" s="168" t="s">
        <v>130</v>
      </c>
      <c r="T15" s="279">
        <v>3</v>
      </c>
      <c r="U15" s="279">
        <v>0</v>
      </c>
      <c r="V15" s="279">
        <v>0</v>
      </c>
      <c r="W15" s="279">
        <v>3</v>
      </c>
      <c r="X15" s="59">
        <v>5</v>
      </c>
      <c r="Z15" s="60"/>
      <c r="AA15" s="50"/>
      <c r="AB15" s="155"/>
      <c r="AC15" s="155"/>
      <c r="AD15" s="155"/>
      <c r="AE15" s="155"/>
      <c r="AF15" s="62"/>
    </row>
    <row r="16" spans="1:32" ht="15" customHeight="1">
      <c r="A16" s="285" t="s">
        <v>51</v>
      </c>
      <c r="B16" s="272" t="s">
        <v>52</v>
      </c>
      <c r="C16" s="272">
        <v>3</v>
      </c>
      <c r="D16" s="272">
        <v>0</v>
      </c>
      <c r="E16" s="272">
        <v>0</v>
      </c>
      <c r="F16" s="272">
        <v>3</v>
      </c>
      <c r="G16" s="286">
        <v>5</v>
      </c>
      <c r="I16" s="70" t="s">
        <v>66</v>
      </c>
      <c r="J16" s="167" t="s">
        <v>208</v>
      </c>
      <c r="K16" s="318">
        <v>0</v>
      </c>
      <c r="L16" s="318">
        <v>2</v>
      </c>
      <c r="M16" s="318">
        <v>0</v>
      </c>
      <c r="N16" s="318">
        <v>1</v>
      </c>
      <c r="O16" s="89">
        <v>1</v>
      </c>
      <c r="Q16" s="20" t="s">
        <v>39</v>
      </c>
      <c r="R16" s="41" t="s">
        <v>66</v>
      </c>
      <c r="S16" s="167" t="s">
        <v>208</v>
      </c>
      <c r="T16" s="280">
        <v>0</v>
      </c>
      <c r="U16" s="280">
        <v>2</v>
      </c>
      <c r="V16" s="280">
        <v>0</v>
      </c>
      <c r="W16" s="280">
        <v>1</v>
      </c>
      <c r="X16" s="89">
        <v>1</v>
      </c>
      <c r="Z16" s="60"/>
      <c r="AA16" s="50"/>
      <c r="AB16" s="155"/>
      <c r="AC16" s="155"/>
      <c r="AD16" s="155"/>
      <c r="AE16" s="155"/>
      <c r="AF16" s="62"/>
    </row>
    <row r="17" spans="1:32" ht="15" customHeight="1">
      <c r="A17" s="285" t="s">
        <v>379</v>
      </c>
      <c r="B17" s="272" t="s">
        <v>380</v>
      </c>
      <c r="C17" s="272">
        <v>3</v>
      </c>
      <c r="D17" s="272">
        <v>0</v>
      </c>
      <c r="E17" s="272">
        <v>0</v>
      </c>
      <c r="F17" s="272">
        <v>3</v>
      </c>
      <c r="G17" s="286">
        <v>3</v>
      </c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152" t="s">
        <v>61</v>
      </c>
      <c r="S17" s="152" t="s">
        <v>127</v>
      </c>
      <c r="T17" s="153">
        <v>3</v>
      </c>
      <c r="U17" s="153">
        <v>0</v>
      </c>
      <c r="V17" s="153">
        <v>2</v>
      </c>
      <c r="W17" s="153">
        <v>4</v>
      </c>
      <c r="X17" s="231">
        <v>6</v>
      </c>
      <c r="Z17" s="60"/>
      <c r="AA17" s="50"/>
      <c r="AB17" s="155"/>
      <c r="AC17" s="155"/>
      <c r="AD17" s="155"/>
      <c r="AE17" s="155"/>
      <c r="AF17" s="62"/>
    </row>
    <row r="18" spans="1:32" ht="15" customHeight="1">
      <c r="A18" s="393" t="s">
        <v>68</v>
      </c>
      <c r="B18" s="394"/>
      <c r="C18" s="34">
        <f>SUM(C10:C17)</f>
        <v>19</v>
      </c>
      <c r="D18" s="34">
        <f>SUM(D10:D17)</f>
        <v>6</v>
      </c>
      <c r="E18" s="34">
        <f>SUM(E10:E17)</f>
        <v>0</v>
      </c>
      <c r="F18" s="34">
        <f>SUM(F10:F17)</f>
        <v>22</v>
      </c>
      <c r="G18" s="61">
        <f>SUM(G10:G17)</f>
        <v>31</v>
      </c>
      <c r="I18" s="353"/>
      <c r="J18" s="344"/>
      <c r="K18" s="34"/>
      <c r="L18" s="34"/>
      <c r="M18" s="34"/>
      <c r="N18" s="34"/>
      <c r="O18" s="61"/>
      <c r="Q18" s="20"/>
      <c r="Z18" s="60"/>
      <c r="AA18" s="50"/>
      <c r="AB18" s="155"/>
      <c r="AC18" s="155"/>
      <c r="AD18" s="155"/>
      <c r="AE18" s="155"/>
      <c r="AF18" s="62"/>
    </row>
    <row r="19" spans="1:32" ht="15" customHeight="1">
      <c r="A19" s="161"/>
      <c r="B19" s="162"/>
      <c r="C19" s="157"/>
      <c r="D19" s="157"/>
      <c r="E19" s="157"/>
      <c r="F19" s="157"/>
      <c r="G19" s="158"/>
      <c r="I19" s="316"/>
      <c r="J19" s="317"/>
      <c r="K19" s="311"/>
      <c r="L19" s="311"/>
      <c r="M19" s="311"/>
      <c r="N19" s="311"/>
      <c r="O19" s="312"/>
      <c r="Q19" s="20"/>
      <c r="R19" s="340" t="s">
        <v>41</v>
      </c>
      <c r="S19" s="341"/>
      <c r="T19" s="212">
        <f>SUM(T12:T17)</f>
        <v>15</v>
      </c>
      <c r="U19" s="212">
        <f>SUM(U12:U17)</f>
        <v>4</v>
      </c>
      <c r="V19" s="212">
        <f>SUM(V12:V17)</f>
        <v>4</v>
      </c>
      <c r="W19" s="212">
        <f>SUM(W12:W17)</f>
        <v>19</v>
      </c>
      <c r="X19" s="136">
        <f>SUM(X12:X17)</f>
        <v>27</v>
      </c>
      <c r="Z19" s="60"/>
      <c r="AA19" s="50"/>
      <c r="AB19" s="155"/>
      <c r="AC19" s="155"/>
      <c r="AD19" s="155"/>
      <c r="AE19" s="155"/>
      <c r="AF19" s="62"/>
    </row>
    <row r="20" spans="1:32" ht="15" customHeight="1">
      <c r="A20" s="161"/>
      <c r="B20" s="162"/>
      <c r="C20" s="157"/>
      <c r="D20" s="157"/>
      <c r="E20" s="157"/>
      <c r="F20" s="157"/>
      <c r="G20" s="158"/>
      <c r="I20" s="316"/>
      <c r="J20" s="317"/>
      <c r="K20" s="311"/>
      <c r="L20" s="311"/>
      <c r="M20" s="311"/>
      <c r="N20" s="311"/>
      <c r="O20" s="312"/>
      <c r="Q20" s="20"/>
      <c r="R20" s="160" t="s">
        <v>42</v>
      </c>
      <c r="S20" s="160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59" t="s">
        <v>42</v>
      </c>
      <c r="AA20" s="160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61"/>
      <c r="B21" s="162"/>
      <c r="C21" s="157"/>
      <c r="D21" s="157"/>
      <c r="E21" s="157"/>
      <c r="F21" s="157"/>
      <c r="G21" s="158"/>
      <c r="I21" s="316"/>
      <c r="J21" s="317"/>
      <c r="K21" s="311"/>
      <c r="L21" s="311"/>
      <c r="M21" s="311"/>
      <c r="N21" s="311"/>
      <c r="O21" s="312"/>
      <c r="Q21" s="20"/>
      <c r="R21" s="5"/>
      <c r="S21" s="5"/>
      <c r="T21" s="5"/>
      <c r="U21" s="5"/>
      <c r="V21" s="5"/>
      <c r="W21" s="5"/>
      <c r="X21" s="19"/>
      <c r="Z21" s="17"/>
      <c r="AA21" s="18"/>
      <c r="AB21" s="18"/>
      <c r="AC21" s="7"/>
      <c r="AD21" s="7"/>
      <c r="AE21" s="7"/>
      <c r="AF21" s="23"/>
    </row>
    <row r="22" spans="1:32" ht="15" customHeight="1">
      <c r="A22" s="331" t="s">
        <v>12</v>
      </c>
      <c r="B22" s="332"/>
      <c r="C22" s="332"/>
      <c r="D22" s="332"/>
      <c r="E22" s="332"/>
      <c r="F22" s="332"/>
      <c r="G22" s="333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56" t="s">
        <v>1</v>
      </c>
      <c r="B23" s="30" t="s">
        <v>2</v>
      </c>
      <c r="C23" s="31" t="s">
        <v>0</v>
      </c>
      <c r="D23" s="31" t="s">
        <v>3</v>
      </c>
      <c r="E23" s="31" t="s">
        <v>4</v>
      </c>
      <c r="F23" s="31" t="s">
        <v>5</v>
      </c>
      <c r="G23" s="57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285" t="s">
        <v>381</v>
      </c>
      <c r="B24" s="272" t="s">
        <v>382</v>
      </c>
      <c r="C24" s="272">
        <v>3</v>
      </c>
      <c r="D24" s="272">
        <v>2</v>
      </c>
      <c r="E24" s="272">
        <v>0</v>
      </c>
      <c r="F24" s="272">
        <v>4</v>
      </c>
      <c r="G24" s="286">
        <v>6</v>
      </c>
      <c r="I24" s="70" t="s">
        <v>131</v>
      </c>
      <c r="J24" s="117" t="s">
        <v>209</v>
      </c>
      <c r="K24" s="318">
        <v>2</v>
      </c>
      <c r="L24" s="318">
        <v>0</v>
      </c>
      <c r="M24" s="318">
        <v>2</v>
      </c>
      <c r="N24" s="318">
        <v>3</v>
      </c>
      <c r="O24" s="89">
        <v>4</v>
      </c>
      <c r="Q24" s="15" t="s">
        <v>38</v>
      </c>
      <c r="R24" s="98" t="s">
        <v>132</v>
      </c>
      <c r="S24" s="98" t="s">
        <v>133</v>
      </c>
      <c r="T24" s="99">
        <v>3</v>
      </c>
      <c r="U24" s="99">
        <v>0</v>
      </c>
      <c r="V24" s="99">
        <v>0</v>
      </c>
      <c r="W24" s="99">
        <v>3</v>
      </c>
      <c r="X24" s="111">
        <v>4</v>
      </c>
      <c r="Z24" s="60"/>
      <c r="AA24" s="50"/>
      <c r="AB24" s="155"/>
      <c r="AC24" s="155"/>
      <c r="AD24" s="155"/>
      <c r="AE24" s="155"/>
      <c r="AF24" s="62"/>
    </row>
    <row r="25" spans="1:32" ht="15" customHeight="1">
      <c r="A25" s="285" t="s">
        <v>383</v>
      </c>
      <c r="B25" s="272" t="s">
        <v>49</v>
      </c>
      <c r="C25" s="272">
        <v>3</v>
      </c>
      <c r="D25" s="272">
        <v>2</v>
      </c>
      <c r="E25" s="272">
        <v>0</v>
      </c>
      <c r="F25" s="272">
        <v>4</v>
      </c>
      <c r="G25" s="286">
        <v>6</v>
      </c>
      <c r="I25" s="70" t="s">
        <v>132</v>
      </c>
      <c r="J25" s="41" t="s">
        <v>133</v>
      </c>
      <c r="K25" s="318">
        <v>3</v>
      </c>
      <c r="L25" s="318">
        <v>0</v>
      </c>
      <c r="M25" s="318">
        <v>0</v>
      </c>
      <c r="N25" s="318">
        <v>3</v>
      </c>
      <c r="O25" s="89">
        <v>4</v>
      </c>
      <c r="Q25" s="15" t="s">
        <v>38</v>
      </c>
      <c r="R25" s="98" t="s">
        <v>210</v>
      </c>
      <c r="S25" s="98" t="s">
        <v>211</v>
      </c>
      <c r="T25" s="99">
        <v>2</v>
      </c>
      <c r="U25" s="99">
        <v>0</v>
      </c>
      <c r="V25" s="99">
        <v>2</v>
      </c>
      <c r="W25" s="99">
        <v>3</v>
      </c>
      <c r="X25" s="111">
        <v>5</v>
      </c>
      <c r="Z25" s="60"/>
      <c r="AA25" s="50"/>
      <c r="AB25" s="155"/>
      <c r="AC25" s="155"/>
      <c r="AD25" s="155"/>
      <c r="AE25" s="155"/>
      <c r="AF25" s="62"/>
    </row>
    <row r="26" spans="1:32" ht="15" customHeight="1">
      <c r="A26" s="285" t="s">
        <v>384</v>
      </c>
      <c r="B26" s="272" t="s">
        <v>14</v>
      </c>
      <c r="C26" s="272">
        <v>3</v>
      </c>
      <c r="D26" s="272">
        <v>0</v>
      </c>
      <c r="E26" s="272">
        <v>0</v>
      </c>
      <c r="F26" s="272">
        <v>3</v>
      </c>
      <c r="G26" s="286">
        <v>4</v>
      </c>
      <c r="I26" s="70" t="s">
        <v>71</v>
      </c>
      <c r="J26" s="41" t="s">
        <v>134</v>
      </c>
      <c r="K26" s="318">
        <v>3</v>
      </c>
      <c r="L26" s="318">
        <v>2</v>
      </c>
      <c r="M26" s="318">
        <v>0</v>
      </c>
      <c r="N26" s="318">
        <v>4</v>
      </c>
      <c r="O26" s="89">
        <v>6</v>
      </c>
      <c r="Q26" s="15" t="s">
        <v>38</v>
      </c>
      <c r="R26" s="98" t="s">
        <v>131</v>
      </c>
      <c r="S26" s="273" t="s">
        <v>209</v>
      </c>
      <c r="T26" s="99">
        <v>2</v>
      </c>
      <c r="U26" s="99">
        <v>0</v>
      </c>
      <c r="V26" s="99">
        <v>2</v>
      </c>
      <c r="W26" s="99">
        <v>3</v>
      </c>
      <c r="X26" s="111">
        <v>4</v>
      </c>
      <c r="Z26" s="60"/>
      <c r="AA26" s="50"/>
      <c r="AB26" s="279"/>
      <c r="AC26" s="279"/>
      <c r="AD26" s="279"/>
      <c r="AE26" s="279"/>
      <c r="AF26" s="62"/>
    </row>
    <row r="27" spans="1:32" ht="15" customHeight="1">
      <c r="A27" s="285" t="s">
        <v>288</v>
      </c>
      <c r="B27" s="272" t="s">
        <v>385</v>
      </c>
      <c r="C27" s="272">
        <v>2</v>
      </c>
      <c r="D27" s="272">
        <v>0</v>
      </c>
      <c r="E27" s="272">
        <v>0</v>
      </c>
      <c r="F27" s="272">
        <v>2</v>
      </c>
      <c r="G27" s="286">
        <v>3</v>
      </c>
      <c r="I27" s="70" t="s">
        <v>210</v>
      </c>
      <c r="J27" s="41" t="s">
        <v>211</v>
      </c>
      <c r="K27" s="318">
        <v>2</v>
      </c>
      <c r="L27" s="318">
        <v>0</v>
      </c>
      <c r="M27" s="318">
        <v>2</v>
      </c>
      <c r="N27" s="318">
        <v>3</v>
      </c>
      <c r="O27" s="89">
        <v>5</v>
      </c>
      <c r="Q27" s="15"/>
      <c r="R27" s="340" t="s">
        <v>40</v>
      </c>
      <c r="S27" s="341"/>
      <c r="T27" s="212">
        <f>SUM(T24:T26)</f>
        <v>7</v>
      </c>
      <c r="U27" s="212">
        <f>SUM(U24:U26)</f>
        <v>0</v>
      </c>
      <c r="V27" s="212">
        <f>SUM(V24:V26)</f>
        <v>4</v>
      </c>
      <c r="W27" s="212">
        <f>SUM(W24:W26)</f>
        <v>9</v>
      </c>
      <c r="X27" s="136">
        <f>SUM(X24:X26)</f>
        <v>13</v>
      </c>
      <c r="Z27" s="60"/>
      <c r="AA27" s="50"/>
      <c r="AB27" s="155"/>
      <c r="AC27" s="155"/>
      <c r="AD27" s="155"/>
      <c r="AE27" s="155"/>
      <c r="AF27" s="62"/>
    </row>
    <row r="28" spans="1:32" ht="15" customHeight="1">
      <c r="A28" s="285" t="s">
        <v>386</v>
      </c>
      <c r="B28" s="272" t="s">
        <v>387</v>
      </c>
      <c r="C28" s="272">
        <v>0</v>
      </c>
      <c r="D28" s="272">
        <v>2</v>
      </c>
      <c r="E28" s="272">
        <v>0</v>
      </c>
      <c r="F28" s="272">
        <v>1</v>
      </c>
      <c r="G28" s="286">
        <v>1</v>
      </c>
      <c r="I28" s="70" t="s">
        <v>73</v>
      </c>
      <c r="J28" s="41" t="s">
        <v>135</v>
      </c>
      <c r="K28" s="318">
        <v>3</v>
      </c>
      <c r="L28" s="318">
        <v>0</v>
      </c>
      <c r="M28" s="318">
        <v>2</v>
      </c>
      <c r="N28" s="318">
        <v>4</v>
      </c>
      <c r="O28" s="89">
        <v>6</v>
      </c>
      <c r="Q28" s="20" t="s">
        <v>39</v>
      </c>
      <c r="R28" s="41" t="s">
        <v>71</v>
      </c>
      <c r="S28" s="41" t="s">
        <v>134</v>
      </c>
      <c r="T28" s="280">
        <v>3</v>
      </c>
      <c r="U28" s="280">
        <v>2</v>
      </c>
      <c r="V28" s="280">
        <v>0</v>
      </c>
      <c r="W28" s="280">
        <v>4</v>
      </c>
      <c r="X28" s="89">
        <v>6</v>
      </c>
      <c r="Z28" s="60"/>
      <c r="AA28" s="50"/>
      <c r="AB28" s="155"/>
      <c r="AC28" s="155"/>
      <c r="AD28" s="155"/>
      <c r="AE28" s="155"/>
      <c r="AF28" s="62"/>
    </row>
    <row r="29" spans="1:32" ht="15" customHeight="1">
      <c r="A29" s="285" t="s">
        <v>388</v>
      </c>
      <c r="B29" s="272" t="s">
        <v>46</v>
      </c>
      <c r="C29" s="272">
        <v>3</v>
      </c>
      <c r="D29" s="272">
        <v>0</v>
      </c>
      <c r="E29" s="272">
        <v>0</v>
      </c>
      <c r="F29" s="272">
        <v>3</v>
      </c>
      <c r="G29" s="286">
        <v>3</v>
      </c>
      <c r="I29" s="70" t="s">
        <v>212</v>
      </c>
      <c r="J29" s="167" t="s">
        <v>53</v>
      </c>
      <c r="K29" s="318">
        <v>3</v>
      </c>
      <c r="L29" s="318">
        <v>0</v>
      </c>
      <c r="M29" s="318">
        <v>0</v>
      </c>
      <c r="N29" s="318">
        <v>3</v>
      </c>
      <c r="O29" s="89">
        <v>3</v>
      </c>
      <c r="Q29" s="20" t="s">
        <v>39</v>
      </c>
      <c r="R29" s="41" t="s">
        <v>212</v>
      </c>
      <c r="S29" s="167" t="s">
        <v>53</v>
      </c>
      <c r="T29" s="280">
        <v>3</v>
      </c>
      <c r="U29" s="280">
        <v>0</v>
      </c>
      <c r="V29" s="280">
        <v>0</v>
      </c>
      <c r="W29" s="280">
        <v>3</v>
      </c>
      <c r="X29" s="89">
        <v>3</v>
      </c>
      <c r="Z29" s="60"/>
      <c r="AA29" s="50"/>
      <c r="AB29" s="155"/>
      <c r="AC29" s="155"/>
      <c r="AD29" s="155"/>
      <c r="AE29" s="155"/>
      <c r="AF29" s="62"/>
    </row>
    <row r="30" spans="1:32" ht="15" customHeight="1">
      <c r="A30" s="285" t="s">
        <v>304</v>
      </c>
      <c r="B30" s="272" t="s">
        <v>389</v>
      </c>
      <c r="C30" s="272">
        <v>2</v>
      </c>
      <c r="D30" s="272">
        <v>0</v>
      </c>
      <c r="E30" s="272">
        <v>0</v>
      </c>
      <c r="F30" s="272">
        <v>2</v>
      </c>
      <c r="G30" s="286">
        <v>3</v>
      </c>
      <c r="I30" s="70" t="s">
        <v>78</v>
      </c>
      <c r="J30" s="167" t="s">
        <v>213</v>
      </c>
      <c r="K30" s="318">
        <v>0</v>
      </c>
      <c r="L30" s="318">
        <v>2</v>
      </c>
      <c r="M30" s="318">
        <v>0</v>
      </c>
      <c r="N30" s="318">
        <v>1</v>
      </c>
      <c r="O30" s="89">
        <v>1</v>
      </c>
      <c r="Q30" s="20" t="s">
        <v>39</v>
      </c>
      <c r="R30" s="41" t="s">
        <v>78</v>
      </c>
      <c r="S30" s="167" t="s">
        <v>213</v>
      </c>
      <c r="T30" s="163">
        <v>0</v>
      </c>
      <c r="U30" s="163">
        <v>2</v>
      </c>
      <c r="V30" s="163">
        <v>0</v>
      </c>
      <c r="W30" s="163">
        <v>1</v>
      </c>
      <c r="X30" s="89">
        <v>1</v>
      </c>
      <c r="Z30" s="60"/>
      <c r="AA30" s="50"/>
      <c r="AB30" s="155"/>
      <c r="AC30" s="155"/>
      <c r="AD30" s="155"/>
      <c r="AE30" s="155"/>
      <c r="AF30" s="62"/>
    </row>
    <row r="31" spans="1:32" ht="15" customHeight="1">
      <c r="A31" s="285" t="s">
        <v>390</v>
      </c>
      <c r="B31" s="272" t="s">
        <v>391</v>
      </c>
      <c r="C31" s="272">
        <v>3</v>
      </c>
      <c r="D31" s="272">
        <v>0</v>
      </c>
      <c r="E31" s="272">
        <v>0</v>
      </c>
      <c r="F31" s="272">
        <v>3</v>
      </c>
      <c r="G31" s="286">
        <v>3</v>
      </c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152" t="s">
        <v>73</v>
      </c>
      <c r="S31" s="152" t="s">
        <v>135</v>
      </c>
      <c r="T31" s="153">
        <v>3</v>
      </c>
      <c r="U31" s="153">
        <v>0</v>
      </c>
      <c r="V31" s="153">
        <v>2</v>
      </c>
      <c r="W31" s="153">
        <v>4</v>
      </c>
      <c r="X31" s="231">
        <v>6</v>
      </c>
      <c r="Z31" s="60"/>
      <c r="AA31" s="50"/>
      <c r="AB31" s="155"/>
      <c r="AC31" s="155"/>
      <c r="AD31" s="155"/>
      <c r="AE31" s="155"/>
      <c r="AF31" s="62"/>
    </row>
    <row r="32" spans="1:32" ht="15" customHeight="1">
      <c r="A32" s="393" t="s">
        <v>68</v>
      </c>
      <c r="B32" s="394"/>
      <c r="C32" s="34">
        <f>SUM(C24:C31)</f>
        <v>19</v>
      </c>
      <c r="D32" s="34">
        <f>SUM(D24:D31)</f>
        <v>6</v>
      </c>
      <c r="E32" s="34">
        <f>SUM(E24:E31)</f>
        <v>0</v>
      </c>
      <c r="F32" s="34">
        <f>SUM(F24:F31)</f>
        <v>22</v>
      </c>
      <c r="G32" s="61">
        <f>SUM(G24:G31)</f>
        <v>29</v>
      </c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212">
        <f>SUM(T28:T31)</f>
        <v>9</v>
      </c>
      <c r="U32" s="212">
        <f>SUM(U28:U31)</f>
        <v>4</v>
      </c>
      <c r="V32" s="212">
        <f>SUM(V28:V31)</f>
        <v>2</v>
      </c>
      <c r="W32" s="212">
        <f>SUM(W28:W31)</f>
        <v>12</v>
      </c>
      <c r="X32" s="136">
        <f>SUM(X28:X31)</f>
        <v>16</v>
      </c>
      <c r="Z32" s="60"/>
      <c r="AA32" s="50"/>
      <c r="AB32" s="155"/>
      <c r="AC32" s="155"/>
      <c r="AD32" s="155"/>
      <c r="AE32" s="155"/>
      <c r="AF32" s="62"/>
    </row>
    <row r="33" spans="1:32" ht="15" customHeight="1">
      <c r="A33" s="161"/>
      <c r="B33" s="162"/>
      <c r="C33" s="157"/>
      <c r="D33" s="157"/>
      <c r="E33" s="157"/>
      <c r="F33" s="157"/>
      <c r="G33" s="158"/>
      <c r="I33" s="316"/>
      <c r="J33" s="317"/>
      <c r="K33" s="311"/>
      <c r="L33" s="311"/>
      <c r="M33" s="311"/>
      <c r="N33" s="311"/>
      <c r="O33" s="312"/>
      <c r="Q33" s="20"/>
      <c r="R33" s="160" t="s">
        <v>42</v>
      </c>
      <c r="S33" s="160"/>
      <c r="T33" s="34">
        <f>SUM(T27,T32)</f>
        <v>16</v>
      </c>
      <c r="U33" s="34">
        <f>SUM(U27,U32)</f>
        <v>4</v>
      </c>
      <c r="V33" s="34">
        <f>SUM(V27,V32)</f>
        <v>6</v>
      </c>
      <c r="W33" s="34">
        <f>SUM(W27,W32)</f>
        <v>21</v>
      </c>
      <c r="X33" s="61">
        <f>SUM(X27,X32)</f>
        <v>29</v>
      </c>
      <c r="Z33" s="159" t="s">
        <v>42</v>
      </c>
      <c r="AA33" s="160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61"/>
      <c r="B34" s="162"/>
      <c r="C34" s="157"/>
      <c r="D34" s="157"/>
      <c r="E34" s="157"/>
      <c r="F34" s="157"/>
      <c r="G34" s="158"/>
      <c r="I34" s="316"/>
      <c r="J34" s="317"/>
      <c r="K34" s="311"/>
      <c r="L34" s="311"/>
      <c r="M34" s="311"/>
      <c r="N34" s="311"/>
      <c r="O34" s="312"/>
      <c r="Q34" s="20"/>
      <c r="R34" s="5"/>
      <c r="S34" s="5"/>
      <c r="T34" s="5"/>
      <c r="U34" s="5"/>
      <c r="V34" s="5"/>
      <c r="W34" s="5"/>
      <c r="X34" s="19"/>
      <c r="Z34" s="20"/>
      <c r="AA34" s="5"/>
      <c r="AB34" s="5"/>
      <c r="AC34" s="5"/>
      <c r="AD34" s="5"/>
      <c r="AE34" s="5"/>
      <c r="AF34" s="19"/>
    </row>
    <row r="35" spans="1:32" ht="15" customHeight="1">
      <c r="A35" s="161"/>
      <c r="B35" s="162"/>
      <c r="C35" s="157"/>
      <c r="D35" s="157"/>
      <c r="E35" s="157"/>
      <c r="F35" s="157"/>
      <c r="G35" s="158"/>
      <c r="I35" s="316"/>
      <c r="J35" s="317"/>
      <c r="K35" s="311"/>
      <c r="L35" s="311"/>
      <c r="M35" s="311"/>
      <c r="N35" s="311"/>
      <c r="O35" s="312"/>
      <c r="Q35" s="20"/>
      <c r="R35" s="5"/>
      <c r="S35" s="5"/>
      <c r="T35" s="5"/>
      <c r="U35" s="5"/>
      <c r="V35" s="5"/>
      <c r="W35" s="5"/>
      <c r="X35" s="19"/>
      <c r="Z35" s="17"/>
      <c r="AA35" s="18"/>
      <c r="AB35" s="18"/>
      <c r="AC35" s="7"/>
      <c r="AD35" s="7"/>
      <c r="AE35" s="7"/>
      <c r="AF35" s="23"/>
    </row>
    <row r="36" spans="1:32" ht="15" customHeight="1">
      <c r="A36" s="331" t="s">
        <v>19</v>
      </c>
      <c r="B36" s="332"/>
      <c r="C36" s="332"/>
      <c r="D36" s="332"/>
      <c r="E36" s="332"/>
      <c r="F36" s="332"/>
      <c r="G36" s="333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56" t="s">
        <v>1</v>
      </c>
      <c r="B37" s="30" t="s">
        <v>2</v>
      </c>
      <c r="C37" s="31" t="s">
        <v>0</v>
      </c>
      <c r="D37" s="31" t="s">
        <v>3</v>
      </c>
      <c r="E37" s="31" t="s">
        <v>4</v>
      </c>
      <c r="F37" s="31" t="s">
        <v>5</v>
      </c>
      <c r="G37" s="57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285" t="s">
        <v>392</v>
      </c>
      <c r="B38" s="272" t="s">
        <v>393</v>
      </c>
      <c r="C38" s="272">
        <v>3</v>
      </c>
      <c r="D38" s="272">
        <v>0</v>
      </c>
      <c r="E38" s="272">
        <v>0</v>
      </c>
      <c r="F38" s="272">
        <v>3</v>
      </c>
      <c r="G38" s="286">
        <v>5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98" t="s">
        <v>140</v>
      </c>
      <c r="S38" s="98" t="s">
        <v>141</v>
      </c>
      <c r="T38" s="99">
        <v>2</v>
      </c>
      <c r="U38" s="99">
        <v>0</v>
      </c>
      <c r="V38" s="99">
        <v>2</v>
      </c>
      <c r="W38" s="99">
        <v>3</v>
      </c>
      <c r="X38" s="111">
        <v>5</v>
      </c>
      <c r="Z38" s="114" t="s">
        <v>140</v>
      </c>
      <c r="AA38" s="98" t="s">
        <v>141</v>
      </c>
      <c r="AB38" s="99">
        <v>2</v>
      </c>
      <c r="AC38" s="99">
        <v>0</v>
      </c>
      <c r="AD38" s="99">
        <v>2</v>
      </c>
      <c r="AE38" s="99">
        <v>3</v>
      </c>
      <c r="AF38" s="111">
        <v>5</v>
      </c>
    </row>
    <row r="39" spans="1:32" ht="15" customHeight="1">
      <c r="A39" s="285" t="s">
        <v>394</v>
      </c>
      <c r="B39" s="272" t="s">
        <v>15</v>
      </c>
      <c r="C39" s="272">
        <v>3</v>
      </c>
      <c r="D39" s="272">
        <v>0</v>
      </c>
      <c r="E39" s="272">
        <v>0</v>
      </c>
      <c r="F39" s="272">
        <v>3</v>
      </c>
      <c r="G39" s="286">
        <v>4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98" t="s">
        <v>474</v>
      </c>
      <c r="S39" s="98" t="s">
        <v>475</v>
      </c>
      <c r="T39" s="99">
        <v>2</v>
      </c>
      <c r="U39" s="99">
        <v>2</v>
      </c>
      <c r="V39" s="99">
        <v>0</v>
      </c>
      <c r="W39" s="99">
        <v>3</v>
      </c>
      <c r="X39" s="111">
        <v>5</v>
      </c>
      <c r="Z39" s="114"/>
      <c r="AA39" s="98"/>
      <c r="AB39" s="99"/>
      <c r="AC39" s="99"/>
      <c r="AD39" s="99"/>
      <c r="AE39" s="99"/>
      <c r="AF39" s="111"/>
    </row>
    <row r="40" spans="1:32" ht="15" customHeight="1">
      <c r="A40" s="285" t="s">
        <v>395</v>
      </c>
      <c r="B40" s="272" t="s">
        <v>197</v>
      </c>
      <c r="C40" s="272">
        <v>3</v>
      </c>
      <c r="D40" s="272">
        <v>2</v>
      </c>
      <c r="E40" s="272">
        <v>0</v>
      </c>
      <c r="F40" s="272">
        <v>4</v>
      </c>
      <c r="G40" s="286">
        <v>6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15" t="s">
        <v>38</v>
      </c>
      <c r="R40" s="98" t="s">
        <v>476</v>
      </c>
      <c r="S40" s="98" t="s">
        <v>149</v>
      </c>
      <c r="T40" s="99">
        <v>3</v>
      </c>
      <c r="U40" s="99">
        <v>0</v>
      </c>
      <c r="V40" s="99">
        <v>2</v>
      </c>
      <c r="W40" s="99">
        <v>4</v>
      </c>
      <c r="X40" s="111">
        <v>6</v>
      </c>
      <c r="Z40" s="114"/>
      <c r="AA40" s="98"/>
      <c r="AB40" s="99"/>
      <c r="AC40" s="99"/>
      <c r="AD40" s="99"/>
      <c r="AE40" s="99"/>
      <c r="AF40" s="111"/>
    </row>
    <row r="41" spans="1:32" ht="15" customHeight="1">
      <c r="A41" s="285" t="s">
        <v>396</v>
      </c>
      <c r="B41" s="272" t="s">
        <v>397</v>
      </c>
      <c r="C41" s="272">
        <v>2</v>
      </c>
      <c r="D41" s="272">
        <v>2</v>
      </c>
      <c r="E41" s="272">
        <v>0</v>
      </c>
      <c r="F41" s="272">
        <v>3</v>
      </c>
      <c r="G41" s="286">
        <v>5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15" t="s">
        <v>38</v>
      </c>
      <c r="R41" s="98" t="s">
        <v>142</v>
      </c>
      <c r="S41" s="98" t="s">
        <v>143</v>
      </c>
      <c r="T41" s="99">
        <v>2</v>
      </c>
      <c r="U41" s="99">
        <v>2</v>
      </c>
      <c r="V41" s="99">
        <v>0</v>
      </c>
      <c r="W41" s="99">
        <v>3</v>
      </c>
      <c r="X41" s="111">
        <v>5</v>
      </c>
      <c r="Z41" s="114"/>
      <c r="AA41" s="98"/>
      <c r="AB41" s="99"/>
      <c r="AC41" s="99"/>
      <c r="AD41" s="99"/>
      <c r="AE41" s="99"/>
      <c r="AF41" s="112"/>
    </row>
    <row r="42" spans="1:32" ht="15" customHeight="1">
      <c r="A42" s="285" t="s">
        <v>398</v>
      </c>
      <c r="B42" s="272" t="s">
        <v>399</v>
      </c>
      <c r="C42" s="272">
        <v>3</v>
      </c>
      <c r="D42" s="272">
        <v>0</v>
      </c>
      <c r="E42" s="272">
        <v>0</v>
      </c>
      <c r="F42" s="272">
        <v>3</v>
      </c>
      <c r="G42" s="286">
        <v>4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15"/>
      <c r="R42" s="339" t="s">
        <v>40</v>
      </c>
      <c r="S42" s="339"/>
      <c r="T42" s="212">
        <f>SUM(T38:T41)</f>
        <v>9</v>
      </c>
      <c r="U42" s="212">
        <f>SUM(U38:U41)</f>
        <v>4</v>
      </c>
      <c r="V42" s="212">
        <f>SUM(V38:V41)</f>
        <v>4</v>
      </c>
      <c r="W42" s="212">
        <f>SUM(W38:W41)</f>
        <v>13</v>
      </c>
      <c r="X42" s="212">
        <f>SUM(X38:X41)</f>
        <v>21</v>
      </c>
      <c r="Z42" s="60"/>
      <c r="AA42" s="50"/>
      <c r="AB42" s="155"/>
      <c r="AC42" s="155"/>
      <c r="AD42" s="155"/>
      <c r="AE42" s="155"/>
      <c r="AF42" s="62"/>
    </row>
    <row r="43" spans="1:32" ht="15" customHeight="1">
      <c r="A43" s="285" t="s">
        <v>400</v>
      </c>
      <c r="B43" s="272" t="s">
        <v>47</v>
      </c>
      <c r="C43" s="272">
        <v>3</v>
      </c>
      <c r="D43" s="272">
        <v>0</v>
      </c>
      <c r="E43" s="272">
        <v>0</v>
      </c>
      <c r="F43" s="272">
        <v>3</v>
      </c>
      <c r="G43" s="286">
        <v>3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70" t="s">
        <v>477</v>
      </c>
      <c r="S43" s="41" t="s">
        <v>173</v>
      </c>
      <c r="T43" s="330">
        <v>3</v>
      </c>
      <c r="U43" s="330">
        <v>0</v>
      </c>
      <c r="V43" s="330">
        <v>0</v>
      </c>
      <c r="W43" s="330">
        <v>3</v>
      </c>
      <c r="X43" s="89">
        <v>5</v>
      </c>
      <c r="Z43" s="60"/>
      <c r="AA43" s="50"/>
      <c r="AB43" s="155"/>
      <c r="AC43" s="155"/>
      <c r="AD43" s="155"/>
      <c r="AE43" s="155"/>
      <c r="AF43" s="62"/>
    </row>
    <row r="44" spans="1:32" ht="15" customHeight="1">
      <c r="A44" s="285" t="s">
        <v>401</v>
      </c>
      <c r="B44" s="272" t="s">
        <v>402</v>
      </c>
      <c r="C44" s="272">
        <v>4</v>
      </c>
      <c r="D44" s="272">
        <v>0</v>
      </c>
      <c r="E44" s="272">
        <v>0</v>
      </c>
      <c r="F44" s="272">
        <v>4</v>
      </c>
      <c r="G44" s="286">
        <v>4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8</v>
      </c>
      <c r="S44" s="41" t="s">
        <v>129</v>
      </c>
      <c r="T44" s="163">
        <v>2</v>
      </c>
      <c r="U44" s="163">
        <v>0</v>
      </c>
      <c r="V44" s="163">
        <v>0</v>
      </c>
      <c r="W44" s="163">
        <v>2</v>
      </c>
      <c r="X44" s="89">
        <v>3</v>
      </c>
      <c r="Z44" s="60"/>
      <c r="AA44" s="50"/>
      <c r="AB44" s="155"/>
      <c r="AC44" s="155"/>
      <c r="AD44" s="155"/>
      <c r="AE44" s="155"/>
      <c r="AF44" s="62"/>
    </row>
    <row r="45" spans="1:32" ht="15" customHeight="1">
      <c r="A45" s="60"/>
      <c r="B45" s="33"/>
      <c r="C45" s="155"/>
      <c r="D45" s="155"/>
      <c r="E45" s="155"/>
      <c r="F45" s="155"/>
      <c r="G45" s="62"/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41" t="s">
        <v>9</v>
      </c>
      <c r="S45" s="117" t="s">
        <v>144</v>
      </c>
      <c r="T45" s="163">
        <v>2</v>
      </c>
      <c r="U45" s="163">
        <v>0</v>
      </c>
      <c r="V45" s="163">
        <v>0</v>
      </c>
      <c r="W45" s="163">
        <v>2</v>
      </c>
      <c r="X45" s="89">
        <v>3</v>
      </c>
      <c r="Z45" s="60"/>
      <c r="AA45" s="50"/>
      <c r="AB45" s="155"/>
      <c r="AC45" s="155"/>
      <c r="AD45" s="155"/>
      <c r="AE45" s="155"/>
      <c r="AF45" s="62"/>
    </row>
    <row r="46" spans="1:32" ht="15" customHeight="1">
      <c r="A46" s="393" t="s">
        <v>68</v>
      </c>
      <c r="B46" s="394"/>
      <c r="C46" s="34">
        <f>SUM(C38:C45)</f>
        <v>21</v>
      </c>
      <c r="D46" s="34">
        <f>SUM(D38:D45)</f>
        <v>4</v>
      </c>
      <c r="E46" s="34">
        <f>SUM(E38:E45)</f>
        <v>0</v>
      </c>
      <c r="F46" s="34">
        <f>SUM(F38:F45)</f>
        <v>23</v>
      </c>
      <c r="G46" s="61">
        <f>SUM(G38:G45)</f>
        <v>31</v>
      </c>
      <c r="I46" s="354"/>
      <c r="J46" s="355"/>
      <c r="K46" s="311"/>
      <c r="L46" s="311"/>
      <c r="M46" s="311"/>
      <c r="N46" s="311"/>
      <c r="O46" s="312"/>
      <c r="Q46" s="20"/>
      <c r="R46" s="339" t="s">
        <v>41</v>
      </c>
      <c r="S46" s="339"/>
      <c r="T46" s="212">
        <f>SUM(T43:T45)</f>
        <v>7</v>
      </c>
      <c r="U46" s="212">
        <f>SUM(U43:U45)</f>
        <v>0</v>
      </c>
      <c r="V46" s="212">
        <f>SUM(V43:V45)</f>
        <v>0</v>
      </c>
      <c r="W46" s="212">
        <f>SUM(W43:W45)</f>
        <v>7</v>
      </c>
      <c r="X46" s="212">
        <f>SUM(X43:X45)</f>
        <v>11</v>
      </c>
      <c r="Z46" s="60"/>
      <c r="AA46" s="50"/>
      <c r="AB46" s="155"/>
      <c r="AC46" s="155"/>
      <c r="AD46" s="155"/>
      <c r="AE46" s="155"/>
      <c r="AF46" s="62"/>
    </row>
    <row r="47" spans="1:32" ht="15" customHeight="1">
      <c r="A47" s="161"/>
      <c r="B47" s="162"/>
      <c r="C47" s="157"/>
      <c r="D47" s="157"/>
      <c r="E47" s="157"/>
      <c r="F47" s="157"/>
      <c r="G47" s="158"/>
      <c r="I47" s="316"/>
      <c r="J47" s="317"/>
      <c r="K47" s="311"/>
      <c r="L47" s="311"/>
      <c r="M47" s="311"/>
      <c r="N47" s="311"/>
      <c r="O47" s="312"/>
      <c r="Q47" s="20"/>
      <c r="R47" s="160" t="s">
        <v>42</v>
      </c>
      <c r="S47" s="160"/>
      <c r="T47" s="34">
        <f>SUM(T42,T46)</f>
        <v>16</v>
      </c>
      <c r="U47" s="34">
        <f>SUM(U42,U46)</f>
        <v>4</v>
      </c>
      <c r="V47" s="34">
        <f>SUM(V42,V46)</f>
        <v>4</v>
      </c>
      <c r="W47" s="34">
        <f>SUM(W42,W46)</f>
        <v>20</v>
      </c>
      <c r="X47" s="61">
        <f>SUM(X42,X46)</f>
        <v>32</v>
      </c>
      <c r="Z47" s="159" t="s">
        <v>42</v>
      </c>
      <c r="AA47" s="55"/>
      <c r="AB47" s="34">
        <f>SUM(AB38:AB44)</f>
        <v>2</v>
      </c>
      <c r="AC47" s="34">
        <f>SUM(AC38:AC44)</f>
        <v>0</v>
      </c>
      <c r="AD47" s="34">
        <f>SUM(AD38:AD44)</f>
        <v>2</v>
      </c>
      <c r="AE47" s="34">
        <f>SUM(AE38:AE44)</f>
        <v>3</v>
      </c>
      <c r="AF47" s="61">
        <f>SUM(AF38:AF44)</f>
        <v>5</v>
      </c>
    </row>
    <row r="48" spans="1:32" ht="15" customHeight="1">
      <c r="A48" s="161"/>
      <c r="B48" s="162"/>
      <c r="C48" s="157"/>
      <c r="D48" s="157"/>
      <c r="E48" s="157"/>
      <c r="F48" s="157"/>
      <c r="G48" s="158"/>
      <c r="I48" s="316"/>
      <c r="J48" s="317"/>
      <c r="K48" s="311"/>
      <c r="L48" s="311"/>
      <c r="M48" s="311"/>
      <c r="N48" s="311"/>
      <c r="O48" s="312"/>
      <c r="Q48" s="20"/>
      <c r="R48" s="5"/>
      <c r="S48" s="5"/>
      <c r="T48" s="5"/>
      <c r="U48" s="5"/>
      <c r="V48" s="5"/>
      <c r="W48" s="5"/>
      <c r="X48" s="19"/>
      <c r="Z48" s="161"/>
      <c r="AA48" s="162"/>
      <c r="AB48" s="157"/>
      <c r="AC48" s="157"/>
      <c r="AD48" s="157"/>
      <c r="AE48" s="157"/>
      <c r="AF48" s="158"/>
    </row>
    <row r="49" spans="1:32" s="2" customFormat="1" ht="22.5" customHeight="1">
      <c r="A49" s="331" t="s">
        <v>20</v>
      </c>
      <c r="B49" s="332"/>
      <c r="C49" s="332"/>
      <c r="D49" s="332"/>
      <c r="E49" s="332"/>
      <c r="F49" s="332"/>
      <c r="G49" s="333"/>
      <c r="H49" s="1"/>
      <c r="I49" s="331" t="s">
        <v>20</v>
      </c>
      <c r="J49" s="332"/>
      <c r="K49" s="332"/>
      <c r="L49" s="332"/>
      <c r="M49" s="332"/>
      <c r="N49" s="332"/>
      <c r="O49" s="333"/>
      <c r="Q49" s="72"/>
      <c r="R49" s="332" t="s">
        <v>20</v>
      </c>
      <c r="S49" s="332"/>
      <c r="T49" s="332"/>
      <c r="U49" s="332"/>
      <c r="V49" s="332"/>
      <c r="W49" s="332"/>
      <c r="X49" s="333"/>
      <c r="Z49" s="331" t="s">
        <v>20</v>
      </c>
      <c r="AA49" s="332"/>
      <c r="AB49" s="332"/>
      <c r="AC49" s="332"/>
      <c r="AD49" s="332"/>
      <c r="AE49" s="332"/>
      <c r="AF49" s="333"/>
    </row>
    <row r="50" spans="1:32" ht="15" customHeight="1">
      <c r="A50" s="56" t="s">
        <v>1</v>
      </c>
      <c r="B50" s="30" t="s">
        <v>2</v>
      </c>
      <c r="C50" s="31" t="s">
        <v>0</v>
      </c>
      <c r="D50" s="31" t="s">
        <v>3</v>
      </c>
      <c r="E50" s="31" t="s">
        <v>4</v>
      </c>
      <c r="F50" s="31" t="s">
        <v>5</v>
      </c>
      <c r="G50" s="57" t="s">
        <v>6</v>
      </c>
      <c r="I50" s="56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7" t="s">
        <v>6</v>
      </c>
      <c r="Q50" s="20"/>
      <c r="R50" s="30" t="s">
        <v>1</v>
      </c>
      <c r="S50" s="30" t="s">
        <v>2</v>
      </c>
      <c r="T50" s="31" t="s">
        <v>0</v>
      </c>
      <c r="U50" s="31" t="s">
        <v>3</v>
      </c>
      <c r="V50" s="31" t="s">
        <v>4</v>
      </c>
      <c r="W50" s="31" t="s">
        <v>5</v>
      </c>
      <c r="X50" s="57" t="s">
        <v>6</v>
      </c>
      <c r="Z50" s="56" t="s">
        <v>1</v>
      </c>
      <c r="AA50" s="30" t="s">
        <v>2</v>
      </c>
      <c r="AB50" s="31" t="s">
        <v>0</v>
      </c>
      <c r="AC50" s="31" t="s">
        <v>3</v>
      </c>
      <c r="AD50" s="31" t="s">
        <v>4</v>
      </c>
      <c r="AE50" s="31" t="s">
        <v>5</v>
      </c>
      <c r="AF50" s="57" t="s">
        <v>6</v>
      </c>
    </row>
    <row r="51" spans="1:32" ht="15" customHeight="1">
      <c r="A51" s="285" t="s">
        <v>403</v>
      </c>
      <c r="B51" s="272" t="s">
        <v>404</v>
      </c>
      <c r="C51" s="272">
        <v>3</v>
      </c>
      <c r="D51" s="272">
        <v>0</v>
      </c>
      <c r="E51" s="272">
        <v>0</v>
      </c>
      <c r="F51" s="272">
        <v>3</v>
      </c>
      <c r="G51" s="286">
        <v>5</v>
      </c>
      <c r="I51" s="70" t="s">
        <v>478</v>
      </c>
      <c r="J51" s="117" t="s">
        <v>139</v>
      </c>
      <c r="K51" s="318">
        <v>3</v>
      </c>
      <c r="L51" s="318">
        <v>0</v>
      </c>
      <c r="M51" s="318">
        <v>2</v>
      </c>
      <c r="N51" s="318">
        <v>4</v>
      </c>
      <c r="O51" s="89">
        <v>6</v>
      </c>
      <c r="Q51" s="15" t="s">
        <v>38</v>
      </c>
      <c r="R51" s="98" t="s">
        <v>478</v>
      </c>
      <c r="S51" s="98" t="s">
        <v>139</v>
      </c>
      <c r="T51" s="99">
        <v>3</v>
      </c>
      <c r="U51" s="99">
        <v>0</v>
      </c>
      <c r="V51" s="99">
        <v>2</v>
      </c>
      <c r="W51" s="99">
        <v>4</v>
      </c>
      <c r="X51" s="138">
        <v>6</v>
      </c>
      <c r="Z51" s="98" t="s">
        <v>478</v>
      </c>
      <c r="AA51" s="98" t="s">
        <v>139</v>
      </c>
      <c r="AB51" s="99">
        <v>3</v>
      </c>
      <c r="AC51" s="99">
        <v>0</v>
      </c>
      <c r="AD51" s="99">
        <v>2</v>
      </c>
      <c r="AE51" s="99">
        <v>4</v>
      </c>
      <c r="AF51" s="138">
        <v>6</v>
      </c>
    </row>
    <row r="52" spans="1:32" ht="15" customHeight="1">
      <c r="A52" s="285" t="s">
        <v>405</v>
      </c>
      <c r="B52" s="272" t="s">
        <v>406</v>
      </c>
      <c r="C52" s="272">
        <v>3</v>
      </c>
      <c r="D52" s="272">
        <v>2</v>
      </c>
      <c r="E52" s="272">
        <v>0</v>
      </c>
      <c r="F52" s="272">
        <v>4</v>
      </c>
      <c r="G52" s="286">
        <v>6</v>
      </c>
      <c r="I52" s="70" t="s">
        <v>479</v>
      </c>
      <c r="J52" s="41" t="s">
        <v>480</v>
      </c>
      <c r="K52" s="318">
        <v>3</v>
      </c>
      <c r="L52" s="318">
        <v>0</v>
      </c>
      <c r="M52" s="318">
        <v>2</v>
      </c>
      <c r="N52" s="318">
        <v>4</v>
      </c>
      <c r="O52" s="89">
        <v>6</v>
      </c>
      <c r="Q52" s="15" t="s">
        <v>38</v>
      </c>
      <c r="R52" s="98" t="s">
        <v>479</v>
      </c>
      <c r="S52" s="98" t="s">
        <v>480</v>
      </c>
      <c r="T52" s="99">
        <v>3</v>
      </c>
      <c r="U52" s="99">
        <v>0</v>
      </c>
      <c r="V52" s="99">
        <v>2</v>
      </c>
      <c r="W52" s="99">
        <v>4</v>
      </c>
      <c r="X52" s="138">
        <v>6</v>
      </c>
      <c r="Z52" s="98" t="s">
        <v>479</v>
      </c>
      <c r="AA52" s="98" t="s">
        <v>480</v>
      </c>
      <c r="AB52" s="99">
        <v>3</v>
      </c>
      <c r="AC52" s="99">
        <v>0</v>
      </c>
      <c r="AD52" s="99">
        <v>2</v>
      </c>
      <c r="AE52" s="99">
        <v>4</v>
      </c>
      <c r="AF52" s="138">
        <v>6</v>
      </c>
    </row>
    <row r="53" spans="1:32" ht="15" customHeight="1">
      <c r="A53" s="285" t="s">
        <v>407</v>
      </c>
      <c r="B53" s="272" t="s">
        <v>13</v>
      </c>
      <c r="C53" s="272">
        <v>3</v>
      </c>
      <c r="D53" s="272">
        <v>2</v>
      </c>
      <c r="E53" s="272">
        <v>0</v>
      </c>
      <c r="F53" s="272">
        <v>4</v>
      </c>
      <c r="G53" s="286">
        <v>6</v>
      </c>
      <c r="I53" s="70" t="s">
        <v>159</v>
      </c>
      <c r="J53" s="41" t="s">
        <v>160</v>
      </c>
      <c r="K53" s="318">
        <v>3</v>
      </c>
      <c r="L53" s="318">
        <v>0</v>
      </c>
      <c r="M53" s="318">
        <v>0</v>
      </c>
      <c r="N53" s="318">
        <v>3</v>
      </c>
      <c r="O53" s="89">
        <v>5</v>
      </c>
      <c r="Q53" s="15" t="s">
        <v>38</v>
      </c>
      <c r="R53" s="98" t="s">
        <v>159</v>
      </c>
      <c r="S53" s="98" t="s">
        <v>160</v>
      </c>
      <c r="T53" s="99">
        <v>3</v>
      </c>
      <c r="U53" s="99">
        <v>0</v>
      </c>
      <c r="V53" s="99">
        <v>0</v>
      </c>
      <c r="W53" s="99">
        <v>3</v>
      </c>
      <c r="X53" s="138">
        <v>5</v>
      </c>
      <c r="Z53" s="60"/>
      <c r="AA53" s="50"/>
      <c r="AB53" s="155"/>
      <c r="AC53" s="155"/>
      <c r="AD53" s="155"/>
      <c r="AE53" s="155"/>
      <c r="AF53" s="62"/>
    </row>
    <row r="54" spans="1:32" ht="15" customHeight="1">
      <c r="A54" s="285" t="s">
        <v>408</v>
      </c>
      <c r="B54" s="272" t="s">
        <v>409</v>
      </c>
      <c r="C54" s="272">
        <v>2</v>
      </c>
      <c r="D54" s="272">
        <v>2</v>
      </c>
      <c r="E54" s="272">
        <v>0</v>
      </c>
      <c r="F54" s="272">
        <v>3</v>
      </c>
      <c r="G54" s="286">
        <v>5</v>
      </c>
      <c r="I54" s="70" t="s">
        <v>215</v>
      </c>
      <c r="J54" s="41" t="s">
        <v>216</v>
      </c>
      <c r="K54" s="318">
        <v>3</v>
      </c>
      <c r="L54" s="318">
        <v>0</v>
      </c>
      <c r="M54" s="318">
        <v>0</v>
      </c>
      <c r="N54" s="318">
        <v>3</v>
      </c>
      <c r="O54" s="89">
        <v>5</v>
      </c>
      <c r="Q54" s="15" t="s">
        <v>38</v>
      </c>
      <c r="R54" s="98" t="s">
        <v>150</v>
      </c>
      <c r="S54" s="98" t="s">
        <v>151</v>
      </c>
      <c r="T54" s="99">
        <v>0</v>
      </c>
      <c r="U54" s="99">
        <v>0</v>
      </c>
      <c r="V54" s="99">
        <v>0</v>
      </c>
      <c r="W54" s="99">
        <v>0</v>
      </c>
      <c r="X54" s="138">
        <v>4</v>
      </c>
      <c r="Z54" s="60"/>
      <c r="AA54" s="50"/>
      <c r="AB54" s="155"/>
      <c r="AC54" s="155"/>
      <c r="AD54" s="155"/>
      <c r="AE54" s="155"/>
      <c r="AF54" s="62"/>
    </row>
    <row r="55" spans="1:32" ht="15" customHeight="1">
      <c r="A55" s="285" t="s">
        <v>410</v>
      </c>
      <c r="B55" s="272" t="s">
        <v>411</v>
      </c>
      <c r="C55" s="272">
        <v>3</v>
      </c>
      <c r="D55" s="272">
        <v>0</v>
      </c>
      <c r="E55" s="272">
        <v>0</v>
      </c>
      <c r="F55" s="272">
        <v>3</v>
      </c>
      <c r="G55" s="286">
        <v>4</v>
      </c>
      <c r="I55" s="70" t="s">
        <v>17</v>
      </c>
      <c r="J55" s="41" t="s">
        <v>136</v>
      </c>
      <c r="K55" s="318">
        <v>2</v>
      </c>
      <c r="L55" s="318">
        <v>0</v>
      </c>
      <c r="M55" s="318">
        <v>0</v>
      </c>
      <c r="N55" s="318">
        <v>2</v>
      </c>
      <c r="O55" s="89">
        <v>3</v>
      </c>
      <c r="Q55" s="15"/>
      <c r="R55" s="339" t="s">
        <v>40</v>
      </c>
      <c r="S55" s="339"/>
      <c r="T55" s="212">
        <f>SUM(T51:T54)</f>
        <v>9</v>
      </c>
      <c r="U55" s="212">
        <f>SUM(U51:U54)</f>
        <v>0</v>
      </c>
      <c r="V55" s="212">
        <f>SUM(V51:V54)</f>
        <v>4</v>
      </c>
      <c r="W55" s="212">
        <f>SUM(W51:W54)</f>
        <v>11</v>
      </c>
      <c r="X55" s="212">
        <f>SUM(X51:X54)</f>
        <v>21</v>
      </c>
      <c r="Z55" s="60"/>
      <c r="AA55" s="50"/>
      <c r="AB55" s="155"/>
      <c r="AC55" s="155"/>
      <c r="AD55" s="155"/>
      <c r="AE55" s="155"/>
      <c r="AF55" s="62"/>
    </row>
    <row r="56" spans="1:32" ht="15" customHeight="1">
      <c r="A56" s="285" t="s">
        <v>412</v>
      </c>
      <c r="B56" s="272" t="s">
        <v>48</v>
      </c>
      <c r="C56" s="272">
        <v>3</v>
      </c>
      <c r="D56" s="272">
        <v>0</v>
      </c>
      <c r="E56" s="272">
        <v>0</v>
      </c>
      <c r="F56" s="272">
        <v>3</v>
      </c>
      <c r="G56" s="286">
        <v>3</v>
      </c>
      <c r="I56" s="70" t="s">
        <v>18</v>
      </c>
      <c r="J56" s="167" t="s">
        <v>152</v>
      </c>
      <c r="K56" s="318">
        <v>2</v>
      </c>
      <c r="L56" s="318">
        <v>0</v>
      </c>
      <c r="M56" s="318">
        <v>0</v>
      </c>
      <c r="N56" s="318">
        <v>2</v>
      </c>
      <c r="O56" s="89">
        <v>3</v>
      </c>
      <c r="Q56" s="20" t="s">
        <v>39</v>
      </c>
      <c r="R56" s="152" t="s">
        <v>215</v>
      </c>
      <c r="S56" s="152" t="s">
        <v>216</v>
      </c>
      <c r="T56" s="153">
        <v>3</v>
      </c>
      <c r="U56" s="153">
        <v>0</v>
      </c>
      <c r="V56" s="153">
        <v>0</v>
      </c>
      <c r="W56" s="153">
        <v>3</v>
      </c>
      <c r="X56" s="154">
        <v>5</v>
      </c>
      <c r="Z56" s="60"/>
      <c r="AA56" s="50"/>
      <c r="AB56" s="155"/>
      <c r="AC56" s="155"/>
      <c r="AD56" s="155"/>
      <c r="AE56" s="155"/>
      <c r="AF56" s="62"/>
    </row>
    <row r="57" spans="1:32" ht="15" customHeight="1">
      <c r="A57" s="60"/>
      <c r="B57" s="33"/>
      <c r="C57" s="155"/>
      <c r="D57" s="155"/>
      <c r="E57" s="155"/>
      <c r="F57" s="155"/>
      <c r="G57" s="62"/>
      <c r="I57" s="70" t="s">
        <v>150</v>
      </c>
      <c r="J57" s="167" t="s">
        <v>151</v>
      </c>
      <c r="K57" s="318">
        <v>0</v>
      </c>
      <c r="L57" s="318">
        <v>0</v>
      </c>
      <c r="M57" s="318">
        <v>0</v>
      </c>
      <c r="N57" s="318">
        <v>0</v>
      </c>
      <c r="O57" s="89">
        <v>4</v>
      </c>
      <c r="Q57" s="20" t="s">
        <v>39</v>
      </c>
      <c r="R57" s="41" t="s">
        <v>17</v>
      </c>
      <c r="S57" s="41" t="s">
        <v>136</v>
      </c>
      <c r="T57" s="163">
        <v>2</v>
      </c>
      <c r="U57" s="163">
        <v>0</v>
      </c>
      <c r="V57" s="163">
        <v>0</v>
      </c>
      <c r="W57" s="163">
        <v>2</v>
      </c>
      <c r="X57" s="89">
        <v>3</v>
      </c>
      <c r="Z57" s="60"/>
      <c r="AA57" s="50"/>
      <c r="AB57" s="155"/>
      <c r="AC57" s="155"/>
      <c r="AD57" s="155"/>
      <c r="AE57" s="155"/>
      <c r="AF57" s="62"/>
    </row>
    <row r="58" spans="1:32" ht="15" customHeight="1">
      <c r="A58" s="393" t="s">
        <v>68</v>
      </c>
      <c r="B58" s="394"/>
      <c r="C58" s="34">
        <f>SUM(C51:C57)</f>
        <v>17</v>
      </c>
      <c r="D58" s="34">
        <f>SUM(D51:D57)</f>
        <v>6</v>
      </c>
      <c r="E58" s="34">
        <f>SUM(E51:E57)</f>
        <v>0</v>
      </c>
      <c r="F58" s="34">
        <f>SUM(F51:F57)</f>
        <v>20</v>
      </c>
      <c r="G58" s="61">
        <f>SUM(G51:G57)</f>
        <v>29</v>
      </c>
      <c r="I58" s="342" t="s">
        <v>68</v>
      </c>
      <c r="J58" s="343"/>
      <c r="K58" s="34">
        <f>SUM(K51:K57)</f>
        <v>16</v>
      </c>
      <c r="L58" s="34">
        <f>SUM(L51:L57)</f>
        <v>0</v>
      </c>
      <c r="M58" s="34">
        <f>SUM(M51:M57)</f>
        <v>4</v>
      </c>
      <c r="N58" s="34">
        <f>SUM(N51:N57)</f>
        <v>18</v>
      </c>
      <c r="O58" s="34">
        <f>SUM(O51:O57)</f>
        <v>32</v>
      </c>
      <c r="Q58" s="20" t="s">
        <v>39</v>
      </c>
      <c r="R58" s="41" t="s">
        <v>18</v>
      </c>
      <c r="S58" s="169" t="s">
        <v>152</v>
      </c>
      <c r="T58" s="163">
        <v>2</v>
      </c>
      <c r="U58" s="163">
        <v>0</v>
      </c>
      <c r="V58" s="163">
        <v>0</v>
      </c>
      <c r="W58" s="163">
        <v>2</v>
      </c>
      <c r="X58" s="89">
        <v>3</v>
      </c>
      <c r="Z58" s="60"/>
      <c r="AA58" s="50"/>
      <c r="AB58" s="155"/>
      <c r="AC58" s="155"/>
      <c r="AD58" s="155"/>
      <c r="AE58" s="155"/>
      <c r="AF58" s="62"/>
    </row>
    <row r="59" spans="1:32" ht="15" customHeight="1">
      <c r="A59" s="76"/>
      <c r="B59" s="77"/>
      <c r="C59" s="77"/>
      <c r="D59" s="77"/>
      <c r="E59" s="77"/>
      <c r="F59" s="77"/>
      <c r="G59" s="78"/>
      <c r="I59" s="316"/>
      <c r="J59" s="317"/>
      <c r="K59" s="311"/>
      <c r="L59" s="311"/>
      <c r="M59" s="311"/>
      <c r="N59" s="311"/>
      <c r="O59" s="312"/>
      <c r="Q59" s="20"/>
      <c r="R59" s="339" t="s">
        <v>41</v>
      </c>
      <c r="S59" s="339"/>
      <c r="T59" s="212">
        <f>SUM(T56:T58)</f>
        <v>7</v>
      </c>
      <c r="U59" s="212">
        <f>SUM(U56:U58)</f>
        <v>0</v>
      </c>
      <c r="V59" s="212">
        <f>SUM(V56:V58)</f>
        <v>0</v>
      </c>
      <c r="W59" s="212">
        <f>SUM(W56:W58)</f>
        <v>7</v>
      </c>
      <c r="X59" s="212">
        <f>SUM(X56:X58)</f>
        <v>11</v>
      </c>
      <c r="Z59" s="60"/>
      <c r="AA59" s="50"/>
      <c r="AB59" s="155"/>
      <c r="AC59" s="155"/>
      <c r="AD59" s="155"/>
      <c r="AE59" s="155"/>
      <c r="AF59" s="62"/>
    </row>
    <row r="60" spans="1:32" ht="15" customHeight="1">
      <c r="A60" s="76"/>
      <c r="B60" s="77"/>
      <c r="C60" s="77"/>
      <c r="D60" s="77"/>
      <c r="E60" s="77"/>
      <c r="F60" s="77"/>
      <c r="G60" s="78"/>
      <c r="I60" s="316"/>
      <c r="J60" s="317"/>
      <c r="K60" s="311"/>
      <c r="L60" s="311"/>
      <c r="M60" s="311"/>
      <c r="N60" s="311"/>
      <c r="O60" s="312"/>
      <c r="Q60" s="20"/>
      <c r="R60" s="160" t="s">
        <v>42</v>
      </c>
      <c r="S60" s="160"/>
      <c r="T60" s="34">
        <f>SUM(T55,T59)</f>
        <v>16</v>
      </c>
      <c r="U60" s="34">
        <f>SUM(U55,U59)</f>
        <v>0</v>
      </c>
      <c r="V60" s="34">
        <f>SUM(V55,V59)</f>
        <v>4</v>
      </c>
      <c r="W60" s="34">
        <f>SUM(W55,W59)</f>
        <v>18</v>
      </c>
      <c r="X60" s="61">
        <f>SUM(X55,X59)</f>
        <v>32</v>
      </c>
      <c r="Z60" s="159" t="s">
        <v>42</v>
      </c>
      <c r="AA60" s="55"/>
      <c r="AB60" s="34">
        <f>SUM(AB51:AB58)</f>
        <v>6</v>
      </c>
      <c r="AC60" s="34">
        <f>SUM(AC51:AC58)</f>
        <v>0</v>
      </c>
      <c r="AD60" s="34">
        <f>SUM(AD51:AD58)</f>
        <v>4</v>
      </c>
      <c r="AE60" s="34">
        <f>SUM(AE51:AE58)</f>
        <v>8</v>
      </c>
      <c r="AF60" s="61">
        <f>SUM(AF51:AF58)</f>
        <v>12</v>
      </c>
    </row>
    <row r="61" spans="1:32" ht="15" customHeight="1">
      <c r="A61" s="76"/>
      <c r="B61" s="77"/>
      <c r="C61" s="77"/>
      <c r="D61" s="77"/>
      <c r="E61" s="77"/>
      <c r="F61" s="77"/>
      <c r="G61" s="78"/>
      <c r="I61" s="316"/>
      <c r="J61" s="317"/>
      <c r="K61" s="311"/>
      <c r="L61" s="311"/>
      <c r="M61" s="311"/>
      <c r="N61" s="311"/>
      <c r="O61" s="312"/>
      <c r="Q61" s="20"/>
      <c r="R61" s="5"/>
      <c r="S61" s="5"/>
      <c r="T61" s="5"/>
      <c r="U61" s="5"/>
      <c r="V61" s="5"/>
      <c r="W61" s="5"/>
      <c r="X61" s="19"/>
      <c r="Z61" s="73"/>
      <c r="AA61" s="53"/>
      <c r="AB61" s="54"/>
      <c r="AC61" s="54"/>
      <c r="AD61" s="54"/>
      <c r="AE61" s="54"/>
      <c r="AF61" s="71"/>
    </row>
    <row r="62" spans="1:32" ht="15" customHeight="1">
      <c r="A62" s="161"/>
      <c r="B62" s="162"/>
      <c r="C62" s="164"/>
      <c r="D62" s="164"/>
      <c r="E62" s="164"/>
      <c r="F62" s="164"/>
      <c r="G62" s="165"/>
      <c r="I62" s="316"/>
      <c r="J62" s="317"/>
      <c r="K62" s="311"/>
      <c r="L62" s="311"/>
      <c r="M62" s="311"/>
      <c r="N62" s="311"/>
      <c r="O62" s="312"/>
      <c r="Q62" s="20"/>
      <c r="R62" s="5"/>
      <c r="S62" s="5"/>
      <c r="T62" s="5"/>
      <c r="U62" s="5"/>
      <c r="V62" s="5"/>
      <c r="W62" s="5"/>
      <c r="X62" s="127"/>
      <c r="Z62" s="161"/>
      <c r="AA62" s="162"/>
      <c r="AB62" s="157"/>
      <c r="AC62" s="157"/>
      <c r="AD62" s="157"/>
      <c r="AE62" s="157"/>
      <c r="AF62" s="158"/>
    </row>
    <row r="63" spans="1:32" ht="15" customHeight="1">
      <c r="A63" s="331" t="s">
        <v>21</v>
      </c>
      <c r="B63" s="332"/>
      <c r="C63" s="332"/>
      <c r="D63" s="332"/>
      <c r="E63" s="332"/>
      <c r="F63" s="332"/>
      <c r="G63" s="333"/>
      <c r="I63" s="331" t="s">
        <v>21</v>
      </c>
      <c r="J63" s="332"/>
      <c r="K63" s="332"/>
      <c r="L63" s="332"/>
      <c r="M63" s="332"/>
      <c r="N63" s="332"/>
      <c r="O63" s="333"/>
      <c r="Q63" s="20"/>
      <c r="R63" s="332" t="s">
        <v>21</v>
      </c>
      <c r="S63" s="332"/>
      <c r="T63" s="332"/>
      <c r="U63" s="332"/>
      <c r="V63" s="332"/>
      <c r="W63" s="332"/>
      <c r="X63" s="333"/>
      <c r="Z63" s="331" t="s">
        <v>21</v>
      </c>
      <c r="AA63" s="332"/>
      <c r="AB63" s="332"/>
      <c r="AC63" s="332"/>
      <c r="AD63" s="332"/>
      <c r="AE63" s="332"/>
      <c r="AF63" s="333"/>
    </row>
    <row r="64" spans="1:32" s="2" customFormat="1" ht="22.5" customHeight="1">
      <c r="A64" s="56" t="s">
        <v>1</v>
      </c>
      <c r="B64" s="30" t="s">
        <v>2</v>
      </c>
      <c r="C64" s="31" t="s">
        <v>0</v>
      </c>
      <c r="D64" s="31" t="s">
        <v>3</v>
      </c>
      <c r="E64" s="31" t="s">
        <v>4</v>
      </c>
      <c r="F64" s="31" t="s">
        <v>5</v>
      </c>
      <c r="G64" s="57" t="s">
        <v>6</v>
      </c>
      <c r="H64" s="1"/>
      <c r="I64" s="56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7" t="s">
        <v>6</v>
      </c>
      <c r="Q64" s="72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7" t="s">
        <v>6</v>
      </c>
      <c r="Z64" s="56" t="s">
        <v>1</v>
      </c>
      <c r="AA64" s="30" t="s">
        <v>2</v>
      </c>
      <c r="AB64" s="31" t="s">
        <v>0</v>
      </c>
      <c r="AC64" s="31" t="s">
        <v>3</v>
      </c>
      <c r="AD64" s="31" t="s">
        <v>4</v>
      </c>
      <c r="AE64" s="31" t="s">
        <v>5</v>
      </c>
      <c r="AF64" s="57" t="s">
        <v>6</v>
      </c>
    </row>
    <row r="65" spans="1:32" ht="15" customHeight="1">
      <c r="A65" s="285" t="s">
        <v>413</v>
      </c>
      <c r="B65" s="272" t="s">
        <v>414</v>
      </c>
      <c r="C65" s="272">
        <v>3</v>
      </c>
      <c r="D65" s="272">
        <v>0</v>
      </c>
      <c r="E65" s="272">
        <v>0</v>
      </c>
      <c r="F65" s="272">
        <v>3</v>
      </c>
      <c r="G65" s="286">
        <v>4</v>
      </c>
      <c r="I65" s="70" t="s">
        <v>153</v>
      </c>
      <c r="J65" s="41" t="s">
        <v>154</v>
      </c>
      <c r="K65" s="318">
        <v>2</v>
      </c>
      <c r="L65" s="318">
        <v>0</v>
      </c>
      <c r="M65" s="318">
        <v>2</v>
      </c>
      <c r="N65" s="318">
        <v>3</v>
      </c>
      <c r="O65" s="89">
        <v>5</v>
      </c>
      <c r="Q65" s="15" t="s">
        <v>38</v>
      </c>
      <c r="R65" s="98" t="s">
        <v>153</v>
      </c>
      <c r="S65" s="213" t="s">
        <v>154</v>
      </c>
      <c r="T65" s="99">
        <v>2</v>
      </c>
      <c r="U65" s="99">
        <v>0</v>
      </c>
      <c r="V65" s="99">
        <v>2</v>
      </c>
      <c r="W65" s="99">
        <v>3</v>
      </c>
      <c r="X65" s="112">
        <v>5</v>
      </c>
      <c r="Z65" s="98" t="s">
        <v>483</v>
      </c>
      <c r="AA65" s="213" t="s">
        <v>147</v>
      </c>
      <c r="AB65" s="99">
        <v>3</v>
      </c>
      <c r="AC65" s="99">
        <v>0</v>
      </c>
      <c r="AD65" s="99">
        <v>0</v>
      </c>
      <c r="AE65" s="99">
        <v>3</v>
      </c>
      <c r="AF65" s="112">
        <v>5</v>
      </c>
    </row>
    <row r="66" spans="1:32" ht="15" customHeight="1">
      <c r="A66" s="285" t="s">
        <v>415</v>
      </c>
      <c r="B66" s="272" t="s">
        <v>416</v>
      </c>
      <c r="C66" s="272">
        <v>3</v>
      </c>
      <c r="D66" s="272">
        <v>0</v>
      </c>
      <c r="E66" s="272">
        <v>0</v>
      </c>
      <c r="F66" s="272">
        <v>3</v>
      </c>
      <c r="G66" s="286">
        <v>3</v>
      </c>
      <c r="I66" s="70" t="s">
        <v>481</v>
      </c>
      <c r="J66" s="41" t="s">
        <v>482</v>
      </c>
      <c r="K66" s="318">
        <v>3</v>
      </c>
      <c r="L66" s="318">
        <v>0</v>
      </c>
      <c r="M66" s="318">
        <v>0</v>
      </c>
      <c r="N66" s="318">
        <v>3</v>
      </c>
      <c r="O66" s="89">
        <v>5</v>
      </c>
      <c r="Q66" s="15" t="s">
        <v>38</v>
      </c>
      <c r="R66" s="98" t="s">
        <v>481</v>
      </c>
      <c r="S66" s="213" t="s">
        <v>482</v>
      </c>
      <c r="T66" s="99">
        <v>3</v>
      </c>
      <c r="U66" s="99">
        <v>0</v>
      </c>
      <c r="V66" s="99">
        <v>0</v>
      </c>
      <c r="W66" s="99">
        <v>3</v>
      </c>
      <c r="X66" s="112">
        <v>5</v>
      </c>
      <c r="Z66" s="60"/>
      <c r="AA66" s="50"/>
      <c r="AB66" s="155"/>
      <c r="AC66" s="155"/>
      <c r="AD66" s="155"/>
      <c r="AE66" s="155"/>
      <c r="AF66" s="62"/>
    </row>
    <row r="67" spans="1:32" ht="15" customHeight="1">
      <c r="A67" s="285" t="s">
        <v>417</v>
      </c>
      <c r="B67" s="272" t="s">
        <v>418</v>
      </c>
      <c r="C67" s="272">
        <v>3</v>
      </c>
      <c r="D67" s="272">
        <v>2</v>
      </c>
      <c r="E67" s="272">
        <v>0</v>
      </c>
      <c r="F67" s="272">
        <v>4</v>
      </c>
      <c r="G67" s="286">
        <v>6</v>
      </c>
      <c r="I67" s="70" t="s">
        <v>483</v>
      </c>
      <c r="J67" s="167" t="s">
        <v>147</v>
      </c>
      <c r="K67" s="318">
        <v>3</v>
      </c>
      <c r="L67" s="318">
        <v>0</v>
      </c>
      <c r="M67" s="318">
        <v>0</v>
      </c>
      <c r="N67" s="318">
        <v>3</v>
      </c>
      <c r="O67" s="89">
        <v>5</v>
      </c>
      <c r="Q67" s="15" t="s">
        <v>38</v>
      </c>
      <c r="R67" s="98" t="s">
        <v>483</v>
      </c>
      <c r="S67" s="213" t="s">
        <v>147</v>
      </c>
      <c r="T67" s="99">
        <v>3</v>
      </c>
      <c r="U67" s="99">
        <v>0</v>
      </c>
      <c r="V67" s="99">
        <v>0</v>
      </c>
      <c r="W67" s="99">
        <v>3</v>
      </c>
      <c r="X67" s="112">
        <v>5</v>
      </c>
      <c r="Z67" s="60"/>
      <c r="AA67" s="50"/>
      <c r="AB67" s="155"/>
      <c r="AC67" s="155"/>
      <c r="AD67" s="155"/>
      <c r="AE67" s="155"/>
      <c r="AF67" s="62"/>
    </row>
    <row r="68" spans="1:32" ht="15" customHeight="1">
      <c r="A68" s="285" t="s">
        <v>419</v>
      </c>
      <c r="B68" s="272" t="s">
        <v>420</v>
      </c>
      <c r="C68" s="272">
        <v>2</v>
      </c>
      <c r="D68" s="272">
        <v>2</v>
      </c>
      <c r="E68" s="272">
        <v>0</v>
      </c>
      <c r="F68" s="272">
        <v>3</v>
      </c>
      <c r="G68" s="286">
        <v>4</v>
      </c>
      <c r="I68" s="70" t="s">
        <v>159</v>
      </c>
      <c r="J68" s="41" t="s">
        <v>161</v>
      </c>
      <c r="K68" s="318">
        <v>3</v>
      </c>
      <c r="L68" s="318">
        <v>0</v>
      </c>
      <c r="M68" s="318">
        <v>0</v>
      </c>
      <c r="N68" s="318">
        <v>3</v>
      </c>
      <c r="O68" s="89">
        <v>5</v>
      </c>
      <c r="Q68" s="15" t="s">
        <v>38</v>
      </c>
      <c r="R68" s="98" t="s">
        <v>159</v>
      </c>
      <c r="S68" s="213" t="s">
        <v>161</v>
      </c>
      <c r="T68" s="99">
        <v>3</v>
      </c>
      <c r="U68" s="99">
        <v>0</v>
      </c>
      <c r="V68" s="99">
        <v>0</v>
      </c>
      <c r="W68" s="99">
        <v>3</v>
      </c>
      <c r="X68" s="112">
        <v>5</v>
      </c>
      <c r="Z68" s="60"/>
      <c r="AA68" s="50"/>
      <c r="AB68" s="155"/>
      <c r="AC68" s="155"/>
      <c r="AD68" s="155"/>
      <c r="AE68" s="155"/>
      <c r="AF68" s="62"/>
    </row>
    <row r="69" spans="1:32" ht="15" customHeight="1">
      <c r="A69" s="285" t="s">
        <v>421</v>
      </c>
      <c r="B69" s="272" t="s">
        <v>422</v>
      </c>
      <c r="C69" s="272">
        <v>3</v>
      </c>
      <c r="D69" s="272">
        <v>0</v>
      </c>
      <c r="E69" s="272">
        <v>0</v>
      </c>
      <c r="F69" s="272">
        <v>3</v>
      </c>
      <c r="G69" s="286">
        <v>4</v>
      </c>
      <c r="I69" s="70" t="s">
        <v>24</v>
      </c>
      <c r="J69" s="41" t="s">
        <v>102</v>
      </c>
      <c r="K69" s="318">
        <v>3</v>
      </c>
      <c r="L69" s="318">
        <v>0</v>
      </c>
      <c r="M69" s="318">
        <v>0</v>
      </c>
      <c r="N69" s="318">
        <v>3</v>
      </c>
      <c r="O69" s="109">
        <v>5</v>
      </c>
      <c r="Q69" s="15"/>
      <c r="R69" s="339" t="s">
        <v>40</v>
      </c>
      <c r="S69" s="339"/>
      <c r="T69" s="212">
        <f>SUM(T65:T68)</f>
        <v>11</v>
      </c>
      <c r="U69" s="212">
        <f>SUM(U65:U68)</f>
        <v>0</v>
      </c>
      <c r="V69" s="212">
        <f>SUM(V65:V68)</f>
        <v>2</v>
      </c>
      <c r="W69" s="212">
        <f>SUM(W65:W68)</f>
        <v>12</v>
      </c>
      <c r="X69" s="136">
        <f>SUM(X65:X68)</f>
        <v>20</v>
      </c>
      <c r="Z69" s="60"/>
      <c r="AA69" s="50"/>
      <c r="AB69" s="155"/>
      <c r="AC69" s="155"/>
      <c r="AD69" s="155"/>
      <c r="AE69" s="155"/>
      <c r="AF69" s="62"/>
    </row>
    <row r="70" spans="1:32" ht="15" customHeight="1">
      <c r="A70" s="285" t="s">
        <v>24</v>
      </c>
      <c r="B70" s="272" t="s">
        <v>54</v>
      </c>
      <c r="C70" s="272">
        <v>2</v>
      </c>
      <c r="D70" s="272">
        <v>0</v>
      </c>
      <c r="E70" s="272">
        <v>0</v>
      </c>
      <c r="F70" s="272">
        <v>2</v>
      </c>
      <c r="G70" s="286">
        <v>3</v>
      </c>
      <c r="I70" s="70" t="s">
        <v>103</v>
      </c>
      <c r="J70" s="41" t="s">
        <v>104</v>
      </c>
      <c r="K70" s="318">
        <v>2</v>
      </c>
      <c r="L70" s="318">
        <v>0</v>
      </c>
      <c r="M70" s="318">
        <v>0</v>
      </c>
      <c r="N70" s="318">
        <v>2</v>
      </c>
      <c r="O70" s="108">
        <v>3</v>
      </c>
      <c r="Q70" s="20" t="s">
        <v>39</v>
      </c>
      <c r="R70" s="41" t="s">
        <v>24</v>
      </c>
      <c r="S70" s="41" t="s">
        <v>102</v>
      </c>
      <c r="T70" s="163">
        <v>3</v>
      </c>
      <c r="U70" s="163">
        <v>0</v>
      </c>
      <c r="V70" s="163">
        <v>0</v>
      </c>
      <c r="W70" s="163">
        <v>3</v>
      </c>
      <c r="X70" s="109">
        <v>5</v>
      </c>
      <c r="Z70" s="60"/>
      <c r="AA70" s="50"/>
      <c r="AB70" s="155"/>
      <c r="AC70" s="155"/>
      <c r="AD70" s="155"/>
      <c r="AE70" s="155"/>
      <c r="AF70" s="62"/>
    </row>
    <row r="71" spans="1:32" ht="15" customHeight="1">
      <c r="A71" s="285" t="s">
        <v>423</v>
      </c>
      <c r="B71" s="272" t="s">
        <v>424</v>
      </c>
      <c r="C71" s="272">
        <v>3</v>
      </c>
      <c r="D71" s="272">
        <v>4</v>
      </c>
      <c r="E71" s="272">
        <v>0</v>
      </c>
      <c r="F71" s="272">
        <v>5</v>
      </c>
      <c r="G71" s="286">
        <v>6</v>
      </c>
      <c r="I71" s="342" t="s">
        <v>68</v>
      </c>
      <c r="J71" s="343"/>
      <c r="K71" s="34">
        <f>SUM(K65:K70)</f>
        <v>16</v>
      </c>
      <c r="L71" s="34">
        <f>SUM(L65:L70)</f>
        <v>0</v>
      </c>
      <c r="M71" s="34">
        <f>SUM(M65:M70)</f>
        <v>2</v>
      </c>
      <c r="N71" s="34">
        <f>SUM(N65:N70)</f>
        <v>17</v>
      </c>
      <c r="O71" s="61">
        <f>SUM(O65:O70)</f>
        <v>28</v>
      </c>
      <c r="Q71" s="20" t="s">
        <v>39</v>
      </c>
      <c r="R71" s="41" t="s">
        <v>103</v>
      </c>
      <c r="S71" s="41" t="s">
        <v>104</v>
      </c>
      <c r="T71" s="163">
        <v>2</v>
      </c>
      <c r="U71" s="163">
        <v>0</v>
      </c>
      <c r="V71" s="163">
        <v>0</v>
      </c>
      <c r="W71" s="163">
        <v>2</v>
      </c>
      <c r="X71" s="110">
        <v>3</v>
      </c>
      <c r="Z71" s="60"/>
      <c r="AA71" s="50"/>
      <c r="AB71" s="155"/>
      <c r="AC71" s="155"/>
      <c r="AD71" s="155"/>
      <c r="AE71" s="155"/>
      <c r="AF71" s="62"/>
    </row>
    <row r="72" spans="1:32" ht="15" customHeight="1">
      <c r="A72" s="391" t="s">
        <v>10</v>
      </c>
      <c r="B72" s="392"/>
      <c r="C72" s="34">
        <f>SUM(C65:C71)</f>
        <v>19</v>
      </c>
      <c r="D72" s="34">
        <f>SUM(D65:D71)</f>
        <v>8</v>
      </c>
      <c r="E72" s="34">
        <f>SUM(E65:E71)</f>
        <v>0</v>
      </c>
      <c r="F72" s="34">
        <f>SUM(F65:F71)</f>
        <v>23</v>
      </c>
      <c r="G72" s="61">
        <f>SUM(G65:G71)</f>
        <v>30</v>
      </c>
      <c r="I72" s="353"/>
      <c r="J72" s="344"/>
      <c r="K72" s="34"/>
      <c r="L72" s="34"/>
      <c r="M72" s="34"/>
      <c r="N72" s="34"/>
      <c r="O72" s="61"/>
      <c r="Q72" s="20" t="s">
        <v>39</v>
      </c>
      <c r="R72" s="95"/>
      <c r="S72" s="41"/>
      <c r="T72" s="97"/>
      <c r="U72" s="97"/>
      <c r="V72" s="97"/>
      <c r="W72" s="97"/>
      <c r="X72" s="108"/>
      <c r="Z72" s="60"/>
      <c r="AA72" s="50"/>
      <c r="AB72" s="155"/>
      <c r="AC72" s="155"/>
      <c r="AD72" s="155"/>
      <c r="AE72" s="155"/>
      <c r="AF72" s="62"/>
    </row>
    <row r="73" spans="1:32" ht="13.5" customHeight="1">
      <c r="A73" s="393"/>
      <c r="B73" s="394"/>
      <c r="C73" s="34"/>
      <c r="D73" s="34"/>
      <c r="E73" s="34"/>
      <c r="F73" s="34"/>
      <c r="G73" s="61"/>
      <c r="I73" s="316"/>
      <c r="J73" s="317"/>
      <c r="K73" s="311"/>
      <c r="L73" s="311"/>
      <c r="M73" s="311"/>
      <c r="N73" s="311"/>
      <c r="O73" s="312"/>
      <c r="Q73" s="20"/>
      <c r="R73" s="340" t="s">
        <v>41</v>
      </c>
      <c r="S73" s="341"/>
      <c r="T73" s="136">
        <f>SUM(T70:T72)</f>
        <v>5</v>
      </c>
      <c r="U73" s="136">
        <f>SUM(U70:U72)</f>
        <v>0</v>
      </c>
      <c r="V73" s="136">
        <f>SUM(V70:V72)</f>
        <v>0</v>
      </c>
      <c r="W73" s="136">
        <f>SUM(W70:W72)</f>
        <v>5</v>
      </c>
      <c r="X73" s="136">
        <f>SUM(X70:X72)</f>
        <v>8</v>
      </c>
      <c r="Z73" s="159" t="s">
        <v>42</v>
      </c>
      <c r="AA73" s="55"/>
      <c r="AB73" s="34">
        <f>SUM(AB65:AB71)</f>
        <v>3</v>
      </c>
      <c r="AC73" s="34">
        <f>SUM(AC65:AC71)</f>
        <v>0</v>
      </c>
      <c r="AD73" s="34">
        <f>SUM(AD65:AD71)</f>
        <v>0</v>
      </c>
      <c r="AE73" s="34">
        <f>SUM(AE65:AE71)</f>
        <v>3</v>
      </c>
      <c r="AF73" s="61">
        <f>SUM(AF65:AF71)</f>
        <v>5</v>
      </c>
    </row>
    <row r="74" spans="1:33" ht="15" customHeight="1">
      <c r="A74" s="161"/>
      <c r="B74" s="162"/>
      <c r="C74" s="157"/>
      <c r="D74" s="157"/>
      <c r="E74" s="157"/>
      <c r="F74" s="157"/>
      <c r="G74" s="158"/>
      <c r="I74" s="316"/>
      <c r="J74" s="317"/>
      <c r="K74" s="311"/>
      <c r="L74" s="311"/>
      <c r="M74" s="311"/>
      <c r="N74" s="311"/>
      <c r="O74" s="312"/>
      <c r="Q74" s="20"/>
      <c r="R74" s="160" t="s">
        <v>42</v>
      </c>
      <c r="S74" s="160"/>
      <c r="T74" s="34">
        <f>T69+T73</f>
        <v>16</v>
      </c>
      <c r="U74" s="34">
        <f>SUM(U69,U73)</f>
        <v>0</v>
      </c>
      <c r="V74" s="34">
        <f>SUM(V69,V73)</f>
        <v>2</v>
      </c>
      <c r="W74" s="34">
        <f>SUM(W69,W73)</f>
        <v>17</v>
      </c>
      <c r="X74" s="61">
        <f>SUM(X69,X73)</f>
        <v>28</v>
      </c>
      <c r="Z74" s="20"/>
      <c r="AA74" s="5"/>
      <c r="AB74" s="5"/>
      <c r="AC74" s="5"/>
      <c r="AD74" s="5"/>
      <c r="AE74" s="5"/>
      <c r="AF74" s="19"/>
      <c r="AG74" s="5"/>
    </row>
    <row r="75" spans="1:33" ht="15" customHeight="1">
      <c r="A75" s="161"/>
      <c r="B75" s="162"/>
      <c r="C75" s="157"/>
      <c r="D75" s="157"/>
      <c r="E75" s="157"/>
      <c r="F75" s="157"/>
      <c r="G75" s="158"/>
      <c r="I75" s="316"/>
      <c r="J75" s="317"/>
      <c r="K75" s="311"/>
      <c r="L75" s="311"/>
      <c r="M75" s="311"/>
      <c r="N75" s="311"/>
      <c r="O75" s="312"/>
      <c r="Q75" s="20"/>
      <c r="R75" s="5"/>
      <c r="S75" s="5"/>
      <c r="T75" s="5"/>
      <c r="U75" s="5"/>
      <c r="V75" s="5"/>
      <c r="W75" s="5"/>
      <c r="X75" s="16"/>
      <c r="Z75" s="73"/>
      <c r="AA75" s="53"/>
      <c r="AB75" s="54"/>
      <c r="AC75" s="54"/>
      <c r="AD75" s="54"/>
      <c r="AE75" s="54"/>
      <c r="AF75" s="71"/>
      <c r="AG75" s="5"/>
    </row>
    <row r="76" spans="1:33" ht="15" customHeight="1">
      <c r="A76" s="161"/>
      <c r="B76" s="162"/>
      <c r="C76" s="157"/>
      <c r="D76" s="157"/>
      <c r="E76" s="157"/>
      <c r="F76" s="157"/>
      <c r="G76" s="158"/>
      <c r="I76" s="316"/>
      <c r="J76" s="317"/>
      <c r="K76" s="311"/>
      <c r="L76" s="311"/>
      <c r="M76" s="311"/>
      <c r="N76" s="311"/>
      <c r="O76" s="312"/>
      <c r="Q76" s="20"/>
      <c r="R76" s="162"/>
      <c r="S76" s="162"/>
      <c r="T76" s="157"/>
      <c r="U76" s="157"/>
      <c r="V76" s="157"/>
      <c r="W76" s="157"/>
      <c r="X76" s="158"/>
      <c r="Z76" s="15"/>
      <c r="AA76" s="5"/>
      <c r="AB76" s="5"/>
      <c r="AC76" s="10"/>
      <c r="AD76" s="10"/>
      <c r="AE76" s="10"/>
      <c r="AF76" s="16"/>
      <c r="AG76" s="5"/>
    </row>
    <row r="77" spans="1:33" ht="24.75" customHeight="1">
      <c r="A77" s="331" t="s">
        <v>23</v>
      </c>
      <c r="B77" s="332"/>
      <c r="C77" s="332"/>
      <c r="D77" s="332"/>
      <c r="E77" s="332"/>
      <c r="F77" s="332"/>
      <c r="G77" s="333"/>
      <c r="H77" s="1"/>
      <c r="I77" s="331" t="s">
        <v>23</v>
      </c>
      <c r="J77" s="332"/>
      <c r="K77" s="332"/>
      <c r="L77" s="332"/>
      <c r="M77" s="332"/>
      <c r="N77" s="332"/>
      <c r="O77" s="333"/>
      <c r="P77" s="2"/>
      <c r="Q77" s="72"/>
      <c r="R77" s="332" t="s">
        <v>23</v>
      </c>
      <c r="S77" s="332"/>
      <c r="T77" s="332"/>
      <c r="U77" s="332"/>
      <c r="V77" s="332"/>
      <c r="W77" s="332"/>
      <c r="X77" s="333"/>
      <c r="Z77" s="331" t="s">
        <v>23</v>
      </c>
      <c r="AA77" s="332"/>
      <c r="AB77" s="332"/>
      <c r="AC77" s="332"/>
      <c r="AD77" s="332"/>
      <c r="AE77" s="332"/>
      <c r="AF77" s="333"/>
      <c r="AG77" s="5"/>
    </row>
    <row r="78" spans="1:33" s="2" customFormat="1" ht="17.25" customHeight="1">
      <c r="A78" s="56" t="s">
        <v>1</v>
      </c>
      <c r="B78" s="30" t="s">
        <v>2</v>
      </c>
      <c r="C78" s="31" t="s">
        <v>0</v>
      </c>
      <c r="D78" s="31" t="s">
        <v>3</v>
      </c>
      <c r="E78" s="31" t="s">
        <v>4</v>
      </c>
      <c r="F78" s="31" t="s">
        <v>5</v>
      </c>
      <c r="G78" s="57" t="s">
        <v>6</v>
      </c>
      <c r="H78" s="4"/>
      <c r="I78" s="56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7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Z78" s="56" t="s">
        <v>1</v>
      </c>
      <c r="AA78" s="30" t="s">
        <v>2</v>
      </c>
      <c r="AB78" s="31" t="s">
        <v>0</v>
      </c>
      <c r="AC78" s="31" t="s">
        <v>3</v>
      </c>
      <c r="AD78" s="31" t="s">
        <v>4</v>
      </c>
      <c r="AE78" s="31" t="s">
        <v>5</v>
      </c>
      <c r="AF78" s="57" t="s">
        <v>6</v>
      </c>
      <c r="AG78" s="3"/>
    </row>
    <row r="79" spans="1:33" ht="15" customHeight="1">
      <c r="A79" s="285" t="s">
        <v>425</v>
      </c>
      <c r="B79" s="272" t="s">
        <v>426</v>
      </c>
      <c r="C79" s="272">
        <v>3</v>
      </c>
      <c r="D79" s="272">
        <v>0</v>
      </c>
      <c r="E79" s="272">
        <v>0</v>
      </c>
      <c r="F79" s="272">
        <v>3</v>
      </c>
      <c r="G79" s="286">
        <v>4</v>
      </c>
      <c r="I79" s="70" t="s">
        <v>484</v>
      </c>
      <c r="J79" s="41" t="s">
        <v>158</v>
      </c>
      <c r="K79" s="318">
        <v>3</v>
      </c>
      <c r="L79" s="318">
        <v>0</v>
      </c>
      <c r="M79" s="318">
        <v>0</v>
      </c>
      <c r="N79" s="318">
        <v>3</v>
      </c>
      <c r="O79" s="89">
        <v>5</v>
      </c>
      <c r="Q79" s="15" t="s">
        <v>38</v>
      </c>
      <c r="R79" s="98" t="s">
        <v>484</v>
      </c>
      <c r="S79" s="98" t="s">
        <v>158</v>
      </c>
      <c r="T79" s="99">
        <v>3</v>
      </c>
      <c r="U79" s="99">
        <v>0</v>
      </c>
      <c r="V79" s="99">
        <v>0</v>
      </c>
      <c r="W79" s="99">
        <v>3</v>
      </c>
      <c r="X79" s="111">
        <v>5</v>
      </c>
      <c r="Z79" s="98" t="s">
        <v>484</v>
      </c>
      <c r="AA79" s="98" t="s">
        <v>158</v>
      </c>
      <c r="AB79" s="99">
        <v>3</v>
      </c>
      <c r="AC79" s="99">
        <v>0</v>
      </c>
      <c r="AD79" s="99">
        <v>0</v>
      </c>
      <c r="AE79" s="99">
        <v>3</v>
      </c>
      <c r="AF79" s="111">
        <v>5</v>
      </c>
      <c r="AG79" s="5"/>
    </row>
    <row r="80" spans="1:33" ht="15" customHeight="1">
      <c r="A80" s="285" t="s">
        <v>427</v>
      </c>
      <c r="B80" s="272" t="s">
        <v>428</v>
      </c>
      <c r="C80" s="272">
        <v>2</v>
      </c>
      <c r="D80" s="272">
        <v>2</v>
      </c>
      <c r="E80" s="272">
        <v>0</v>
      </c>
      <c r="F80" s="272">
        <v>3</v>
      </c>
      <c r="G80" s="286">
        <v>4</v>
      </c>
      <c r="I80" s="70" t="s">
        <v>485</v>
      </c>
      <c r="J80" s="41" t="s">
        <v>155</v>
      </c>
      <c r="K80" s="318">
        <v>2</v>
      </c>
      <c r="L80" s="318">
        <v>0</v>
      </c>
      <c r="M80" s="318">
        <v>2</v>
      </c>
      <c r="N80" s="318">
        <v>3</v>
      </c>
      <c r="O80" s="89">
        <v>5</v>
      </c>
      <c r="Q80" s="15" t="s">
        <v>38</v>
      </c>
      <c r="R80" s="98" t="s">
        <v>485</v>
      </c>
      <c r="S80" s="98" t="s">
        <v>155</v>
      </c>
      <c r="T80" s="99">
        <v>2</v>
      </c>
      <c r="U80" s="99">
        <v>0</v>
      </c>
      <c r="V80" s="99">
        <v>2</v>
      </c>
      <c r="W80" s="99">
        <v>3</v>
      </c>
      <c r="X80" s="111">
        <v>5</v>
      </c>
      <c r="Z80" s="60"/>
      <c r="AA80" s="50"/>
      <c r="AB80" s="155"/>
      <c r="AC80" s="155"/>
      <c r="AD80" s="155"/>
      <c r="AE80" s="155"/>
      <c r="AF80" s="62"/>
      <c r="AG80" s="5"/>
    </row>
    <row r="81" spans="1:33" ht="15" customHeight="1">
      <c r="A81" s="285" t="s">
        <v>429</v>
      </c>
      <c r="B81" s="272" t="s">
        <v>430</v>
      </c>
      <c r="C81" s="272">
        <v>3</v>
      </c>
      <c r="D81" s="272">
        <v>4</v>
      </c>
      <c r="E81" s="272">
        <v>0</v>
      </c>
      <c r="F81" s="272">
        <v>5</v>
      </c>
      <c r="G81" s="286">
        <v>7</v>
      </c>
      <c r="I81" s="70" t="s">
        <v>159</v>
      </c>
      <c r="J81" s="167" t="s">
        <v>110</v>
      </c>
      <c r="K81" s="318">
        <v>3</v>
      </c>
      <c r="L81" s="318">
        <v>0</v>
      </c>
      <c r="M81" s="318">
        <v>0</v>
      </c>
      <c r="N81" s="318">
        <v>3</v>
      </c>
      <c r="O81" s="89">
        <v>5</v>
      </c>
      <c r="Q81" s="15" t="s">
        <v>38</v>
      </c>
      <c r="R81" s="98" t="s">
        <v>159</v>
      </c>
      <c r="S81" s="98" t="s">
        <v>110</v>
      </c>
      <c r="T81" s="99">
        <v>3</v>
      </c>
      <c r="U81" s="99">
        <v>0</v>
      </c>
      <c r="V81" s="99">
        <v>0</v>
      </c>
      <c r="W81" s="99">
        <v>3</v>
      </c>
      <c r="X81" s="111">
        <v>5</v>
      </c>
      <c r="Z81" s="60"/>
      <c r="AA81" s="50"/>
      <c r="AB81" s="155"/>
      <c r="AC81" s="155"/>
      <c r="AD81" s="155"/>
      <c r="AE81" s="155"/>
      <c r="AF81" s="62"/>
      <c r="AG81" s="5"/>
    </row>
    <row r="82" spans="1:33" ht="15" customHeight="1">
      <c r="A82" s="285" t="s">
        <v>431</v>
      </c>
      <c r="B82" s="272" t="s">
        <v>432</v>
      </c>
      <c r="C82" s="272">
        <v>3</v>
      </c>
      <c r="D82" s="272">
        <v>0</v>
      </c>
      <c r="E82" s="272">
        <v>0</v>
      </c>
      <c r="F82" s="272">
        <v>3</v>
      </c>
      <c r="G82" s="286">
        <v>5</v>
      </c>
      <c r="I82" s="70" t="s">
        <v>162</v>
      </c>
      <c r="J82" s="41" t="s">
        <v>163</v>
      </c>
      <c r="K82" s="318">
        <v>3</v>
      </c>
      <c r="L82" s="318">
        <v>0</v>
      </c>
      <c r="M82" s="318">
        <v>0</v>
      </c>
      <c r="N82" s="318">
        <v>3</v>
      </c>
      <c r="O82" s="109">
        <v>6</v>
      </c>
      <c r="Q82" s="15" t="s">
        <v>38</v>
      </c>
      <c r="R82" s="98" t="s">
        <v>165</v>
      </c>
      <c r="S82" s="98" t="s">
        <v>166</v>
      </c>
      <c r="T82" s="99">
        <v>0</v>
      </c>
      <c r="U82" s="99">
        <v>0</v>
      </c>
      <c r="V82" s="99">
        <v>0</v>
      </c>
      <c r="W82" s="99">
        <v>0</v>
      </c>
      <c r="X82" s="113">
        <v>4</v>
      </c>
      <c r="Z82" s="60"/>
      <c r="AA82" s="50"/>
      <c r="AB82" s="155"/>
      <c r="AC82" s="155"/>
      <c r="AD82" s="155"/>
      <c r="AE82" s="155"/>
      <c r="AF82" s="62"/>
      <c r="AG82" s="5"/>
    </row>
    <row r="83" spans="1:33" ht="15" customHeight="1">
      <c r="A83" s="285" t="s">
        <v>431</v>
      </c>
      <c r="B83" s="272" t="s">
        <v>22</v>
      </c>
      <c r="C83" s="272">
        <v>3</v>
      </c>
      <c r="D83" s="272">
        <v>0</v>
      </c>
      <c r="E83" s="272">
        <v>0</v>
      </c>
      <c r="F83" s="272">
        <v>3</v>
      </c>
      <c r="G83" s="286">
        <v>5</v>
      </c>
      <c r="I83" s="70" t="s">
        <v>165</v>
      </c>
      <c r="J83" s="41" t="s">
        <v>166</v>
      </c>
      <c r="K83" s="318">
        <v>0</v>
      </c>
      <c r="L83" s="318">
        <v>0</v>
      </c>
      <c r="M83" s="318">
        <v>0</v>
      </c>
      <c r="N83" s="318">
        <v>0</v>
      </c>
      <c r="O83" s="108">
        <v>4</v>
      </c>
      <c r="Q83" s="15" t="s">
        <v>38</v>
      </c>
      <c r="R83" s="98" t="s">
        <v>162</v>
      </c>
      <c r="S83" s="213" t="s">
        <v>163</v>
      </c>
      <c r="T83" s="99">
        <v>3</v>
      </c>
      <c r="U83" s="99">
        <v>0</v>
      </c>
      <c r="V83" s="99">
        <v>0</v>
      </c>
      <c r="W83" s="99">
        <v>3</v>
      </c>
      <c r="X83" s="111">
        <v>6</v>
      </c>
      <c r="Z83" s="60"/>
      <c r="AA83" s="50"/>
      <c r="AB83" s="155"/>
      <c r="AC83" s="155"/>
      <c r="AD83" s="155"/>
      <c r="AE83" s="155"/>
      <c r="AF83" s="62"/>
      <c r="AG83" s="5"/>
    </row>
    <row r="84" spans="1:33" ht="15" customHeight="1">
      <c r="A84" s="285" t="s">
        <v>24</v>
      </c>
      <c r="B84" s="272" t="s">
        <v>55</v>
      </c>
      <c r="C84" s="272">
        <v>3</v>
      </c>
      <c r="D84" s="272">
        <v>0</v>
      </c>
      <c r="E84" s="272">
        <v>0</v>
      </c>
      <c r="F84" s="272">
        <v>3</v>
      </c>
      <c r="G84" s="286">
        <v>5</v>
      </c>
      <c r="I84" s="107" t="s">
        <v>24</v>
      </c>
      <c r="J84" s="103" t="s">
        <v>164</v>
      </c>
      <c r="K84" s="103">
        <v>3</v>
      </c>
      <c r="L84" s="103">
        <v>0</v>
      </c>
      <c r="M84" s="103">
        <v>0</v>
      </c>
      <c r="N84" s="103">
        <v>3</v>
      </c>
      <c r="O84" s="89">
        <v>5</v>
      </c>
      <c r="Q84" s="20"/>
      <c r="R84" s="339" t="s">
        <v>40</v>
      </c>
      <c r="S84" s="339"/>
      <c r="T84" s="212">
        <f>SUM(T79:T83)</f>
        <v>11</v>
      </c>
      <c r="U84" s="212">
        <f>SUM(U79:U83)</f>
        <v>0</v>
      </c>
      <c r="V84" s="212">
        <f>SUM(V79:V83)</f>
        <v>2</v>
      </c>
      <c r="W84" s="212">
        <f>SUM(W79:W83)</f>
        <v>12</v>
      </c>
      <c r="X84" s="136">
        <f>SUM(X79:X83)</f>
        <v>25</v>
      </c>
      <c r="Z84" s="60"/>
      <c r="AA84" s="50"/>
      <c r="AB84" s="155"/>
      <c r="AC84" s="155"/>
      <c r="AD84" s="155"/>
      <c r="AE84" s="155"/>
      <c r="AF84" s="62"/>
      <c r="AG84" s="5"/>
    </row>
    <row r="85" spans="1:33" ht="15" customHeight="1">
      <c r="A85" s="391" t="s">
        <v>10</v>
      </c>
      <c r="B85" s="392"/>
      <c r="C85" s="34">
        <f>SUM(C78:C84)</f>
        <v>17</v>
      </c>
      <c r="D85" s="34">
        <f>SUM(D78:D84)</f>
        <v>6</v>
      </c>
      <c r="E85" s="34">
        <f>SUM(E78:E84)</f>
        <v>0</v>
      </c>
      <c r="F85" s="34">
        <f>SUM(F78:F84)</f>
        <v>20</v>
      </c>
      <c r="G85" s="61">
        <f>SUM(G78:G84)</f>
        <v>30</v>
      </c>
      <c r="I85" s="313" t="s">
        <v>68</v>
      </c>
      <c r="J85" s="314"/>
      <c r="K85" s="34">
        <v>14</v>
      </c>
      <c r="L85" s="34">
        <v>0</v>
      </c>
      <c r="M85" s="34">
        <v>2</v>
      </c>
      <c r="N85" s="34">
        <v>15</v>
      </c>
      <c r="O85" s="61">
        <v>30</v>
      </c>
      <c r="Q85" s="20" t="s">
        <v>39</v>
      </c>
      <c r="R85" s="41" t="s">
        <v>24</v>
      </c>
      <c r="S85" s="41" t="s">
        <v>164</v>
      </c>
      <c r="T85" s="163">
        <v>3</v>
      </c>
      <c r="U85" s="163">
        <v>0</v>
      </c>
      <c r="V85" s="163">
        <v>0</v>
      </c>
      <c r="W85" s="163">
        <v>3</v>
      </c>
      <c r="X85" s="89">
        <v>5</v>
      </c>
      <c r="Z85" s="60"/>
      <c r="AA85" s="50"/>
      <c r="AB85" s="155"/>
      <c r="AC85" s="155"/>
      <c r="AD85" s="155"/>
      <c r="AE85" s="155"/>
      <c r="AF85" s="62"/>
      <c r="AG85" s="5"/>
    </row>
    <row r="86" spans="1:33" ht="12.75" customHeight="1">
      <c r="A86" s="393"/>
      <c r="B86" s="394"/>
      <c r="C86" s="42"/>
      <c r="D86" s="42"/>
      <c r="E86" s="42"/>
      <c r="F86" s="42"/>
      <c r="G86" s="65"/>
      <c r="H86" s="1"/>
      <c r="I86" s="353"/>
      <c r="J86" s="344"/>
      <c r="K86" s="42"/>
      <c r="L86" s="42"/>
      <c r="M86" s="42"/>
      <c r="N86" s="42"/>
      <c r="O86" s="65"/>
      <c r="P86" s="2"/>
      <c r="Q86" s="72"/>
      <c r="R86" s="339" t="s">
        <v>41</v>
      </c>
      <c r="S86" s="339"/>
      <c r="T86" s="212">
        <f>SUM(T85:T85)</f>
        <v>3</v>
      </c>
      <c r="U86" s="212">
        <f>SUM(U85:U85)</f>
        <v>0</v>
      </c>
      <c r="V86" s="212">
        <f>SUM(V85:V85)</f>
        <v>0</v>
      </c>
      <c r="W86" s="212">
        <f>SUM(W85:W85)</f>
        <v>3</v>
      </c>
      <c r="X86" s="136">
        <f>SUM(X85:X85)</f>
        <v>5</v>
      </c>
      <c r="Z86" s="60"/>
      <c r="AA86" s="50"/>
      <c r="AB86" s="155"/>
      <c r="AC86" s="155"/>
      <c r="AD86" s="155"/>
      <c r="AE86" s="155"/>
      <c r="AF86" s="62"/>
      <c r="AG86" s="5"/>
    </row>
    <row r="87" spans="1:33" s="2" customFormat="1" ht="12.75" customHeight="1">
      <c r="A87" s="79"/>
      <c r="B87" s="80"/>
      <c r="C87" s="80"/>
      <c r="D87" s="80"/>
      <c r="E87" s="80"/>
      <c r="F87" s="80"/>
      <c r="G87" s="81"/>
      <c r="H87" s="4"/>
      <c r="I87" s="354"/>
      <c r="J87" s="355"/>
      <c r="K87" s="319"/>
      <c r="L87" s="319"/>
      <c r="M87" s="319"/>
      <c r="N87" s="319"/>
      <c r="O87" s="320"/>
      <c r="P87" s="4"/>
      <c r="Q87" s="20"/>
      <c r="R87" s="160" t="s">
        <v>42</v>
      </c>
      <c r="S87" s="160"/>
      <c r="T87" s="34">
        <f>SUM(T84,T86)</f>
        <v>14</v>
      </c>
      <c r="U87" s="34">
        <f>SUM(U84,U86)</f>
        <v>0</v>
      </c>
      <c r="V87" s="34">
        <f>SUM(V84,V86)</f>
        <v>2</v>
      </c>
      <c r="W87" s="34">
        <f>SUM(W84,W86)</f>
        <v>15</v>
      </c>
      <c r="X87" s="61">
        <f>SUM(X84,X86)</f>
        <v>30</v>
      </c>
      <c r="Z87" s="159" t="s">
        <v>42</v>
      </c>
      <c r="AA87" s="55"/>
      <c r="AB87" s="34">
        <f>SUM(AB79:AB85)</f>
        <v>3</v>
      </c>
      <c r="AC87" s="34">
        <f>SUM(AC79:AC85)</f>
        <v>0</v>
      </c>
      <c r="AD87" s="34">
        <f>SUM(AD79:AD85)</f>
        <v>0</v>
      </c>
      <c r="AE87" s="34">
        <f>SUM(AE79:AE85)</f>
        <v>3</v>
      </c>
      <c r="AF87" s="61">
        <f>SUM(AF79:AF85)</f>
        <v>5</v>
      </c>
      <c r="AG87" s="3"/>
    </row>
    <row r="88" spans="1:33" ht="15" customHeight="1">
      <c r="A88" s="76"/>
      <c r="B88" s="77"/>
      <c r="C88" s="77"/>
      <c r="D88" s="77"/>
      <c r="E88" s="77"/>
      <c r="F88" s="77"/>
      <c r="G88" s="78"/>
      <c r="I88" s="354"/>
      <c r="J88" s="355"/>
      <c r="K88" s="319"/>
      <c r="L88" s="319"/>
      <c r="M88" s="319"/>
      <c r="N88" s="319"/>
      <c r="O88" s="320"/>
      <c r="Q88" s="20"/>
      <c r="R88" s="5"/>
      <c r="S88" s="5"/>
      <c r="T88" s="5"/>
      <c r="U88" s="5"/>
      <c r="V88" s="5"/>
      <c r="W88" s="5"/>
      <c r="X88" s="127"/>
      <c r="Z88" s="20"/>
      <c r="AA88" s="5"/>
      <c r="AB88" s="5"/>
      <c r="AC88" s="5"/>
      <c r="AD88" s="5"/>
      <c r="AE88" s="5"/>
      <c r="AF88" s="19"/>
      <c r="AG88" s="5"/>
    </row>
    <row r="89" spans="1:33" ht="15" customHeight="1">
      <c r="A89" s="331" t="s">
        <v>25</v>
      </c>
      <c r="B89" s="332"/>
      <c r="C89" s="332"/>
      <c r="D89" s="332"/>
      <c r="E89" s="332"/>
      <c r="F89" s="332"/>
      <c r="G89" s="333"/>
      <c r="I89" s="331" t="s">
        <v>25</v>
      </c>
      <c r="J89" s="332"/>
      <c r="K89" s="332"/>
      <c r="L89" s="332"/>
      <c r="M89" s="332"/>
      <c r="N89" s="332"/>
      <c r="O89" s="333"/>
      <c r="Q89" s="20"/>
      <c r="R89" s="332" t="s">
        <v>25</v>
      </c>
      <c r="S89" s="332"/>
      <c r="T89" s="332"/>
      <c r="U89" s="332"/>
      <c r="V89" s="332"/>
      <c r="W89" s="332"/>
      <c r="X89" s="333"/>
      <c r="Z89" s="331" t="s">
        <v>25</v>
      </c>
      <c r="AA89" s="332"/>
      <c r="AB89" s="332"/>
      <c r="AC89" s="332"/>
      <c r="AD89" s="332"/>
      <c r="AE89" s="332"/>
      <c r="AF89" s="333"/>
      <c r="AG89" s="5"/>
    </row>
    <row r="90" spans="1:33" ht="15" customHeight="1">
      <c r="A90" s="56" t="s">
        <v>1</v>
      </c>
      <c r="B90" s="30" t="s">
        <v>2</v>
      </c>
      <c r="C90" s="31" t="s">
        <v>0</v>
      </c>
      <c r="D90" s="31" t="s">
        <v>3</v>
      </c>
      <c r="E90" s="31" t="s">
        <v>4</v>
      </c>
      <c r="F90" s="31" t="s">
        <v>5</v>
      </c>
      <c r="G90" s="57" t="s">
        <v>6</v>
      </c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Q90" s="20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7" t="s">
        <v>6</v>
      </c>
      <c r="Z90" s="56" t="s">
        <v>1</v>
      </c>
      <c r="AA90" s="30" t="s">
        <v>2</v>
      </c>
      <c r="AB90" s="31" t="s">
        <v>0</v>
      </c>
      <c r="AC90" s="31" t="s">
        <v>3</v>
      </c>
      <c r="AD90" s="31" t="s">
        <v>4</v>
      </c>
      <c r="AE90" s="31" t="s">
        <v>5</v>
      </c>
      <c r="AF90" s="57" t="s">
        <v>6</v>
      </c>
      <c r="AG90" s="5"/>
    </row>
    <row r="91" spans="1:33" ht="15" customHeight="1">
      <c r="A91" s="285" t="s">
        <v>433</v>
      </c>
      <c r="B91" s="272" t="s">
        <v>434</v>
      </c>
      <c r="C91" s="272">
        <v>0</v>
      </c>
      <c r="D91" s="272">
        <v>6</v>
      </c>
      <c r="E91" s="272">
        <v>0</v>
      </c>
      <c r="F91" s="272">
        <v>3</v>
      </c>
      <c r="G91" s="286">
        <v>4</v>
      </c>
      <c r="I91" s="70" t="s">
        <v>217</v>
      </c>
      <c r="J91" s="41" t="s">
        <v>156</v>
      </c>
      <c r="K91" s="330">
        <v>3</v>
      </c>
      <c r="L91" s="330">
        <v>0</v>
      </c>
      <c r="M91" s="330">
        <v>0</v>
      </c>
      <c r="N91" s="330">
        <v>3</v>
      </c>
      <c r="O91" s="109">
        <v>5</v>
      </c>
      <c r="Q91" s="15" t="s">
        <v>38</v>
      </c>
      <c r="R91" s="98" t="s">
        <v>167</v>
      </c>
      <c r="S91" s="98" t="s">
        <v>114</v>
      </c>
      <c r="T91" s="99">
        <v>2</v>
      </c>
      <c r="U91" s="99">
        <v>0</v>
      </c>
      <c r="V91" s="99">
        <v>0</v>
      </c>
      <c r="W91" s="99">
        <v>2</v>
      </c>
      <c r="X91" s="112">
        <v>7</v>
      </c>
      <c r="Z91" s="60"/>
      <c r="AA91" s="50"/>
      <c r="AB91" s="155"/>
      <c r="AC91" s="155"/>
      <c r="AD91" s="155"/>
      <c r="AE91" s="155"/>
      <c r="AF91" s="62"/>
      <c r="AG91" s="5"/>
    </row>
    <row r="92" spans="1:33" ht="15" customHeight="1">
      <c r="A92" s="285" t="s">
        <v>435</v>
      </c>
      <c r="B92" s="272" t="s">
        <v>436</v>
      </c>
      <c r="C92" s="272">
        <v>3</v>
      </c>
      <c r="D92" s="272">
        <v>0</v>
      </c>
      <c r="E92" s="272">
        <v>0</v>
      </c>
      <c r="F92" s="272">
        <v>3</v>
      </c>
      <c r="G92" s="286">
        <v>5</v>
      </c>
      <c r="I92" s="70" t="s">
        <v>167</v>
      </c>
      <c r="J92" s="41" t="s">
        <v>114</v>
      </c>
      <c r="K92" s="330">
        <v>2</v>
      </c>
      <c r="L92" s="330">
        <v>0</v>
      </c>
      <c r="M92" s="330">
        <v>0</v>
      </c>
      <c r="N92" s="330">
        <v>2</v>
      </c>
      <c r="O92" s="109">
        <v>7</v>
      </c>
      <c r="Q92" s="15" t="s">
        <v>38</v>
      </c>
      <c r="R92" s="98" t="s">
        <v>217</v>
      </c>
      <c r="S92" s="98" t="s">
        <v>156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60"/>
      <c r="AA92" s="50"/>
      <c r="AB92" s="155"/>
      <c r="AC92" s="155"/>
      <c r="AD92" s="155"/>
      <c r="AE92" s="155"/>
      <c r="AF92" s="62"/>
      <c r="AG92" s="5"/>
    </row>
    <row r="93" spans="1:33" ht="15" customHeight="1">
      <c r="A93" s="285" t="s">
        <v>437</v>
      </c>
      <c r="B93" s="272" t="s">
        <v>438</v>
      </c>
      <c r="C93" s="272">
        <v>2</v>
      </c>
      <c r="D93" s="272">
        <v>0</v>
      </c>
      <c r="E93" s="272">
        <v>0</v>
      </c>
      <c r="F93" s="272">
        <v>2</v>
      </c>
      <c r="G93" s="286">
        <v>2</v>
      </c>
      <c r="I93" s="70" t="s">
        <v>159</v>
      </c>
      <c r="J93" s="41" t="s">
        <v>117</v>
      </c>
      <c r="K93" s="330">
        <v>3</v>
      </c>
      <c r="L93" s="330">
        <v>0</v>
      </c>
      <c r="M93" s="330">
        <v>0</v>
      </c>
      <c r="N93" s="330">
        <v>3</v>
      </c>
      <c r="O93" s="109">
        <v>5</v>
      </c>
      <c r="Q93" s="15" t="s">
        <v>38</v>
      </c>
      <c r="R93" s="98" t="s">
        <v>159</v>
      </c>
      <c r="S93" s="98" t="s">
        <v>117</v>
      </c>
      <c r="T93" s="99">
        <v>3</v>
      </c>
      <c r="U93" s="99">
        <v>0</v>
      </c>
      <c r="V93" s="99">
        <v>0</v>
      </c>
      <c r="W93" s="99">
        <v>3</v>
      </c>
      <c r="X93" s="112">
        <v>5</v>
      </c>
      <c r="Z93" s="60"/>
      <c r="AA93" s="50"/>
      <c r="AB93" s="155"/>
      <c r="AC93" s="155"/>
      <c r="AD93" s="155"/>
      <c r="AE93" s="155"/>
      <c r="AF93" s="62"/>
      <c r="AG93" s="5"/>
    </row>
    <row r="94" spans="1:33" ht="15" customHeight="1">
      <c r="A94" s="285" t="s">
        <v>439</v>
      </c>
      <c r="B94" s="272" t="s">
        <v>440</v>
      </c>
      <c r="C94" s="272">
        <v>0</v>
      </c>
      <c r="D94" s="272">
        <v>3</v>
      </c>
      <c r="E94" s="272">
        <v>0</v>
      </c>
      <c r="F94" s="272">
        <v>2</v>
      </c>
      <c r="G94" s="286">
        <v>4</v>
      </c>
      <c r="I94" s="70" t="s">
        <v>24</v>
      </c>
      <c r="J94" s="41" t="s">
        <v>121</v>
      </c>
      <c r="K94" s="330">
        <v>3</v>
      </c>
      <c r="L94" s="330">
        <v>0</v>
      </c>
      <c r="M94" s="330">
        <v>0</v>
      </c>
      <c r="N94" s="330">
        <v>3</v>
      </c>
      <c r="O94" s="109">
        <v>5</v>
      </c>
      <c r="Q94" s="15" t="s">
        <v>38</v>
      </c>
      <c r="R94" s="98" t="s">
        <v>219</v>
      </c>
      <c r="S94" s="213" t="s">
        <v>220</v>
      </c>
      <c r="T94" s="99">
        <v>2</v>
      </c>
      <c r="U94" s="99">
        <v>0</v>
      </c>
      <c r="V94" s="99">
        <v>0</v>
      </c>
      <c r="W94" s="99">
        <v>2</v>
      </c>
      <c r="X94" s="112">
        <v>2</v>
      </c>
      <c r="Z94" s="60"/>
      <c r="AA94" s="50"/>
      <c r="AB94" s="155"/>
      <c r="AC94" s="155"/>
      <c r="AD94" s="155"/>
      <c r="AE94" s="155"/>
      <c r="AF94" s="62"/>
      <c r="AG94" s="5"/>
    </row>
    <row r="95" spans="1:33" ht="15" customHeight="1">
      <c r="A95" s="285" t="s">
        <v>441</v>
      </c>
      <c r="B95" s="272" t="s">
        <v>442</v>
      </c>
      <c r="C95" s="272">
        <v>0</v>
      </c>
      <c r="D95" s="272">
        <v>3</v>
      </c>
      <c r="E95" s="272">
        <v>0</v>
      </c>
      <c r="F95" s="272">
        <v>4</v>
      </c>
      <c r="G95" s="286">
        <v>5</v>
      </c>
      <c r="I95" s="70" t="s">
        <v>24</v>
      </c>
      <c r="J95" s="41" t="s">
        <v>218</v>
      </c>
      <c r="K95" s="330">
        <v>3</v>
      </c>
      <c r="L95" s="330">
        <v>0</v>
      </c>
      <c r="M95" s="330">
        <v>0</v>
      </c>
      <c r="N95" s="330">
        <v>3</v>
      </c>
      <c r="O95" s="109">
        <v>5</v>
      </c>
      <c r="Q95" s="15"/>
      <c r="R95" s="339" t="s">
        <v>40</v>
      </c>
      <c r="S95" s="339"/>
      <c r="T95" s="212">
        <f>SUM(T91:T94)</f>
        <v>10</v>
      </c>
      <c r="U95" s="212">
        <f>SUM(U91:U94)</f>
        <v>0</v>
      </c>
      <c r="V95" s="212">
        <f>SUM(V91:V94)</f>
        <v>0</v>
      </c>
      <c r="W95" s="212">
        <f>SUM(W91:W94)</f>
        <v>10</v>
      </c>
      <c r="X95" s="212">
        <f>SUM(X91:X94)</f>
        <v>19</v>
      </c>
      <c r="Z95" s="60"/>
      <c r="AA95" s="50"/>
      <c r="AB95" s="155"/>
      <c r="AC95" s="155"/>
      <c r="AD95" s="155"/>
      <c r="AE95" s="155"/>
      <c r="AF95" s="62"/>
      <c r="AG95" s="5"/>
    </row>
    <row r="96" spans="1:33" ht="12.75">
      <c r="A96" s="285" t="s">
        <v>443</v>
      </c>
      <c r="B96" s="272" t="s">
        <v>444</v>
      </c>
      <c r="C96" s="272">
        <v>3</v>
      </c>
      <c r="D96" s="272">
        <v>0</v>
      </c>
      <c r="E96" s="272">
        <v>0</v>
      </c>
      <c r="F96" s="272">
        <v>3</v>
      </c>
      <c r="G96" s="286">
        <v>5</v>
      </c>
      <c r="H96" s="1"/>
      <c r="I96" s="70" t="s">
        <v>219</v>
      </c>
      <c r="J96" s="167" t="s">
        <v>220</v>
      </c>
      <c r="K96" s="330">
        <v>2</v>
      </c>
      <c r="L96" s="330">
        <v>0</v>
      </c>
      <c r="M96" s="330">
        <v>0</v>
      </c>
      <c r="N96" s="330">
        <v>2</v>
      </c>
      <c r="O96" s="109">
        <v>2</v>
      </c>
      <c r="P96" s="2"/>
      <c r="Q96" s="20" t="s">
        <v>39</v>
      </c>
      <c r="R96" s="70" t="s">
        <v>24</v>
      </c>
      <c r="S96" s="41" t="s">
        <v>121</v>
      </c>
      <c r="T96" s="330">
        <v>3</v>
      </c>
      <c r="U96" s="330">
        <v>0</v>
      </c>
      <c r="V96" s="330">
        <v>0</v>
      </c>
      <c r="W96" s="330">
        <v>3</v>
      </c>
      <c r="X96" s="109">
        <v>5</v>
      </c>
      <c r="Z96" s="60"/>
      <c r="AA96" s="50"/>
      <c r="AB96" s="155"/>
      <c r="AC96" s="155"/>
      <c r="AD96" s="155"/>
      <c r="AE96" s="155"/>
      <c r="AF96" s="62"/>
      <c r="AG96" s="5"/>
    </row>
    <row r="97" spans="1:33" ht="15" customHeight="1">
      <c r="A97" s="285" t="s">
        <v>445</v>
      </c>
      <c r="B97" s="272" t="s">
        <v>26</v>
      </c>
      <c r="C97" s="272">
        <v>3</v>
      </c>
      <c r="D97" s="272">
        <v>0</v>
      </c>
      <c r="E97" s="272">
        <v>0</v>
      </c>
      <c r="F97" s="272">
        <v>3</v>
      </c>
      <c r="G97" s="286">
        <v>5</v>
      </c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 t="s">
        <v>39</v>
      </c>
      <c r="R97" s="41" t="s">
        <v>24</v>
      </c>
      <c r="S97" s="41" t="s">
        <v>218</v>
      </c>
      <c r="T97" s="163">
        <v>3</v>
      </c>
      <c r="U97" s="163">
        <v>0</v>
      </c>
      <c r="V97" s="163">
        <v>0</v>
      </c>
      <c r="W97" s="163">
        <v>3</v>
      </c>
      <c r="X97" s="109">
        <v>5</v>
      </c>
      <c r="Z97" s="60"/>
      <c r="AA97" s="50"/>
      <c r="AB97" s="155"/>
      <c r="AC97" s="155"/>
      <c r="AD97" s="155"/>
      <c r="AE97" s="155"/>
      <c r="AF97" s="62"/>
      <c r="AG97" s="5"/>
    </row>
    <row r="98" spans="1:33" ht="15" customHeight="1">
      <c r="A98" s="391" t="s">
        <v>10</v>
      </c>
      <c r="B98" s="392"/>
      <c r="C98" s="34">
        <f>SUM(C91:C97)</f>
        <v>11</v>
      </c>
      <c r="D98" s="34">
        <f>SUM(D91:D97)</f>
        <v>12</v>
      </c>
      <c r="E98" s="34">
        <f>SUM(E91:E97)</f>
        <v>0</v>
      </c>
      <c r="F98" s="34">
        <f>SUM(F91:F97)</f>
        <v>20</v>
      </c>
      <c r="G98" s="61">
        <f>SUM(G91:G97)</f>
        <v>30</v>
      </c>
      <c r="I98" s="354"/>
      <c r="J98" s="355"/>
      <c r="K98" s="311"/>
      <c r="L98" s="311"/>
      <c r="M98" s="311"/>
      <c r="N98" s="311"/>
      <c r="O98" s="312"/>
      <c r="Q98" s="20"/>
      <c r="R98" s="339" t="s">
        <v>41</v>
      </c>
      <c r="S98" s="339"/>
      <c r="T98" s="212">
        <f>SUM(T96:T97)</f>
        <v>6</v>
      </c>
      <c r="U98" s="212">
        <f>SUM(U96:U97)</f>
        <v>0</v>
      </c>
      <c r="V98" s="212">
        <f>SUM(V96:V97)</f>
        <v>0</v>
      </c>
      <c r="W98" s="212">
        <f>SUM(W96:W97)</f>
        <v>6</v>
      </c>
      <c r="X98" s="212">
        <f>SUM(X96:X97)</f>
        <v>10</v>
      </c>
      <c r="Z98" s="159" t="s">
        <v>42</v>
      </c>
      <c r="AA98" s="55"/>
      <c r="AB98" s="34">
        <f>SUM(AB91:AB96)</f>
        <v>0</v>
      </c>
      <c r="AC98" s="34">
        <f>SUM(AC91:AC96)</f>
        <v>0</v>
      </c>
      <c r="AD98" s="34">
        <f>SUM(AD91:AD96)</f>
        <v>0</v>
      </c>
      <c r="AE98" s="34">
        <f>SUM(AE91:AE96)</f>
        <v>0</v>
      </c>
      <c r="AF98" s="61">
        <f>SUM(AF91:AF96)</f>
        <v>0</v>
      </c>
      <c r="AG98" s="5"/>
    </row>
    <row r="99" spans="1:33" ht="15" customHeight="1">
      <c r="A99" s="161"/>
      <c r="B99" s="162"/>
      <c r="C99" s="157"/>
      <c r="D99" s="157"/>
      <c r="E99" s="157"/>
      <c r="F99" s="157"/>
      <c r="G99" s="158"/>
      <c r="I99" s="316"/>
      <c r="J99" s="317"/>
      <c r="K99" s="311"/>
      <c r="L99" s="311"/>
      <c r="M99" s="311"/>
      <c r="N99" s="311"/>
      <c r="O99" s="312"/>
      <c r="Q99" s="20"/>
      <c r="R99" s="160" t="s">
        <v>42</v>
      </c>
      <c r="S99" s="160"/>
      <c r="T99" s="34">
        <f>SUM(T95,T98)</f>
        <v>16</v>
      </c>
      <c r="U99" s="34">
        <f>SUM(U95,U98)</f>
        <v>0</v>
      </c>
      <c r="V99" s="34">
        <f>SUM(V95,V98)</f>
        <v>0</v>
      </c>
      <c r="W99" s="34">
        <f>SUM(W95,W98)</f>
        <v>16</v>
      </c>
      <c r="X99" s="61">
        <f>SUM(X95,X98)</f>
        <v>29</v>
      </c>
      <c r="Z99" s="20"/>
      <c r="AA99" s="5"/>
      <c r="AB99" s="5"/>
      <c r="AC99" s="5"/>
      <c r="AD99" s="5"/>
      <c r="AE99" s="5"/>
      <c r="AF99" s="19"/>
      <c r="AG99" s="5"/>
    </row>
    <row r="100" spans="1:33" ht="15" customHeight="1">
      <c r="A100" s="161"/>
      <c r="B100" s="162"/>
      <c r="C100" s="157"/>
      <c r="D100" s="157"/>
      <c r="E100" s="157"/>
      <c r="F100" s="157"/>
      <c r="G100" s="158"/>
      <c r="I100" s="316"/>
      <c r="J100" s="317"/>
      <c r="K100" s="311"/>
      <c r="L100" s="311"/>
      <c r="M100" s="311"/>
      <c r="N100" s="311"/>
      <c r="O100" s="312"/>
      <c r="Q100" s="20"/>
      <c r="R100" s="5"/>
      <c r="S100" s="5"/>
      <c r="T100" s="5"/>
      <c r="U100" s="5"/>
      <c r="V100" s="5"/>
      <c r="W100" s="5"/>
      <c r="X100" s="19"/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>
      <c r="A101" s="331" t="s">
        <v>27</v>
      </c>
      <c r="B101" s="332"/>
      <c r="C101" s="332"/>
      <c r="D101" s="332"/>
      <c r="E101" s="332"/>
      <c r="F101" s="332"/>
      <c r="G101" s="333"/>
      <c r="I101" s="331" t="s">
        <v>27</v>
      </c>
      <c r="J101" s="332"/>
      <c r="K101" s="332"/>
      <c r="L101" s="332"/>
      <c r="M101" s="332"/>
      <c r="N101" s="332"/>
      <c r="O101" s="333"/>
      <c r="Q101" s="20"/>
      <c r="R101" s="332" t="s">
        <v>27</v>
      </c>
      <c r="S101" s="332"/>
      <c r="T101" s="332"/>
      <c r="U101" s="332"/>
      <c r="V101" s="332"/>
      <c r="W101" s="332"/>
      <c r="X101" s="333"/>
      <c r="Z101" s="331" t="s">
        <v>27</v>
      </c>
      <c r="AA101" s="332"/>
      <c r="AB101" s="332"/>
      <c r="AC101" s="332"/>
      <c r="AD101" s="332"/>
      <c r="AE101" s="332"/>
      <c r="AF101" s="333"/>
      <c r="AG101" s="5"/>
    </row>
    <row r="102" spans="1:33" ht="15" customHeight="1">
      <c r="A102" s="56" t="s">
        <v>1</v>
      </c>
      <c r="B102" s="30" t="s">
        <v>2</v>
      </c>
      <c r="C102" s="31" t="s">
        <v>0</v>
      </c>
      <c r="D102" s="31" t="s">
        <v>3</v>
      </c>
      <c r="E102" s="31" t="s">
        <v>4</v>
      </c>
      <c r="F102" s="31" t="s">
        <v>5</v>
      </c>
      <c r="G102" s="57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20"/>
      <c r="R102" s="30" t="s">
        <v>1</v>
      </c>
      <c r="S102" s="30" t="s">
        <v>2</v>
      </c>
      <c r="T102" s="31" t="s">
        <v>0</v>
      </c>
      <c r="U102" s="31" t="s">
        <v>3</v>
      </c>
      <c r="V102" s="31" t="s">
        <v>4</v>
      </c>
      <c r="W102" s="31" t="s">
        <v>5</v>
      </c>
      <c r="X102" s="57" t="s">
        <v>6</v>
      </c>
      <c r="Z102" s="56" t="s">
        <v>1</v>
      </c>
      <c r="AA102" s="30" t="s">
        <v>2</v>
      </c>
      <c r="AB102" s="31" t="s">
        <v>0</v>
      </c>
      <c r="AC102" s="31" t="s">
        <v>3</v>
      </c>
      <c r="AD102" s="31" t="s">
        <v>4</v>
      </c>
      <c r="AE102" s="31" t="s">
        <v>5</v>
      </c>
      <c r="AF102" s="57" t="s">
        <v>6</v>
      </c>
      <c r="AG102" s="5"/>
    </row>
    <row r="103" spans="1:33" ht="15" customHeight="1">
      <c r="A103" s="285" t="s">
        <v>446</v>
      </c>
      <c r="B103" s="272" t="s">
        <v>447</v>
      </c>
      <c r="C103" s="272">
        <v>0</v>
      </c>
      <c r="D103" s="272">
        <v>6</v>
      </c>
      <c r="E103" s="272">
        <v>0</v>
      </c>
      <c r="F103" s="272">
        <v>3</v>
      </c>
      <c r="G103" s="286">
        <v>5</v>
      </c>
      <c r="I103" s="70" t="s">
        <v>170</v>
      </c>
      <c r="J103" s="41" t="s">
        <v>119</v>
      </c>
      <c r="K103" s="318">
        <v>0</v>
      </c>
      <c r="L103" s="318">
        <v>0</v>
      </c>
      <c r="M103" s="318">
        <v>4</v>
      </c>
      <c r="N103" s="318">
        <v>2</v>
      </c>
      <c r="O103" s="109">
        <v>8</v>
      </c>
      <c r="Q103" s="15" t="s">
        <v>38</v>
      </c>
      <c r="R103" s="98" t="s">
        <v>170</v>
      </c>
      <c r="S103" s="98" t="s">
        <v>119</v>
      </c>
      <c r="T103" s="99">
        <v>0</v>
      </c>
      <c r="U103" s="99">
        <v>0</v>
      </c>
      <c r="V103" s="99">
        <v>4</v>
      </c>
      <c r="W103" s="99">
        <v>2</v>
      </c>
      <c r="X103" s="112">
        <v>8</v>
      </c>
      <c r="Z103" s="60"/>
      <c r="AA103" s="50"/>
      <c r="AB103" s="155"/>
      <c r="AC103" s="155"/>
      <c r="AD103" s="155"/>
      <c r="AE103" s="155"/>
      <c r="AF103" s="62"/>
      <c r="AG103" s="5"/>
    </row>
    <row r="104" spans="1:33" ht="15" customHeight="1">
      <c r="A104" s="285" t="s">
        <v>448</v>
      </c>
      <c r="B104" s="272" t="s">
        <v>449</v>
      </c>
      <c r="C104" s="272">
        <v>3</v>
      </c>
      <c r="D104" s="272">
        <v>0</v>
      </c>
      <c r="E104" s="272">
        <v>0</v>
      </c>
      <c r="F104" s="272">
        <v>3</v>
      </c>
      <c r="G104" s="286">
        <v>5</v>
      </c>
      <c r="I104" s="70" t="s">
        <v>159</v>
      </c>
      <c r="J104" s="41" t="s">
        <v>171</v>
      </c>
      <c r="K104" s="318">
        <v>3</v>
      </c>
      <c r="L104" s="318">
        <v>0</v>
      </c>
      <c r="M104" s="318">
        <v>0</v>
      </c>
      <c r="N104" s="318">
        <v>3</v>
      </c>
      <c r="O104" s="109">
        <v>5</v>
      </c>
      <c r="Q104" s="15" t="s">
        <v>38</v>
      </c>
      <c r="R104" s="98" t="s">
        <v>159</v>
      </c>
      <c r="S104" s="98" t="s">
        <v>171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60"/>
      <c r="AA104" s="50"/>
      <c r="AB104" s="155"/>
      <c r="AC104" s="155"/>
      <c r="AD104" s="155"/>
      <c r="AE104" s="155"/>
      <c r="AF104" s="62"/>
      <c r="AG104" s="5"/>
    </row>
    <row r="105" spans="1:33" ht="14.25" customHeight="1">
      <c r="A105" s="285" t="s">
        <v>450</v>
      </c>
      <c r="B105" s="272" t="s">
        <v>451</v>
      </c>
      <c r="C105" s="272">
        <v>0</v>
      </c>
      <c r="D105" s="272">
        <v>3</v>
      </c>
      <c r="E105" s="272">
        <v>0</v>
      </c>
      <c r="F105" s="272">
        <v>3</v>
      </c>
      <c r="G105" s="286">
        <v>5</v>
      </c>
      <c r="I105" s="70" t="s">
        <v>159</v>
      </c>
      <c r="J105" s="41" t="s">
        <v>172</v>
      </c>
      <c r="K105" s="318">
        <v>3</v>
      </c>
      <c r="L105" s="318">
        <v>0</v>
      </c>
      <c r="M105" s="318">
        <v>0</v>
      </c>
      <c r="N105" s="318">
        <v>3</v>
      </c>
      <c r="O105" s="109">
        <v>5</v>
      </c>
      <c r="Q105" s="15" t="s">
        <v>38</v>
      </c>
      <c r="R105" s="98" t="s">
        <v>159</v>
      </c>
      <c r="S105" s="98" t="s">
        <v>172</v>
      </c>
      <c r="T105" s="99">
        <v>3</v>
      </c>
      <c r="U105" s="99">
        <v>0</v>
      </c>
      <c r="V105" s="99">
        <v>0</v>
      </c>
      <c r="W105" s="99">
        <v>3</v>
      </c>
      <c r="X105" s="112">
        <v>5</v>
      </c>
      <c r="Z105" s="60"/>
      <c r="AA105" s="50"/>
      <c r="AB105" s="155"/>
      <c r="AC105" s="155"/>
      <c r="AD105" s="155"/>
      <c r="AE105" s="155"/>
      <c r="AF105" s="62"/>
      <c r="AG105" s="5"/>
    </row>
    <row r="106" spans="1:33" ht="15" customHeight="1">
      <c r="A106" s="285" t="s">
        <v>431</v>
      </c>
      <c r="B106" s="272" t="s">
        <v>452</v>
      </c>
      <c r="C106" s="272">
        <v>3</v>
      </c>
      <c r="D106" s="272">
        <v>0</v>
      </c>
      <c r="E106" s="272">
        <v>0</v>
      </c>
      <c r="F106" s="272">
        <v>3</v>
      </c>
      <c r="G106" s="286">
        <v>5</v>
      </c>
      <c r="I106" s="70" t="s">
        <v>24</v>
      </c>
      <c r="J106" s="41" t="s">
        <v>221</v>
      </c>
      <c r="K106" s="318">
        <v>3</v>
      </c>
      <c r="L106" s="318">
        <v>0</v>
      </c>
      <c r="M106" s="318">
        <v>0</v>
      </c>
      <c r="N106" s="318">
        <v>3</v>
      </c>
      <c r="O106" s="109">
        <v>5</v>
      </c>
      <c r="Q106" s="15" t="s">
        <v>38</v>
      </c>
      <c r="R106" s="98" t="s">
        <v>222</v>
      </c>
      <c r="S106" s="213" t="s">
        <v>223</v>
      </c>
      <c r="T106" s="99">
        <v>2</v>
      </c>
      <c r="U106" s="99">
        <v>0</v>
      </c>
      <c r="V106" s="99">
        <v>0</v>
      </c>
      <c r="W106" s="99">
        <v>2</v>
      </c>
      <c r="X106" s="112">
        <v>2</v>
      </c>
      <c r="Z106" s="60"/>
      <c r="AA106" s="50"/>
      <c r="AB106" s="155"/>
      <c r="AC106" s="155"/>
      <c r="AD106" s="155"/>
      <c r="AE106" s="155"/>
      <c r="AF106" s="62"/>
      <c r="AG106" s="5"/>
    </row>
    <row r="107" spans="1:33" s="2" customFormat="1" ht="22.5" customHeight="1">
      <c r="A107" s="285" t="s">
        <v>431</v>
      </c>
      <c r="B107" s="272" t="s">
        <v>201</v>
      </c>
      <c r="C107" s="272">
        <v>3</v>
      </c>
      <c r="D107" s="272">
        <v>0</v>
      </c>
      <c r="E107" s="272">
        <v>0</v>
      </c>
      <c r="F107" s="272">
        <v>3</v>
      </c>
      <c r="G107" s="286">
        <v>5</v>
      </c>
      <c r="H107" s="4"/>
      <c r="I107" s="70" t="s">
        <v>24</v>
      </c>
      <c r="J107" s="41" t="s">
        <v>111</v>
      </c>
      <c r="K107" s="318">
        <v>3</v>
      </c>
      <c r="L107" s="318">
        <v>0</v>
      </c>
      <c r="M107" s="318">
        <v>0</v>
      </c>
      <c r="N107" s="318">
        <v>3</v>
      </c>
      <c r="O107" s="109">
        <v>5</v>
      </c>
      <c r="P107" s="4"/>
      <c r="Q107" s="20"/>
      <c r="R107" s="340" t="s">
        <v>40</v>
      </c>
      <c r="S107" s="341"/>
      <c r="T107" s="212">
        <f>SUM(T103:T106)</f>
        <v>8</v>
      </c>
      <c r="U107" s="212">
        <f>SUM(U103:U106)</f>
        <v>0</v>
      </c>
      <c r="V107" s="212">
        <f>SUM(V103:V106)</f>
        <v>4</v>
      </c>
      <c r="W107" s="212">
        <f>SUM(W103:W106)</f>
        <v>10</v>
      </c>
      <c r="X107" s="136">
        <f>SUM(X103:X106)</f>
        <v>20</v>
      </c>
      <c r="Z107" s="60"/>
      <c r="AA107" s="50"/>
      <c r="AB107" s="155"/>
      <c r="AC107" s="155"/>
      <c r="AD107" s="155"/>
      <c r="AE107" s="155"/>
      <c r="AF107" s="62"/>
      <c r="AG107" s="3"/>
    </row>
    <row r="108" spans="1:33" ht="15" customHeight="1">
      <c r="A108" s="285" t="s">
        <v>453</v>
      </c>
      <c r="B108" s="272" t="s">
        <v>454</v>
      </c>
      <c r="C108" s="272">
        <v>3</v>
      </c>
      <c r="D108" s="272">
        <v>0</v>
      </c>
      <c r="E108" s="272">
        <v>0</v>
      </c>
      <c r="F108" s="272">
        <v>3</v>
      </c>
      <c r="G108" s="286">
        <v>5</v>
      </c>
      <c r="I108" s="70" t="s">
        <v>222</v>
      </c>
      <c r="J108" s="167" t="s">
        <v>223</v>
      </c>
      <c r="K108" s="318">
        <v>2</v>
      </c>
      <c r="L108" s="318">
        <v>0</v>
      </c>
      <c r="M108" s="318">
        <v>0</v>
      </c>
      <c r="N108" s="318">
        <v>2</v>
      </c>
      <c r="O108" s="109">
        <v>2</v>
      </c>
      <c r="Q108" s="20" t="s">
        <v>39</v>
      </c>
      <c r="R108" s="41" t="s">
        <v>24</v>
      </c>
      <c r="S108" s="41" t="s">
        <v>221</v>
      </c>
      <c r="T108" s="163">
        <v>3</v>
      </c>
      <c r="U108" s="163">
        <v>0</v>
      </c>
      <c r="V108" s="163">
        <v>0</v>
      </c>
      <c r="W108" s="163">
        <v>3</v>
      </c>
      <c r="X108" s="109">
        <v>5</v>
      </c>
      <c r="Z108" s="60"/>
      <c r="AA108" s="50"/>
      <c r="AB108" s="155"/>
      <c r="AC108" s="155"/>
      <c r="AD108" s="155"/>
      <c r="AE108" s="155"/>
      <c r="AF108" s="62"/>
      <c r="AG108" s="5"/>
    </row>
    <row r="109" spans="1:33" ht="15" customHeight="1">
      <c r="A109" s="391" t="s">
        <v>10</v>
      </c>
      <c r="B109" s="392"/>
      <c r="C109" s="34">
        <f>SUM(C103:C108)</f>
        <v>12</v>
      </c>
      <c r="D109" s="34">
        <f>SUM(D103:D108)</f>
        <v>9</v>
      </c>
      <c r="E109" s="34">
        <f>SUM(E103:E108)</f>
        <v>0</v>
      </c>
      <c r="F109" s="34">
        <f>SUM(F103:F108)</f>
        <v>18</v>
      </c>
      <c r="G109" s="61">
        <f>SUM(G103:G108)</f>
        <v>30</v>
      </c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20" t="s">
        <v>39</v>
      </c>
      <c r="R109" s="41" t="s">
        <v>24</v>
      </c>
      <c r="S109" s="41" t="s">
        <v>111</v>
      </c>
      <c r="T109" s="163">
        <v>3</v>
      </c>
      <c r="U109" s="163">
        <v>0</v>
      </c>
      <c r="V109" s="163">
        <v>0</v>
      </c>
      <c r="W109" s="163">
        <v>3</v>
      </c>
      <c r="X109" s="109">
        <v>5</v>
      </c>
      <c r="Z109" s="60"/>
      <c r="AA109" s="50"/>
      <c r="AB109" s="155"/>
      <c r="AC109" s="155"/>
      <c r="AD109" s="155"/>
      <c r="AE109" s="155"/>
      <c r="AF109" s="62"/>
      <c r="AG109" s="5"/>
    </row>
    <row r="110" spans="1:33" ht="15" customHeight="1">
      <c r="A110" s="20"/>
      <c r="B110" s="5"/>
      <c r="C110" s="5"/>
      <c r="D110" s="5"/>
      <c r="E110" s="5"/>
      <c r="F110" s="5"/>
      <c r="G110" s="19"/>
      <c r="I110" s="354"/>
      <c r="J110" s="355"/>
      <c r="K110" s="319"/>
      <c r="L110" s="319"/>
      <c r="M110" s="319"/>
      <c r="N110" s="319"/>
      <c r="O110" s="320"/>
      <c r="Q110" s="72"/>
      <c r="R110" s="340" t="s">
        <v>41</v>
      </c>
      <c r="S110" s="341"/>
      <c r="T110" s="212">
        <f>SUM(T108:T109)</f>
        <v>6</v>
      </c>
      <c r="U110" s="212">
        <f>SUM(U108:U109)</f>
        <v>0</v>
      </c>
      <c r="V110" s="212">
        <f>SUM(V108:V109)</f>
        <v>0</v>
      </c>
      <c r="W110" s="212">
        <f>SUM(W108:W109)</f>
        <v>6</v>
      </c>
      <c r="X110" s="136">
        <f>SUM(X108:X109)</f>
        <v>10</v>
      </c>
      <c r="Z110" s="60"/>
      <c r="AA110" s="50"/>
      <c r="AB110" s="155"/>
      <c r="AC110" s="155"/>
      <c r="AD110" s="155"/>
      <c r="AE110" s="155"/>
      <c r="AF110" s="62"/>
      <c r="AG110" s="5"/>
    </row>
    <row r="111" spans="1:33" ht="21.75" customHeight="1">
      <c r="A111" s="66"/>
      <c r="B111" s="5"/>
      <c r="C111" s="5"/>
      <c r="D111" s="5"/>
      <c r="E111" s="5"/>
      <c r="F111" s="5"/>
      <c r="G111" s="19"/>
      <c r="H111" s="1"/>
      <c r="I111" s="66"/>
      <c r="J111" s="5"/>
      <c r="K111" s="5"/>
      <c r="L111" s="5"/>
      <c r="M111" s="5"/>
      <c r="N111" s="5"/>
      <c r="O111" s="19"/>
      <c r="P111" s="2"/>
      <c r="Q111" s="72"/>
      <c r="R111" s="160" t="s">
        <v>42</v>
      </c>
      <c r="S111" s="160"/>
      <c r="T111" s="34">
        <f>SUM(T107,T110)</f>
        <v>14</v>
      </c>
      <c r="U111" s="34">
        <f>SUM(U107,U110)</f>
        <v>0</v>
      </c>
      <c r="V111" s="34">
        <f>SUM(V107,V110)</f>
        <v>4</v>
      </c>
      <c r="W111" s="34">
        <f>SUM(W107,W110)</f>
        <v>16</v>
      </c>
      <c r="X111" s="61">
        <f>SUM(X107,X110)</f>
        <v>30</v>
      </c>
      <c r="Z111" s="159" t="s">
        <v>42</v>
      </c>
      <c r="AA111" s="55"/>
      <c r="AB111" s="34">
        <f>SUM(AB103:AB109)</f>
        <v>0</v>
      </c>
      <c r="AC111" s="34">
        <f>SUM(AC103:AC109)</f>
        <v>0</v>
      </c>
      <c r="AD111" s="34">
        <f>SUM(AD103:AD109)</f>
        <v>0</v>
      </c>
      <c r="AE111" s="34">
        <f>SUM(AE103:AE109)</f>
        <v>0</v>
      </c>
      <c r="AF111" s="61">
        <f>SUM(AF103:AF109)</f>
        <v>0</v>
      </c>
      <c r="AG111" s="5"/>
    </row>
    <row r="112" spans="1:33" ht="21.75" customHeight="1">
      <c r="A112" s="66"/>
      <c r="B112" s="5"/>
      <c r="C112" s="5"/>
      <c r="D112" s="5"/>
      <c r="E112" s="5"/>
      <c r="F112" s="5"/>
      <c r="G112" s="19"/>
      <c r="H112" s="1"/>
      <c r="I112" s="66"/>
      <c r="J112" s="5"/>
      <c r="K112" s="5"/>
      <c r="L112" s="5"/>
      <c r="M112" s="5"/>
      <c r="N112" s="5"/>
      <c r="O112" s="19"/>
      <c r="P112" s="2"/>
      <c r="Q112" s="20"/>
      <c r="R112" s="162"/>
      <c r="S112" s="162"/>
      <c r="T112" s="157"/>
      <c r="U112" s="157"/>
      <c r="V112" s="157"/>
      <c r="W112" s="157"/>
      <c r="X112" s="158"/>
      <c r="Z112" s="161"/>
      <c r="AA112" s="124"/>
      <c r="AB112" s="157"/>
      <c r="AC112" s="157"/>
      <c r="AD112" s="157"/>
      <c r="AE112" s="157"/>
      <c r="AF112" s="125"/>
      <c r="AG112" s="5"/>
    </row>
    <row r="113" spans="1:33" ht="15" customHeight="1">
      <c r="A113" s="20"/>
      <c r="B113" s="46" t="s">
        <v>28</v>
      </c>
      <c r="C113" s="357">
        <f>SUM(F109,F98,F85,F72,F58,F46,F32,F18)</f>
        <v>168</v>
      </c>
      <c r="D113" s="358"/>
      <c r="E113" s="358"/>
      <c r="F113" s="359"/>
      <c r="G113" s="67"/>
      <c r="I113" s="66"/>
      <c r="J113" s="5"/>
      <c r="K113" s="5"/>
      <c r="L113" s="5"/>
      <c r="M113" s="5"/>
      <c r="N113" s="5"/>
      <c r="O113" s="19"/>
      <c r="P113" s="2"/>
      <c r="Q113" s="20"/>
      <c r="R113" s="415" t="s">
        <v>44</v>
      </c>
      <c r="S113" s="416" t="s">
        <v>44</v>
      </c>
      <c r="T113" s="357">
        <f>SUM(W107,W95,W84,W69,W55,W42,W27,W11)</f>
        <v>80</v>
      </c>
      <c r="U113" s="358"/>
      <c r="V113" s="358"/>
      <c r="W113" s="359"/>
      <c r="X113" s="158"/>
      <c r="Z113" s="74"/>
      <c r="AA113" s="8"/>
      <c r="AB113" s="3"/>
      <c r="AC113" s="9"/>
      <c r="AD113" s="9"/>
      <c r="AE113" s="9"/>
      <c r="AF113" s="75"/>
      <c r="AG113" s="5"/>
    </row>
    <row r="114" spans="1:33" ht="15" customHeight="1">
      <c r="A114" s="15"/>
      <c r="B114" s="48" t="s">
        <v>6</v>
      </c>
      <c r="C114" s="347">
        <f>SUM(G109,G58,G46,G98,G32,G85,G72,G18)</f>
        <v>240</v>
      </c>
      <c r="D114" s="348"/>
      <c r="E114" s="348"/>
      <c r="F114" s="349"/>
      <c r="G114" s="16"/>
      <c r="I114" s="20"/>
      <c r="J114" s="46" t="s">
        <v>28</v>
      </c>
      <c r="K114" s="346">
        <f>SUM(N17,N31,N45,N58,N71,N85,N97,N109)</f>
        <v>145</v>
      </c>
      <c r="L114" s="346"/>
      <c r="M114" s="346"/>
      <c r="N114" s="346"/>
      <c r="O114" s="67"/>
      <c r="Q114" s="20"/>
      <c r="R114" s="415" t="s">
        <v>28</v>
      </c>
      <c r="S114" s="416" t="s">
        <v>28</v>
      </c>
      <c r="T114" s="357">
        <f>SUM(W111,W99,W87,W74,W60,W47,W33,W20)</f>
        <v>145</v>
      </c>
      <c r="U114" s="358"/>
      <c r="V114" s="358"/>
      <c r="W114" s="359"/>
      <c r="X114" s="16"/>
      <c r="Z114" s="15"/>
      <c r="AA114" s="46" t="s">
        <v>277</v>
      </c>
      <c r="AB114" s="345">
        <f>AE20+AE33+AE47+AE60+AE73+AE87+AE98+AE111</f>
        <v>20</v>
      </c>
      <c r="AC114" s="346"/>
      <c r="AD114" s="346"/>
      <c r="AE114" s="346"/>
      <c r="AF114" s="16"/>
      <c r="AG114" s="5"/>
    </row>
    <row r="115" spans="1:33" ht="15" customHeight="1">
      <c r="A115" s="20"/>
      <c r="B115" s="5"/>
      <c r="C115" s="5"/>
      <c r="D115" s="5"/>
      <c r="E115" s="5"/>
      <c r="F115" s="5"/>
      <c r="G115" s="19"/>
      <c r="I115" s="15"/>
      <c r="J115" s="48" t="s">
        <v>6</v>
      </c>
      <c r="K115" s="356">
        <f>SUM(O109,O97,O85,O71,O58,O45,O31,O17)</f>
        <v>241</v>
      </c>
      <c r="L115" s="356"/>
      <c r="M115" s="356"/>
      <c r="N115" s="356"/>
      <c r="O115" s="16"/>
      <c r="Q115" s="20"/>
      <c r="R115" s="415" t="s">
        <v>535</v>
      </c>
      <c r="S115" s="416"/>
      <c r="T115" s="357">
        <f>SUM(X107,X95,X84,X69,X55,X42,X27,X11)</f>
        <v>143</v>
      </c>
      <c r="U115" s="358"/>
      <c r="V115" s="358"/>
      <c r="W115" s="359"/>
      <c r="X115" s="16"/>
      <c r="Z115" s="15"/>
      <c r="AA115" s="46" t="s">
        <v>278</v>
      </c>
      <c r="AB115" s="345">
        <f>AF20+AF33+AF47+AF60+AF73+AF87+AF98+AF111</f>
        <v>31</v>
      </c>
      <c r="AC115" s="346"/>
      <c r="AD115" s="346"/>
      <c r="AE115" s="346"/>
      <c r="AF115" s="16"/>
      <c r="AG115" s="5"/>
    </row>
    <row r="116" spans="1:33" ht="15" customHeight="1" thickBot="1">
      <c r="A116" s="27"/>
      <c r="B116" s="28"/>
      <c r="C116" s="28"/>
      <c r="D116" s="28"/>
      <c r="E116" s="28"/>
      <c r="F116" s="28"/>
      <c r="G116" s="29"/>
      <c r="I116" s="20"/>
      <c r="J116" s="5"/>
      <c r="K116" s="5"/>
      <c r="L116" s="5"/>
      <c r="M116" s="5"/>
      <c r="N116" s="5"/>
      <c r="O116" s="19"/>
      <c r="Q116" s="20"/>
      <c r="R116" s="415" t="s">
        <v>6</v>
      </c>
      <c r="S116" s="416" t="s">
        <v>6</v>
      </c>
      <c r="T116" s="347">
        <f>X111+X99+X87+X74+X60+X47+X33+X20</f>
        <v>241</v>
      </c>
      <c r="U116" s="348"/>
      <c r="V116" s="348"/>
      <c r="W116" s="349"/>
      <c r="X116" s="16"/>
      <c r="Z116" s="20"/>
      <c r="AA116" s="5"/>
      <c r="AB116" s="5"/>
      <c r="AC116" s="5"/>
      <c r="AD116" s="5"/>
      <c r="AE116" s="5"/>
      <c r="AF116" s="19"/>
      <c r="AG116" s="5"/>
    </row>
    <row r="117" spans="9:32" ht="15" customHeight="1" thickBot="1"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141"/>
      <c r="Z117" s="27"/>
      <c r="AA117" s="28"/>
      <c r="AB117" s="28"/>
      <c r="AC117" s="28"/>
      <c r="AD117" s="28"/>
      <c r="AE117" s="28"/>
      <c r="AF117" s="29"/>
    </row>
    <row r="118" ht="15" customHeight="1"/>
    <row r="124" spans="18:24" ht="12.75">
      <c r="R124" s="148"/>
      <c r="S124" s="148"/>
      <c r="T124" s="149"/>
      <c r="U124" s="149"/>
      <c r="V124" s="149"/>
      <c r="W124" s="149"/>
      <c r="X124" s="149"/>
    </row>
    <row r="125" spans="18:24" ht="12.75">
      <c r="R125" s="45"/>
      <c r="S125" s="5"/>
      <c r="T125" s="5"/>
      <c r="U125" s="5"/>
      <c r="V125" s="5"/>
      <c r="W125" s="5"/>
      <c r="X125" s="5"/>
    </row>
    <row r="126" spans="18:24" ht="12.75">
      <c r="R126" s="5"/>
      <c r="X126" s="47"/>
    </row>
    <row r="127" spans="18:24" ht="12.75">
      <c r="R127" s="6"/>
      <c r="X127" s="10"/>
    </row>
  </sheetData>
  <sheetProtection/>
  <mergeCells count="99">
    <mergeCell ref="R116:S116"/>
    <mergeCell ref="T114:W114"/>
    <mergeCell ref="R95:S95"/>
    <mergeCell ref="I97:J97"/>
    <mergeCell ref="T115:W115"/>
    <mergeCell ref="R115:S115"/>
    <mergeCell ref="R113:S113"/>
    <mergeCell ref="R114:S114"/>
    <mergeCell ref="K115:N115"/>
    <mergeCell ref="T116:W116"/>
    <mergeCell ref="AB114:AE114"/>
    <mergeCell ref="R11:S11"/>
    <mergeCell ref="R27:S27"/>
    <mergeCell ref="A32:B32"/>
    <mergeCell ref="C113:F113"/>
    <mergeCell ref="T113:W113"/>
    <mergeCell ref="C114:F114"/>
    <mergeCell ref="K114:N114"/>
    <mergeCell ref="A101:G101"/>
    <mergeCell ref="I101:O101"/>
    <mergeCell ref="R101:X101"/>
    <mergeCell ref="AB115:AE115"/>
    <mergeCell ref="Z101:AF101"/>
    <mergeCell ref="R107:S107"/>
    <mergeCell ref="A109:B109"/>
    <mergeCell ref="I109:J109"/>
    <mergeCell ref="I110:J110"/>
    <mergeCell ref="R110:S110"/>
    <mergeCell ref="I88:J88"/>
    <mergeCell ref="A89:G89"/>
    <mergeCell ref="I89:O89"/>
    <mergeCell ref="R89:X89"/>
    <mergeCell ref="Z89:AF89"/>
    <mergeCell ref="A98:B98"/>
    <mergeCell ref="I98:J98"/>
    <mergeCell ref="R98:S98"/>
    <mergeCell ref="Z77:AF77"/>
    <mergeCell ref="R84:S84"/>
    <mergeCell ref="A85:B85"/>
    <mergeCell ref="A86:B86"/>
    <mergeCell ref="R86:S86"/>
    <mergeCell ref="I86:J86"/>
    <mergeCell ref="R69:S69"/>
    <mergeCell ref="A72:B72"/>
    <mergeCell ref="A73:B73"/>
    <mergeCell ref="R73:S73"/>
    <mergeCell ref="I71:J71"/>
    <mergeCell ref="A77:G77"/>
    <mergeCell ref="R77:X77"/>
    <mergeCell ref="Z49:AF49"/>
    <mergeCell ref="R55:S55"/>
    <mergeCell ref="A58:B58"/>
    <mergeCell ref="R59:S59"/>
    <mergeCell ref="A63:G63"/>
    <mergeCell ref="R63:X63"/>
    <mergeCell ref="Z63:AF63"/>
    <mergeCell ref="I45:J45"/>
    <mergeCell ref="A46:B46"/>
    <mergeCell ref="I46:J46"/>
    <mergeCell ref="R46:S46"/>
    <mergeCell ref="A49:G49"/>
    <mergeCell ref="R49:X49"/>
    <mergeCell ref="I49:O49"/>
    <mergeCell ref="R19:S19"/>
    <mergeCell ref="A36:G36"/>
    <mergeCell ref="I36:O36"/>
    <mergeCell ref="R36:X36"/>
    <mergeCell ref="Z36:AF36"/>
    <mergeCell ref="R42:S42"/>
    <mergeCell ref="A22:G22"/>
    <mergeCell ref="I22:O22"/>
    <mergeCell ref="R22:X22"/>
    <mergeCell ref="I6:O6"/>
    <mergeCell ref="A8:G8"/>
    <mergeCell ref="I8:O8"/>
    <mergeCell ref="R8:X8"/>
    <mergeCell ref="A18:B18"/>
    <mergeCell ref="I17:J17"/>
    <mergeCell ref="I18:J18"/>
    <mergeCell ref="A6:G6"/>
    <mergeCell ref="Z8:AF8"/>
    <mergeCell ref="A1:AF1"/>
    <mergeCell ref="A3:G3"/>
    <mergeCell ref="I3:O3"/>
    <mergeCell ref="A4:G4"/>
    <mergeCell ref="I4:O4"/>
    <mergeCell ref="A5:G5"/>
    <mergeCell ref="I5:O5"/>
    <mergeCell ref="R5:X6"/>
    <mergeCell ref="I58:J58"/>
    <mergeCell ref="I72:J72"/>
    <mergeCell ref="I77:O77"/>
    <mergeCell ref="I87:J87"/>
    <mergeCell ref="I63:O63"/>
    <mergeCell ref="Z5:AF6"/>
    <mergeCell ref="Z22:AF22"/>
    <mergeCell ref="I31:J31"/>
    <mergeCell ref="I32:J32"/>
    <mergeCell ref="R32:S32"/>
  </mergeCell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tabSelected="1" zoomScale="90" zoomScaleNormal="90" zoomScalePageLayoutView="0" workbookViewId="0" topLeftCell="A113">
      <selection activeCell="Q40" sqref="Q40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28125" style="4" customWidth="1"/>
    <col min="21" max="22" width="2.7109375" style="4" customWidth="1"/>
    <col min="23" max="23" width="3.28125" style="4" bestFit="1" customWidth="1"/>
    <col min="24" max="24" width="5.57421875" style="140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>
      <c r="A1" s="365" t="s">
        <v>456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33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9.5" customHeight="1">
      <c r="A3" s="388" t="s">
        <v>29</v>
      </c>
      <c r="B3" s="389"/>
      <c r="C3" s="389"/>
      <c r="D3" s="389"/>
      <c r="E3" s="389"/>
      <c r="F3" s="389"/>
      <c r="G3" s="390"/>
      <c r="I3" s="371" t="s">
        <v>29</v>
      </c>
      <c r="J3" s="372"/>
      <c r="K3" s="372"/>
      <c r="L3" s="372"/>
      <c r="M3" s="372"/>
      <c r="N3" s="372"/>
      <c r="O3" s="373"/>
      <c r="Q3" s="24"/>
      <c r="R3" s="25"/>
      <c r="S3" s="25"/>
      <c r="T3" s="25"/>
      <c r="U3" s="25"/>
      <c r="V3" s="25"/>
      <c r="W3" s="25"/>
      <c r="X3" s="134"/>
      <c r="Z3" s="24"/>
      <c r="AA3" s="25"/>
      <c r="AB3" s="25"/>
      <c r="AC3" s="25"/>
      <c r="AD3" s="25"/>
      <c r="AE3" s="25"/>
      <c r="AF3" s="26"/>
    </row>
    <row r="4" spans="1:32" s="1" customFormat="1" ht="19.5" customHeight="1">
      <c r="A4" s="385" t="s">
        <v>30</v>
      </c>
      <c r="B4" s="386"/>
      <c r="C4" s="386"/>
      <c r="D4" s="386"/>
      <c r="E4" s="386"/>
      <c r="F4" s="386"/>
      <c r="G4" s="387"/>
      <c r="I4" s="362" t="s">
        <v>30</v>
      </c>
      <c r="J4" s="363"/>
      <c r="K4" s="363"/>
      <c r="L4" s="363"/>
      <c r="M4" s="363"/>
      <c r="N4" s="363"/>
      <c r="O4" s="364"/>
      <c r="Q4" s="21"/>
      <c r="R4" s="22"/>
      <c r="S4" s="22"/>
      <c r="T4" s="22"/>
      <c r="U4" s="22"/>
      <c r="V4" s="22"/>
      <c r="W4" s="22"/>
      <c r="X4" s="135"/>
      <c r="Z4" s="21"/>
      <c r="AA4" s="22"/>
      <c r="AB4" s="22"/>
      <c r="AC4" s="22"/>
      <c r="AD4" s="22"/>
      <c r="AE4" s="22"/>
      <c r="AF4" s="14"/>
    </row>
    <row r="5" spans="1:32" s="1" customFormat="1" ht="19.5" customHeight="1">
      <c r="A5" s="385" t="s">
        <v>455</v>
      </c>
      <c r="B5" s="386"/>
      <c r="C5" s="386"/>
      <c r="D5" s="386"/>
      <c r="E5" s="386"/>
      <c r="F5" s="386"/>
      <c r="G5" s="387"/>
      <c r="I5" s="362" t="s">
        <v>33</v>
      </c>
      <c r="J5" s="363"/>
      <c r="K5" s="363"/>
      <c r="L5" s="363"/>
      <c r="M5" s="363"/>
      <c r="N5" s="363"/>
      <c r="O5" s="364"/>
      <c r="Q5" s="21"/>
      <c r="R5" s="370" t="s">
        <v>36</v>
      </c>
      <c r="S5" s="367"/>
      <c r="T5" s="367"/>
      <c r="U5" s="367"/>
      <c r="V5" s="367"/>
      <c r="W5" s="367"/>
      <c r="X5" s="368"/>
      <c r="Z5" s="366" t="s">
        <v>37</v>
      </c>
      <c r="AA5" s="367"/>
      <c r="AB5" s="367"/>
      <c r="AC5" s="367"/>
      <c r="AD5" s="367"/>
      <c r="AE5" s="367"/>
      <c r="AF5" s="368"/>
    </row>
    <row r="6" spans="1:32" s="1" customFormat="1" ht="19.5" customHeight="1">
      <c r="A6" s="385" t="s">
        <v>32</v>
      </c>
      <c r="B6" s="386"/>
      <c r="C6" s="386"/>
      <c r="D6" s="386"/>
      <c r="E6" s="386"/>
      <c r="F6" s="386"/>
      <c r="G6" s="387"/>
      <c r="I6" s="362" t="s">
        <v>32</v>
      </c>
      <c r="J6" s="363"/>
      <c r="K6" s="363"/>
      <c r="L6" s="363"/>
      <c r="M6" s="363"/>
      <c r="N6" s="363"/>
      <c r="O6" s="364"/>
      <c r="Q6" s="21"/>
      <c r="R6" s="367"/>
      <c r="S6" s="367"/>
      <c r="T6" s="367"/>
      <c r="U6" s="367"/>
      <c r="V6" s="367"/>
      <c r="W6" s="367"/>
      <c r="X6" s="368"/>
      <c r="Z6" s="369"/>
      <c r="AA6" s="367"/>
      <c r="AB6" s="367"/>
      <c r="AC6" s="367"/>
      <c r="AD6" s="367"/>
      <c r="AE6" s="367"/>
      <c r="AF6" s="368"/>
    </row>
    <row r="7" spans="1:32" s="1" customFormat="1" ht="11.25" customHeight="1">
      <c r="A7" s="132"/>
      <c r="B7" s="133"/>
      <c r="C7" s="133"/>
      <c r="D7" s="133"/>
      <c r="E7" s="133"/>
      <c r="F7" s="133"/>
      <c r="G7" s="14"/>
      <c r="I7" s="21"/>
      <c r="J7" s="22"/>
      <c r="K7" s="22"/>
      <c r="L7" s="22"/>
      <c r="M7" s="22"/>
      <c r="N7" s="22"/>
      <c r="O7" s="14"/>
      <c r="Q7" s="21"/>
      <c r="R7" s="22"/>
      <c r="S7" s="22"/>
      <c r="T7" s="22"/>
      <c r="U7" s="22"/>
      <c r="V7" s="22"/>
      <c r="W7" s="22"/>
      <c r="X7" s="135"/>
      <c r="Z7" s="21"/>
      <c r="AA7" s="22"/>
      <c r="AB7" s="22"/>
      <c r="AC7" s="22"/>
      <c r="AD7" s="22"/>
      <c r="AE7" s="22"/>
      <c r="AF7" s="14"/>
    </row>
    <row r="8" spans="1:32" s="1" customFormat="1" ht="19.5" customHeight="1">
      <c r="A8" s="382" t="s">
        <v>11</v>
      </c>
      <c r="B8" s="383"/>
      <c r="C8" s="383"/>
      <c r="D8" s="383"/>
      <c r="E8" s="383"/>
      <c r="F8" s="383"/>
      <c r="G8" s="384"/>
      <c r="I8" s="350" t="s">
        <v>11</v>
      </c>
      <c r="J8" s="351"/>
      <c r="K8" s="351"/>
      <c r="L8" s="351"/>
      <c r="M8" s="351"/>
      <c r="N8" s="351"/>
      <c r="O8" s="352"/>
      <c r="Q8" s="21"/>
      <c r="R8" s="351" t="s">
        <v>11</v>
      </c>
      <c r="S8" s="351"/>
      <c r="T8" s="351"/>
      <c r="U8" s="351"/>
      <c r="V8" s="351"/>
      <c r="W8" s="351"/>
      <c r="X8" s="352"/>
      <c r="Z8" s="350" t="s">
        <v>11</v>
      </c>
      <c r="AA8" s="351"/>
      <c r="AB8" s="351"/>
      <c r="AC8" s="351"/>
      <c r="AD8" s="351"/>
      <c r="AE8" s="351"/>
      <c r="AF8" s="352"/>
    </row>
    <row r="9" spans="1:32" s="2" customFormat="1" ht="22.5" customHeight="1">
      <c r="A9" s="171" t="s">
        <v>1</v>
      </c>
      <c r="B9" s="172" t="s">
        <v>2</v>
      </c>
      <c r="C9" s="173" t="s">
        <v>0</v>
      </c>
      <c r="D9" s="173" t="s">
        <v>3</v>
      </c>
      <c r="E9" s="173" t="s">
        <v>4</v>
      </c>
      <c r="F9" s="173" t="s">
        <v>5</v>
      </c>
      <c r="G9" s="174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</row>
    <row r="10" spans="1:32" ht="15" customHeight="1">
      <c r="A10" s="230" t="s">
        <v>457</v>
      </c>
      <c r="B10" s="274" t="s">
        <v>458</v>
      </c>
      <c r="C10" s="153">
        <v>2</v>
      </c>
      <c r="D10" s="153">
        <v>2</v>
      </c>
      <c r="E10" s="153">
        <v>0</v>
      </c>
      <c r="F10" s="153">
        <v>3</v>
      </c>
      <c r="G10" s="231">
        <v>4</v>
      </c>
      <c r="I10" s="70" t="s">
        <v>124</v>
      </c>
      <c r="J10" s="115" t="s">
        <v>125</v>
      </c>
      <c r="K10" s="318">
        <v>2</v>
      </c>
      <c r="L10" s="318">
        <v>2</v>
      </c>
      <c r="M10" s="318">
        <v>0</v>
      </c>
      <c r="N10" s="318">
        <v>3</v>
      </c>
      <c r="O10" s="89">
        <v>4</v>
      </c>
      <c r="Q10" s="15" t="s">
        <v>38</v>
      </c>
      <c r="R10" s="98" t="s">
        <v>124</v>
      </c>
      <c r="S10" s="100" t="s">
        <v>125</v>
      </c>
      <c r="T10" s="99">
        <v>2</v>
      </c>
      <c r="U10" s="99">
        <v>2</v>
      </c>
      <c r="V10" s="99">
        <v>0</v>
      </c>
      <c r="W10" s="99">
        <v>3</v>
      </c>
      <c r="X10" s="111">
        <v>4</v>
      </c>
      <c r="Z10" s="114" t="s">
        <v>124</v>
      </c>
      <c r="AA10" s="100" t="s">
        <v>125</v>
      </c>
      <c r="AB10" s="99">
        <v>2</v>
      </c>
      <c r="AC10" s="99">
        <v>2</v>
      </c>
      <c r="AD10" s="99">
        <v>0</v>
      </c>
      <c r="AE10" s="99">
        <v>3</v>
      </c>
      <c r="AF10" s="111">
        <v>4</v>
      </c>
    </row>
    <row r="11" spans="1:32" ht="15" customHeight="1">
      <c r="A11" s="230" t="s">
        <v>59</v>
      </c>
      <c r="B11" s="152" t="s">
        <v>126</v>
      </c>
      <c r="C11" s="153">
        <v>3</v>
      </c>
      <c r="D11" s="153">
        <v>2</v>
      </c>
      <c r="E11" s="153">
        <v>0</v>
      </c>
      <c r="F11" s="153">
        <v>4</v>
      </c>
      <c r="G11" s="231">
        <v>6</v>
      </c>
      <c r="I11" s="70" t="s">
        <v>59</v>
      </c>
      <c r="J11" s="41" t="s">
        <v>126</v>
      </c>
      <c r="K11" s="318">
        <v>3</v>
      </c>
      <c r="L11" s="318">
        <v>2</v>
      </c>
      <c r="M11" s="318">
        <v>0</v>
      </c>
      <c r="N11" s="318">
        <v>4</v>
      </c>
      <c r="O11" s="89">
        <v>6</v>
      </c>
      <c r="Q11" s="15"/>
      <c r="R11" s="339" t="s">
        <v>40</v>
      </c>
      <c r="S11" s="339"/>
      <c r="T11" s="49">
        <f>SUM(T10)</f>
        <v>2</v>
      </c>
      <c r="U11" s="49">
        <f>SUM(U10)</f>
        <v>2</v>
      </c>
      <c r="V11" s="49">
        <f>SUM(V10)</f>
        <v>0</v>
      </c>
      <c r="W11" s="49">
        <f>SUM(W10)</f>
        <v>3</v>
      </c>
      <c r="X11" s="136">
        <f>SUM(X10)</f>
        <v>4</v>
      </c>
      <c r="Z11" s="60"/>
      <c r="AA11" s="50"/>
      <c r="AB11" s="146"/>
      <c r="AC11" s="146"/>
      <c r="AD11" s="146"/>
      <c r="AE11" s="146"/>
      <c r="AF11" s="62"/>
    </row>
    <row r="12" spans="1:32" ht="15" customHeight="1">
      <c r="A12" s="230" t="s">
        <v>61</v>
      </c>
      <c r="B12" s="152" t="s">
        <v>127</v>
      </c>
      <c r="C12" s="153">
        <v>3</v>
      </c>
      <c r="D12" s="153">
        <v>0</v>
      </c>
      <c r="E12" s="153">
        <v>2</v>
      </c>
      <c r="F12" s="153">
        <v>4</v>
      </c>
      <c r="G12" s="231">
        <v>6</v>
      </c>
      <c r="I12" s="70" t="s">
        <v>61</v>
      </c>
      <c r="J12" s="41" t="s">
        <v>127</v>
      </c>
      <c r="K12" s="318">
        <v>3</v>
      </c>
      <c r="L12" s="318">
        <v>0</v>
      </c>
      <c r="M12" s="318">
        <v>2</v>
      </c>
      <c r="N12" s="318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163">
        <v>3</v>
      </c>
      <c r="U12" s="163">
        <v>2</v>
      </c>
      <c r="V12" s="163">
        <v>0</v>
      </c>
      <c r="W12" s="163">
        <v>4</v>
      </c>
      <c r="X12" s="89">
        <v>6</v>
      </c>
      <c r="Z12" s="60"/>
      <c r="AA12" s="50"/>
      <c r="AB12" s="146"/>
      <c r="AC12" s="146"/>
      <c r="AD12" s="146"/>
      <c r="AE12" s="146"/>
      <c r="AF12" s="62"/>
    </row>
    <row r="13" spans="1:32" ht="15" customHeight="1">
      <c r="A13" s="230" t="s">
        <v>63</v>
      </c>
      <c r="B13" s="275" t="s">
        <v>128</v>
      </c>
      <c r="C13" s="153">
        <v>3</v>
      </c>
      <c r="D13" s="153">
        <v>0</v>
      </c>
      <c r="E13" s="153">
        <v>2</v>
      </c>
      <c r="F13" s="153">
        <v>4</v>
      </c>
      <c r="G13" s="231">
        <v>6</v>
      </c>
      <c r="I13" s="70" t="s">
        <v>63</v>
      </c>
      <c r="J13" s="167" t="s">
        <v>128</v>
      </c>
      <c r="K13" s="318">
        <v>3</v>
      </c>
      <c r="L13" s="318">
        <v>0</v>
      </c>
      <c r="M13" s="318">
        <v>2</v>
      </c>
      <c r="N13" s="318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163">
        <v>3</v>
      </c>
      <c r="U13" s="163">
        <v>0</v>
      </c>
      <c r="V13" s="163">
        <v>2</v>
      </c>
      <c r="W13" s="163">
        <v>4</v>
      </c>
      <c r="X13" s="89">
        <v>6</v>
      </c>
      <c r="Z13" s="60"/>
      <c r="AA13" s="50"/>
      <c r="AB13" s="146"/>
      <c r="AC13" s="146"/>
      <c r="AD13" s="146"/>
      <c r="AE13" s="146"/>
      <c r="AF13" s="62"/>
    </row>
    <row r="14" spans="1:32" ht="15" customHeight="1">
      <c r="A14" s="230" t="s">
        <v>207</v>
      </c>
      <c r="B14" s="275" t="s">
        <v>50</v>
      </c>
      <c r="C14" s="153">
        <v>3</v>
      </c>
      <c r="D14" s="153">
        <v>0</v>
      </c>
      <c r="E14" s="153">
        <v>0</v>
      </c>
      <c r="F14" s="153">
        <v>3</v>
      </c>
      <c r="G14" s="231">
        <v>3</v>
      </c>
      <c r="I14" s="70" t="s">
        <v>207</v>
      </c>
      <c r="J14" s="167" t="s">
        <v>50</v>
      </c>
      <c r="K14" s="318">
        <v>3</v>
      </c>
      <c r="L14" s="318">
        <v>0</v>
      </c>
      <c r="M14" s="318">
        <v>0</v>
      </c>
      <c r="N14" s="318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163">
        <v>3</v>
      </c>
      <c r="U14" s="163">
        <v>0</v>
      </c>
      <c r="V14" s="163">
        <v>2</v>
      </c>
      <c r="W14" s="163">
        <v>4</v>
      </c>
      <c r="X14" s="89">
        <v>6</v>
      </c>
      <c r="Z14" s="60"/>
      <c r="AA14" s="50"/>
      <c r="AB14" s="146"/>
      <c r="AC14" s="146"/>
      <c r="AD14" s="146"/>
      <c r="AE14" s="146"/>
      <c r="AF14" s="62"/>
    </row>
    <row r="15" spans="1:32" ht="15" customHeight="1">
      <c r="A15" s="221" t="s">
        <v>67</v>
      </c>
      <c r="B15" s="183" t="s">
        <v>130</v>
      </c>
      <c r="C15" s="184">
        <v>3</v>
      </c>
      <c r="D15" s="184">
        <v>0</v>
      </c>
      <c r="E15" s="184">
        <v>0</v>
      </c>
      <c r="F15" s="184">
        <v>3</v>
      </c>
      <c r="G15" s="222">
        <v>5</v>
      </c>
      <c r="I15" s="58" t="s">
        <v>67</v>
      </c>
      <c r="J15" s="168" t="s">
        <v>130</v>
      </c>
      <c r="K15" s="310">
        <v>3</v>
      </c>
      <c r="L15" s="310">
        <v>0</v>
      </c>
      <c r="M15" s="310">
        <v>0</v>
      </c>
      <c r="N15" s="310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163">
        <v>3</v>
      </c>
      <c r="U15" s="163">
        <v>0</v>
      </c>
      <c r="V15" s="163">
        <v>0</v>
      </c>
      <c r="W15" s="163">
        <v>3</v>
      </c>
      <c r="X15" s="89">
        <v>3</v>
      </c>
      <c r="Z15" s="60"/>
      <c r="AA15" s="50"/>
      <c r="AB15" s="146"/>
      <c r="AC15" s="146"/>
      <c r="AD15" s="146"/>
      <c r="AE15" s="146"/>
      <c r="AF15" s="62"/>
    </row>
    <row r="16" spans="1:32" ht="15" customHeight="1">
      <c r="A16" s="230" t="s">
        <v>66</v>
      </c>
      <c r="B16" s="275" t="s">
        <v>208</v>
      </c>
      <c r="C16" s="153">
        <v>0</v>
      </c>
      <c r="D16" s="153">
        <v>2</v>
      </c>
      <c r="E16" s="153">
        <v>0</v>
      </c>
      <c r="F16" s="153">
        <v>1</v>
      </c>
      <c r="G16" s="231">
        <v>1</v>
      </c>
      <c r="I16" s="70" t="s">
        <v>66</v>
      </c>
      <c r="J16" s="167" t="s">
        <v>208</v>
      </c>
      <c r="K16" s="318">
        <v>0</v>
      </c>
      <c r="L16" s="318">
        <v>2</v>
      </c>
      <c r="M16" s="318">
        <v>0</v>
      </c>
      <c r="N16" s="318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155">
        <v>3</v>
      </c>
      <c r="U16" s="155">
        <v>0</v>
      </c>
      <c r="V16" s="155">
        <v>0</v>
      </c>
      <c r="W16" s="155">
        <v>3</v>
      </c>
      <c r="X16" s="59">
        <v>5</v>
      </c>
      <c r="Z16" s="60"/>
      <c r="AA16" s="50"/>
      <c r="AB16" s="146"/>
      <c r="AC16" s="146"/>
      <c r="AD16" s="146"/>
      <c r="AE16" s="146"/>
      <c r="AF16" s="62"/>
    </row>
    <row r="17" spans="1:32" ht="15" customHeight="1">
      <c r="A17" s="223"/>
      <c r="B17" s="178"/>
      <c r="C17" s="180"/>
      <c r="D17" s="180"/>
      <c r="E17" s="180"/>
      <c r="F17" s="180"/>
      <c r="G17" s="220"/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163">
        <v>0</v>
      </c>
      <c r="U17" s="163">
        <v>2</v>
      </c>
      <c r="V17" s="163">
        <v>0</v>
      </c>
      <c r="W17" s="163">
        <v>1</v>
      </c>
      <c r="X17" s="89">
        <v>1</v>
      </c>
      <c r="Z17" s="60"/>
      <c r="AA17" s="50"/>
      <c r="AB17" s="146"/>
      <c r="AC17" s="146"/>
      <c r="AD17" s="146"/>
      <c r="AE17" s="146"/>
      <c r="AF17" s="62"/>
    </row>
    <row r="18" spans="1:32" ht="15" customHeight="1">
      <c r="A18" s="376" t="s">
        <v>68</v>
      </c>
      <c r="B18" s="377"/>
      <c r="C18" s="186">
        <f>SUM(C10:C17)</f>
        <v>17</v>
      </c>
      <c r="D18" s="186">
        <f>SUM(D10:D17)</f>
        <v>6</v>
      </c>
      <c r="E18" s="186">
        <f>SUM(E10:E17)</f>
        <v>4</v>
      </c>
      <c r="F18" s="186">
        <f>SUM(F10:F17)</f>
        <v>22</v>
      </c>
      <c r="G18" s="224">
        <f>SUM(G10:G17)</f>
        <v>31</v>
      </c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163"/>
      <c r="U18" s="163"/>
      <c r="V18" s="163"/>
      <c r="W18" s="163"/>
      <c r="X18" s="89"/>
      <c r="Z18" s="60"/>
      <c r="AA18" s="50"/>
      <c r="AB18" s="146"/>
      <c r="AC18" s="146"/>
      <c r="AD18" s="146"/>
      <c r="AE18" s="146"/>
      <c r="AF18" s="62"/>
    </row>
    <row r="19" spans="1:32" ht="15" customHeight="1">
      <c r="A19" s="374"/>
      <c r="B19" s="375"/>
      <c r="C19" s="197"/>
      <c r="D19" s="197"/>
      <c r="E19" s="197"/>
      <c r="F19" s="197"/>
      <c r="G19" s="225"/>
      <c r="I19" s="316"/>
      <c r="J19" s="317"/>
      <c r="K19" s="311"/>
      <c r="L19" s="311"/>
      <c r="M19" s="311"/>
      <c r="N19" s="311"/>
      <c r="O19" s="312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146"/>
      <c r="AC19" s="146"/>
      <c r="AD19" s="146"/>
      <c r="AE19" s="146"/>
      <c r="AF19" s="62"/>
    </row>
    <row r="20" spans="1:32" ht="15" customHeight="1">
      <c r="A20" s="187"/>
      <c r="B20" s="188"/>
      <c r="C20" s="189"/>
      <c r="D20" s="189"/>
      <c r="E20" s="189"/>
      <c r="F20" s="189"/>
      <c r="G20" s="190"/>
      <c r="I20" s="316"/>
      <c r="J20" s="317"/>
      <c r="K20" s="311"/>
      <c r="L20" s="311"/>
      <c r="M20" s="311"/>
      <c r="N20" s="311"/>
      <c r="O20" s="312"/>
      <c r="Q20" s="20"/>
      <c r="R20" s="160" t="s">
        <v>42</v>
      </c>
      <c r="S20" s="160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142" t="s">
        <v>42</v>
      </c>
      <c r="AA20" s="143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5" customHeight="1">
      <c r="A21" s="187"/>
      <c r="B21" s="188"/>
      <c r="C21" s="189"/>
      <c r="D21" s="189"/>
      <c r="E21" s="189"/>
      <c r="F21" s="189"/>
      <c r="G21" s="190"/>
      <c r="I21" s="316"/>
      <c r="J21" s="317"/>
      <c r="K21" s="311"/>
      <c r="L21" s="311"/>
      <c r="M21" s="311"/>
      <c r="N21" s="311"/>
      <c r="O21" s="312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5" customHeight="1">
      <c r="A22" s="379" t="s">
        <v>12</v>
      </c>
      <c r="B22" s="380"/>
      <c r="C22" s="380"/>
      <c r="D22" s="380"/>
      <c r="E22" s="380"/>
      <c r="F22" s="380"/>
      <c r="G22" s="381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32" s="2" customFormat="1" ht="22.5" customHeight="1">
      <c r="A23" s="171" t="s">
        <v>1</v>
      </c>
      <c r="B23" s="172" t="s">
        <v>2</v>
      </c>
      <c r="C23" s="173" t="s">
        <v>0</v>
      </c>
      <c r="D23" s="173" t="s">
        <v>3</v>
      </c>
      <c r="E23" s="173" t="s">
        <v>4</v>
      </c>
      <c r="F23" s="173" t="s">
        <v>5</v>
      </c>
      <c r="G23" s="174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</row>
    <row r="24" spans="1:32" ht="15" customHeight="1">
      <c r="A24" s="230" t="s">
        <v>131</v>
      </c>
      <c r="B24" s="152" t="s">
        <v>209</v>
      </c>
      <c r="C24" s="153">
        <v>2</v>
      </c>
      <c r="D24" s="153">
        <v>0</v>
      </c>
      <c r="E24" s="153">
        <v>2</v>
      </c>
      <c r="F24" s="153">
        <v>3</v>
      </c>
      <c r="G24" s="231">
        <v>4</v>
      </c>
      <c r="I24" s="70" t="s">
        <v>131</v>
      </c>
      <c r="J24" s="117" t="s">
        <v>209</v>
      </c>
      <c r="K24" s="318">
        <v>2</v>
      </c>
      <c r="L24" s="318">
        <v>0</v>
      </c>
      <c r="M24" s="318">
        <v>2</v>
      </c>
      <c r="N24" s="318">
        <v>3</v>
      </c>
      <c r="O24" s="89">
        <v>4</v>
      </c>
      <c r="Q24" s="15"/>
      <c r="R24" s="339" t="s">
        <v>40</v>
      </c>
      <c r="S24" s="339"/>
      <c r="T24" s="49">
        <v>0</v>
      </c>
      <c r="U24" s="49">
        <f>SUM(U25)</f>
        <v>0</v>
      </c>
      <c r="V24" s="49">
        <f>SUM(V25)</f>
        <v>0</v>
      </c>
      <c r="W24" s="49">
        <v>0</v>
      </c>
      <c r="X24" s="136">
        <v>0</v>
      </c>
      <c r="Z24" s="60"/>
      <c r="AA24" s="50"/>
      <c r="AB24" s="146"/>
      <c r="AC24" s="146"/>
      <c r="AD24" s="146"/>
      <c r="AE24" s="146"/>
      <c r="AF24" s="62"/>
    </row>
    <row r="25" spans="1:32" ht="15" customHeight="1">
      <c r="A25" s="230" t="s">
        <v>132</v>
      </c>
      <c r="B25" s="152" t="s">
        <v>133</v>
      </c>
      <c r="C25" s="153">
        <v>3</v>
      </c>
      <c r="D25" s="153">
        <v>0</v>
      </c>
      <c r="E25" s="153">
        <v>0</v>
      </c>
      <c r="F25" s="153">
        <v>3</v>
      </c>
      <c r="G25" s="231">
        <v>4</v>
      </c>
      <c r="I25" s="70" t="s">
        <v>132</v>
      </c>
      <c r="J25" s="41" t="s">
        <v>133</v>
      </c>
      <c r="K25" s="318">
        <v>3</v>
      </c>
      <c r="L25" s="318">
        <v>0</v>
      </c>
      <c r="M25" s="318">
        <v>0</v>
      </c>
      <c r="N25" s="318">
        <v>3</v>
      </c>
      <c r="O25" s="89">
        <v>4</v>
      </c>
      <c r="Q25" s="20" t="s">
        <v>39</v>
      </c>
      <c r="R25" s="152" t="s">
        <v>132</v>
      </c>
      <c r="S25" s="152" t="s">
        <v>133</v>
      </c>
      <c r="T25" s="153">
        <v>3</v>
      </c>
      <c r="U25" s="153">
        <v>0</v>
      </c>
      <c r="V25" s="153">
        <v>0</v>
      </c>
      <c r="W25" s="153">
        <v>3</v>
      </c>
      <c r="X25" s="231">
        <v>4</v>
      </c>
      <c r="Z25" s="60"/>
      <c r="AA25" s="50"/>
      <c r="AB25" s="146"/>
      <c r="AC25" s="146"/>
      <c r="AD25" s="146"/>
      <c r="AE25" s="146"/>
      <c r="AF25" s="62"/>
    </row>
    <row r="26" spans="1:32" ht="15" customHeight="1">
      <c r="A26" s="230" t="s">
        <v>71</v>
      </c>
      <c r="B26" s="152" t="s">
        <v>134</v>
      </c>
      <c r="C26" s="153">
        <v>3</v>
      </c>
      <c r="D26" s="153">
        <v>2</v>
      </c>
      <c r="E26" s="153">
        <v>0</v>
      </c>
      <c r="F26" s="153">
        <v>4</v>
      </c>
      <c r="G26" s="231">
        <v>6</v>
      </c>
      <c r="I26" s="70" t="s">
        <v>71</v>
      </c>
      <c r="J26" s="41" t="s">
        <v>134</v>
      </c>
      <c r="K26" s="318">
        <v>3</v>
      </c>
      <c r="L26" s="318">
        <v>2</v>
      </c>
      <c r="M26" s="318">
        <v>0</v>
      </c>
      <c r="N26" s="318">
        <v>4</v>
      </c>
      <c r="O26" s="89">
        <v>6</v>
      </c>
      <c r="Q26" s="20" t="s">
        <v>39</v>
      </c>
      <c r="R26" s="41" t="s">
        <v>131</v>
      </c>
      <c r="S26" s="117" t="s">
        <v>209</v>
      </c>
      <c r="T26" s="163">
        <v>2</v>
      </c>
      <c r="U26" s="163">
        <v>0</v>
      </c>
      <c r="V26" s="163">
        <v>2</v>
      </c>
      <c r="W26" s="163">
        <v>3</v>
      </c>
      <c r="X26" s="89">
        <v>4</v>
      </c>
      <c r="Z26" s="60"/>
      <c r="AA26" s="50"/>
      <c r="AB26" s="146"/>
      <c r="AC26" s="146"/>
      <c r="AD26" s="146"/>
      <c r="AE26" s="146"/>
      <c r="AF26" s="62"/>
    </row>
    <row r="27" spans="1:32" ht="15" customHeight="1">
      <c r="A27" s="230" t="s">
        <v>73</v>
      </c>
      <c r="B27" s="152" t="s">
        <v>135</v>
      </c>
      <c r="C27" s="153">
        <v>3</v>
      </c>
      <c r="D27" s="153">
        <v>0</v>
      </c>
      <c r="E27" s="153">
        <v>2</v>
      </c>
      <c r="F27" s="153">
        <v>4</v>
      </c>
      <c r="G27" s="231">
        <v>6</v>
      </c>
      <c r="I27" s="70" t="s">
        <v>210</v>
      </c>
      <c r="J27" s="41" t="s">
        <v>211</v>
      </c>
      <c r="K27" s="318">
        <v>2</v>
      </c>
      <c r="L27" s="318">
        <v>0</v>
      </c>
      <c r="M27" s="318">
        <v>2</v>
      </c>
      <c r="N27" s="318">
        <v>3</v>
      </c>
      <c r="O27" s="89">
        <v>5</v>
      </c>
      <c r="Q27" s="20" t="s">
        <v>39</v>
      </c>
      <c r="R27" s="41" t="s">
        <v>71</v>
      </c>
      <c r="S27" s="41" t="s">
        <v>134</v>
      </c>
      <c r="T27" s="163">
        <v>3</v>
      </c>
      <c r="U27" s="163">
        <v>2</v>
      </c>
      <c r="V27" s="163">
        <v>0</v>
      </c>
      <c r="W27" s="163">
        <v>4</v>
      </c>
      <c r="X27" s="89">
        <v>6</v>
      </c>
      <c r="Z27" s="60"/>
      <c r="AA27" s="50"/>
      <c r="AB27" s="146"/>
      <c r="AC27" s="146"/>
      <c r="AD27" s="146"/>
      <c r="AE27" s="146"/>
      <c r="AF27" s="62"/>
    </row>
    <row r="28" spans="1:32" ht="15" customHeight="1">
      <c r="A28" s="230" t="s">
        <v>212</v>
      </c>
      <c r="B28" s="275" t="s">
        <v>53</v>
      </c>
      <c r="C28" s="153">
        <v>3</v>
      </c>
      <c r="D28" s="153">
        <v>0</v>
      </c>
      <c r="E28" s="153">
        <v>0</v>
      </c>
      <c r="F28" s="153">
        <v>3</v>
      </c>
      <c r="G28" s="231">
        <v>3</v>
      </c>
      <c r="I28" s="70" t="s">
        <v>73</v>
      </c>
      <c r="J28" s="41" t="s">
        <v>135</v>
      </c>
      <c r="K28" s="318">
        <v>3</v>
      </c>
      <c r="L28" s="318">
        <v>0</v>
      </c>
      <c r="M28" s="318">
        <v>2</v>
      </c>
      <c r="N28" s="318">
        <v>4</v>
      </c>
      <c r="O28" s="89">
        <v>6</v>
      </c>
      <c r="Q28" s="20" t="s">
        <v>39</v>
      </c>
      <c r="R28" s="41" t="s">
        <v>210</v>
      </c>
      <c r="S28" s="41" t="s">
        <v>211</v>
      </c>
      <c r="T28" s="163">
        <v>2</v>
      </c>
      <c r="U28" s="163">
        <v>0</v>
      </c>
      <c r="V28" s="163">
        <v>2</v>
      </c>
      <c r="W28" s="163">
        <v>3</v>
      </c>
      <c r="X28" s="89">
        <v>5</v>
      </c>
      <c r="Z28" s="60"/>
      <c r="AA28" s="50"/>
      <c r="AB28" s="146"/>
      <c r="AC28" s="146"/>
      <c r="AD28" s="146"/>
      <c r="AE28" s="146"/>
      <c r="AF28" s="62"/>
    </row>
    <row r="29" spans="1:32" ht="15" customHeight="1">
      <c r="A29" s="230" t="s">
        <v>210</v>
      </c>
      <c r="B29" s="152" t="s">
        <v>211</v>
      </c>
      <c r="C29" s="153">
        <v>2</v>
      </c>
      <c r="D29" s="153">
        <v>0</v>
      </c>
      <c r="E29" s="153">
        <v>2</v>
      </c>
      <c r="F29" s="153">
        <v>3</v>
      </c>
      <c r="G29" s="231">
        <v>5</v>
      </c>
      <c r="I29" s="70" t="s">
        <v>212</v>
      </c>
      <c r="J29" s="167" t="s">
        <v>53</v>
      </c>
      <c r="K29" s="318">
        <v>3</v>
      </c>
      <c r="L29" s="318">
        <v>0</v>
      </c>
      <c r="M29" s="318">
        <v>0</v>
      </c>
      <c r="N29" s="318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163">
        <v>3</v>
      </c>
      <c r="U29" s="163">
        <v>0</v>
      </c>
      <c r="V29" s="163">
        <v>2</v>
      </c>
      <c r="W29" s="163">
        <v>4</v>
      </c>
      <c r="X29" s="89">
        <v>6</v>
      </c>
      <c r="Z29" s="60"/>
      <c r="AA29" s="50"/>
      <c r="AB29" s="146"/>
      <c r="AC29" s="146"/>
      <c r="AD29" s="146"/>
      <c r="AE29" s="146"/>
      <c r="AF29" s="62"/>
    </row>
    <row r="30" spans="1:32" ht="15" customHeight="1">
      <c r="A30" s="230" t="s">
        <v>78</v>
      </c>
      <c r="B30" s="275" t="s">
        <v>213</v>
      </c>
      <c r="C30" s="153">
        <v>0</v>
      </c>
      <c r="D30" s="153">
        <v>2</v>
      </c>
      <c r="E30" s="153">
        <v>0</v>
      </c>
      <c r="F30" s="153">
        <v>1</v>
      </c>
      <c r="G30" s="231">
        <v>1</v>
      </c>
      <c r="I30" s="70" t="s">
        <v>78</v>
      </c>
      <c r="J30" s="167" t="s">
        <v>213</v>
      </c>
      <c r="K30" s="318">
        <v>0</v>
      </c>
      <c r="L30" s="318">
        <v>2</v>
      </c>
      <c r="M30" s="318">
        <v>0</v>
      </c>
      <c r="N30" s="318">
        <v>1</v>
      </c>
      <c r="O30" s="89">
        <v>1</v>
      </c>
      <c r="Q30" s="20" t="s">
        <v>39</v>
      </c>
      <c r="R30" s="41" t="s">
        <v>212</v>
      </c>
      <c r="S30" s="167" t="s">
        <v>53</v>
      </c>
      <c r="T30" s="163">
        <v>3</v>
      </c>
      <c r="U30" s="163">
        <v>0</v>
      </c>
      <c r="V30" s="163">
        <v>0</v>
      </c>
      <c r="W30" s="163">
        <v>3</v>
      </c>
      <c r="X30" s="89">
        <v>3</v>
      </c>
      <c r="Z30" s="60"/>
      <c r="AA30" s="50"/>
      <c r="AB30" s="146"/>
      <c r="AC30" s="146"/>
      <c r="AD30" s="146"/>
      <c r="AE30" s="146"/>
      <c r="AF30" s="62"/>
    </row>
    <row r="31" spans="1:32" ht="15" customHeight="1">
      <c r="A31" s="223"/>
      <c r="B31" s="178"/>
      <c r="C31" s="180"/>
      <c r="D31" s="180"/>
      <c r="E31" s="180"/>
      <c r="F31" s="180"/>
      <c r="G31" s="217"/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167" t="s">
        <v>213</v>
      </c>
      <c r="T31" s="163">
        <v>0</v>
      </c>
      <c r="U31" s="163">
        <v>2</v>
      </c>
      <c r="V31" s="163">
        <v>0</v>
      </c>
      <c r="W31" s="163">
        <v>1</v>
      </c>
      <c r="X31" s="89">
        <v>1</v>
      </c>
      <c r="Z31" s="60"/>
      <c r="AA31" s="50"/>
      <c r="AB31" s="146"/>
      <c r="AC31" s="146"/>
      <c r="AD31" s="146"/>
      <c r="AE31" s="146"/>
      <c r="AF31" s="62"/>
    </row>
    <row r="32" spans="1:32" ht="15" customHeight="1">
      <c r="A32" s="376" t="s">
        <v>68</v>
      </c>
      <c r="B32" s="377"/>
      <c r="C32" s="186">
        <f>SUM(C24:C31)</f>
        <v>16</v>
      </c>
      <c r="D32" s="186">
        <f>SUM(D24:D31)</f>
        <v>4</v>
      </c>
      <c r="E32" s="186">
        <f>SUM(E24:E31)</f>
        <v>6</v>
      </c>
      <c r="F32" s="186">
        <f>SUM(F24:F31)</f>
        <v>21</v>
      </c>
      <c r="G32" s="224">
        <f>SUM(G24:G31)</f>
        <v>29</v>
      </c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SUM(T25:T31)</f>
        <v>16</v>
      </c>
      <c r="U32" s="49">
        <f>SUM(U25:U31)</f>
        <v>4</v>
      </c>
      <c r="V32" s="49">
        <f>SUM(V25:V31)</f>
        <v>6</v>
      </c>
      <c r="W32" s="49">
        <f>SUM(W25:W31)</f>
        <v>21</v>
      </c>
      <c r="X32" s="284">
        <f>SUM(X25:X31)</f>
        <v>29</v>
      </c>
      <c r="Z32" s="60"/>
      <c r="AA32" s="50"/>
      <c r="AB32" s="146"/>
      <c r="AC32" s="146"/>
      <c r="AD32" s="146"/>
      <c r="AE32" s="146"/>
      <c r="AF32" s="62"/>
    </row>
    <row r="33" spans="1:32" ht="15" customHeight="1">
      <c r="A33" s="187"/>
      <c r="B33" s="188"/>
      <c r="C33" s="189"/>
      <c r="D33" s="189"/>
      <c r="E33" s="189"/>
      <c r="F33" s="189"/>
      <c r="G33" s="190"/>
      <c r="I33" s="316"/>
      <c r="J33" s="317"/>
      <c r="K33" s="311"/>
      <c r="L33" s="311"/>
      <c r="M33" s="311"/>
      <c r="N33" s="311"/>
      <c r="O33" s="312"/>
      <c r="Q33" s="20"/>
      <c r="R33" s="160" t="s">
        <v>42</v>
      </c>
      <c r="S33" s="160"/>
      <c r="T33" s="34">
        <f>SUM(T24,T32)</f>
        <v>16</v>
      </c>
      <c r="U33" s="34">
        <f>SUM(U24,U32)</f>
        <v>4</v>
      </c>
      <c r="V33" s="34">
        <f>SUM(V24,V32)</f>
        <v>6</v>
      </c>
      <c r="W33" s="34">
        <f>SUM(W24,W32)</f>
        <v>21</v>
      </c>
      <c r="X33" s="61">
        <f>SUM(X24,X32)</f>
        <v>29</v>
      </c>
      <c r="Z33" s="142" t="s">
        <v>42</v>
      </c>
      <c r="AA33" s="143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5" customHeight="1">
      <c r="A34" s="187"/>
      <c r="B34" s="188"/>
      <c r="C34" s="189"/>
      <c r="D34" s="189"/>
      <c r="E34" s="189"/>
      <c r="F34" s="189"/>
      <c r="G34" s="190"/>
      <c r="I34" s="316"/>
      <c r="J34" s="317"/>
      <c r="K34" s="311"/>
      <c r="L34" s="311"/>
      <c r="M34" s="311"/>
      <c r="N34" s="311"/>
      <c r="O34" s="312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5" customHeight="1">
      <c r="A35" s="187"/>
      <c r="B35" s="188"/>
      <c r="C35" s="189"/>
      <c r="D35" s="189"/>
      <c r="E35" s="189"/>
      <c r="F35" s="189"/>
      <c r="G35" s="190"/>
      <c r="I35" s="316"/>
      <c r="J35" s="317"/>
      <c r="K35" s="311"/>
      <c r="L35" s="311"/>
      <c r="M35" s="311"/>
      <c r="N35" s="311"/>
      <c r="O35" s="312"/>
      <c r="Q35" s="20"/>
      <c r="R35" s="5"/>
      <c r="S35" s="5"/>
      <c r="T35" s="5"/>
      <c r="U35" s="5"/>
      <c r="V35" s="5"/>
      <c r="W35" s="5"/>
      <c r="X35" s="16"/>
      <c r="Z35" s="17"/>
      <c r="AA35" s="18"/>
      <c r="AB35" s="18"/>
      <c r="AC35" s="7"/>
      <c r="AD35" s="7"/>
      <c r="AE35" s="7"/>
      <c r="AF35" s="23"/>
    </row>
    <row r="36" spans="1:32" ht="15" customHeight="1">
      <c r="A36" s="379" t="s">
        <v>19</v>
      </c>
      <c r="B36" s="380"/>
      <c r="C36" s="380"/>
      <c r="D36" s="380"/>
      <c r="E36" s="380"/>
      <c r="F36" s="380"/>
      <c r="G36" s="381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32" s="2" customFormat="1" ht="22.5" customHeight="1">
      <c r="A37" s="171" t="s">
        <v>1</v>
      </c>
      <c r="B37" s="172" t="s">
        <v>2</v>
      </c>
      <c r="C37" s="173" t="s">
        <v>0</v>
      </c>
      <c r="D37" s="173" t="s">
        <v>3</v>
      </c>
      <c r="E37" s="173" t="s">
        <v>4</v>
      </c>
      <c r="F37" s="173" t="s">
        <v>5</v>
      </c>
      <c r="G37" s="174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</row>
    <row r="38" spans="1:32" ht="15" customHeight="1">
      <c r="A38" s="230" t="s">
        <v>459</v>
      </c>
      <c r="B38" s="152" t="s">
        <v>460</v>
      </c>
      <c r="C38" s="153">
        <v>3</v>
      </c>
      <c r="D38" s="153">
        <v>0</v>
      </c>
      <c r="E38" s="153">
        <v>0</v>
      </c>
      <c r="F38" s="153">
        <v>3</v>
      </c>
      <c r="G38" s="231">
        <v>6</v>
      </c>
      <c r="I38" s="70" t="s">
        <v>140</v>
      </c>
      <c r="J38" s="117" t="s">
        <v>141</v>
      </c>
      <c r="K38" s="318">
        <v>2</v>
      </c>
      <c r="L38" s="318">
        <v>0</v>
      </c>
      <c r="M38" s="318">
        <v>2</v>
      </c>
      <c r="N38" s="318">
        <v>3</v>
      </c>
      <c r="O38" s="89">
        <v>5</v>
      </c>
      <c r="Q38" s="15" t="s">
        <v>38</v>
      </c>
      <c r="R38" s="98" t="s">
        <v>474</v>
      </c>
      <c r="S38" s="98" t="s">
        <v>475</v>
      </c>
      <c r="T38" s="99">
        <v>2</v>
      </c>
      <c r="U38" s="99">
        <v>2</v>
      </c>
      <c r="V38" s="99">
        <v>0</v>
      </c>
      <c r="W38" s="99">
        <v>3</v>
      </c>
      <c r="X38" s="112">
        <v>5</v>
      </c>
      <c r="Z38" s="98" t="s">
        <v>140</v>
      </c>
      <c r="AA38" s="98" t="s">
        <v>141</v>
      </c>
      <c r="AB38" s="98">
        <v>2</v>
      </c>
      <c r="AC38" s="98">
        <v>0</v>
      </c>
      <c r="AD38" s="98">
        <v>2</v>
      </c>
      <c r="AE38" s="98">
        <v>3</v>
      </c>
      <c r="AF38" s="98">
        <v>5</v>
      </c>
    </row>
    <row r="39" spans="1:32" ht="15" customHeight="1">
      <c r="A39" s="230" t="s">
        <v>137</v>
      </c>
      <c r="B39" s="152" t="s">
        <v>138</v>
      </c>
      <c r="C39" s="153">
        <v>2</v>
      </c>
      <c r="D39" s="153">
        <v>0</v>
      </c>
      <c r="E39" s="153">
        <v>2</v>
      </c>
      <c r="F39" s="153">
        <v>3</v>
      </c>
      <c r="G39" s="231">
        <v>4</v>
      </c>
      <c r="I39" s="70" t="s">
        <v>474</v>
      </c>
      <c r="J39" s="41" t="s">
        <v>475</v>
      </c>
      <c r="K39" s="318">
        <v>2</v>
      </c>
      <c r="L39" s="318">
        <v>2</v>
      </c>
      <c r="M39" s="318">
        <v>0</v>
      </c>
      <c r="N39" s="318">
        <v>3</v>
      </c>
      <c r="O39" s="89">
        <v>5</v>
      </c>
      <c r="Q39" s="15" t="s">
        <v>38</v>
      </c>
      <c r="R39" s="98" t="s">
        <v>476</v>
      </c>
      <c r="S39" s="98" t="s">
        <v>149</v>
      </c>
      <c r="T39" s="99">
        <v>3</v>
      </c>
      <c r="U39" s="99">
        <v>0</v>
      </c>
      <c r="V39" s="99">
        <v>2</v>
      </c>
      <c r="W39" s="99">
        <v>4</v>
      </c>
      <c r="X39" s="112">
        <v>6</v>
      </c>
      <c r="Z39" s="114"/>
      <c r="AA39" s="98"/>
      <c r="AB39" s="99"/>
      <c r="AC39" s="99"/>
      <c r="AD39" s="99"/>
      <c r="AE39" s="99"/>
      <c r="AF39" s="111"/>
    </row>
    <row r="40" spans="1:32" ht="15" customHeight="1">
      <c r="A40" s="230" t="s">
        <v>140</v>
      </c>
      <c r="B40" s="152" t="s">
        <v>141</v>
      </c>
      <c r="C40" s="153">
        <v>2</v>
      </c>
      <c r="D40" s="153">
        <v>0</v>
      </c>
      <c r="E40" s="153">
        <v>2</v>
      </c>
      <c r="F40" s="153">
        <v>3</v>
      </c>
      <c r="G40" s="231">
        <v>5</v>
      </c>
      <c r="I40" s="70" t="s">
        <v>476</v>
      </c>
      <c r="J40" s="41" t="s">
        <v>149</v>
      </c>
      <c r="K40" s="318">
        <v>3</v>
      </c>
      <c r="L40" s="318">
        <v>0</v>
      </c>
      <c r="M40" s="318">
        <v>2</v>
      </c>
      <c r="N40" s="318">
        <v>4</v>
      </c>
      <c r="O40" s="89">
        <v>6</v>
      </c>
      <c r="Q40" s="20"/>
      <c r="R40" s="339" t="s">
        <v>40</v>
      </c>
      <c r="S40" s="339"/>
      <c r="T40" s="212">
        <f>SUM(T38:T39)</f>
        <v>5</v>
      </c>
      <c r="U40" s="212">
        <f>SUM(U38:U39)</f>
        <v>2</v>
      </c>
      <c r="V40" s="212">
        <f>SUM(V38:V39)</f>
        <v>2</v>
      </c>
      <c r="W40" s="212">
        <f>SUM(W38:W39)</f>
        <v>7</v>
      </c>
      <c r="X40" s="212">
        <f>SUM(X38:X39)</f>
        <v>11</v>
      </c>
      <c r="Z40" s="114"/>
      <c r="AA40" s="98"/>
      <c r="AB40" s="99"/>
      <c r="AC40" s="99"/>
      <c r="AD40" s="99"/>
      <c r="AE40" s="99"/>
      <c r="AF40" s="111"/>
    </row>
    <row r="41" spans="1:32" ht="15" customHeight="1">
      <c r="A41" s="230" t="s">
        <v>214</v>
      </c>
      <c r="B41" s="152" t="s">
        <v>147</v>
      </c>
      <c r="C41" s="153">
        <v>3</v>
      </c>
      <c r="D41" s="153">
        <v>0</v>
      </c>
      <c r="E41" s="153">
        <v>0</v>
      </c>
      <c r="F41" s="153">
        <v>3</v>
      </c>
      <c r="G41" s="154">
        <v>4</v>
      </c>
      <c r="I41" s="70" t="s">
        <v>142</v>
      </c>
      <c r="J41" s="41" t="s">
        <v>143</v>
      </c>
      <c r="K41" s="318">
        <v>2</v>
      </c>
      <c r="L41" s="318">
        <v>2</v>
      </c>
      <c r="M41" s="318">
        <v>0</v>
      </c>
      <c r="N41" s="318">
        <v>3</v>
      </c>
      <c r="O41" s="89">
        <v>5</v>
      </c>
      <c r="Q41" s="20" t="s">
        <v>39</v>
      </c>
      <c r="R41" s="152" t="s">
        <v>140</v>
      </c>
      <c r="S41" s="152" t="s">
        <v>141</v>
      </c>
      <c r="T41" s="153">
        <v>2</v>
      </c>
      <c r="U41" s="153">
        <v>0</v>
      </c>
      <c r="V41" s="153">
        <v>2</v>
      </c>
      <c r="W41" s="153">
        <v>3</v>
      </c>
      <c r="X41" s="231">
        <v>5</v>
      </c>
      <c r="Z41" s="114"/>
      <c r="AA41" s="98"/>
      <c r="AB41" s="99"/>
      <c r="AC41" s="99"/>
      <c r="AD41" s="99"/>
      <c r="AE41" s="99"/>
      <c r="AF41" s="112"/>
    </row>
    <row r="42" spans="1:32" ht="15" customHeight="1">
      <c r="A42" s="230" t="s">
        <v>142</v>
      </c>
      <c r="B42" s="152" t="s">
        <v>143</v>
      </c>
      <c r="C42" s="153">
        <v>2</v>
      </c>
      <c r="D42" s="153">
        <v>2</v>
      </c>
      <c r="E42" s="153">
        <v>0</v>
      </c>
      <c r="F42" s="153">
        <v>3</v>
      </c>
      <c r="G42" s="231">
        <v>5</v>
      </c>
      <c r="I42" s="70" t="s">
        <v>477</v>
      </c>
      <c r="J42" s="41" t="s">
        <v>173</v>
      </c>
      <c r="K42" s="318">
        <v>3</v>
      </c>
      <c r="L42" s="318">
        <v>0</v>
      </c>
      <c r="M42" s="318">
        <v>0</v>
      </c>
      <c r="N42" s="318">
        <v>3</v>
      </c>
      <c r="O42" s="89">
        <v>5</v>
      </c>
      <c r="Q42" s="20" t="s">
        <v>39</v>
      </c>
      <c r="R42" s="70" t="s">
        <v>477</v>
      </c>
      <c r="S42" s="41" t="s">
        <v>173</v>
      </c>
      <c r="T42" s="330">
        <v>3</v>
      </c>
      <c r="U42" s="330">
        <v>0</v>
      </c>
      <c r="V42" s="330">
        <v>0</v>
      </c>
      <c r="W42" s="330">
        <v>3</v>
      </c>
      <c r="X42" s="89">
        <v>5</v>
      </c>
      <c r="Z42" s="60"/>
      <c r="AA42" s="50"/>
      <c r="AB42" s="146"/>
      <c r="AC42" s="146"/>
      <c r="AD42" s="146"/>
      <c r="AE42" s="146"/>
      <c r="AF42" s="62"/>
    </row>
    <row r="43" spans="1:32" ht="15" customHeight="1">
      <c r="A43" s="230" t="s">
        <v>8</v>
      </c>
      <c r="B43" s="152" t="s">
        <v>129</v>
      </c>
      <c r="C43" s="153">
        <v>2</v>
      </c>
      <c r="D43" s="153">
        <v>0</v>
      </c>
      <c r="E43" s="153">
        <v>0</v>
      </c>
      <c r="F43" s="153">
        <v>2</v>
      </c>
      <c r="G43" s="231">
        <v>3</v>
      </c>
      <c r="I43" s="70" t="s">
        <v>8</v>
      </c>
      <c r="J43" s="167" t="s">
        <v>129</v>
      </c>
      <c r="K43" s="318">
        <v>2</v>
      </c>
      <c r="L43" s="318">
        <v>0</v>
      </c>
      <c r="M43" s="318">
        <v>0</v>
      </c>
      <c r="N43" s="318">
        <v>2</v>
      </c>
      <c r="O43" s="89">
        <v>3</v>
      </c>
      <c r="Q43" s="20" t="s">
        <v>39</v>
      </c>
      <c r="R43" s="41" t="s">
        <v>142</v>
      </c>
      <c r="S43" s="41" t="s">
        <v>143</v>
      </c>
      <c r="T43" s="163">
        <v>2</v>
      </c>
      <c r="U43" s="163">
        <v>2</v>
      </c>
      <c r="V43" s="163">
        <v>0</v>
      </c>
      <c r="W43" s="163">
        <v>3</v>
      </c>
      <c r="X43" s="89">
        <v>5</v>
      </c>
      <c r="Z43" s="60"/>
      <c r="AA43" s="50"/>
      <c r="AB43" s="146"/>
      <c r="AC43" s="146"/>
      <c r="AD43" s="146"/>
      <c r="AE43" s="146"/>
      <c r="AF43" s="62"/>
    </row>
    <row r="44" spans="1:32" ht="15" customHeight="1">
      <c r="A44" s="230" t="s">
        <v>9</v>
      </c>
      <c r="B44" s="152" t="s">
        <v>144</v>
      </c>
      <c r="C44" s="153">
        <v>2</v>
      </c>
      <c r="D44" s="153">
        <v>0</v>
      </c>
      <c r="E44" s="153">
        <v>0</v>
      </c>
      <c r="F44" s="153">
        <v>2</v>
      </c>
      <c r="G44" s="231">
        <v>3</v>
      </c>
      <c r="I44" s="70" t="s">
        <v>9</v>
      </c>
      <c r="J44" s="167" t="s">
        <v>144</v>
      </c>
      <c r="K44" s="318">
        <v>2</v>
      </c>
      <c r="L44" s="318">
        <v>0</v>
      </c>
      <c r="M44" s="318">
        <v>0</v>
      </c>
      <c r="N44" s="318">
        <v>2</v>
      </c>
      <c r="O44" s="89">
        <v>3</v>
      </c>
      <c r="Q44" s="20" t="s">
        <v>39</v>
      </c>
      <c r="R44" s="41" t="s">
        <v>8</v>
      </c>
      <c r="S44" s="41" t="s">
        <v>129</v>
      </c>
      <c r="T44" s="163">
        <v>2</v>
      </c>
      <c r="U44" s="163">
        <v>0</v>
      </c>
      <c r="V44" s="163">
        <v>0</v>
      </c>
      <c r="W44" s="163">
        <v>2</v>
      </c>
      <c r="X44" s="89">
        <v>3</v>
      </c>
      <c r="Z44" s="60"/>
      <c r="AA44" s="50"/>
      <c r="AB44" s="146"/>
      <c r="AC44" s="146"/>
      <c r="AD44" s="146"/>
      <c r="AE44" s="146"/>
      <c r="AF44" s="62"/>
    </row>
    <row r="45" spans="1:32" ht="15" customHeight="1">
      <c r="A45" s="376" t="s">
        <v>68</v>
      </c>
      <c r="B45" s="377"/>
      <c r="C45" s="186">
        <f>SUM(C38:C44)</f>
        <v>16</v>
      </c>
      <c r="D45" s="186">
        <f>SUM(D38:D44)</f>
        <v>2</v>
      </c>
      <c r="E45" s="186">
        <f>SUM(E38:E44)</f>
        <v>4</v>
      </c>
      <c r="F45" s="186">
        <f>SUM(F38:F44)</f>
        <v>19</v>
      </c>
      <c r="G45" s="224">
        <f>SUM(G38:G44)</f>
        <v>30</v>
      </c>
      <c r="I45" s="342" t="s">
        <v>68</v>
      </c>
      <c r="J45" s="343"/>
      <c r="K45" s="34">
        <f>SUM(K38:K44)</f>
        <v>16</v>
      </c>
      <c r="L45" s="34">
        <f>SUM(L38:L44)</f>
        <v>4</v>
      </c>
      <c r="M45" s="34">
        <f>SUM(M38:M44)</f>
        <v>4</v>
      </c>
      <c r="N45" s="34">
        <f>SUM(N38:N44)</f>
        <v>20</v>
      </c>
      <c r="O45" s="61">
        <f>SUM(O38:O44)</f>
        <v>32</v>
      </c>
      <c r="Q45" s="20" t="s">
        <v>39</v>
      </c>
      <c r="R45" s="41" t="s">
        <v>9</v>
      </c>
      <c r="S45" s="117" t="s">
        <v>144</v>
      </c>
      <c r="T45" s="163">
        <v>2</v>
      </c>
      <c r="U45" s="163">
        <v>0</v>
      </c>
      <c r="V45" s="163">
        <v>0</v>
      </c>
      <c r="W45" s="163">
        <v>2</v>
      </c>
      <c r="X45" s="89">
        <v>3</v>
      </c>
      <c r="Z45" s="60"/>
      <c r="AA45" s="50"/>
      <c r="AB45" s="146"/>
      <c r="AC45" s="146"/>
      <c r="AD45" s="146"/>
      <c r="AE45" s="146"/>
      <c r="AF45" s="62"/>
    </row>
    <row r="46" spans="1:32" ht="15" customHeight="1">
      <c r="A46" s="187"/>
      <c r="B46" s="188"/>
      <c r="C46" s="189"/>
      <c r="D46" s="189"/>
      <c r="E46" s="189"/>
      <c r="F46" s="189"/>
      <c r="G46" s="190"/>
      <c r="I46" s="354"/>
      <c r="J46" s="355"/>
      <c r="K46" s="311"/>
      <c r="L46" s="311"/>
      <c r="M46" s="311"/>
      <c r="N46" s="311"/>
      <c r="O46" s="312"/>
      <c r="Q46" s="20"/>
      <c r="R46" s="339" t="s">
        <v>41</v>
      </c>
      <c r="S46" s="339"/>
      <c r="T46" s="212">
        <f>SUM(T41:T45)</f>
        <v>11</v>
      </c>
      <c r="U46" s="212">
        <f>SUM(U41:U45)</f>
        <v>2</v>
      </c>
      <c r="V46" s="212">
        <f>SUM(V41:V45)</f>
        <v>2</v>
      </c>
      <c r="W46" s="212">
        <f>SUM(W41:W45)</f>
        <v>13</v>
      </c>
      <c r="X46" s="212">
        <f>SUM(X41:X45)</f>
        <v>21</v>
      </c>
      <c r="Z46" s="60"/>
      <c r="AA46" s="50"/>
      <c r="AB46" s="146"/>
      <c r="AC46" s="146"/>
      <c r="AD46" s="146"/>
      <c r="AE46" s="146"/>
      <c r="AF46" s="62"/>
    </row>
    <row r="47" spans="1:32" ht="15" customHeight="1">
      <c r="A47" s="187"/>
      <c r="B47" s="188"/>
      <c r="C47" s="189"/>
      <c r="D47" s="189"/>
      <c r="E47" s="189"/>
      <c r="F47" s="189"/>
      <c r="G47" s="190"/>
      <c r="I47" s="316"/>
      <c r="J47" s="317"/>
      <c r="K47" s="311"/>
      <c r="L47" s="311"/>
      <c r="M47" s="311"/>
      <c r="N47" s="311"/>
      <c r="O47" s="312"/>
      <c r="Q47" s="20"/>
      <c r="R47" s="160" t="s">
        <v>42</v>
      </c>
      <c r="S47" s="160"/>
      <c r="T47" s="34">
        <f>SUM(T40,T46)</f>
        <v>16</v>
      </c>
      <c r="U47" s="34">
        <f>SUM(U40,U46)</f>
        <v>4</v>
      </c>
      <c r="V47" s="34">
        <f>SUM(V40,V46)</f>
        <v>4</v>
      </c>
      <c r="W47" s="34">
        <f>SUM(W40,W46)</f>
        <v>20</v>
      </c>
      <c r="X47" s="61">
        <f>X40+X46</f>
        <v>32</v>
      </c>
      <c r="Z47" s="142" t="s">
        <v>42</v>
      </c>
      <c r="AA47" s="55"/>
      <c r="AB47" s="34">
        <f>SUM(AB38:AB43)</f>
        <v>2</v>
      </c>
      <c r="AC47" s="34">
        <f>SUM(AC38:AC43)</f>
        <v>0</v>
      </c>
      <c r="AD47" s="34">
        <f>SUM(AD38:AD43)</f>
        <v>2</v>
      </c>
      <c r="AE47" s="34">
        <f>SUM(AE38:AE43)</f>
        <v>3</v>
      </c>
      <c r="AF47" s="61">
        <f>SUM(AF38:AF43)</f>
        <v>5</v>
      </c>
    </row>
    <row r="48" spans="1:32" ht="15" customHeight="1">
      <c r="A48" s="187"/>
      <c r="B48" s="188"/>
      <c r="C48" s="189"/>
      <c r="D48" s="189"/>
      <c r="E48" s="189"/>
      <c r="F48" s="189"/>
      <c r="G48" s="190"/>
      <c r="I48" s="316"/>
      <c r="J48" s="317"/>
      <c r="K48" s="311"/>
      <c r="L48" s="311"/>
      <c r="M48" s="311"/>
      <c r="N48" s="311"/>
      <c r="O48" s="312"/>
      <c r="Q48" s="20"/>
      <c r="R48" s="5"/>
      <c r="S48" s="5"/>
      <c r="T48" s="5"/>
      <c r="U48" s="5"/>
      <c r="V48" s="5"/>
      <c r="W48" s="5"/>
      <c r="X48" s="16"/>
      <c r="Z48" s="147"/>
      <c r="AA48" s="148"/>
      <c r="AB48" s="144"/>
      <c r="AC48" s="144"/>
      <c r="AD48" s="144"/>
      <c r="AE48" s="144"/>
      <c r="AF48" s="145"/>
    </row>
    <row r="49" spans="1:32" s="2" customFormat="1" ht="22.5" customHeight="1">
      <c r="A49" s="379" t="s">
        <v>20</v>
      </c>
      <c r="B49" s="380"/>
      <c r="C49" s="380"/>
      <c r="D49" s="380"/>
      <c r="E49" s="380"/>
      <c r="F49" s="380"/>
      <c r="G49" s="381"/>
      <c r="H49" s="1"/>
      <c r="I49" s="331" t="s">
        <v>20</v>
      </c>
      <c r="J49" s="332"/>
      <c r="K49" s="332"/>
      <c r="L49" s="332"/>
      <c r="M49" s="332"/>
      <c r="N49" s="332"/>
      <c r="O49" s="333"/>
      <c r="Q49" s="72"/>
      <c r="R49" s="332" t="s">
        <v>20</v>
      </c>
      <c r="S49" s="332"/>
      <c r="T49" s="332"/>
      <c r="U49" s="332"/>
      <c r="V49" s="332"/>
      <c r="W49" s="332"/>
      <c r="X49" s="333"/>
      <c r="Z49" s="331" t="s">
        <v>20</v>
      </c>
      <c r="AA49" s="332"/>
      <c r="AB49" s="332"/>
      <c r="AC49" s="332"/>
      <c r="AD49" s="332"/>
      <c r="AE49" s="332"/>
      <c r="AF49" s="333"/>
    </row>
    <row r="50" spans="1:32" ht="15" customHeight="1">
      <c r="A50" s="171" t="s">
        <v>1</v>
      </c>
      <c r="B50" s="172" t="s">
        <v>2</v>
      </c>
      <c r="C50" s="173" t="s">
        <v>0</v>
      </c>
      <c r="D50" s="173" t="s">
        <v>3</v>
      </c>
      <c r="E50" s="173" t="s">
        <v>4</v>
      </c>
      <c r="F50" s="173" t="s">
        <v>5</v>
      </c>
      <c r="G50" s="174" t="s">
        <v>6</v>
      </c>
      <c r="I50" s="56" t="s">
        <v>1</v>
      </c>
      <c r="J50" s="30" t="s">
        <v>2</v>
      </c>
      <c r="K50" s="31" t="s">
        <v>0</v>
      </c>
      <c r="L50" s="31" t="s">
        <v>3</v>
      </c>
      <c r="M50" s="31" t="s">
        <v>4</v>
      </c>
      <c r="N50" s="31" t="s">
        <v>5</v>
      </c>
      <c r="O50" s="57" t="s">
        <v>6</v>
      </c>
      <c r="Q50" s="20"/>
      <c r="R50" s="30" t="s">
        <v>1</v>
      </c>
      <c r="S50" s="30" t="s">
        <v>2</v>
      </c>
      <c r="T50" s="31" t="s">
        <v>0</v>
      </c>
      <c r="U50" s="31" t="s">
        <v>3</v>
      </c>
      <c r="V50" s="31" t="s">
        <v>4</v>
      </c>
      <c r="W50" s="31" t="s">
        <v>5</v>
      </c>
      <c r="X50" s="57" t="s">
        <v>6</v>
      </c>
      <c r="Z50" s="56" t="s">
        <v>1</v>
      </c>
      <c r="AA50" s="30" t="s">
        <v>2</v>
      </c>
      <c r="AB50" s="31" t="s">
        <v>0</v>
      </c>
      <c r="AC50" s="31" t="s">
        <v>3</v>
      </c>
      <c r="AD50" s="31" t="s">
        <v>4</v>
      </c>
      <c r="AE50" s="31" t="s">
        <v>5</v>
      </c>
      <c r="AF50" s="57" t="s">
        <v>6</v>
      </c>
    </row>
    <row r="51" spans="1:32" ht="15" customHeight="1">
      <c r="A51" s="230" t="s">
        <v>461</v>
      </c>
      <c r="B51" s="152" t="s">
        <v>462</v>
      </c>
      <c r="C51" s="153">
        <v>3</v>
      </c>
      <c r="D51" s="153">
        <v>0</v>
      </c>
      <c r="E51" s="153">
        <v>0</v>
      </c>
      <c r="F51" s="153">
        <v>3</v>
      </c>
      <c r="G51" s="154">
        <v>6</v>
      </c>
      <c r="I51" s="70" t="s">
        <v>478</v>
      </c>
      <c r="J51" s="117" t="s">
        <v>139</v>
      </c>
      <c r="K51" s="318">
        <v>3</v>
      </c>
      <c r="L51" s="318">
        <v>0</v>
      </c>
      <c r="M51" s="318">
        <v>2</v>
      </c>
      <c r="N51" s="318">
        <v>4</v>
      </c>
      <c r="O51" s="89">
        <v>6</v>
      </c>
      <c r="Q51" s="15" t="s">
        <v>38</v>
      </c>
      <c r="R51" s="98" t="s">
        <v>478</v>
      </c>
      <c r="S51" s="98" t="s">
        <v>139</v>
      </c>
      <c r="T51" s="99">
        <v>3</v>
      </c>
      <c r="U51" s="99">
        <v>0</v>
      </c>
      <c r="V51" s="99">
        <v>2</v>
      </c>
      <c r="W51" s="99">
        <v>4</v>
      </c>
      <c r="X51" s="138">
        <v>6</v>
      </c>
      <c r="Z51" s="98" t="s">
        <v>478</v>
      </c>
      <c r="AA51" s="98" t="s">
        <v>139</v>
      </c>
      <c r="AB51" s="99">
        <v>3</v>
      </c>
      <c r="AC51" s="99">
        <v>0</v>
      </c>
      <c r="AD51" s="99">
        <v>2</v>
      </c>
      <c r="AE51" s="99">
        <v>4</v>
      </c>
      <c r="AF51" s="138">
        <v>6</v>
      </c>
    </row>
    <row r="52" spans="1:32" ht="15" customHeight="1">
      <c r="A52" s="230" t="s">
        <v>463</v>
      </c>
      <c r="B52" s="152" t="s">
        <v>464</v>
      </c>
      <c r="C52" s="153">
        <v>2</v>
      </c>
      <c r="D52" s="153">
        <v>0</v>
      </c>
      <c r="E52" s="153">
        <v>2</v>
      </c>
      <c r="F52" s="153">
        <v>3</v>
      </c>
      <c r="G52" s="154">
        <v>5</v>
      </c>
      <c r="I52" s="70" t="s">
        <v>479</v>
      </c>
      <c r="J52" s="41" t="s">
        <v>480</v>
      </c>
      <c r="K52" s="318">
        <v>3</v>
      </c>
      <c r="L52" s="318">
        <v>0</v>
      </c>
      <c r="M52" s="318">
        <v>2</v>
      </c>
      <c r="N52" s="318">
        <v>4</v>
      </c>
      <c r="O52" s="89">
        <v>6</v>
      </c>
      <c r="Q52" s="15" t="s">
        <v>38</v>
      </c>
      <c r="R52" s="98" t="s">
        <v>159</v>
      </c>
      <c r="S52" s="98" t="s">
        <v>160</v>
      </c>
      <c r="T52" s="99">
        <v>3</v>
      </c>
      <c r="U52" s="99">
        <v>0</v>
      </c>
      <c r="V52" s="99">
        <v>0</v>
      </c>
      <c r="W52" s="99">
        <v>3</v>
      </c>
      <c r="X52" s="138">
        <v>5</v>
      </c>
      <c r="Z52" s="98" t="s">
        <v>493</v>
      </c>
      <c r="AA52" s="98" t="s">
        <v>480</v>
      </c>
      <c r="AB52" s="99">
        <v>3</v>
      </c>
      <c r="AC52" s="99">
        <v>0</v>
      </c>
      <c r="AD52" s="99">
        <v>2</v>
      </c>
      <c r="AE52" s="99">
        <v>4</v>
      </c>
      <c r="AF52" s="111">
        <v>6</v>
      </c>
    </row>
    <row r="53" spans="1:32" ht="15" customHeight="1">
      <c r="A53" s="230" t="s">
        <v>145</v>
      </c>
      <c r="B53" s="152" t="s">
        <v>146</v>
      </c>
      <c r="C53" s="153">
        <v>2</v>
      </c>
      <c r="D53" s="153">
        <v>0</v>
      </c>
      <c r="E53" s="153">
        <v>2</v>
      </c>
      <c r="F53" s="153">
        <v>3</v>
      </c>
      <c r="G53" s="231">
        <v>4</v>
      </c>
      <c r="I53" s="70" t="s">
        <v>159</v>
      </c>
      <c r="J53" s="41" t="s">
        <v>160</v>
      </c>
      <c r="K53" s="318">
        <v>3</v>
      </c>
      <c r="L53" s="318">
        <v>0</v>
      </c>
      <c r="M53" s="318">
        <v>0</v>
      </c>
      <c r="N53" s="318">
        <v>3</v>
      </c>
      <c r="O53" s="89">
        <v>5</v>
      </c>
      <c r="Q53" s="15" t="s">
        <v>38</v>
      </c>
      <c r="R53" s="98" t="s">
        <v>150</v>
      </c>
      <c r="S53" s="98" t="s">
        <v>151</v>
      </c>
      <c r="T53" s="99">
        <v>0</v>
      </c>
      <c r="U53" s="99">
        <v>0</v>
      </c>
      <c r="V53" s="99">
        <v>0</v>
      </c>
      <c r="W53" s="99">
        <v>0</v>
      </c>
      <c r="X53" s="138">
        <v>4</v>
      </c>
      <c r="Z53" s="60"/>
      <c r="AA53" s="50"/>
      <c r="AB53" s="146"/>
      <c r="AC53" s="146"/>
      <c r="AD53" s="146"/>
      <c r="AE53" s="146"/>
      <c r="AF53" s="62"/>
    </row>
    <row r="54" spans="1:32" ht="15" customHeight="1">
      <c r="A54" s="230" t="s">
        <v>215</v>
      </c>
      <c r="B54" s="152" t="s">
        <v>216</v>
      </c>
      <c r="C54" s="153">
        <v>3</v>
      </c>
      <c r="D54" s="153">
        <v>0</v>
      </c>
      <c r="E54" s="153">
        <v>0</v>
      </c>
      <c r="F54" s="153">
        <v>3</v>
      </c>
      <c r="G54" s="154">
        <v>5</v>
      </c>
      <c r="I54" s="70" t="s">
        <v>215</v>
      </c>
      <c r="J54" s="41" t="s">
        <v>216</v>
      </c>
      <c r="K54" s="318">
        <v>3</v>
      </c>
      <c r="L54" s="318">
        <v>0</v>
      </c>
      <c r="M54" s="318">
        <v>0</v>
      </c>
      <c r="N54" s="318">
        <v>3</v>
      </c>
      <c r="O54" s="89">
        <v>5</v>
      </c>
      <c r="Q54" s="15"/>
      <c r="R54" s="339" t="s">
        <v>40</v>
      </c>
      <c r="S54" s="339"/>
      <c r="T54" s="212">
        <f>SUM(T51:T53)</f>
        <v>6</v>
      </c>
      <c r="U54" s="212">
        <f>SUM(U51:U53)</f>
        <v>0</v>
      </c>
      <c r="V54" s="212">
        <f>SUM(V51:V53)</f>
        <v>2</v>
      </c>
      <c r="W54" s="212">
        <f>SUM(W51:W53)</f>
        <v>7</v>
      </c>
      <c r="X54" s="139">
        <f>SUM(X51:X53)</f>
        <v>15</v>
      </c>
      <c r="Z54" s="60"/>
      <c r="AA54" s="50"/>
      <c r="AB54" s="146"/>
      <c r="AC54" s="146"/>
      <c r="AD54" s="146"/>
      <c r="AE54" s="146"/>
      <c r="AF54" s="62"/>
    </row>
    <row r="55" spans="1:32" ht="15" customHeight="1">
      <c r="A55" s="230" t="s">
        <v>17</v>
      </c>
      <c r="B55" s="152" t="s">
        <v>136</v>
      </c>
      <c r="C55" s="153">
        <v>2</v>
      </c>
      <c r="D55" s="153">
        <v>0</v>
      </c>
      <c r="E55" s="153">
        <v>0</v>
      </c>
      <c r="F55" s="153">
        <v>2</v>
      </c>
      <c r="G55" s="231">
        <v>3</v>
      </c>
      <c r="I55" s="70" t="s">
        <v>17</v>
      </c>
      <c r="J55" s="41" t="s">
        <v>136</v>
      </c>
      <c r="K55" s="318">
        <v>2</v>
      </c>
      <c r="L55" s="318">
        <v>0</v>
      </c>
      <c r="M55" s="318">
        <v>0</v>
      </c>
      <c r="N55" s="318">
        <v>2</v>
      </c>
      <c r="O55" s="89">
        <v>3</v>
      </c>
      <c r="Q55" s="20" t="s">
        <v>39</v>
      </c>
      <c r="R55" s="70" t="s">
        <v>493</v>
      </c>
      <c r="S55" s="41" t="s">
        <v>480</v>
      </c>
      <c r="T55" s="330">
        <v>3</v>
      </c>
      <c r="U55" s="330">
        <v>0</v>
      </c>
      <c r="V55" s="330">
        <v>2</v>
      </c>
      <c r="W55" s="330">
        <v>4</v>
      </c>
      <c r="X55" s="89">
        <v>6</v>
      </c>
      <c r="Z55" s="60"/>
      <c r="AA55" s="50"/>
      <c r="AB55" s="146"/>
      <c r="AC55" s="146"/>
      <c r="AD55" s="146"/>
      <c r="AE55" s="146"/>
      <c r="AF55" s="62"/>
    </row>
    <row r="56" spans="1:32" ht="15" customHeight="1">
      <c r="A56" s="230" t="s">
        <v>18</v>
      </c>
      <c r="B56" s="152" t="s">
        <v>152</v>
      </c>
      <c r="C56" s="153">
        <v>2</v>
      </c>
      <c r="D56" s="153">
        <v>0</v>
      </c>
      <c r="E56" s="153">
        <v>0</v>
      </c>
      <c r="F56" s="153">
        <v>2</v>
      </c>
      <c r="G56" s="231">
        <v>3</v>
      </c>
      <c r="I56" s="70" t="s">
        <v>18</v>
      </c>
      <c r="J56" s="167" t="s">
        <v>152</v>
      </c>
      <c r="K56" s="318">
        <v>2</v>
      </c>
      <c r="L56" s="318">
        <v>0</v>
      </c>
      <c r="M56" s="318">
        <v>0</v>
      </c>
      <c r="N56" s="318">
        <v>2</v>
      </c>
      <c r="O56" s="89">
        <v>3</v>
      </c>
      <c r="Q56" s="20" t="s">
        <v>39</v>
      </c>
      <c r="R56" s="41" t="s">
        <v>215</v>
      </c>
      <c r="S56" s="41" t="s">
        <v>216</v>
      </c>
      <c r="T56" s="163">
        <v>3</v>
      </c>
      <c r="U56" s="163">
        <v>0</v>
      </c>
      <c r="V56" s="163">
        <v>0</v>
      </c>
      <c r="W56" s="163">
        <v>3</v>
      </c>
      <c r="X56" s="109">
        <v>5</v>
      </c>
      <c r="Z56" s="60"/>
      <c r="AA56" s="50"/>
      <c r="AB56" s="146"/>
      <c r="AC56" s="146"/>
      <c r="AD56" s="146"/>
      <c r="AE56" s="146"/>
      <c r="AF56" s="62"/>
    </row>
    <row r="57" spans="1:32" ht="15" customHeight="1">
      <c r="A57" s="230" t="s">
        <v>465</v>
      </c>
      <c r="B57" s="152" t="s">
        <v>151</v>
      </c>
      <c r="C57" s="153">
        <v>0</v>
      </c>
      <c r="D57" s="153">
        <v>0</v>
      </c>
      <c r="E57" s="153">
        <v>0</v>
      </c>
      <c r="F57" s="153">
        <v>0</v>
      </c>
      <c r="G57" s="278">
        <v>4</v>
      </c>
      <c r="I57" s="70" t="s">
        <v>150</v>
      </c>
      <c r="J57" s="167" t="s">
        <v>151</v>
      </c>
      <c r="K57" s="318">
        <v>0</v>
      </c>
      <c r="L57" s="318">
        <v>0</v>
      </c>
      <c r="M57" s="318">
        <v>0</v>
      </c>
      <c r="N57" s="318">
        <v>0</v>
      </c>
      <c r="O57" s="89">
        <v>4</v>
      </c>
      <c r="Q57" s="20" t="s">
        <v>39</v>
      </c>
      <c r="R57" s="41" t="s">
        <v>17</v>
      </c>
      <c r="S57" s="41" t="s">
        <v>136</v>
      </c>
      <c r="T57" s="163">
        <v>2</v>
      </c>
      <c r="U57" s="163">
        <v>0</v>
      </c>
      <c r="V57" s="163">
        <v>0</v>
      </c>
      <c r="W57" s="163">
        <v>2</v>
      </c>
      <c r="X57" s="89">
        <v>3</v>
      </c>
      <c r="Z57" s="60"/>
      <c r="AA57" s="50"/>
      <c r="AB57" s="146"/>
      <c r="AC57" s="146"/>
      <c r="AD57" s="146"/>
      <c r="AE57" s="146"/>
      <c r="AF57" s="62"/>
    </row>
    <row r="58" spans="1:32" ht="15" customHeight="1">
      <c r="A58" s="376" t="s">
        <v>68</v>
      </c>
      <c r="B58" s="377"/>
      <c r="C58" s="197">
        <f>SUM(C51:C57)</f>
        <v>14</v>
      </c>
      <c r="D58" s="198">
        <f>SUM(D51:D57)</f>
        <v>0</v>
      </c>
      <c r="E58" s="197">
        <f>SUM(E51:E57)</f>
        <v>4</v>
      </c>
      <c r="F58" s="198">
        <f>SUM(F51:F57)</f>
        <v>16</v>
      </c>
      <c r="G58" s="225">
        <f>SUM(G51:G57)</f>
        <v>30</v>
      </c>
      <c r="I58" s="342" t="s">
        <v>68</v>
      </c>
      <c r="J58" s="343"/>
      <c r="K58" s="34">
        <f>SUM(K51:K57)</f>
        <v>16</v>
      </c>
      <c r="L58" s="34">
        <f>SUM(L51:L57)</f>
        <v>0</v>
      </c>
      <c r="M58" s="34">
        <f>SUM(M51:M57)</f>
        <v>4</v>
      </c>
      <c r="N58" s="34">
        <f>SUM(N51:N57)</f>
        <v>18</v>
      </c>
      <c r="O58" s="34">
        <f>SUM(O51:O57)</f>
        <v>32</v>
      </c>
      <c r="Q58" s="20" t="s">
        <v>39</v>
      </c>
      <c r="R58" s="41" t="s">
        <v>18</v>
      </c>
      <c r="S58" s="169" t="s">
        <v>152</v>
      </c>
      <c r="T58" s="163">
        <v>2</v>
      </c>
      <c r="U58" s="163">
        <v>0</v>
      </c>
      <c r="V58" s="163">
        <v>0</v>
      </c>
      <c r="W58" s="163">
        <v>2</v>
      </c>
      <c r="X58" s="89">
        <v>3</v>
      </c>
      <c r="Z58" s="60"/>
      <c r="AA58" s="50"/>
      <c r="AB58" s="146"/>
      <c r="AC58" s="146"/>
      <c r="AD58" s="146"/>
      <c r="AE58" s="146"/>
      <c r="AF58" s="62"/>
    </row>
    <row r="59" spans="1:32" ht="15" customHeight="1">
      <c r="A59" s="199"/>
      <c r="B59" s="200"/>
      <c r="C59" s="200"/>
      <c r="D59" s="200"/>
      <c r="E59" s="200"/>
      <c r="F59" s="200"/>
      <c r="G59" s="201"/>
      <c r="Q59" s="20"/>
      <c r="R59" s="339" t="s">
        <v>41</v>
      </c>
      <c r="S59" s="339"/>
      <c r="T59" s="212">
        <f>SUM(T55:T58)</f>
        <v>10</v>
      </c>
      <c r="U59" s="212">
        <f>SUM(U55:U58)</f>
        <v>0</v>
      </c>
      <c r="V59" s="212">
        <f>SUM(V55:V58)</f>
        <v>2</v>
      </c>
      <c r="W59" s="212">
        <f>SUM(W55:W58)</f>
        <v>11</v>
      </c>
      <c r="X59" s="136">
        <f>SUM(X55:X58)</f>
        <v>17</v>
      </c>
      <c r="Z59" s="60"/>
      <c r="AA59" s="50"/>
      <c r="AB59" s="146"/>
      <c r="AC59" s="146"/>
      <c r="AD59" s="146"/>
      <c r="AE59" s="146"/>
      <c r="AF59" s="62"/>
    </row>
    <row r="60" spans="1:32" ht="15" customHeight="1">
      <c r="A60" s="199"/>
      <c r="B60" s="200"/>
      <c r="C60" s="200"/>
      <c r="D60" s="200"/>
      <c r="E60" s="200"/>
      <c r="F60" s="200"/>
      <c r="G60" s="201"/>
      <c r="Q60" s="20"/>
      <c r="R60" s="160" t="s">
        <v>42</v>
      </c>
      <c r="S60" s="160"/>
      <c r="T60" s="34">
        <f>SUM(T54,T59)</f>
        <v>16</v>
      </c>
      <c r="U60" s="34">
        <f>SUM(U54,U59)</f>
        <v>0</v>
      </c>
      <c r="V60" s="34">
        <f>SUM(V54,V59)</f>
        <v>4</v>
      </c>
      <c r="W60" s="34">
        <f>SUM(W54,W59)</f>
        <v>18</v>
      </c>
      <c r="X60" s="61">
        <f>SUM(X54,X59)</f>
        <v>32</v>
      </c>
      <c r="Z60" s="142" t="s">
        <v>42</v>
      </c>
      <c r="AA60" s="55"/>
      <c r="AB60" s="34">
        <f>SUM(AB51:AB58)</f>
        <v>6</v>
      </c>
      <c r="AC60" s="34">
        <f>SUM(AC51:AC58)</f>
        <v>0</v>
      </c>
      <c r="AD60" s="34">
        <f>SUM(AD51:AD58)</f>
        <v>4</v>
      </c>
      <c r="AE60" s="34">
        <f>SUM(AE51:AE58)</f>
        <v>8</v>
      </c>
      <c r="AF60" s="61">
        <f>SUM(AF51:AF58)</f>
        <v>12</v>
      </c>
    </row>
    <row r="61" spans="1:32" ht="15" customHeight="1">
      <c r="A61" s="199"/>
      <c r="B61" s="200"/>
      <c r="C61" s="200"/>
      <c r="D61" s="200"/>
      <c r="E61" s="200"/>
      <c r="F61" s="200"/>
      <c r="G61" s="201"/>
      <c r="Q61" s="20"/>
      <c r="R61" s="5"/>
      <c r="S61" s="5"/>
      <c r="T61" s="5"/>
      <c r="U61" s="5"/>
      <c r="V61" s="5"/>
      <c r="W61" s="5"/>
      <c r="X61" s="16"/>
      <c r="Z61" s="73"/>
      <c r="AA61" s="53"/>
      <c r="AB61" s="54"/>
      <c r="AC61" s="54"/>
      <c r="AD61" s="54"/>
      <c r="AE61" s="54"/>
      <c r="AF61" s="71"/>
    </row>
    <row r="62" spans="1:32" ht="15" customHeight="1">
      <c r="A62" s="187"/>
      <c r="B62" s="188"/>
      <c r="C62" s="189"/>
      <c r="D62" s="189"/>
      <c r="E62" s="189"/>
      <c r="F62" s="189"/>
      <c r="G62" s="190"/>
      <c r="Q62" s="20"/>
      <c r="R62" s="162"/>
      <c r="S62" s="162"/>
      <c r="T62" s="157"/>
      <c r="U62" s="157"/>
      <c r="V62" s="157"/>
      <c r="W62" s="157"/>
      <c r="X62" s="158"/>
      <c r="Z62" s="147"/>
      <c r="AA62" s="148"/>
      <c r="AB62" s="144"/>
      <c r="AC62" s="144"/>
      <c r="AD62" s="144"/>
      <c r="AE62" s="144"/>
      <c r="AF62" s="145"/>
    </row>
    <row r="63" spans="1:32" ht="15" customHeight="1">
      <c r="A63" s="379" t="s">
        <v>21</v>
      </c>
      <c r="B63" s="380"/>
      <c r="C63" s="380"/>
      <c r="D63" s="380"/>
      <c r="E63" s="380"/>
      <c r="F63" s="380"/>
      <c r="G63" s="381"/>
      <c r="I63" s="331" t="s">
        <v>21</v>
      </c>
      <c r="J63" s="332"/>
      <c r="K63" s="332"/>
      <c r="L63" s="332"/>
      <c r="M63" s="332"/>
      <c r="N63" s="332"/>
      <c r="O63" s="333"/>
      <c r="Q63" s="20"/>
      <c r="R63" s="332" t="s">
        <v>21</v>
      </c>
      <c r="S63" s="332"/>
      <c r="T63" s="332"/>
      <c r="U63" s="332"/>
      <c r="V63" s="332"/>
      <c r="W63" s="332"/>
      <c r="X63" s="333"/>
      <c r="Z63" s="331" t="s">
        <v>21</v>
      </c>
      <c r="AA63" s="332"/>
      <c r="AB63" s="332"/>
      <c r="AC63" s="332"/>
      <c r="AD63" s="332"/>
      <c r="AE63" s="332"/>
      <c r="AF63" s="333"/>
    </row>
    <row r="64" spans="1:32" s="2" customFormat="1" ht="22.5" customHeight="1">
      <c r="A64" s="171" t="s">
        <v>1</v>
      </c>
      <c r="B64" s="172" t="s">
        <v>2</v>
      </c>
      <c r="C64" s="173" t="s">
        <v>0</v>
      </c>
      <c r="D64" s="173" t="s">
        <v>3</v>
      </c>
      <c r="E64" s="173" t="s">
        <v>4</v>
      </c>
      <c r="F64" s="173" t="s">
        <v>5</v>
      </c>
      <c r="G64" s="174" t="s">
        <v>6</v>
      </c>
      <c r="H64" s="1"/>
      <c r="I64" s="56" t="s">
        <v>1</v>
      </c>
      <c r="J64" s="30" t="s">
        <v>2</v>
      </c>
      <c r="K64" s="31" t="s">
        <v>0</v>
      </c>
      <c r="L64" s="31" t="s">
        <v>3</v>
      </c>
      <c r="M64" s="31" t="s">
        <v>4</v>
      </c>
      <c r="N64" s="31" t="s">
        <v>5</v>
      </c>
      <c r="O64" s="57" t="s">
        <v>6</v>
      </c>
      <c r="Q64" s="72"/>
      <c r="R64" s="30" t="s">
        <v>1</v>
      </c>
      <c r="S64" s="30" t="s">
        <v>2</v>
      </c>
      <c r="T64" s="31" t="s">
        <v>0</v>
      </c>
      <c r="U64" s="31" t="s">
        <v>3</v>
      </c>
      <c r="V64" s="31" t="s">
        <v>4</v>
      </c>
      <c r="W64" s="31" t="s">
        <v>5</v>
      </c>
      <c r="X64" s="57" t="s">
        <v>6</v>
      </c>
      <c r="Z64" s="56" t="s">
        <v>1</v>
      </c>
      <c r="AA64" s="30" t="s">
        <v>2</v>
      </c>
      <c r="AB64" s="31" t="s">
        <v>0</v>
      </c>
      <c r="AC64" s="31" t="s">
        <v>3</v>
      </c>
      <c r="AD64" s="31" t="s">
        <v>4</v>
      </c>
      <c r="AE64" s="31" t="s">
        <v>5</v>
      </c>
      <c r="AF64" s="57" t="s">
        <v>6</v>
      </c>
    </row>
    <row r="65" spans="1:32" ht="15" customHeight="1">
      <c r="A65" s="230" t="s">
        <v>466</v>
      </c>
      <c r="B65" s="152" t="s">
        <v>467</v>
      </c>
      <c r="C65" s="153">
        <v>2</v>
      </c>
      <c r="D65" s="153">
        <v>0</v>
      </c>
      <c r="E65" s="153">
        <v>2</v>
      </c>
      <c r="F65" s="153">
        <v>3</v>
      </c>
      <c r="G65" s="154">
        <v>5</v>
      </c>
      <c r="I65" s="70" t="s">
        <v>153</v>
      </c>
      <c r="J65" s="41" t="s">
        <v>154</v>
      </c>
      <c r="K65" s="318">
        <v>2</v>
      </c>
      <c r="L65" s="318">
        <v>0</v>
      </c>
      <c r="M65" s="318">
        <v>2</v>
      </c>
      <c r="N65" s="318">
        <v>3</v>
      </c>
      <c r="O65" s="89">
        <v>5</v>
      </c>
      <c r="Q65" s="15" t="s">
        <v>38</v>
      </c>
      <c r="R65" s="98" t="s">
        <v>492</v>
      </c>
      <c r="S65" s="98" t="s">
        <v>482</v>
      </c>
      <c r="T65" s="99">
        <v>3</v>
      </c>
      <c r="U65" s="99">
        <v>0</v>
      </c>
      <c r="V65" s="99">
        <v>0</v>
      </c>
      <c r="W65" s="99">
        <v>3</v>
      </c>
      <c r="X65" s="112">
        <v>5</v>
      </c>
      <c r="Z65" s="98" t="s">
        <v>490</v>
      </c>
      <c r="AA65" s="98" t="s">
        <v>147</v>
      </c>
      <c r="AB65" s="99">
        <v>3</v>
      </c>
      <c r="AC65" s="99">
        <v>0</v>
      </c>
      <c r="AD65" s="99">
        <v>0</v>
      </c>
      <c r="AE65" s="99">
        <v>3</v>
      </c>
      <c r="AF65" s="111">
        <v>5</v>
      </c>
    </row>
    <row r="66" spans="1:32" ht="15" customHeight="1">
      <c r="A66" s="230" t="s">
        <v>153</v>
      </c>
      <c r="B66" s="275" t="s">
        <v>154</v>
      </c>
      <c r="C66" s="153">
        <v>2</v>
      </c>
      <c r="D66" s="153">
        <v>0</v>
      </c>
      <c r="E66" s="153">
        <v>2</v>
      </c>
      <c r="F66" s="153">
        <v>3</v>
      </c>
      <c r="G66" s="154">
        <v>5</v>
      </c>
      <c r="I66" s="70" t="s">
        <v>481</v>
      </c>
      <c r="J66" s="41" t="s">
        <v>482</v>
      </c>
      <c r="K66" s="318">
        <v>3</v>
      </c>
      <c r="L66" s="318">
        <v>0</v>
      </c>
      <c r="M66" s="318">
        <v>0</v>
      </c>
      <c r="N66" s="318">
        <v>3</v>
      </c>
      <c r="O66" s="89">
        <v>5</v>
      </c>
      <c r="Q66" s="15" t="s">
        <v>38</v>
      </c>
      <c r="R66" s="98" t="s">
        <v>159</v>
      </c>
      <c r="S66" s="98" t="s">
        <v>161</v>
      </c>
      <c r="T66" s="99">
        <v>3</v>
      </c>
      <c r="U66" s="99">
        <v>0</v>
      </c>
      <c r="V66" s="99">
        <v>0</v>
      </c>
      <c r="W66" s="99">
        <v>3</v>
      </c>
      <c r="X66" s="112">
        <v>5</v>
      </c>
      <c r="Z66" s="60"/>
      <c r="AA66" s="50"/>
      <c r="AB66" s="146"/>
      <c r="AC66" s="146"/>
      <c r="AD66" s="146"/>
      <c r="AE66" s="146"/>
      <c r="AF66" s="62"/>
    </row>
    <row r="67" spans="1:32" ht="15" customHeight="1">
      <c r="A67" s="230" t="s">
        <v>157</v>
      </c>
      <c r="B67" s="152" t="s">
        <v>158</v>
      </c>
      <c r="C67" s="153">
        <v>2</v>
      </c>
      <c r="D67" s="153">
        <v>0</v>
      </c>
      <c r="E67" s="153">
        <v>2</v>
      </c>
      <c r="F67" s="153">
        <v>3</v>
      </c>
      <c r="G67" s="154">
        <v>4</v>
      </c>
      <c r="I67" s="70" t="s">
        <v>483</v>
      </c>
      <c r="J67" s="167" t="s">
        <v>147</v>
      </c>
      <c r="K67" s="318">
        <v>3</v>
      </c>
      <c r="L67" s="318">
        <v>0</v>
      </c>
      <c r="M67" s="318">
        <v>0</v>
      </c>
      <c r="N67" s="318">
        <v>3</v>
      </c>
      <c r="O67" s="89">
        <v>5</v>
      </c>
      <c r="Q67" s="15"/>
      <c r="R67" s="339" t="s">
        <v>40</v>
      </c>
      <c r="S67" s="339"/>
      <c r="T67" s="212">
        <f>SUM(T65:T66)</f>
        <v>6</v>
      </c>
      <c r="U67" s="212">
        <f>SUM(U65:U66)</f>
        <v>0</v>
      </c>
      <c r="V67" s="212">
        <f>SUM(V65:V66)</f>
        <v>0</v>
      </c>
      <c r="W67" s="212">
        <f>SUM(W65:W66)</f>
        <v>6</v>
      </c>
      <c r="X67" s="136">
        <f>SUM(X65:X66)</f>
        <v>10</v>
      </c>
      <c r="Z67" s="60"/>
      <c r="AA67" s="50"/>
      <c r="AB67" s="146"/>
      <c r="AC67" s="146"/>
      <c r="AD67" s="146"/>
      <c r="AE67" s="146"/>
      <c r="AF67" s="62"/>
    </row>
    <row r="68" spans="1:32" ht="15" customHeight="1">
      <c r="A68" s="230" t="s">
        <v>468</v>
      </c>
      <c r="B68" s="152" t="s">
        <v>160</v>
      </c>
      <c r="C68" s="153">
        <v>3</v>
      </c>
      <c r="D68" s="153">
        <v>0</v>
      </c>
      <c r="E68" s="153">
        <v>0</v>
      </c>
      <c r="F68" s="153">
        <v>3</v>
      </c>
      <c r="G68" s="154">
        <v>5</v>
      </c>
      <c r="I68" s="70" t="s">
        <v>159</v>
      </c>
      <c r="J68" s="41" t="s">
        <v>161</v>
      </c>
      <c r="K68" s="318">
        <v>3</v>
      </c>
      <c r="L68" s="318">
        <v>0</v>
      </c>
      <c r="M68" s="318">
        <v>0</v>
      </c>
      <c r="N68" s="318">
        <v>3</v>
      </c>
      <c r="O68" s="89">
        <v>5</v>
      </c>
      <c r="Q68" s="20" t="s">
        <v>39</v>
      </c>
      <c r="R68" s="152" t="s">
        <v>153</v>
      </c>
      <c r="S68" s="275" t="s">
        <v>154</v>
      </c>
      <c r="T68" s="153">
        <v>2</v>
      </c>
      <c r="U68" s="153">
        <v>0</v>
      </c>
      <c r="V68" s="153">
        <v>2</v>
      </c>
      <c r="W68" s="153">
        <v>3</v>
      </c>
      <c r="X68" s="154">
        <v>5</v>
      </c>
      <c r="Z68" s="60"/>
      <c r="AA68" s="50"/>
      <c r="AB68" s="146"/>
      <c r="AC68" s="146"/>
      <c r="AD68" s="146"/>
      <c r="AE68" s="146"/>
      <c r="AF68" s="62"/>
    </row>
    <row r="69" spans="1:32" ht="15" customHeight="1">
      <c r="A69" s="230" t="s">
        <v>24</v>
      </c>
      <c r="B69" s="152" t="s">
        <v>102</v>
      </c>
      <c r="C69" s="153">
        <v>3</v>
      </c>
      <c r="D69" s="153">
        <v>0</v>
      </c>
      <c r="E69" s="153">
        <v>0</v>
      </c>
      <c r="F69" s="153">
        <v>3</v>
      </c>
      <c r="G69" s="154">
        <v>5</v>
      </c>
      <c r="I69" s="70" t="s">
        <v>24</v>
      </c>
      <c r="J69" s="41" t="s">
        <v>102</v>
      </c>
      <c r="K69" s="318">
        <v>3</v>
      </c>
      <c r="L69" s="318">
        <v>0</v>
      </c>
      <c r="M69" s="318">
        <v>0</v>
      </c>
      <c r="N69" s="318">
        <v>3</v>
      </c>
      <c r="O69" s="109">
        <v>5</v>
      </c>
      <c r="Q69" s="20" t="s">
        <v>39</v>
      </c>
      <c r="R69" s="70" t="s">
        <v>490</v>
      </c>
      <c r="S69" s="167" t="s">
        <v>147</v>
      </c>
      <c r="T69" s="330">
        <v>3</v>
      </c>
      <c r="U69" s="330">
        <v>0</v>
      </c>
      <c r="V69" s="330">
        <v>0</v>
      </c>
      <c r="W69" s="330">
        <v>3</v>
      </c>
      <c r="X69" s="89">
        <v>5</v>
      </c>
      <c r="Z69" s="60"/>
      <c r="AA69" s="50"/>
      <c r="AB69" s="146"/>
      <c r="AC69" s="146"/>
      <c r="AD69" s="146"/>
      <c r="AE69" s="146"/>
      <c r="AF69" s="62"/>
    </row>
    <row r="70" spans="1:32" ht="15" customHeight="1">
      <c r="A70" s="230" t="s">
        <v>103</v>
      </c>
      <c r="B70" s="152" t="s">
        <v>104</v>
      </c>
      <c r="C70" s="153">
        <v>2</v>
      </c>
      <c r="D70" s="153">
        <v>0</v>
      </c>
      <c r="E70" s="153">
        <v>0</v>
      </c>
      <c r="F70" s="153">
        <v>2</v>
      </c>
      <c r="G70" s="281">
        <v>3</v>
      </c>
      <c r="I70" s="70" t="s">
        <v>103</v>
      </c>
      <c r="J70" s="41" t="s">
        <v>104</v>
      </c>
      <c r="K70" s="318">
        <v>2</v>
      </c>
      <c r="L70" s="318">
        <v>0</v>
      </c>
      <c r="M70" s="318">
        <v>0</v>
      </c>
      <c r="N70" s="318">
        <v>2</v>
      </c>
      <c r="O70" s="108">
        <v>3</v>
      </c>
      <c r="Q70" s="20" t="s">
        <v>39</v>
      </c>
      <c r="R70" s="41" t="s">
        <v>24</v>
      </c>
      <c r="S70" s="41" t="s">
        <v>102</v>
      </c>
      <c r="T70" s="163">
        <v>3</v>
      </c>
      <c r="U70" s="163">
        <v>0</v>
      </c>
      <c r="V70" s="163">
        <v>0</v>
      </c>
      <c r="W70" s="163">
        <v>3</v>
      </c>
      <c r="X70" s="109">
        <v>5</v>
      </c>
      <c r="Z70" s="60"/>
      <c r="AA70" s="50"/>
      <c r="AB70" s="146"/>
      <c r="AC70" s="146"/>
      <c r="AD70" s="146"/>
      <c r="AE70" s="146"/>
      <c r="AF70" s="62"/>
    </row>
    <row r="71" spans="1:32" ht="15" customHeight="1">
      <c r="A71" s="282" t="s">
        <v>24</v>
      </c>
      <c r="B71" s="152" t="s">
        <v>173</v>
      </c>
      <c r="C71" s="276">
        <v>2</v>
      </c>
      <c r="D71" s="276">
        <v>0</v>
      </c>
      <c r="E71" s="276">
        <v>0</v>
      </c>
      <c r="F71" s="276">
        <v>2</v>
      </c>
      <c r="G71" s="278">
        <v>3</v>
      </c>
      <c r="I71" s="342" t="s">
        <v>68</v>
      </c>
      <c r="J71" s="343"/>
      <c r="K71" s="34">
        <f>SUM(K65:K70)</f>
        <v>16</v>
      </c>
      <c r="L71" s="34">
        <f>SUM(L65:L70)</f>
        <v>0</v>
      </c>
      <c r="M71" s="34">
        <f>SUM(M65:M70)</f>
        <v>2</v>
      </c>
      <c r="N71" s="34">
        <f>SUM(N65:N70)</f>
        <v>17</v>
      </c>
      <c r="O71" s="61">
        <f>SUM(O65:O70)</f>
        <v>28</v>
      </c>
      <c r="Q71" s="20" t="s">
        <v>39</v>
      </c>
      <c r="R71" s="41" t="s">
        <v>103</v>
      </c>
      <c r="S71" s="41" t="s">
        <v>104</v>
      </c>
      <c r="T71" s="163">
        <v>2</v>
      </c>
      <c r="U71" s="163">
        <v>0</v>
      </c>
      <c r="V71" s="163">
        <v>0</v>
      </c>
      <c r="W71" s="163">
        <v>2</v>
      </c>
      <c r="X71" s="110">
        <v>3</v>
      </c>
      <c r="Z71" s="60"/>
      <c r="AA71" s="50"/>
      <c r="AB71" s="146"/>
      <c r="AC71" s="146"/>
      <c r="AD71" s="146"/>
      <c r="AE71" s="146"/>
      <c r="AF71" s="62"/>
    </row>
    <row r="72" spans="1:32" ht="15" customHeight="1">
      <c r="A72" s="374" t="s">
        <v>68</v>
      </c>
      <c r="B72" s="375"/>
      <c r="C72" s="197">
        <f>SUM(C65:C71)</f>
        <v>16</v>
      </c>
      <c r="D72" s="197">
        <f>SUM(D65:D71)</f>
        <v>0</v>
      </c>
      <c r="E72" s="197">
        <f>SUM(E65:E71)</f>
        <v>6</v>
      </c>
      <c r="F72" s="197">
        <f>SUM(F65:F71)</f>
        <v>19</v>
      </c>
      <c r="G72" s="225">
        <f>SUM(G65:G71)</f>
        <v>30</v>
      </c>
      <c r="I72" s="353"/>
      <c r="J72" s="344"/>
      <c r="K72" s="34"/>
      <c r="L72" s="34"/>
      <c r="M72" s="34"/>
      <c r="N72" s="34"/>
      <c r="O72" s="61"/>
      <c r="Q72" s="20"/>
      <c r="R72" s="339" t="s">
        <v>41</v>
      </c>
      <c r="S72" s="339"/>
      <c r="T72" s="212">
        <f>SUM(T68:T71)</f>
        <v>10</v>
      </c>
      <c r="U72" s="212">
        <f>SUM(U68:U71)</f>
        <v>0</v>
      </c>
      <c r="V72" s="212">
        <f>SUM(V68:V71)</f>
        <v>2</v>
      </c>
      <c r="W72" s="212">
        <f>SUM(W68:W71)</f>
        <v>11</v>
      </c>
      <c r="X72" s="136">
        <f>SUM(X68:X71)</f>
        <v>18</v>
      </c>
      <c r="Z72" s="60"/>
      <c r="AA72" s="50"/>
      <c r="AB72" s="146"/>
      <c r="AC72" s="146"/>
      <c r="AD72" s="146"/>
      <c r="AE72" s="146"/>
      <c r="AF72" s="62"/>
    </row>
    <row r="73" spans="1:32" ht="13.5" customHeight="1">
      <c r="A73" s="199"/>
      <c r="B73" s="200"/>
      <c r="C73" s="200"/>
      <c r="D73" s="200"/>
      <c r="E73" s="200"/>
      <c r="F73" s="200"/>
      <c r="G73" s="201"/>
      <c r="Q73" s="20"/>
      <c r="R73" s="160" t="s">
        <v>42</v>
      </c>
      <c r="S73" s="160"/>
      <c r="T73" s="34">
        <f>T67+T72</f>
        <v>16</v>
      </c>
      <c r="U73" s="34">
        <f>SUM(U67,U72)</f>
        <v>0</v>
      </c>
      <c r="V73" s="34">
        <f>SUM(V67,V72)</f>
        <v>2</v>
      </c>
      <c r="W73" s="34">
        <f>SUM(W67,W72)</f>
        <v>17</v>
      </c>
      <c r="X73" s="61">
        <f>SUM(X67,X72)</f>
        <v>28</v>
      </c>
      <c r="Z73" s="142" t="s">
        <v>42</v>
      </c>
      <c r="AA73" s="55"/>
      <c r="AB73" s="34">
        <f>SUM(AB65:AB71)</f>
        <v>3</v>
      </c>
      <c r="AC73" s="34">
        <f>SUM(AC65:AC71)</f>
        <v>0</v>
      </c>
      <c r="AD73" s="34">
        <f>SUM(AD65:AD71)</f>
        <v>0</v>
      </c>
      <c r="AE73" s="34">
        <f>SUM(AE65:AE71)</f>
        <v>3</v>
      </c>
      <c r="AF73" s="61">
        <f>SUM(AF65:AF71)</f>
        <v>5</v>
      </c>
    </row>
    <row r="74" spans="1:33" ht="15" customHeight="1">
      <c r="A74" s="187"/>
      <c r="B74" s="188"/>
      <c r="C74" s="189"/>
      <c r="D74" s="189"/>
      <c r="E74" s="189"/>
      <c r="F74" s="189"/>
      <c r="G74" s="190"/>
      <c r="Q74" s="20"/>
      <c r="Z74" s="20"/>
      <c r="AA74" s="5"/>
      <c r="AB74" s="5"/>
      <c r="AC74" s="5"/>
      <c r="AD74" s="5"/>
      <c r="AE74" s="5"/>
      <c r="AF74" s="19"/>
      <c r="AG74" s="5"/>
    </row>
    <row r="75" spans="1:33" ht="15" customHeight="1">
      <c r="A75" s="187"/>
      <c r="B75" s="188"/>
      <c r="C75" s="189"/>
      <c r="D75" s="189"/>
      <c r="E75" s="189"/>
      <c r="F75" s="189"/>
      <c r="G75" s="190"/>
      <c r="Q75" s="20"/>
      <c r="R75" s="5"/>
      <c r="S75" s="5"/>
      <c r="T75" s="5"/>
      <c r="U75" s="5"/>
      <c r="V75" s="5"/>
      <c r="W75" s="5"/>
      <c r="X75" s="16"/>
      <c r="Z75" s="73"/>
      <c r="AA75" s="53"/>
      <c r="AB75" s="54"/>
      <c r="AC75" s="54"/>
      <c r="AD75" s="54"/>
      <c r="AE75" s="54"/>
      <c r="AF75" s="71"/>
      <c r="AG75" s="5"/>
    </row>
    <row r="76" spans="1:33" ht="15" customHeight="1">
      <c r="A76" s="187"/>
      <c r="B76" s="188"/>
      <c r="C76" s="189"/>
      <c r="D76" s="189"/>
      <c r="E76" s="189"/>
      <c r="F76" s="189"/>
      <c r="G76" s="190"/>
      <c r="I76" s="316"/>
      <c r="J76" s="317"/>
      <c r="K76" s="311"/>
      <c r="L76" s="311"/>
      <c r="M76" s="311"/>
      <c r="N76" s="311"/>
      <c r="O76" s="312"/>
      <c r="Q76" s="20"/>
      <c r="R76" s="162"/>
      <c r="S76" s="162"/>
      <c r="T76" s="157"/>
      <c r="U76" s="157"/>
      <c r="V76" s="157"/>
      <c r="W76" s="157"/>
      <c r="X76" s="158"/>
      <c r="Z76" s="15"/>
      <c r="AA76" s="5"/>
      <c r="AB76" s="5"/>
      <c r="AC76" s="10"/>
      <c r="AD76" s="10"/>
      <c r="AE76" s="10"/>
      <c r="AF76" s="16"/>
      <c r="AG76" s="5"/>
    </row>
    <row r="77" spans="1:33" ht="24.75" customHeight="1">
      <c r="A77" s="379" t="s">
        <v>23</v>
      </c>
      <c r="B77" s="380"/>
      <c r="C77" s="380"/>
      <c r="D77" s="380"/>
      <c r="E77" s="380"/>
      <c r="F77" s="380"/>
      <c r="G77" s="381"/>
      <c r="H77" s="1"/>
      <c r="I77" s="331" t="s">
        <v>23</v>
      </c>
      <c r="J77" s="332"/>
      <c r="K77" s="332"/>
      <c r="L77" s="332"/>
      <c r="M77" s="332"/>
      <c r="N77" s="332"/>
      <c r="O77" s="333"/>
      <c r="P77" s="2"/>
      <c r="Q77" s="72"/>
      <c r="R77" s="332" t="s">
        <v>23</v>
      </c>
      <c r="S77" s="332"/>
      <c r="T77" s="332"/>
      <c r="U77" s="332"/>
      <c r="V77" s="332"/>
      <c r="W77" s="332"/>
      <c r="X77" s="333"/>
      <c r="Z77" s="331" t="s">
        <v>23</v>
      </c>
      <c r="AA77" s="332"/>
      <c r="AB77" s="332"/>
      <c r="AC77" s="332"/>
      <c r="AD77" s="332"/>
      <c r="AE77" s="332"/>
      <c r="AF77" s="333"/>
      <c r="AG77" s="5"/>
    </row>
    <row r="78" spans="1:33" s="2" customFormat="1" ht="17.25" customHeight="1">
      <c r="A78" s="171" t="s">
        <v>1</v>
      </c>
      <c r="B78" s="172" t="s">
        <v>2</v>
      </c>
      <c r="C78" s="173" t="s">
        <v>0</v>
      </c>
      <c r="D78" s="173" t="s">
        <v>3</v>
      </c>
      <c r="E78" s="173" t="s">
        <v>4</v>
      </c>
      <c r="F78" s="173" t="s">
        <v>5</v>
      </c>
      <c r="G78" s="174" t="s">
        <v>6</v>
      </c>
      <c r="H78" s="4"/>
      <c r="I78" s="56" t="s">
        <v>1</v>
      </c>
      <c r="J78" s="30" t="s">
        <v>2</v>
      </c>
      <c r="K78" s="31" t="s">
        <v>0</v>
      </c>
      <c r="L78" s="31" t="s">
        <v>3</v>
      </c>
      <c r="M78" s="31" t="s">
        <v>4</v>
      </c>
      <c r="N78" s="31" t="s">
        <v>5</v>
      </c>
      <c r="O78" s="57" t="s">
        <v>6</v>
      </c>
      <c r="P78" s="4"/>
      <c r="Q78" s="20"/>
      <c r="R78" s="30" t="s">
        <v>1</v>
      </c>
      <c r="S78" s="30" t="s">
        <v>2</v>
      </c>
      <c r="T78" s="31" t="s">
        <v>0</v>
      </c>
      <c r="U78" s="31" t="s">
        <v>3</v>
      </c>
      <c r="V78" s="31" t="s">
        <v>4</v>
      </c>
      <c r="W78" s="31" t="s">
        <v>5</v>
      </c>
      <c r="X78" s="57" t="s">
        <v>6</v>
      </c>
      <c r="Z78" s="56" t="s">
        <v>1</v>
      </c>
      <c r="AA78" s="30" t="s">
        <v>2</v>
      </c>
      <c r="AB78" s="31" t="s">
        <v>0</v>
      </c>
      <c r="AC78" s="31" t="s">
        <v>3</v>
      </c>
      <c r="AD78" s="31" t="s">
        <v>4</v>
      </c>
      <c r="AE78" s="31" t="s">
        <v>5</v>
      </c>
      <c r="AF78" s="57" t="s">
        <v>6</v>
      </c>
      <c r="AG78" s="3"/>
    </row>
    <row r="79" spans="1:33" ht="15" customHeight="1">
      <c r="A79" s="283" t="s">
        <v>469</v>
      </c>
      <c r="B79" s="277" t="s">
        <v>470</v>
      </c>
      <c r="C79" s="153">
        <v>2</v>
      </c>
      <c r="D79" s="153">
        <v>0</v>
      </c>
      <c r="E79" s="153">
        <v>2</v>
      </c>
      <c r="F79" s="153">
        <v>3</v>
      </c>
      <c r="G79" s="231">
        <v>5</v>
      </c>
      <c r="I79" s="70" t="s">
        <v>484</v>
      </c>
      <c r="J79" s="41" t="s">
        <v>158</v>
      </c>
      <c r="K79" s="318">
        <v>3</v>
      </c>
      <c r="L79" s="318">
        <v>0</v>
      </c>
      <c r="M79" s="318">
        <v>0</v>
      </c>
      <c r="N79" s="318">
        <v>3</v>
      </c>
      <c r="O79" s="89">
        <v>5</v>
      </c>
      <c r="Q79" s="15" t="s">
        <v>38</v>
      </c>
      <c r="R79" s="98" t="s">
        <v>485</v>
      </c>
      <c r="S79" s="98" t="s">
        <v>155</v>
      </c>
      <c r="T79" s="99">
        <v>2</v>
      </c>
      <c r="U79" s="99">
        <v>0</v>
      </c>
      <c r="V79" s="99">
        <v>2</v>
      </c>
      <c r="W79" s="99">
        <v>3</v>
      </c>
      <c r="X79" s="111">
        <v>5</v>
      </c>
      <c r="Z79" s="98" t="s">
        <v>484</v>
      </c>
      <c r="AA79" s="98" t="s">
        <v>158</v>
      </c>
      <c r="AB79" s="99">
        <v>3</v>
      </c>
      <c r="AC79" s="99">
        <v>0</v>
      </c>
      <c r="AD79" s="99">
        <v>0</v>
      </c>
      <c r="AE79" s="99">
        <v>3</v>
      </c>
      <c r="AF79" s="111">
        <v>5</v>
      </c>
      <c r="AG79" s="5"/>
    </row>
    <row r="80" spans="1:33" ht="15" customHeight="1">
      <c r="A80" s="230" t="s">
        <v>468</v>
      </c>
      <c r="B80" s="152" t="s">
        <v>161</v>
      </c>
      <c r="C80" s="153">
        <v>3</v>
      </c>
      <c r="D80" s="153">
        <v>0</v>
      </c>
      <c r="E80" s="153">
        <v>0</v>
      </c>
      <c r="F80" s="153">
        <v>3</v>
      </c>
      <c r="G80" s="231">
        <v>5</v>
      </c>
      <c r="I80" s="70" t="s">
        <v>485</v>
      </c>
      <c r="J80" s="41" t="s">
        <v>155</v>
      </c>
      <c r="K80" s="318">
        <v>2</v>
      </c>
      <c r="L80" s="318">
        <v>0</v>
      </c>
      <c r="M80" s="318">
        <v>2</v>
      </c>
      <c r="N80" s="318">
        <v>3</v>
      </c>
      <c r="O80" s="89">
        <v>5</v>
      </c>
      <c r="Q80" s="15" t="s">
        <v>38</v>
      </c>
      <c r="R80" s="98" t="s">
        <v>159</v>
      </c>
      <c r="S80" s="98" t="s">
        <v>110</v>
      </c>
      <c r="T80" s="99">
        <v>3</v>
      </c>
      <c r="U80" s="99">
        <v>0</v>
      </c>
      <c r="V80" s="99">
        <v>0</v>
      </c>
      <c r="W80" s="99">
        <v>3</v>
      </c>
      <c r="X80" s="111">
        <v>5</v>
      </c>
      <c r="Z80" s="60"/>
      <c r="AA80" s="50"/>
      <c r="AB80" s="146"/>
      <c r="AC80" s="146"/>
      <c r="AD80" s="146"/>
      <c r="AE80" s="146"/>
      <c r="AF80" s="62"/>
      <c r="AG80" s="5"/>
    </row>
    <row r="81" spans="1:33" ht="15" customHeight="1">
      <c r="A81" s="230" t="s">
        <v>162</v>
      </c>
      <c r="B81" s="275" t="s">
        <v>163</v>
      </c>
      <c r="C81" s="153">
        <v>3</v>
      </c>
      <c r="D81" s="153">
        <v>0</v>
      </c>
      <c r="E81" s="153">
        <v>0</v>
      </c>
      <c r="F81" s="153">
        <v>3</v>
      </c>
      <c r="G81" s="231">
        <v>6</v>
      </c>
      <c r="I81" s="70" t="s">
        <v>159</v>
      </c>
      <c r="J81" s="167" t="s">
        <v>110</v>
      </c>
      <c r="K81" s="318">
        <v>3</v>
      </c>
      <c r="L81" s="318">
        <v>0</v>
      </c>
      <c r="M81" s="318">
        <v>0</v>
      </c>
      <c r="N81" s="318">
        <v>3</v>
      </c>
      <c r="O81" s="89">
        <v>5</v>
      </c>
      <c r="Q81" s="15"/>
      <c r="R81" s="339" t="s">
        <v>40</v>
      </c>
      <c r="S81" s="339"/>
      <c r="T81" s="212">
        <f>SUM(T79:T80)</f>
        <v>5</v>
      </c>
      <c r="U81" s="212">
        <f>SUM(U79:U80)</f>
        <v>0</v>
      </c>
      <c r="V81" s="212">
        <f>SUM(V79:V80)</f>
        <v>2</v>
      </c>
      <c r="W81" s="212">
        <f>SUM(W79:W80)</f>
        <v>6</v>
      </c>
      <c r="X81" s="212">
        <f>SUM(X79:X80)</f>
        <v>10</v>
      </c>
      <c r="Z81" s="60"/>
      <c r="AA81" s="50"/>
      <c r="AB81" s="155"/>
      <c r="AC81" s="155"/>
      <c r="AD81" s="155"/>
      <c r="AE81" s="155"/>
      <c r="AF81" s="62"/>
      <c r="AG81" s="5"/>
    </row>
    <row r="82" spans="1:33" ht="15" customHeight="1">
      <c r="A82" s="230" t="s">
        <v>24</v>
      </c>
      <c r="B82" s="152" t="s">
        <v>164</v>
      </c>
      <c r="C82" s="153">
        <v>3</v>
      </c>
      <c r="D82" s="153">
        <v>0</v>
      </c>
      <c r="E82" s="153">
        <v>0</v>
      </c>
      <c r="F82" s="153">
        <v>3</v>
      </c>
      <c r="G82" s="231">
        <v>5</v>
      </c>
      <c r="I82" s="70" t="s">
        <v>162</v>
      </c>
      <c r="J82" s="41" t="s">
        <v>163</v>
      </c>
      <c r="K82" s="318">
        <v>3</v>
      </c>
      <c r="L82" s="318">
        <v>0</v>
      </c>
      <c r="M82" s="318">
        <v>0</v>
      </c>
      <c r="N82" s="318">
        <v>3</v>
      </c>
      <c r="O82" s="109">
        <v>6</v>
      </c>
      <c r="Q82" s="20" t="s">
        <v>39</v>
      </c>
      <c r="R82" s="70" t="s">
        <v>484</v>
      </c>
      <c r="S82" s="41" t="s">
        <v>158</v>
      </c>
      <c r="T82" s="330">
        <v>3</v>
      </c>
      <c r="U82" s="330">
        <v>0</v>
      </c>
      <c r="V82" s="330">
        <v>0</v>
      </c>
      <c r="W82" s="330">
        <v>3</v>
      </c>
      <c r="X82" s="89">
        <v>5</v>
      </c>
      <c r="Z82" s="60"/>
      <c r="AA82" s="50"/>
      <c r="AB82" s="146"/>
      <c r="AC82" s="146"/>
      <c r="AD82" s="146"/>
      <c r="AE82" s="146"/>
      <c r="AF82" s="62"/>
      <c r="AG82" s="5"/>
    </row>
    <row r="83" spans="1:33" ht="15" customHeight="1">
      <c r="A83" s="230" t="s">
        <v>24</v>
      </c>
      <c r="B83" s="152" t="s">
        <v>121</v>
      </c>
      <c r="C83" s="153">
        <v>3</v>
      </c>
      <c r="D83" s="153">
        <v>0</v>
      </c>
      <c r="E83" s="153">
        <v>0</v>
      </c>
      <c r="F83" s="153">
        <v>3</v>
      </c>
      <c r="G83" s="154">
        <v>5</v>
      </c>
      <c r="I83" s="70" t="s">
        <v>165</v>
      </c>
      <c r="J83" s="41" t="s">
        <v>166</v>
      </c>
      <c r="K83" s="318">
        <v>0</v>
      </c>
      <c r="L83" s="318">
        <v>0</v>
      </c>
      <c r="M83" s="318">
        <v>0</v>
      </c>
      <c r="N83" s="318">
        <v>0</v>
      </c>
      <c r="O83" s="108">
        <v>4</v>
      </c>
      <c r="Q83" s="20" t="s">
        <v>39</v>
      </c>
      <c r="R83" s="152" t="s">
        <v>165</v>
      </c>
      <c r="S83" s="152" t="s">
        <v>166</v>
      </c>
      <c r="T83" s="153">
        <v>0</v>
      </c>
      <c r="U83" s="153">
        <v>0</v>
      </c>
      <c r="V83" s="153">
        <v>0</v>
      </c>
      <c r="W83" s="153">
        <v>0</v>
      </c>
      <c r="X83" s="278">
        <v>4</v>
      </c>
      <c r="Z83" s="60"/>
      <c r="AA83" s="50"/>
      <c r="AB83" s="146"/>
      <c r="AC83" s="146"/>
      <c r="AD83" s="146"/>
      <c r="AE83" s="146"/>
      <c r="AF83" s="62"/>
      <c r="AG83" s="5"/>
    </row>
    <row r="84" spans="1:33" ht="15" customHeight="1">
      <c r="A84" s="230" t="s">
        <v>471</v>
      </c>
      <c r="B84" s="152" t="s">
        <v>166</v>
      </c>
      <c r="C84" s="153">
        <v>0</v>
      </c>
      <c r="D84" s="153">
        <v>0</v>
      </c>
      <c r="E84" s="153">
        <v>0</v>
      </c>
      <c r="F84" s="153">
        <v>0</v>
      </c>
      <c r="G84" s="278">
        <v>4</v>
      </c>
      <c r="I84" s="107" t="s">
        <v>24</v>
      </c>
      <c r="J84" s="103" t="s">
        <v>164</v>
      </c>
      <c r="K84" s="103">
        <v>3</v>
      </c>
      <c r="L84" s="103">
        <v>0</v>
      </c>
      <c r="M84" s="103">
        <v>0</v>
      </c>
      <c r="N84" s="103">
        <v>3</v>
      </c>
      <c r="O84" s="89">
        <v>5</v>
      </c>
      <c r="Q84" s="20" t="s">
        <v>39</v>
      </c>
      <c r="R84" s="41" t="s">
        <v>162</v>
      </c>
      <c r="S84" s="167" t="s">
        <v>163</v>
      </c>
      <c r="T84" s="163">
        <v>3</v>
      </c>
      <c r="U84" s="163">
        <v>0</v>
      </c>
      <c r="V84" s="163">
        <v>0</v>
      </c>
      <c r="W84" s="163">
        <v>3</v>
      </c>
      <c r="X84" s="89">
        <v>6</v>
      </c>
      <c r="Z84" s="60"/>
      <c r="AA84" s="50"/>
      <c r="AB84" s="146"/>
      <c r="AC84" s="146"/>
      <c r="AD84" s="146"/>
      <c r="AE84" s="146"/>
      <c r="AF84" s="62"/>
      <c r="AG84" s="5"/>
    </row>
    <row r="85" spans="1:33" ht="15" customHeight="1">
      <c r="A85" s="216"/>
      <c r="B85" s="178"/>
      <c r="C85" s="180"/>
      <c r="D85" s="180"/>
      <c r="E85" s="180"/>
      <c r="F85" s="180"/>
      <c r="G85" s="217"/>
      <c r="I85" s="313" t="s">
        <v>68</v>
      </c>
      <c r="J85" s="314"/>
      <c r="K85" s="34">
        <v>14</v>
      </c>
      <c r="L85" s="34">
        <v>0</v>
      </c>
      <c r="M85" s="34">
        <v>2</v>
      </c>
      <c r="N85" s="34">
        <v>15</v>
      </c>
      <c r="O85" s="61">
        <v>30</v>
      </c>
      <c r="Q85" s="20" t="s">
        <v>39</v>
      </c>
      <c r="R85" s="41" t="s">
        <v>24</v>
      </c>
      <c r="S85" s="41" t="s">
        <v>164</v>
      </c>
      <c r="T85" s="163">
        <v>3</v>
      </c>
      <c r="U85" s="163">
        <v>0</v>
      </c>
      <c r="V85" s="163">
        <v>0</v>
      </c>
      <c r="W85" s="163">
        <v>3</v>
      </c>
      <c r="X85" s="89">
        <v>5</v>
      </c>
      <c r="Z85" s="60"/>
      <c r="AA85" s="50"/>
      <c r="AB85" s="146"/>
      <c r="AC85" s="146"/>
      <c r="AD85" s="146"/>
      <c r="AE85" s="146"/>
      <c r="AF85" s="62"/>
      <c r="AG85" s="5"/>
    </row>
    <row r="86" spans="1:33" ht="15.75" customHeight="1">
      <c r="A86" s="374" t="s">
        <v>68</v>
      </c>
      <c r="B86" s="375"/>
      <c r="C86" s="197">
        <f>SUM(C79:C85)</f>
        <v>14</v>
      </c>
      <c r="D86" s="197">
        <f>SUM(D79:D85)</f>
        <v>0</v>
      </c>
      <c r="E86" s="197">
        <f>SUM(E79:E85)</f>
        <v>2</v>
      </c>
      <c r="F86" s="197">
        <f>SUM(F79:F85)</f>
        <v>15</v>
      </c>
      <c r="G86" s="225">
        <f>SUM(G79:G85)</f>
        <v>30</v>
      </c>
      <c r="H86" s="1"/>
      <c r="I86" s="353"/>
      <c r="J86" s="344"/>
      <c r="K86" s="42"/>
      <c r="L86" s="42"/>
      <c r="M86" s="42"/>
      <c r="N86" s="42"/>
      <c r="O86" s="65"/>
      <c r="P86" s="2"/>
      <c r="Q86" s="72"/>
      <c r="R86" s="339" t="s">
        <v>41</v>
      </c>
      <c r="S86" s="339"/>
      <c r="T86" s="212">
        <f>SUM(T82:T85)</f>
        <v>9</v>
      </c>
      <c r="U86" s="212">
        <f>SUM(U82:U85)</f>
        <v>0</v>
      </c>
      <c r="V86" s="212">
        <f>SUM(V82:V85)</f>
        <v>0</v>
      </c>
      <c r="W86" s="212">
        <f>SUM(W82:W85)</f>
        <v>9</v>
      </c>
      <c r="X86" s="212">
        <f>SUM(X82:X85)</f>
        <v>20</v>
      </c>
      <c r="Z86" s="60"/>
      <c r="AA86" s="50"/>
      <c r="AB86" s="146"/>
      <c r="AC86" s="146"/>
      <c r="AD86" s="146"/>
      <c r="AE86" s="146"/>
      <c r="AF86" s="62"/>
      <c r="AG86" s="5"/>
    </row>
    <row r="87" spans="1:33" s="2" customFormat="1" ht="12.75" customHeight="1">
      <c r="A87" s="199"/>
      <c r="B87" s="200"/>
      <c r="C87" s="200"/>
      <c r="D87" s="200"/>
      <c r="E87" s="200"/>
      <c r="F87" s="200"/>
      <c r="G87" s="201"/>
      <c r="H87" s="4"/>
      <c r="P87" s="4"/>
      <c r="Q87" s="20"/>
      <c r="R87" s="160" t="s">
        <v>42</v>
      </c>
      <c r="S87" s="160"/>
      <c r="T87" s="34">
        <f>SUM(T81,T86)</f>
        <v>14</v>
      </c>
      <c r="U87" s="34">
        <f>SUM(U81,U86)</f>
        <v>0</v>
      </c>
      <c r="V87" s="34">
        <f>SUM(V81,V86)</f>
        <v>2</v>
      </c>
      <c r="W87" s="34">
        <f>SUM(W81,W86)</f>
        <v>15</v>
      </c>
      <c r="X87" s="34">
        <f>SUM(X81,X86)</f>
        <v>30</v>
      </c>
      <c r="Z87" s="142" t="s">
        <v>42</v>
      </c>
      <c r="AA87" s="55"/>
      <c r="AB87" s="34">
        <f>SUM(AB79:AB85)</f>
        <v>3</v>
      </c>
      <c r="AC87" s="34">
        <f>SUM(AC79:AC85)</f>
        <v>0</v>
      </c>
      <c r="AD87" s="34">
        <f>SUM(AD79:AD85)</f>
        <v>0</v>
      </c>
      <c r="AE87" s="34">
        <f>SUM(AE79:AE85)</f>
        <v>3</v>
      </c>
      <c r="AF87" s="61">
        <f>SUM(AF79:AF85)</f>
        <v>5</v>
      </c>
      <c r="AG87" s="3"/>
    </row>
    <row r="88" spans="1:33" ht="15" customHeight="1">
      <c r="A88" s="199"/>
      <c r="B88" s="200"/>
      <c r="C88" s="200"/>
      <c r="D88" s="200"/>
      <c r="E88" s="200"/>
      <c r="F88" s="200"/>
      <c r="G88" s="201"/>
      <c r="I88" s="354"/>
      <c r="J88" s="355"/>
      <c r="K88" s="319"/>
      <c r="L88" s="319"/>
      <c r="M88" s="319"/>
      <c r="N88" s="319"/>
      <c r="O88" s="320"/>
      <c r="Q88" s="20"/>
      <c r="R88" s="5"/>
      <c r="S88" s="5"/>
      <c r="T88" s="5"/>
      <c r="U88" s="5"/>
      <c r="V88" s="5"/>
      <c r="W88" s="5"/>
      <c r="X88" s="16"/>
      <c r="Z88" s="20"/>
      <c r="AA88" s="5"/>
      <c r="AB88" s="5"/>
      <c r="AC88" s="5"/>
      <c r="AD88" s="5"/>
      <c r="AE88" s="5"/>
      <c r="AF88" s="19"/>
      <c r="AG88" s="5"/>
    </row>
    <row r="89" spans="1:33" ht="15" customHeight="1">
      <c r="A89" s="379" t="s">
        <v>25</v>
      </c>
      <c r="B89" s="380"/>
      <c r="C89" s="380"/>
      <c r="D89" s="380"/>
      <c r="E89" s="380"/>
      <c r="F89" s="380"/>
      <c r="G89" s="381"/>
      <c r="I89" s="331" t="s">
        <v>25</v>
      </c>
      <c r="J89" s="332"/>
      <c r="K89" s="332"/>
      <c r="L89" s="332"/>
      <c r="M89" s="332"/>
      <c r="N89" s="332"/>
      <c r="O89" s="333"/>
      <c r="Q89" s="20"/>
      <c r="R89" s="332" t="s">
        <v>25</v>
      </c>
      <c r="S89" s="332"/>
      <c r="T89" s="332"/>
      <c r="U89" s="332"/>
      <c r="V89" s="332"/>
      <c r="W89" s="332"/>
      <c r="X89" s="333"/>
      <c r="Z89" s="331" t="s">
        <v>25</v>
      </c>
      <c r="AA89" s="332"/>
      <c r="AB89" s="332"/>
      <c r="AC89" s="332"/>
      <c r="AD89" s="332"/>
      <c r="AE89" s="332"/>
      <c r="AF89" s="333"/>
      <c r="AG89" s="5"/>
    </row>
    <row r="90" spans="1:33" ht="15" customHeight="1">
      <c r="A90" s="171" t="s">
        <v>1</v>
      </c>
      <c r="B90" s="172" t="s">
        <v>2</v>
      </c>
      <c r="C90" s="173" t="s">
        <v>0</v>
      </c>
      <c r="D90" s="173" t="s">
        <v>3</v>
      </c>
      <c r="E90" s="173" t="s">
        <v>4</v>
      </c>
      <c r="F90" s="173" t="s">
        <v>5</v>
      </c>
      <c r="G90" s="174" t="s">
        <v>6</v>
      </c>
      <c r="I90" s="56" t="s">
        <v>1</v>
      </c>
      <c r="J90" s="30" t="s">
        <v>2</v>
      </c>
      <c r="K90" s="31" t="s">
        <v>0</v>
      </c>
      <c r="L90" s="31" t="s">
        <v>3</v>
      </c>
      <c r="M90" s="31" t="s">
        <v>4</v>
      </c>
      <c r="N90" s="31" t="s">
        <v>5</v>
      </c>
      <c r="O90" s="57" t="s">
        <v>6</v>
      </c>
      <c r="Q90" s="20"/>
      <c r="R90" s="30" t="s">
        <v>1</v>
      </c>
      <c r="S90" s="30" t="s">
        <v>2</v>
      </c>
      <c r="T90" s="31" t="s">
        <v>0</v>
      </c>
      <c r="U90" s="31" t="s">
        <v>3</v>
      </c>
      <c r="V90" s="31" t="s">
        <v>4</v>
      </c>
      <c r="W90" s="31" t="s">
        <v>5</v>
      </c>
      <c r="X90" s="57" t="s">
        <v>6</v>
      </c>
      <c r="Z90" s="56" t="s">
        <v>1</v>
      </c>
      <c r="AA90" s="30" t="s">
        <v>2</v>
      </c>
      <c r="AB90" s="31" t="s">
        <v>0</v>
      </c>
      <c r="AC90" s="31" t="s">
        <v>3</v>
      </c>
      <c r="AD90" s="31" t="s">
        <v>4</v>
      </c>
      <c r="AE90" s="31" t="s">
        <v>5</v>
      </c>
      <c r="AF90" s="57" t="s">
        <v>6</v>
      </c>
      <c r="AG90" s="5"/>
    </row>
    <row r="91" spans="1:33" ht="15" customHeight="1">
      <c r="A91" s="230" t="s">
        <v>472</v>
      </c>
      <c r="B91" s="152" t="s">
        <v>114</v>
      </c>
      <c r="C91" s="153">
        <v>2</v>
      </c>
      <c r="D91" s="153">
        <v>0</v>
      </c>
      <c r="E91" s="153">
        <v>0</v>
      </c>
      <c r="F91" s="153">
        <v>2</v>
      </c>
      <c r="G91" s="154">
        <v>8</v>
      </c>
      <c r="I91" s="70" t="s">
        <v>217</v>
      </c>
      <c r="J91" s="41" t="s">
        <v>156</v>
      </c>
      <c r="K91" s="330">
        <v>3</v>
      </c>
      <c r="L91" s="330">
        <v>0</v>
      </c>
      <c r="M91" s="330">
        <v>0</v>
      </c>
      <c r="N91" s="330">
        <v>3</v>
      </c>
      <c r="O91" s="109">
        <v>5</v>
      </c>
      <c r="Q91" s="15" t="s">
        <v>38</v>
      </c>
      <c r="R91" s="98" t="s">
        <v>167</v>
      </c>
      <c r="S91" s="98" t="s">
        <v>114</v>
      </c>
      <c r="T91" s="99">
        <v>2</v>
      </c>
      <c r="U91" s="99">
        <v>0</v>
      </c>
      <c r="V91" s="99">
        <v>0</v>
      </c>
      <c r="W91" s="99">
        <v>2</v>
      </c>
      <c r="X91" s="112">
        <v>7</v>
      </c>
      <c r="Z91" s="60"/>
      <c r="AA91" s="50"/>
      <c r="AB91" s="146"/>
      <c r="AC91" s="146"/>
      <c r="AD91" s="146"/>
      <c r="AE91" s="146"/>
      <c r="AF91" s="62"/>
      <c r="AG91" s="5"/>
    </row>
    <row r="92" spans="1:33" ht="15" customHeight="1">
      <c r="A92" s="230" t="s">
        <v>468</v>
      </c>
      <c r="B92" s="152" t="s">
        <v>110</v>
      </c>
      <c r="C92" s="153">
        <v>3</v>
      </c>
      <c r="D92" s="153">
        <v>0</v>
      </c>
      <c r="E92" s="153">
        <v>0</v>
      </c>
      <c r="F92" s="153">
        <v>3</v>
      </c>
      <c r="G92" s="154">
        <v>5</v>
      </c>
      <c r="I92" s="70" t="s">
        <v>167</v>
      </c>
      <c r="J92" s="41" t="s">
        <v>114</v>
      </c>
      <c r="K92" s="330">
        <v>2</v>
      </c>
      <c r="L92" s="330">
        <v>0</v>
      </c>
      <c r="M92" s="330">
        <v>0</v>
      </c>
      <c r="N92" s="330">
        <v>2</v>
      </c>
      <c r="O92" s="109">
        <v>7</v>
      </c>
      <c r="Q92" s="15" t="s">
        <v>38</v>
      </c>
      <c r="R92" s="98" t="s">
        <v>159</v>
      </c>
      <c r="S92" s="98" t="s">
        <v>117</v>
      </c>
      <c r="T92" s="99">
        <v>3</v>
      </c>
      <c r="U92" s="99">
        <v>0</v>
      </c>
      <c r="V92" s="99">
        <v>0</v>
      </c>
      <c r="W92" s="99">
        <v>3</v>
      </c>
      <c r="X92" s="112">
        <v>5</v>
      </c>
      <c r="Z92" s="60"/>
      <c r="AA92" s="50"/>
      <c r="AB92" s="146"/>
      <c r="AC92" s="146"/>
      <c r="AD92" s="146"/>
      <c r="AE92" s="146"/>
      <c r="AF92" s="62"/>
      <c r="AG92" s="5"/>
    </row>
    <row r="93" spans="1:33" ht="15" customHeight="1">
      <c r="A93" s="230" t="s">
        <v>468</v>
      </c>
      <c r="B93" s="152" t="s">
        <v>117</v>
      </c>
      <c r="C93" s="153">
        <v>3</v>
      </c>
      <c r="D93" s="153">
        <v>0</v>
      </c>
      <c r="E93" s="153">
        <v>0</v>
      </c>
      <c r="F93" s="153">
        <v>3</v>
      </c>
      <c r="G93" s="154">
        <v>5</v>
      </c>
      <c r="I93" s="70" t="s">
        <v>159</v>
      </c>
      <c r="J93" s="41" t="s">
        <v>117</v>
      </c>
      <c r="K93" s="330">
        <v>3</v>
      </c>
      <c r="L93" s="330">
        <v>0</v>
      </c>
      <c r="M93" s="330">
        <v>0</v>
      </c>
      <c r="N93" s="330">
        <v>3</v>
      </c>
      <c r="O93" s="109">
        <v>5</v>
      </c>
      <c r="Q93" s="15"/>
      <c r="R93" s="339" t="s">
        <v>40</v>
      </c>
      <c r="S93" s="339"/>
      <c r="T93" s="212">
        <f>SUM(T91:T92)</f>
        <v>5</v>
      </c>
      <c r="U93" s="212">
        <f>SUM(U91:U92)</f>
        <v>0</v>
      </c>
      <c r="V93" s="212">
        <f>SUM(V91:V92)</f>
        <v>0</v>
      </c>
      <c r="W93" s="212">
        <f>SUM(W91:W92)</f>
        <v>5</v>
      </c>
      <c r="X93" s="136">
        <f>SUM(X91:X92)</f>
        <v>12</v>
      </c>
      <c r="Z93" s="60"/>
      <c r="AA93" s="50"/>
      <c r="AB93" s="146"/>
      <c r="AC93" s="146"/>
      <c r="AD93" s="146"/>
      <c r="AE93" s="146"/>
      <c r="AF93" s="62"/>
      <c r="AG93" s="5"/>
    </row>
    <row r="94" spans="1:33" ht="15" customHeight="1">
      <c r="A94" s="230" t="s">
        <v>217</v>
      </c>
      <c r="B94" s="152" t="s">
        <v>156</v>
      </c>
      <c r="C94" s="153">
        <v>3</v>
      </c>
      <c r="D94" s="153">
        <v>0</v>
      </c>
      <c r="E94" s="153">
        <v>0</v>
      </c>
      <c r="F94" s="153">
        <v>3</v>
      </c>
      <c r="G94" s="154">
        <v>5</v>
      </c>
      <c r="I94" s="70" t="s">
        <v>24</v>
      </c>
      <c r="J94" s="41" t="s">
        <v>121</v>
      </c>
      <c r="K94" s="330">
        <v>3</v>
      </c>
      <c r="L94" s="330">
        <v>0</v>
      </c>
      <c r="M94" s="330">
        <v>0</v>
      </c>
      <c r="N94" s="330">
        <v>3</v>
      </c>
      <c r="O94" s="109">
        <v>5</v>
      </c>
      <c r="Q94" s="20" t="s">
        <v>39</v>
      </c>
      <c r="R94" s="152" t="s">
        <v>217</v>
      </c>
      <c r="S94" s="152" t="s">
        <v>156</v>
      </c>
      <c r="T94" s="153">
        <v>3</v>
      </c>
      <c r="U94" s="153">
        <v>0</v>
      </c>
      <c r="V94" s="153">
        <v>0</v>
      </c>
      <c r="W94" s="153">
        <v>3</v>
      </c>
      <c r="X94" s="154">
        <v>5</v>
      </c>
      <c r="Z94" s="60"/>
      <c r="AA94" s="50"/>
      <c r="AB94" s="146"/>
      <c r="AC94" s="146"/>
      <c r="AD94" s="146"/>
      <c r="AE94" s="146"/>
      <c r="AF94" s="62"/>
      <c r="AG94" s="5"/>
    </row>
    <row r="95" spans="1:33" ht="15" customHeight="1">
      <c r="A95" s="230" t="s">
        <v>24</v>
      </c>
      <c r="B95" s="152" t="s">
        <v>218</v>
      </c>
      <c r="C95" s="153">
        <v>3</v>
      </c>
      <c r="D95" s="153">
        <v>0</v>
      </c>
      <c r="E95" s="153">
        <v>0</v>
      </c>
      <c r="F95" s="153">
        <v>3</v>
      </c>
      <c r="G95" s="154">
        <v>5</v>
      </c>
      <c r="I95" s="70" t="s">
        <v>24</v>
      </c>
      <c r="J95" s="41" t="s">
        <v>218</v>
      </c>
      <c r="K95" s="330">
        <v>3</v>
      </c>
      <c r="L95" s="330">
        <v>0</v>
      </c>
      <c r="M95" s="330">
        <v>0</v>
      </c>
      <c r="N95" s="330">
        <v>3</v>
      </c>
      <c r="O95" s="109">
        <v>5</v>
      </c>
      <c r="Q95" s="20" t="s">
        <v>39</v>
      </c>
      <c r="R95" s="70" t="s">
        <v>24</v>
      </c>
      <c r="S95" s="41" t="s">
        <v>121</v>
      </c>
      <c r="T95" s="330">
        <v>3</v>
      </c>
      <c r="U95" s="330">
        <v>0</v>
      </c>
      <c r="V95" s="330">
        <v>0</v>
      </c>
      <c r="W95" s="330">
        <v>3</v>
      </c>
      <c r="X95" s="109">
        <v>5</v>
      </c>
      <c r="Z95" s="60"/>
      <c r="AA95" s="50"/>
      <c r="AB95" s="146"/>
      <c r="AC95" s="146"/>
      <c r="AD95" s="146"/>
      <c r="AE95" s="146"/>
      <c r="AF95" s="62"/>
      <c r="AG95" s="5"/>
    </row>
    <row r="96" spans="1:33" ht="12.75">
      <c r="A96" s="230" t="s">
        <v>219</v>
      </c>
      <c r="B96" s="275" t="s">
        <v>220</v>
      </c>
      <c r="C96" s="153">
        <v>2</v>
      </c>
      <c r="D96" s="153">
        <v>0</v>
      </c>
      <c r="E96" s="153">
        <v>0</v>
      </c>
      <c r="F96" s="153">
        <v>2</v>
      </c>
      <c r="G96" s="154">
        <v>2</v>
      </c>
      <c r="H96" s="1"/>
      <c r="I96" s="70" t="s">
        <v>219</v>
      </c>
      <c r="J96" s="167" t="s">
        <v>220</v>
      </c>
      <c r="K96" s="330">
        <v>2</v>
      </c>
      <c r="L96" s="330">
        <v>0</v>
      </c>
      <c r="M96" s="330">
        <v>0</v>
      </c>
      <c r="N96" s="330">
        <v>2</v>
      </c>
      <c r="O96" s="109">
        <v>2</v>
      </c>
      <c r="P96" s="2"/>
      <c r="Q96" s="20" t="s">
        <v>39</v>
      </c>
      <c r="R96" s="41" t="s">
        <v>24</v>
      </c>
      <c r="S96" s="41" t="s">
        <v>218</v>
      </c>
      <c r="T96" s="163">
        <v>3</v>
      </c>
      <c r="U96" s="163">
        <v>0</v>
      </c>
      <c r="V96" s="163">
        <v>0</v>
      </c>
      <c r="W96" s="163">
        <v>3</v>
      </c>
      <c r="X96" s="109">
        <v>5</v>
      </c>
      <c r="Z96" s="60"/>
      <c r="AA96" s="50"/>
      <c r="AB96" s="146"/>
      <c r="AC96" s="146"/>
      <c r="AD96" s="146"/>
      <c r="AE96" s="146"/>
      <c r="AF96" s="62"/>
      <c r="AG96" s="5"/>
    </row>
    <row r="97" spans="1:33" ht="15" customHeight="1">
      <c r="A97" s="234"/>
      <c r="B97" s="181"/>
      <c r="C97" s="204"/>
      <c r="D97" s="204"/>
      <c r="E97" s="204"/>
      <c r="F97" s="204"/>
      <c r="G97" s="241"/>
      <c r="I97" s="342" t="s">
        <v>68</v>
      </c>
      <c r="J97" s="343"/>
      <c r="K97" s="34">
        <f>SUM(K91:K96)</f>
        <v>16</v>
      </c>
      <c r="L97" s="34">
        <f>SUM(L91:L96)</f>
        <v>0</v>
      </c>
      <c r="M97" s="34">
        <f>SUM(M91:M96)</f>
        <v>0</v>
      </c>
      <c r="N97" s="34">
        <f>SUM(N91:N96)</f>
        <v>16</v>
      </c>
      <c r="O97" s="34">
        <f>SUM(O91:O96)</f>
        <v>29</v>
      </c>
      <c r="Q97" s="20" t="s">
        <v>39</v>
      </c>
      <c r="R97" s="41" t="s">
        <v>219</v>
      </c>
      <c r="S97" s="167" t="s">
        <v>220</v>
      </c>
      <c r="T97" s="163">
        <v>2</v>
      </c>
      <c r="U97" s="163">
        <v>0</v>
      </c>
      <c r="V97" s="163">
        <v>0</v>
      </c>
      <c r="W97" s="163">
        <v>2</v>
      </c>
      <c r="X97" s="109">
        <v>2</v>
      </c>
      <c r="Z97" s="60"/>
      <c r="AA97" s="50"/>
      <c r="AB97" s="146"/>
      <c r="AC97" s="146"/>
      <c r="AD97" s="146"/>
      <c r="AE97" s="146"/>
      <c r="AF97" s="62"/>
      <c r="AG97" s="5"/>
    </row>
    <row r="98" spans="1:33" ht="15" customHeight="1">
      <c r="A98" s="374" t="s">
        <v>68</v>
      </c>
      <c r="B98" s="375"/>
      <c r="C98" s="197">
        <f>SUM(C91:C97)</f>
        <v>16</v>
      </c>
      <c r="D98" s="197">
        <f>SUM(D91:D97)</f>
        <v>0</v>
      </c>
      <c r="E98" s="197">
        <f>SUM(E91:E97)</f>
        <v>0</v>
      </c>
      <c r="F98" s="197">
        <f>SUM(F91:F97)</f>
        <v>16</v>
      </c>
      <c r="G98" s="225">
        <f>SUM(G91:G97)</f>
        <v>30</v>
      </c>
      <c r="I98" s="354"/>
      <c r="J98" s="355"/>
      <c r="K98" s="311"/>
      <c r="L98" s="311"/>
      <c r="M98" s="311"/>
      <c r="N98" s="311"/>
      <c r="O98" s="312"/>
      <c r="Q98" s="20"/>
      <c r="R98" s="339" t="s">
        <v>41</v>
      </c>
      <c r="S98" s="339"/>
      <c r="T98" s="212">
        <f>SUM(T94:T97)</f>
        <v>11</v>
      </c>
      <c r="U98" s="212">
        <f>SUM(U94:U97)</f>
        <v>0</v>
      </c>
      <c r="V98" s="212">
        <f>SUM(V94:V97)</f>
        <v>0</v>
      </c>
      <c r="W98" s="212">
        <f>SUM(W94:W97)</f>
        <v>11</v>
      </c>
      <c r="X98" s="136">
        <f>SUM(X94:X97)</f>
        <v>17</v>
      </c>
      <c r="Z98" s="142" t="s">
        <v>42</v>
      </c>
      <c r="AA98" s="55"/>
      <c r="AB98" s="34">
        <f>SUM(AB91:AB96)</f>
        <v>0</v>
      </c>
      <c r="AC98" s="34">
        <f>SUM(AC91:AC96)</f>
        <v>0</v>
      </c>
      <c r="AD98" s="34">
        <f>SUM(AD91:AD96)</f>
        <v>0</v>
      </c>
      <c r="AE98" s="34">
        <f>SUM(AE91:AE96)</f>
        <v>0</v>
      </c>
      <c r="AF98" s="61">
        <f>SUM(AF91:AF96)</f>
        <v>0</v>
      </c>
      <c r="AG98" s="5"/>
    </row>
    <row r="99" spans="1:33" ht="15" customHeight="1">
      <c r="A99" s="187"/>
      <c r="B99" s="188"/>
      <c r="C99" s="189"/>
      <c r="D99" s="189"/>
      <c r="E99" s="189"/>
      <c r="F99" s="189"/>
      <c r="G99" s="190"/>
      <c r="I99" s="316"/>
      <c r="J99" s="317"/>
      <c r="K99" s="311"/>
      <c r="L99" s="311"/>
      <c r="M99" s="311"/>
      <c r="N99" s="311"/>
      <c r="O99" s="312"/>
      <c r="Q99" s="20"/>
      <c r="R99" s="160" t="s">
        <v>42</v>
      </c>
      <c r="S99" s="160"/>
      <c r="T99" s="34">
        <f>SUM(T93,T98)</f>
        <v>16</v>
      </c>
      <c r="U99" s="34">
        <f>SUM(U93,U98)</f>
        <v>0</v>
      </c>
      <c r="V99" s="34">
        <f>SUM(V93,V98)</f>
        <v>0</v>
      </c>
      <c r="W99" s="34">
        <f>SUM(W93,W98)</f>
        <v>16</v>
      </c>
      <c r="X99" s="61">
        <f>SUM(X93,X98)</f>
        <v>29</v>
      </c>
      <c r="Z99" s="20"/>
      <c r="AA99" s="5"/>
      <c r="AB99" s="5"/>
      <c r="AC99" s="5"/>
      <c r="AD99" s="5"/>
      <c r="AE99" s="5"/>
      <c r="AF99" s="19"/>
      <c r="AG99" s="5"/>
    </row>
    <row r="100" spans="1:33" ht="15" customHeight="1">
      <c r="A100" s="187"/>
      <c r="B100" s="188"/>
      <c r="C100" s="189"/>
      <c r="D100" s="189"/>
      <c r="E100" s="189"/>
      <c r="F100" s="189"/>
      <c r="G100" s="190"/>
      <c r="I100" s="316"/>
      <c r="J100" s="317"/>
      <c r="K100" s="311"/>
      <c r="L100" s="311"/>
      <c r="M100" s="311"/>
      <c r="N100" s="311"/>
      <c r="O100" s="312"/>
      <c r="Q100" s="20"/>
      <c r="R100" s="162"/>
      <c r="S100" s="162"/>
      <c r="T100" s="157"/>
      <c r="U100" s="157"/>
      <c r="V100" s="157"/>
      <c r="W100" s="157"/>
      <c r="X100" s="158"/>
      <c r="Z100" s="20"/>
      <c r="AA100" s="5"/>
      <c r="AB100" s="5"/>
      <c r="AC100" s="5"/>
      <c r="AD100" s="5"/>
      <c r="AE100" s="5"/>
      <c r="AF100" s="19"/>
      <c r="AG100" s="5"/>
    </row>
    <row r="101" spans="1:33" ht="15" customHeight="1">
      <c r="A101" s="379" t="s">
        <v>27</v>
      </c>
      <c r="B101" s="380"/>
      <c r="C101" s="380"/>
      <c r="D101" s="380"/>
      <c r="E101" s="380"/>
      <c r="F101" s="380"/>
      <c r="G101" s="381"/>
      <c r="I101" s="331" t="s">
        <v>27</v>
      </c>
      <c r="J101" s="332"/>
      <c r="K101" s="332"/>
      <c r="L101" s="332"/>
      <c r="M101" s="332"/>
      <c r="N101" s="332"/>
      <c r="O101" s="333"/>
      <c r="Q101" s="20"/>
      <c r="R101" s="332" t="s">
        <v>27</v>
      </c>
      <c r="S101" s="332"/>
      <c r="T101" s="332"/>
      <c r="U101" s="332"/>
      <c r="V101" s="332"/>
      <c r="W101" s="332"/>
      <c r="X101" s="333"/>
      <c r="Z101" s="331" t="s">
        <v>27</v>
      </c>
      <c r="AA101" s="332"/>
      <c r="AB101" s="332"/>
      <c r="AC101" s="332"/>
      <c r="AD101" s="332"/>
      <c r="AE101" s="332"/>
      <c r="AF101" s="333"/>
      <c r="AG101" s="5"/>
    </row>
    <row r="102" spans="1:33" ht="15" customHeight="1">
      <c r="A102" s="171" t="s">
        <v>1</v>
      </c>
      <c r="B102" s="172" t="s">
        <v>2</v>
      </c>
      <c r="C102" s="173" t="s">
        <v>0</v>
      </c>
      <c r="D102" s="173" t="s">
        <v>3</v>
      </c>
      <c r="E102" s="173" t="s">
        <v>4</v>
      </c>
      <c r="F102" s="173" t="s">
        <v>5</v>
      </c>
      <c r="G102" s="174" t="s">
        <v>6</v>
      </c>
      <c r="I102" s="56" t="s">
        <v>1</v>
      </c>
      <c r="J102" s="30" t="s">
        <v>2</v>
      </c>
      <c r="K102" s="31" t="s">
        <v>0</v>
      </c>
      <c r="L102" s="31" t="s">
        <v>3</v>
      </c>
      <c r="M102" s="31" t="s">
        <v>4</v>
      </c>
      <c r="N102" s="31" t="s">
        <v>5</v>
      </c>
      <c r="O102" s="57" t="s">
        <v>6</v>
      </c>
      <c r="Q102" s="20"/>
      <c r="R102" s="30" t="s">
        <v>1</v>
      </c>
      <c r="S102" s="30" t="s">
        <v>2</v>
      </c>
      <c r="T102" s="31" t="s">
        <v>0</v>
      </c>
      <c r="U102" s="31" t="s">
        <v>3</v>
      </c>
      <c r="V102" s="31" t="s">
        <v>4</v>
      </c>
      <c r="W102" s="31" t="s">
        <v>5</v>
      </c>
      <c r="X102" s="57" t="s">
        <v>6</v>
      </c>
      <c r="Z102" s="56" t="s">
        <v>1</v>
      </c>
      <c r="AA102" s="30" t="s">
        <v>2</v>
      </c>
      <c r="AB102" s="31" t="s">
        <v>0</v>
      </c>
      <c r="AC102" s="31" t="s">
        <v>3</v>
      </c>
      <c r="AD102" s="31" t="s">
        <v>4</v>
      </c>
      <c r="AE102" s="31" t="s">
        <v>5</v>
      </c>
      <c r="AF102" s="57" t="s">
        <v>6</v>
      </c>
      <c r="AG102" s="5"/>
    </row>
    <row r="103" spans="1:33" ht="15" customHeight="1">
      <c r="A103" s="230" t="s">
        <v>473</v>
      </c>
      <c r="B103" s="152" t="s">
        <v>119</v>
      </c>
      <c r="C103" s="153">
        <v>0</v>
      </c>
      <c r="D103" s="153">
        <v>0</v>
      </c>
      <c r="E103" s="153">
        <v>4</v>
      </c>
      <c r="F103" s="153">
        <v>2</v>
      </c>
      <c r="G103" s="154">
        <v>8</v>
      </c>
      <c r="I103" s="70" t="s">
        <v>170</v>
      </c>
      <c r="J103" s="41" t="s">
        <v>119</v>
      </c>
      <c r="K103" s="318">
        <v>0</v>
      </c>
      <c r="L103" s="318">
        <v>0</v>
      </c>
      <c r="M103" s="318">
        <v>4</v>
      </c>
      <c r="N103" s="318">
        <v>2</v>
      </c>
      <c r="O103" s="109">
        <v>8</v>
      </c>
      <c r="Q103" s="15" t="s">
        <v>38</v>
      </c>
      <c r="R103" s="98" t="s">
        <v>170</v>
      </c>
      <c r="S103" s="98" t="s">
        <v>119</v>
      </c>
      <c r="T103" s="99">
        <v>0</v>
      </c>
      <c r="U103" s="99">
        <v>0</v>
      </c>
      <c r="V103" s="99">
        <v>4</v>
      </c>
      <c r="W103" s="99">
        <v>2</v>
      </c>
      <c r="X103" s="112">
        <v>8</v>
      </c>
      <c r="Z103" s="60"/>
      <c r="AA103" s="50"/>
      <c r="AB103" s="146"/>
      <c r="AC103" s="146"/>
      <c r="AD103" s="146"/>
      <c r="AE103" s="146"/>
      <c r="AF103" s="62"/>
      <c r="AG103" s="5"/>
    </row>
    <row r="104" spans="1:33" ht="15" customHeight="1">
      <c r="A104" s="230" t="s">
        <v>468</v>
      </c>
      <c r="B104" s="152" t="s">
        <v>171</v>
      </c>
      <c r="C104" s="153">
        <v>3</v>
      </c>
      <c r="D104" s="153">
        <v>0</v>
      </c>
      <c r="E104" s="153">
        <v>0</v>
      </c>
      <c r="F104" s="153">
        <v>3</v>
      </c>
      <c r="G104" s="154">
        <v>5</v>
      </c>
      <c r="I104" s="70" t="s">
        <v>159</v>
      </c>
      <c r="J104" s="41" t="s">
        <v>171</v>
      </c>
      <c r="K104" s="318">
        <v>3</v>
      </c>
      <c r="L104" s="318">
        <v>0</v>
      </c>
      <c r="M104" s="318">
        <v>0</v>
      </c>
      <c r="N104" s="318">
        <v>3</v>
      </c>
      <c r="O104" s="109">
        <v>5</v>
      </c>
      <c r="Q104" s="15" t="s">
        <v>38</v>
      </c>
      <c r="R104" s="98" t="s">
        <v>159</v>
      </c>
      <c r="S104" s="98" t="s">
        <v>171</v>
      </c>
      <c r="T104" s="99">
        <v>3</v>
      </c>
      <c r="U104" s="99">
        <v>0</v>
      </c>
      <c r="V104" s="99">
        <v>0</v>
      </c>
      <c r="W104" s="99">
        <v>3</v>
      </c>
      <c r="X104" s="112">
        <v>5</v>
      </c>
      <c r="Z104" s="60"/>
      <c r="AA104" s="50"/>
      <c r="AB104" s="146"/>
      <c r="AC104" s="146"/>
      <c r="AD104" s="146"/>
      <c r="AE104" s="146"/>
      <c r="AF104" s="62"/>
      <c r="AG104" s="5"/>
    </row>
    <row r="105" spans="1:33" ht="14.25" customHeight="1">
      <c r="A105" s="230" t="s">
        <v>468</v>
      </c>
      <c r="B105" s="152" t="s">
        <v>172</v>
      </c>
      <c r="C105" s="153">
        <v>3</v>
      </c>
      <c r="D105" s="153">
        <v>0</v>
      </c>
      <c r="E105" s="153">
        <v>0</v>
      </c>
      <c r="F105" s="153">
        <v>3</v>
      </c>
      <c r="G105" s="154">
        <v>5</v>
      </c>
      <c r="I105" s="70" t="s">
        <v>159</v>
      </c>
      <c r="J105" s="41" t="s">
        <v>172</v>
      </c>
      <c r="K105" s="318">
        <v>3</v>
      </c>
      <c r="L105" s="318">
        <v>0</v>
      </c>
      <c r="M105" s="318">
        <v>0</v>
      </c>
      <c r="N105" s="318">
        <v>3</v>
      </c>
      <c r="O105" s="109">
        <v>5</v>
      </c>
      <c r="Q105" s="15" t="s">
        <v>38</v>
      </c>
      <c r="R105" s="98" t="s">
        <v>159</v>
      </c>
      <c r="S105" s="98" t="s">
        <v>172</v>
      </c>
      <c r="T105" s="99">
        <v>3</v>
      </c>
      <c r="U105" s="99">
        <v>0</v>
      </c>
      <c r="V105" s="99">
        <v>0</v>
      </c>
      <c r="W105" s="99">
        <v>3</v>
      </c>
      <c r="X105" s="112">
        <v>5</v>
      </c>
      <c r="Z105" s="60"/>
      <c r="AA105" s="50"/>
      <c r="AB105" s="146"/>
      <c r="AC105" s="146"/>
      <c r="AD105" s="146"/>
      <c r="AE105" s="146"/>
      <c r="AF105" s="62"/>
      <c r="AG105" s="5"/>
    </row>
    <row r="106" spans="1:33" ht="15" customHeight="1">
      <c r="A106" s="230" t="s">
        <v>24</v>
      </c>
      <c r="B106" s="152" t="s">
        <v>221</v>
      </c>
      <c r="C106" s="153">
        <v>3</v>
      </c>
      <c r="D106" s="153">
        <v>0</v>
      </c>
      <c r="E106" s="153">
        <v>0</v>
      </c>
      <c r="F106" s="153">
        <v>3</v>
      </c>
      <c r="G106" s="154">
        <v>5</v>
      </c>
      <c r="I106" s="70" t="s">
        <v>24</v>
      </c>
      <c r="J106" s="41" t="s">
        <v>221</v>
      </c>
      <c r="K106" s="318">
        <v>3</v>
      </c>
      <c r="L106" s="318">
        <v>0</v>
      </c>
      <c r="M106" s="318">
        <v>0</v>
      </c>
      <c r="N106" s="318">
        <v>3</v>
      </c>
      <c r="O106" s="109">
        <v>5</v>
      </c>
      <c r="Q106" s="15"/>
      <c r="R106" s="340" t="s">
        <v>40</v>
      </c>
      <c r="S106" s="341"/>
      <c r="T106" s="212">
        <f>SUM(T103:T105)</f>
        <v>6</v>
      </c>
      <c r="U106" s="212">
        <f>SUM(U103:U105)</f>
        <v>0</v>
      </c>
      <c r="V106" s="212">
        <f>SUM(V103:V105)</f>
        <v>4</v>
      </c>
      <c r="W106" s="212">
        <f>SUM(W103:W105)</f>
        <v>8</v>
      </c>
      <c r="X106" s="136">
        <f>SUM(X103:X105)</f>
        <v>18</v>
      </c>
      <c r="Z106" s="60"/>
      <c r="AA106" s="50"/>
      <c r="AB106" s="146"/>
      <c r="AC106" s="146"/>
      <c r="AD106" s="146"/>
      <c r="AE106" s="146"/>
      <c r="AF106" s="62"/>
      <c r="AG106" s="5"/>
    </row>
    <row r="107" spans="1:33" s="2" customFormat="1" ht="12.75">
      <c r="A107" s="230" t="s">
        <v>24</v>
      </c>
      <c r="B107" s="152" t="s">
        <v>111</v>
      </c>
      <c r="C107" s="153">
        <v>3</v>
      </c>
      <c r="D107" s="153">
        <v>0</v>
      </c>
      <c r="E107" s="153">
        <v>0</v>
      </c>
      <c r="F107" s="153">
        <v>3</v>
      </c>
      <c r="G107" s="154">
        <v>5</v>
      </c>
      <c r="H107" s="4"/>
      <c r="I107" s="70" t="s">
        <v>24</v>
      </c>
      <c r="J107" s="41" t="s">
        <v>111</v>
      </c>
      <c r="K107" s="318">
        <v>3</v>
      </c>
      <c r="L107" s="318">
        <v>0</v>
      </c>
      <c r="M107" s="318">
        <v>0</v>
      </c>
      <c r="N107" s="318">
        <v>3</v>
      </c>
      <c r="O107" s="109">
        <v>5</v>
      </c>
      <c r="P107" s="4"/>
      <c r="Q107" s="20" t="s">
        <v>39</v>
      </c>
      <c r="R107" s="41" t="s">
        <v>24</v>
      </c>
      <c r="S107" s="41" t="s">
        <v>221</v>
      </c>
      <c r="T107" s="163">
        <v>3</v>
      </c>
      <c r="U107" s="163">
        <v>0</v>
      </c>
      <c r="V107" s="163">
        <v>0</v>
      </c>
      <c r="W107" s="163">
        <v>3</v>
      </c>
      <c r="X107" s="109">
        <v>5</v>
      </c>
      <c r="Z107" s="60"/>
      <c r="AA107" s="50"/>
      <c r="AB107" s="146"/>
      <c r="AC107" s="146"/>
      <c r="AD107" s="146"/>
      <c r="AE107" s="146"/>
      <c r="AF107" s="62"/>
      <c r="AG107" s="3"/>
    </row>
    <row r="108" spans="1:33" ht="15" customHeight="1">
      <c r="A108" s="230" t="s">
        <v>222</v>
      </c>
      <c r="B108" s="275" t="s">
        <v>223</v>
      </c>
      <c r="C108" s="153">
        <v>2</v>
      </c>
      <c r="D108" s="153">
        <v>0</v>
      </c>
      <c r="E108" s="153">
        <v>0</v>
      </c>
      <c r="F108" s="153">
        <v>2</v>
      </c>
      <c r="G108" s="154">
        <v>2</v>
      </c>
      <c r="I108" s="70" t="s">
        <v>222</v>
      </c>
      <c r="J108" s="167" t="s">
        <v>223</v>
      </c>
      <c r="K108" s="318">
        <v>2</v>
      </c>
      <c r="L108" s="318">
        <v>0</v>
      </c>
      <c r="M108" s="318">
        <v>0</v>
      </c>
      <c r="N108" s="318">
        <v>2</v>
      </c>
      <c r="O108" s="109">
        <v>2</v>
      </c>
      <c r="Q108" s="20" t="s">
        <v>39</v>
      </c>
      <c r="R108" s="41" t="s">
        <v>24</v>
      </c>
      <c r="S108" s="41" t="s">
        <v>111</v>
      </c>
      <c r="T108" s="163">
        <v>3</v>
      </c>
      <c r="U108" s="163">
        <v>0</v>
      </c>
      <c r="V108" s="163">
        <v>0</v>
      </c>
      <c r="W108" s="163">
        <v>3</v>
      </c>
      <c r="X108" s="109">
        <v>5</v>
      </c>
      <c r="Z108" s="60"/>
      <c r="AA108" s="50"/>
      <c r="AB108" s="146"/>
      <c r="AC108" s="146"/>
      <c r="AD108" s="146"/>
      <c r="AE108" s="146"/>
      <c r="AF108" s="62"/>
      <c r="AG108" s="5"/>
    </row>
    <row r="109" spans="1:33" ht="15" customHeight="1">
      <c r="A109" s="243"/>
      <c r="B109" s="205"/>
      <c r="C109" s="206"/>
      <c r="D109" s="206"/>
      <c r="E109" s="206"/>
      <c r="F109" s="206"/>
      <c r="G109" s="244"/>
      <c r="I109" s="342" t="s">
        <v>68</v>
      </c>
      <c r="J109" s="343"/>
      <c r="K109" s="42">
        <f>SUM(K103:K108)</f>
        <v>14</v>
      </c>
      <c r="L109" s="42">
        <f>SUM(L103:L108)</f>
        <v>0</v>
      </c>
      <c r="M109" s="42">
        <f>SUM(M103:M108)</f>
        <v>4</v>
      </c>
      <c r="N109" s="42">
        <f>SUM(N103:N108)</f>
        <v>16</v>
      </c>
      <c r="O109" s="65">
        <f>SUM(O103:O108)</f>
        <v>30</v>
      </c>
      <c r="Q109" s="20" t="s">
        <v>39</v>
      </c>
      <c r="R109" s="41" t="s">
        <v>222</v>
      </c>
      <c r="S109" s="167" t="s">
        <v>223</v>
      </c>
      <c r="T109" s="163">
        <v>2</v>
      </c>
      <c r="U109" s="163">
        <v>0</v>
      </c>
      <c r="V109" s="163">
        <v>0</v>
      </c>
      <c r="W109" s="163">
        <v>2</v>
      </c>
      <c r="X109" s="109">
        <v>2</v>
      </c>
      <c r="Z109" s="60"/>
      <c r="AA109" s="50"/>
      <c r="AB109" s="146"/>
      <c r="AC109" s="146"/>
      <c r="AD109" s="146"/>
      <c r="AE109" s="146"/>
      <c r="AF109" s="62"/>
      <c r="AG109" s="5"/>
    </row>
    <row r="110" spans="1:33" ht="15" customHeight="1">
      <c r="A110" s="374" t="s">
        <v>68</v>
      </c>
      <c r="B110" s="375"/>
      <c r="C110" s="197">
        <f>SUM(C103:C109)</f>
        <v>14</v>
      </c>
      <c r="D110" s="197">
        <v>10</v>
      </c>
      <c r="E110" s="197">
        <f>SUM(E103:E109)</f>
        <v>4</v>
      </c>
      <c r="F110" s="197">
        <f>SUM(F103:F109)</f>
        <v>16</v>
      </c>
      <c r="G110" s="225">
        <f>SUM(G103:G109)</f>
        <v>30</v>
      </c>
      <c r="I110" s="354"/>
      <c r="J110" s="355"/>
      <c r="K110" s="319"/>
      <c r="L110" s="319"/>
      <c r="M110" s="319"/>
      <c r="N110" s="319"/>
      <c r="O110" s="320"/>
      <c r="Q110" s="72"/>
      <c r="R110" s="340" t="s">
        <v>41</v>
      </c>
      <c r="S110" s="341"/>
      <c r="T110" s="212">
        <f>SUM(T107:T109)</f>
        <v>8</v>
      </c>
      <c r="U110" s="212">
        <f>SUM(U107:U109)</f>
        <v>0</v>
      </c>
      <c r="V110" s="212">
        <f>SUM(V107:V109)</f>
        <v>0</v>
      </c>
      <c r="W110" s="212">
        <f>SUM(W107:W109)</f>
        <v>8</v>
      </c>
      <c r="X110" s="136">
        <f>SUM(X107:X109)</f>
        <v>12</v>
      </c>
      <c r="Z110" s="60"/>
      <c r="AA110" s="50"/>
      <c r="AB110" s="146"/>
      <c r="AC110" s="146"/>
      <c r="AD110" s="146"/>
      <c r="AE110" s="146"/>
      <c r="AF110" s="62"/>
      <c r="AG110" s="5"/>
    </row>
    <row r="111" spans="1:33" ht="21.75" customHeight="1">
      <c r="A111" s="66"/>
      <c r="B111" s="5"/>
      <c r="C111" s="5"/>
      <c r="D111" s="5"/>
      <c r="E111" s="5"/>
      <c r="F111" s="5"/>
      <c r="G111" s="19"/>
      <c r="H111" s="1"/>
      <c r="I111" s="66"/>
      <c r="J111" s="5"/>
      <c r="K111" s="5"/>
      <c r="L111" s="5"/>
      <c r="M111" s="5"/>
      <c r="N111" s="5"/>
      <c r="O111" s="19"/>
      <c r="P111" s="2"/>
      <c r="Q111" s="72"/>
      <c r="R111" s="160" t="s">
        <v>42</v>
      </c>
      <c r="S111" s="160"/>
      <c r="T111" s="34">
        <f>SUM(T106,T110)</f>
        <v>14</v>
      </c>
      <c r="U111" s="34">
        <f>SUM(U106,U110)</f>
        <v>0</v>
      </c>
      <c r="V111" s="34">
        <f>SUM(V106,V110)</f>
        <v>4</v>
      </c>
      <c r="W111" s="34">
        <f>SUM(W106,W110)</f>
        <v>16</v>
      </c>
      <c r="X111" s="61">
        <f>SUM(X106,X110)</f>
        <v>30</v>
      </c>
      <c r="Z111" s="142" t="s">
        <v>42</v>
      </c>
      <c r="AA111" s="55"/>
      <c r="AB111" s="34">
        <f>SUM(AB103:AB109)</f>
        <v>0</v>
      </c>
      <c r="AC111" s="34">
        <f>SUM(AC103:AC109)</f>
        <v>0</v>
      </c>
      <c r="AD111" s="34">
        <f>SUM(AD103:AD109)</f>
        <v>0</v>
      </c>
      <c r="AE111" s="34">
        <f>SUM(AE103:AE109)</f>
        <v>0</v>
      </c>
      <c r="AF111" s="61">
        <f>SUM(AF103:AF109)</f>
        <v>0</v>
      </c>
      <c r="AG111" s="5"/>
    </row>
    <row r="112" spans="1:33" ht="21.75" customHeight="1">
      <c r="A112" s="66"/>
      <c r="B112" s="5"/>
      <c r="C112" s="5"/>
      <c r="D112" s="5"/>
      <c r="E112" s="5"/>
      <c r="F112" s="5"/>
      <c r="G112" s="19"/>
      <c r="H112" s="1"/>
      <c r="I112" s="66"/>
      <c r="J112" s="5"/>
      <c r="K112" s="5"/>
      <c r="L112" s="5"/>
      <c r="M112" s="5"/>
      <c r="N112" s="5"/>
      <c r="O112" s="19"/>
      <c r="P112" s="2"/>
      <c r="Q112" s="20"/>
      <c r="R112" s="162"/>
      <c r="S112" s="162"/>
      <c r="T112" s="157"/>
      <c r="U112" s="157"/>
      <c r="V112" s="157"/>
      <c r="W112" s="157"/>
      <c r="X112" s="158"/>
      <c r="Z112" s="147"/>
      <c r="AA112" s="124"/>
      <c r="AB112" s="144"/>
      <c r="AC112" s="144"/>
      <c r="AD112" s="144"/>
      <c r="AE112" s="144"/>
      <c r="AF112" s="125"/>
      <c r="AG112" s="5"/>
    </row>
    <row r="113" spans="1:33" ht="21.75" customHeight="1">
      <c r="A113" s="66"/>
      <c r="B113" s="5"/>
      <c r="C113" s="5"/>
      <c r="D113" s="5"/>
      <c r="E113" s="5"/>
      <c r="F113" s="5"/>
      <c r="G113" s="19"/>
      <c r="H113" s="1"/>
      <c r="I113" s="66"/>
      <c r="J113" s="5"/>
      <c r="K113" s="5"/>
      <c r="L113" s="5"/>
      <c r="M113" s="5"/>
      <c r="N113" s="5"/>
      <c r="O113" s="19"/>
      <c r="P113" s="2"/>
      <c r="Q113" s="20"/>
      <c r="R113" s="415" t="s">
        <v>44</v>
      </c>
      <c r="S113" s="416" t="s">
        <v>44</v>
      </c>
      <c r="T113" s="357">
        <f>SUM(W106,W93,W81,W67,W54,W40,W24,W11)</f>
        <v>42</v>
      </c>
      <c r="U113" s="358"/>
      <c r="V113" s="358"/>
      <c r="W113" s="359"/>
      <c r="X113" s="158"/>
      <c r="Z113" s="74"/>
      <c r="AA113" s="8"/>
      <c r="AB113" s="3"/>
      <c r="AC113" s="9"/>
      <c r="AD113" s="9"/>
      <c r="AE113" s="9"/>
      <c r="AF113" s="75"/>
      <c r="AG113" s="5"/>
    </row>
    <row r="114" spans="1:33" ht="15" customHeight="1">
      <c r="A114" s="20"/>
      <c r="B114" s="46" t="s">
        <v>28</v>
      </c>
      <c r="C114" s="378">
        <f>SUM(F110,F98,F86,F72,F58,F45,F32,F18)</f>
        <v>144</v>
      </c>
      <c r="D114" s="378"/>
      <c r="E114" s="378"/>
      <c r="F114" s="378"/>
      <c r="G114" s="67"/>
      <c r="I114" s="20"/>
      <c r="J114" s="46" t="s">
        <v>28</v>
      </c>
      <c r="K114" s="346">
        <f>SUM(N17,N31,N45,N58,N71,N85,N97,N109)</f>
        <v>145</v>
      </c>
      <c r="L114" s="346"/>
      <c r="M114" s="346"/>
      <c r="N114" s="346"/>
      <c r="O114" s="67"/>
      <c r="Q114" s="20"/>
      <c r="R114" s="415" t="s">
        <v>28</v>
      </c>
      <c r="S114" s="416" t="s">
        <v>28</v>
      </c>
      <c r="T114" s="357">
        <f>SUM(W111,W99,W87,W73,W60,W47,W33,W20)</f>
        <v>145</v>
      </c>
      <c r="U114" s="358"/>
      <c r="V114" s="358"/>
      <c r="W114" s="359"/>
      <c r="X114" s="16"/>
      <c r="Z114" s="15"/>
      <c r="AA114" s="46" t="s">
        <v>277</v>
      </c>
      <c r="AB114" s="345">
        <f>AE20+AE33+AE47+AE60+AE73+AE87+AE98+AE111</f>
        <v>20</v>
      </c>
      <c r="AC114" s="346"/>
      <c r="AD114" s="346"/>
      <c r="AE114" s="346"/>
      <c r="AF114" s="16"/>
      <c r="AG114" s="5"/>
    </row>
    <row r="115" spans="1:33" ht="15" customHeight="1">
      <c r="A115" s="15"/>
      <c r="B115" s="48" t="s">
        <v>6</v>
      </c>
      <c r="C115" s="356">
        <f>SUM(G110,G98,G86,G72,G58,G45,G32,G18)</f>
        <v>240</v>
      </c>
      <c r="D115" s="356"/>
      <c r="E115" s="356"/>
      <c r="F115" s="356"/>
      <c r="G115" s="16"/>
      <c r="I115" s="15"/>
      <c r="J115" s="48" t="s">
        <v>6</v>
      </c>
      <c r="K115" s="356">
        <f>SUM(O109,O97,O85,O71,O58,O45,O31,O17)</f>
        <v>241</v>
      </c>
      <c r="L115" s="356"/>
      <c r="M115" s="356"/>
      <c r="N115" s="356"/>
      <c r="O115" s="16"/>
      <c r="Q115" s="20"/>
      <c r="R115" s="415" t="s">
        <v>535</v>
      </c>
      <c r="S115" s="416"/>
      <c r="T115" s="347">
        <f>SUM(X106,X93,X81,X67,X54,X40,X24,X11)</f>
        <v>80</v>
      </c>
      <c r="U115" s="348"/>
      <c r="V115" s="348"/>
      <c r="W115" s="349"/>
      <c r="X115" s="16"/>
      <c r="Z115" s="15"/>
      <c r="AA115" s="46" t="s">
        <v>278</v>
      </c>
      <c r="AB115" s="345">
        <f>AF20+AF33+AF47+AF60+AF73+AF87+AF98+AF111</f>
        <v>31</v>
      </c>
      <c r="AC115" s="346"/>
      <c r="AD115" s="346"/>
      <c r="AE115" s="346"/>
      <c r="AF115" s="16"/>
      <c r="AG115" s="5"/>
    </row>
    <row r="116" spans="1:33" ht="15" customHeight="1">
      <c r="A116" s="20"/>
      <c r="B116" s="5"/>
      <c r="C116" s="5"/>
      <c r="D116" s="5"/>
      <c r="E116" s="5"/>
      <c r="F116" s="5"/>
      <c r="G116" s="19"/>
      <c r="I116" s="20"/>
      <c r="J116" s="5"/>
      <c r="K116" s="5"/>
      <c r="L116" s="5"/>
      <c r="M116" s="5"/>
      <c r="N116" s="5"/>
      <c r="O116" s="19"/>
      <c r="Q116" s="20"/>
      <c r="R116" s="415" t="s">
        <v>6</v>
      </c>
      <c r="S116" s="416" t="s">
        <v>6</v>
      </c>
      <c r="T116" s="357">
        <f>SUM(X111,X99,X87,X73,X60,X47,X33,X20)</f>
        <v>241</v>
      </c>
      <c r="U116" s="358"/>
      <c r="V116" s="358"/>
      <c r="W116" s="359"/>
      <c r="X116" s="16"/>
      <c r="Z116" s="20"/>
      <c r="AA116" s="5"/>
      <c r="AB116" s="5"/>
      <c r="AC116" s="5"/>
      <c r="AD116" s="5"/>
      <c r="AE116" s="5"/>
      <c r="AF116" s="19"/>
      <c r="AG116" s="5"/>
    </row>
    <row r="117" spans="1:33" ht="15" customHeight="1" thickBot="1">
      <c r="A117" s="27"/>
      <c r="B117" s="28"/>
      <c r="C117" s="28"/>
      <c r="D117" s="28"/>
      <c r="E117" s="28"/>
      <c r="F117" s="28"/>
      <c r="G117" s="29"/>
      <c r="I117" s="27"/>
      <c r="J117" s="28"/>
      <c r="K117" s="28"/>
      <c r="L117" s="28"/>
      <c r="M117" s="28"/>
      <c r="N117" s="28"/>
      <c r="O117" s="29"/>
      <c r="Q117" s="27"/>
      <c r="R117" s="28"/>
      <c r="S117" s="28"/>
      <c r="T117" s="28"/>
      <c r="U117" s="28"/>
      <c r="V117" s="28"/>
      <c r="W117" s="28"/>
      <c r="X117" s="141"/>
      <c r="Z117" s="27"/>
      <c r="AA117" s="28"/>
      <c r="AB117" s="28"/>
      <c r="AC117" s="28"/>
      <c r="AD117" s="28"/>
      <c r="AE117" s="28"/>
      <c r="AF117" s="29"/>
      <c r="AG117" s="5"/>
    </row>
    <row r="118" ht="15" customHeight="1"/>
    <row r="119" ht="15" customHeight="1"/>
    <row r="124" spans="18:24" ht="12.75">
      <c r="R124" s="148"/>
      <c r="S124" s="148"/>
      <c r="T124" s="149"/>
      <c r="U124" s="149"/>
      <c r="V124" s="149"/>
      <c r="W124" s="149"/>
      <c r="X124" s="149"/>
    </row>
    <row r="125" spans="18:24" ht="12.75">
      <c r="R125" s="45"/>
      <c r="S125" s="5"/>
      <c r="T125" s="5"/>
      <c r="U125" s="5"/>
      <c r="V125" s="5"/>
      <c r="W125" s="5"/>
      <c r="X125" s="10"/>
    </row>
    <row r="126" spans="18:24" ht="12.75">
      <c r="R126" s="5"/>
      <c r="X126" s="47"/>
    </row>
    <row r="127" spans="18:24" ht="12.75">
      <c r="R127" s="6"/>
      <c r="X127" s="10"/>
    </row>
  </sheetData>
  <sheetProtection/>
  <mergeCells count="97">
    <mergeCell ref="T116:W116"/>
    <mergeCell ref="R113:S113"/>
    <mergeCell ref="R114:S114"/>
    <mergeCell ref="R115:S115"/>
    <mergeCell ref="R116:S116"/>
    <mergeCell ref="C115:F115"/>
    <mergeCell ref="K115:N115"/>
    <mergeCell ref="T115:W115"/>
    <mergeCell ref="AB115:AE115"/>
    <mergeCell ref="A110:B110"/>
    <mergeCell ref="I110:J110"/>
    <mergeCell ref="R110:S110"/>
    <mergeCell ref="T113:W113"/>
    <mergeCell ref="C114:F114"/>
    <mergeCell ref="K114:N114"/>
    <mergeCell ref="T114:W114"/>
    <mergeCell ref="A101:G101"/>
    <mergeCell ref="I101:O101"/>
    <mergeCell ref="R101:X101"/>
    <mergeCell ref="Z101:AF101"/>
    <mergeCell ref="R106:S106"/>
    <mergeCell ref="I109:J109"/>
    <mergeCell ref="AB114:AE114"/>
    <mergeCell ref="Z89:AF89"/>
    <mergeCell ref="R93:S93"/>
    <mergeCell ref="I97:J97"/>
    <mergeCell ref="A98:B98"/>
    <mergeCell ref="I98:J98"/>
    <mergeCell ref="R98:S98"/>
    <mergeCell ref="R81:S81"/>
    <mergeCell ref="A86:B86"/>
    <mergeCell ref="R86:S86"/>
    <mergeCell ref="I86:J86"/>
    <mergeCell ref="I88:J88"/>
    <mergeCell ref="A89:G89"/>
    <mergeCell ref="I89:O89"/>
    <mergeCell ref="R89:X89"/>
    <mergeCell ref="A72:B72"/>
    <mergeCell ref="I71:J71"/>
    <mergeCell ref="A77:G77"/>
    <mergeCell ref="R77:X77"/>
    <mergeCell ref="Z77:AF77"/>
    <mergeCell ref="R72:S72"/>
    <mergeCell ref="A58:B58"/>
    <mergeCell ref="R59:S59"/>
    <mergeCell ref="A63:G63"/>
    <mergeCell ref="R63:X63"/>
    <mergeCell ref="Z63:AF63"/>
    <mergeCell ref="R67:S67"/>
    <mergeCell ref="I46:J46"/>
    <mergeCell ref="R46:S46"/>
    <mergeCell ref="A49:G49"/>
    <mergeCell ref="R49:X49"/>
    <mergeCell ref="Z49:AF49"/>
    <mergeCell ref="R54:S54"/>
    <mergeCell ref="A36:G36"/>
    <mergeCell ref="I36:O36"/>
    <mergeCell ref="R36:X36"/>
    <mergeCell ref="Z36:AF36"/>
    <mergeCell ref="R40:S40"/>
    <mergeCell ref="A45:B45"/>
    <mergeCell ref="I45:J45"/>
    <mergeCell ref="Z22:AF22"/>
    <mergeCell ref="R24:S24"/>
    <mergeCell ref="I31:J31"/>
    <mergeCell ref="A32:B32"/>
    <mergeCell ref="I32:J32"/>
    <mergeCell ref="R32:S32"/>
    <mergeCell ref="A18:B18"/>
    <mergeCell ref="I18:J18"/>
    <mergeCell ref="A19:B19"/>
    <mergeCell ref="R19:S19"/>
    <mergeCell ref="A22:G22"/>
    <mergeCell ref="I22:O22"/>
    <mergeCell ref="R22:X22"/>
    <mergeCell ref="A8:G8"/>
    <mergeCell ref="I8:O8"/>
    <mergeCell ref="R8:X8"/>
    <mergeCell ref="Z8:AF8"/>
    <mergeCell ref="R11:S11"/>
    <mergeCell ref="I17:J17"/>
    <mergeCell ref="A5:G5"/>
    <mergeCell ref="I5:O5"/>
    <mergeCell ref="R5:X6"/>
    <mergeCell ref="Z5:AF6"/>
    <mergeCell ref="A6:G6"/>
    <mergeCell ref="I6:O6"/>
    <mergeCell ref="I58:J58"/>
    <mergeCell ref="I72:J72"/>
    <mergeCell ref="I49:O49"/>
    <mergeCell ref="I63:O63"/>
    <mergeCell ref="I77:O77"/>
    <mergeCell ref="A1:AF1"/>
    <mergeCell ref="A3:G3"/>
    <mergeCell ref="I3:O3"/>
    <mergeCell ref="A4:G4"/>
    <mergeCell ref="I4:O4"/>
  </mergeCells>
  <hyperlinks>
    <hyperlink ref="B40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D95">
      <selection activeCell="Q65" sqref="Q65"/>
    </sheetView>
  </sheetViews>
  <sheetFormatPr defaultColWidth="9.140625" defaultRowHeight="12.75"/>
  <cols>
    <col min="1" max="1" width="12.00390625" style="4" customWidth="1"/>
    <col min="2" max="2" width="46.8515625" style="4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3.00390625" style="4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140625" style="4" customWidth="1"/>
    <col min="19" max="19" width="39.140625" style="4" bestFit="1" customWidth="1"/>
    <col min="20" max="20" width="3.28125" style="4" customWidth="1"/>
    <col min="21" max="21" width="2.140625" style="4" bestFit="1" customWidth="1"/>
    <col min="22" max="22" width="2.7109375" style="4" customWidth="1"/>
    <col min="23" max="23" width="3.28125" style="4" bestFit="1" customWidth="1"/>
    <col min="24" max="24" width="5.57421875" style="140" bestFit="1" customWidth="1"/>
    <col min="25" max="25" width="3.8515625" style="4" customWidth="1"/>
    <col min="26" max="26" width="12.57421875" style="4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12.75">
      <c r="A1" s="365" t="s">
        <v>494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256" ht="12.75">
      <c r="A3" s="388" t="s">
        <v>29</v>
      </c>
      <c r="B3" s="389"/>
      <c r="C3" s="389"/>
      <c r="D3" s="389"/>
      <c r="E3" s="389"/>
      <c r="F3" s="389"/>
      <c r="G3" s="390"/>
      <c r="H3" s="1"/>
      <c r="I3" s="371" t="s">
        <v>29</v>
      </c>
      <c r="J3" s="372"/>
      <c r="K3" s="372"/>
      <c r="L3" s="372"/>
      <c r="M3" s="372"/>
      <c r="N3" s="372"/>
      <c r="O3" s="373"/>
      <c r="P3" s="1"/>
      <c r="Q3" s="24"/>
      <c r="R3" s="25"/>
      <c r="S3" s="25"/>
      <c r="T3" s="25"/>
      <c r="U3" s="25"/>
      <c r="V3" s="25"/>
      <c r="W3" s="25"/>
      <c r="X3" s="134"/>
      <c r="Y3" s="1"/>
      <c r="Z3" s="24"/>
      <c r="AA3" s="25"/>
      <c r="AB3" s="25"/>
      <c r="AC3" s="25"/>
      <c r="AD3" s="25"/>
      <c r="AE3" s="25"/>
      <c r="AF3" s="2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385" t="s">
        <v>30</v>
      </c>
      <c r="B4" s="386"/>
      <c r="C4" s="386"/>
      <c r="D4" s="386"/>
      <c r="E4" s="386"/>
      <c r="F4" s="386"/>
      <c r="G4" s="387"/>
      <c r="H4" s="1"/>
      <c r="I4" s="362" t="s">
        <v>30</v>
      </c>
      <c r="J4" s="363"/>
      <c r="K4" s="363"/>
      <c r="L4" s="363"/>
      <c r="M4" s="363"/>
      <c r="N4" s="363"/>
      <c r="O4" s="364"/>
      <c r="P4" s="1"/>
      <c r="Q4" s="21"/>
      <c r="R4" s="22"/>
      <c r="S4" s="22"/>
      <c r="T4" s="22"/>
      <c r="U4" s="22"/>
      <c r="V4" s="22"/>
      <c r="W4" s="22"/>
      <c r="X4" s="135"/>
      <c r="Y4" s="1"/>
      <c r="Z4" s="21"/>
      <c r="AA4" s="22"/>
      <c r="AB4" s="22"/>
      <c r="AC4" s="22"/>
      <c r="AD4" s="22"/>
      <c r="AE4" s="22"/>
      <c r="AF4" s="1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385" t="s">
        <v>495</v>
      </c>
      <c r="B5" s="386"/>
      <c r="C5" s="386"/>
      <c r="D5" s="386"/>
      <c r="E5" s="386"/>
      <c r="F5" s="386"/>
      <c r="G5" s="387"/>
      <c r="H5" s="1"/>
      <c r="I5" s="362" t="s">
        <v>33</v>
      </c>
      <c r="J5" s="363"/>
      <c r="K5" s="363"/>
      <c r="L5" s="363"/>
      <c r="M5" s="363"/>
      <c r="N5" s="363"/>
      <c r="O5" s="364"/>
      <c r="P5" s="1"/>
      <c r="Q5" s="21"/>
      <c r="R5" s="370" t="s">
        <v>36</v>
      </c>
      <c r="S5" s="367"/>
      <c r="T5" s="367"/>
      <c r="U5" s="367"/>
      <c r="V5" s="367"/>
      <c r="W5" s="367"/>
      <c r="X5" s="368"/>
      <c r="Y5" s="1"/>
      <c r="Z5" s="366" t="s">
        <v>37</v>
      </c>
      <c r="AA5" s="367"/>
      <c r="AB5" s="367"/>
      <c r="AC5" s="367"/>
      <c r="AD5" s="367"/>
      <c r="AE5" s="367"/>
      <c r="AF5" s="368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385" t="s">
        <v>32</v>
      </c>
      <c r="B6" s="386"/>
      <c r="C6" s="386"/>
      <c r="D6" s="386"/>
      <c r="E6" s="386"/>
      <c r="F6" s="386"/>
      <c r="G6" s="387"/>
      <c r="H6" s="1"/>
      <c r="I6" s="362" t="s">
        <v>32</v>
      </c>
      <c r="J6" s="363"/>
      <c r="K6" s="363"/>
      <c r="L6" s="363"/>
      <c r="M6" s="363"/>
      <c r="N6" s="363"/>
      <c r="O6" s="364"/>
      <c r="P6" s="1"/>
      <c r="Q6" s="21"/>
      <c r="R6" s="367"/>
      <c r="S6" s="367"/>
      <c r="T6" s="367"/>
      <c r="U6" s="367"/>
      <c r="V6" s="367"/>
      <c r="W6" s="367"/>
      <c r="X6" s="368"/>
      <c r="Y6" s="1"/>
      <c r="Z6" s="369"/>
      <c r="AA6" s="367"/>
      <c r="AB6" s="367"/>
      <c r="AC6" s="367"/>
      <c r="AD6" s="367"/>
      <c r="AE6" s="367"/>
      <c r="AF6" s="36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32"/>
      <c r="B7" s="133"/>
      <c r="C7" s="133"/>
      <c r="D7" s="133"/>
      <c r="E7" s="133"/>
      <c r="F7" s="133"/>
      <c r="G7" s="14"/>
      <c r="H7" s="1"/>
      <c r="I7" s="21"/>
      <c r="J7" s="22"/>
      <c r="K7" s="22"/>
      <c r="L7" s="22"/>
      <c r="M7" s="22"/>
      <c r="N7" s="22"/>
      <c r="O7" s="14"/>
      <c r="P7" s="1"/>
      <c r="Q7" s="21"/>
      <c r="R7" s="22"/>
      <c r="S7" s="22"/>
      <c r="T7" s="22"/>
      <c r="U7" s="22"/>
      <c r="V7" s="22"/>
      <c r="W7" s="22"/>
      <c r="X7" s="135"/>
      <c r="Y7" s="1"/>
      <c r="Z7" s="21"/>
      <c r="AA7" s="22"/>
      <c r="AB7" s="22"/>
      <c r="AC7" s="22"/>
      <c r="AD7" s="22"/>
      <c r="AE7" s="22"/>
      <c r="AF7" s="1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2" t="s">
        <v>11</v>
      </c>
      <c r="B8" s="383"/>
      <c r="C8" s="383"/>
      <c r="D8" s="383"/>
      <c r="E8" s="383"/>
      <c r="F8" s="383"/>
      <c r="G8" s="384"/>
      <c r="H8" s="1"/>
      <c r="I8" s="350" t="s">
        <v>11</v>
      </c>
      <c r="J8" s="351"/>
      <c r="K8" s="351"/>
      <c r="L8" s="351"/>
      <c r="M8" s="351"/>
      <c r="N8" s="351"/>
      <c r="O8" s="352"/>
      <c r="P8" s="1"/>
      <c r="Q8" s="21"/>
      <c r="R8" s="351" t="s">
        <v>11</v>
      </c>
      <c r="S8" s="351"/>
      <c r="T8" s="351"/>
      <c r="U8" s="351"/>
      <c r="V8" s="351"/>
      <c r="W8" s="351"/>
      <c r="X8" s="352"/>
      <c r="Y8" s="1"/>
      <c r="Z8" s="350" t="s">
        <v>11</v>
      </c>
      <c r="AA8" s="351"/>
      <c r="AB8" s="351"/>
      <c r="AC8" s="351"/>
      <c r="AD8" s="351"/>
      <c r="AE8" s="351"/>
      <c r="AF8" s="35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71" t="s">
        <v>1</v>
      </c>
      <c r="B9" s="172" t="s">
        <v>2</v>
      </c>
      <c r="C9" s="173" t="s">
        <v>0</v>
      </c>
      <c r="D9" s="173" t="s">
        <v>3</v>
      </c>
      <c r="E9" s="173" t="s">
        <v>4</v>
      </c>
      <c r="F9" s="173" t="s">
        <v>5</v>
      </c>
      <c r="G9" s="174" t="s">
        <v>6</v>
      </c>
      <c r="H9" s="1"/>
      <c r="I9" s="56" t="s">
        <v>1</v>
      </c>
      <c r="J9" s="30" t="s">
        <v>2</v>
      </c>
      <c r="K9" s="31" t="s">
        <v>0</v>
      </c>
      <c r="L9" s="31" t="s">
        <v>3</v>
      </c>
      <c r="M9" s="31" t="s">
        <v>4</v>
      </c>
      <c r="N9" s="31" t="s">
        <v>5</v>
      </c>
      <c r="O9" s="57" t="s">
        <v>6</v>
      </c>
      <c r="P9" s="2"/>
      <c r="Q9" s="72"/>
      <c r="R9" s="30" t="s">
        <v>1</v>
      </c>
      <c r="S9" s="30" t="s">
        <v>2</v>
      </c>
      <c r="T9" s="31" t="s">
        <v>0</v>
      </c>
      <c r="U9" s="31" t="s">
        <v>3</v>
      </c>
      <c r="V9" s="31" t="s">
        <v>4</v>
      </c>
      <c r="W9" s="31" t="s">
        <v>5</v>
      </c>
      <c r="X9" s="57" t="s">
        <v>6</v>
      </c>
      <c r="Y9" s="2"/>
      <c r="Z9" s="56" t="s">
        <v>1</v>
      </c>
      <c r="AA9" s="30" t="s">
        <v>2</v>
      </c>
      <c r="AB9" s="31" t="s">
        <v>0</v>
      </c>
      <c r="AC9" s="31" t="s">
        <v>3</v>
      </c>
      <c r="AD9" s="31" t="s">
        <v>4</v>
      </c>
      <c r="AE9" s="31" t="s">
        <v>5</v>
      </c>
      <c r="AF9" s="57" t="s">
        <v>6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32" ht="12.75">
      <c r="A10" s="41" t="s">
        <v>59</v>
      </c>
      <c r="B10" s="41" t="s">
        <v>126</v>
      </c>
      <c r="C10" s="41">
        <v>3</v>
      </c>
      <c r="D10" s="41">
        <v>2</v>
      </c>
      <c r="E10" s="41">
        <v>0</v>
      </c>
      <c r="F10" s="41">
        <v>4</v>
      </c>
      <c r="G10" s="41">
        <v>6</v>
      </c>
      <c r="I10" s="70" t="s">
        <v>124</v>
      </c>
      <c r="J10" s="115" t="s">
        <v>125</v>
      </c>
      <c r="K10" s="330">
        <v>2</v>
      </c>
      <c r="L10" s="330">
        <v>2</v>
      </c>
      <c r="M10" s="330">
        <v>0</v>
      </c>
      <c r="N10" s="330">
        <v>3</v>
      </c>
      <c r="O10" s="89">
        <v>4</v>
      </c>
      <c r="Q10" s="15" t="s">
        <v>38</v>
      </c>
      <c r="R10" s="412" t="s">
        <v>124</v>
      </c>
      <c r="S10" s="412" t="s">
        <v>125</v>
      </c>
      <c r="T10" s="212">
        <v>2</v>
      </c>
      <c r="U10" s="212">
        <v>2</v>
      </c>
      <c r="V10" s="212">
        <v>0</v>
      </c>
      <c r="W10" s="212">
        <v>3</v>
      </c>
      <c r="X10" s="136">
        <v>4</v>
      </c>
      <c r="Z10" s="412" t="s">
        <v>124</v>
      </c>
      <c r="AA10" s="412" t="s">
        <v>125</v>
      </c>
      <c r="AB10" s="412">
        <v>2</v>
      </c>
      <c r="AC10" s="412">
        <v>2</v>
      </c>
      <c r="AD10" s="412">
        <v>0</v>
      </c>
      <c r="AE10" s="412">
        <v>3</v>
      </c>
      <c r="AF10" s="412">
        <v>4</v>
      </c>
    </row>
    <row r="11" spans="1:32" ht="12.75">
      <c r="A11" s="41" t="s">
        <v>61</v>
      </c>
      <c r="B11" s="41" t="s">
        <v>127</v>
      </c>
      <c r="C11" s="41">
        <v>3</v>
      </c>
      <c r="D11" s="41">
        <v>0</v>
      </c>
      <c r="E11" s="41">
        <v>2</v>
      </c>
      <c r="F11" s="41">
        <v>4</v>
      </c>
      <c r="G11" s="41">
        <v>6</v>
      </c>
      <c r="I11" s="70" t="s">
        <v>59</v>
      </c>
      <c r="J11" s="41" t="s">
        <v>126</v>
      </c>
      <c r="K11" s="330">
        <v>3</v>
      </c>
      <c r="L11" s="330">
        <v>2</v>
      </c>
      <c r="M11" s="330">
        <v>0</v>
      </c>
      <c r="N11" s="330">
        <v>4</v>
      </c>
      <c r="O11" s="89">
        <v>6</v>
      </c>
      <c r="Q11" s="15"/>
      <c r="R11" s="339" t="s">
        <v>40</v>
      </c>
      <c r="S11" s="339"/>
      <c r="T11" s="212">
        <f>SUM(T10)</f>
        <v>2</v>
      </c>
      <c r="U11" s="212">
        <f>SUM(U10)</f>
        <v>2</v>
      </c>
      <c r="V11" s="212">
        <f>SUM(V10)</f>
        <v>0</v>
      </c>
      <c r="W11" s="212">
        <f>SUM(W10)</f>
        <v>3</v>
      </c>
      <c r="X11" s="136">
        <f>SUM(X10)</f>
        <v>4</v>
      </c>
      <c r="Z11" s="60"/>
      <c r="AA11" s="50"/>
      <c r="AB11" s="325"/>
      <c r="AC11" s="325"/>
      <c r="AD11" s="325"/>
      <c r="AE11" s="325"/>
      <c r="AF11" s="62"/>
    </row>
    <row r="12" spans="1:32" ht="12.75">
      <c r="A12" s="41" t="s">
        <v>63</v>
      </c>
      <c r="B12" s="41" t="s">
        <v>64</v>
      </c>
      <c r="C12" s="41">
        <v>3</v>
      </c>
      <c r="D12" s="41">
        <v>0</v>
      </c>
      <c r="E12" s="41">
        <v>2</v>
      </c>
      <c r="F12" s="41">
        <v>4</v>
      </c>
      <c r="G12" s="41">
        <v>6</v>
      </c>
      <c r="I12" s="70" t="s">
        <v>61</v>
      </c>
      <c r="J12" s="41" t="s">
        <v>127</v>
      </c>
      <c r="K12" s="330">
        <v>3</v>
      </c>
      <c r="L12" s="330">
        <v>0</v>
      </c>
      <c r="M12" s="330">
        <v>2</v>
      </c>
      <c r="N12" s="330">
        <v>4</v>
      </c>
      <c r="O12" s="89">
        <v>6</v>
      </c>
      <c r="Q12" s="20" t="s">
        <v>39</v>
      </c>
      <c r="R12" s="41" t="s">
        <v>59</v>
      </c>
      <c r="S12" s="41" t="s">
        <v>126</v>
      </c>
      <c r="T12" s="330">
        <v>3</v>
      </c>
      <c r="U12" s="330">
        <v>2</v>
      </c>
      <c r="V12" s="330">
        <v>0</v>
      </c>
      <c r="W12" s="330">
        <v>4</v>
      </c>
      <c r="X12" s="89">
        <v>6</v>
      </c>
      <c r="Z12" s="60"/>
      <c r="AA12" s="50"/>
      <c r="AB12" s="325"/>
      <c r="AC12" s="325"/>
      <c r="AD12" s="325"/>
      <c r="AE12" s="325"/>
      <c r="AF12" s="62"/>
    </row>
    <row r="13" spans="1:32" ht="12.75">
      <c r="A13" s="41" t="s">
        <v>496</v>
      </c>
      <c r="B13" s="41" t="s">
        <v>497</v>
      </c>
      <c r="C13" s="41">
        <v>2</v>
      </c>
      <c r="D13" s="41">
        <v>0</v>
      </c>
      <c r="E13" s="41">
        <v>0</v>
      </c>
      <c r="F13" s="41">
        <v>2</v>
      </c>
      <c r="G13" s="41">
        <v>3</v>
      </c>
      <c r="I13" s="70" t="s">
        <v>63</v>
      </c>
      <c r="J13" s="167" t="s">
        <v>128</v>
      </c>
      <c r="K13" s="330">
        <v>3</v>
      </c>
      <c r="L13" s="330">
        <v>0</v>
      </c>
      <c r="M13" s="330">
        <v>2</v>
      </c>
      <c r="N13" s="330">
        <v>4</v>
      </c>
      <c r="O13" s="89">
        <v>6</v>
      </c>
      <c r="Q13" s="20" t="s">
        <v>39</v>
      </c>
      <c r="R13" s="41" t="s">
        <v>61</v>
      </c>
      <c r="S13" s="41" t="s">
        <v>127</v>
      </c>
      <c r="T13" s="330">
        <v>3</v>
      </c>
      <c r="U13" s="330">
        <v>0</v>
      </c>
      <c r="V13" s="330">
        <v>2</v>
      </c>
      <c r="W13" s="330">
        <v>4</v>
      </c>
      <c r="X13" s="89">
        <v>6</v>
      </c>
      <c r="Z13" s="60"/>
      <c r="AA13" s="50"/>
      <c r="AB13" s="325"/>
      <c r="AC13" s="325"/>
      <c r="AD13" s="325"/>
      <c r="AE13" s="325"/>
      <c r="AF13" s="62"/>
    </row>
    <row r="14" spans="1:32" ht="12.75">
      <c r="A14" s="41" t="s">
        <v>65</v>
      </c>
      <c r="B14" s="41" t="s">
        <v>50</v>
      </c>
      <c r="C14" s="41">
        <v>3</v>
      </c>
      <c r="D14" s="41">
        <v>0</v>
      </c>
      <c r="E14" s="41">
        <v>0</v>
      </c>
      <c r="F14" s="41">
        <v>3</v>
      </c>
      <c r="G14" s="41">
        <v>3</v>
      </c>
      <c r="I14" s="70" t="s">
        <v>207</v>
      </c>
      <c r="J14" s="167" t="s">
        <v>50</v>
      </c>
      <c r="K14" s="330">
        <v>3</v>
      </c>
      <c r="L14" s="330">
        <v>0</v>
      </c>
      <c r="M14" s="330">
        <v>0</v>
      </c>
      <c r="N14" s="330">
        <v>3</v>
      </c>
      <c r="O14" s="89">
        <v>3</v>
      </c>
      <c r="Q14" s="20" t="s">
        <v>39</v>
      </c>
      <c r="R14" s="41" t="s">
        <v>63</v>
      </c>
      <c r="S14" s="167" t="s">
        <v>128</v>
      </c>
      <c r="T14" s="330">
        <v>3</v>
      </c>
      <c r="U14" s="330">
        <v>0</v>
      </c>
      <c r="V14" s="330">
        <v>2</v>
      </c>
      <c r="W14" s="330">
        <v>4</v>
      </c>
      <c r="X14" s="89">
        <v>6</v>
      </c>
      <c r="Z14" s="60"/>
      <c r="AA14" s="50"/>
      <c r="AB14" s="325"/>
      <c r="AC14" s="325"/>
      <c r="AD14" s="325"/>
      <c r="AE14" s="325"/>
      <c r="AF14" s="62"/>
    </row>
    <row r="15" spans="1:32" ht="24">
      <c r="A15" s="41" t="s">
        <v>67</v>
      </c>
      <c r="B15" s="41" t="s">
        <v>130</v>
      </c>
      <c r="C15" s="41">
        <v>3</v>
      </c>
      <c r="D15" s="41">
        <v>0</v>
      </c>
      <c r="E15" s="41">
        <v>0</v>
      </c>
      <c r="F15" s="41">
        <v>3</v>
      </c>
      <c r="G15" s="41">
        <v>5</v>
      </c>
      <c r="I15" s="58" t="s">
        <v>67</v>
      </c>
      <c r="J15" s="168" t="s">
        <v>130</v>
      </c>
      <c r="K15" s="325">
        <v>3</v>
      </c>
      <c r="L15" s="325">
        <v>0</v>
      </c>
      <c r="M15" s="325">
        <v>0</v>
      </c>
      <c r="N15" s="325">
        <v>3</v>
      </c>
      <c r="O15" s="59">
        <v>5</v>
      </c>
      <c r="Q15" s="20" t="s">
        <v>39</v>
      </c>
      <c r="R15" s="41" t="s">
        <v>207</v>
      </c>
      <c r="S15" s="167" t="s">
        <v>50</v>
      </c>
      <c r="T15" s="330">
        <v>3</v>
      </c>
      <c r="U15" s="330">
        <v>0</v>
      </c>
      <c r="V15" s="330">
        <v>0</v>
      </c>
      <c r="W15" s="330">
        <v>3</v>
      </c>
      <c r="X15" s="89">
        <v>3</v>
      </c>
      <c r="Z15" s="60"/>
      <c r="AA15" s="50"/>
      <c r="AB15" s="325"/>
      <c r="AC15" s="325"/>
      <c r="AD15" s="325"/>
      <c r="AE15" s="325"/>
      <c r="AF15" s="62"/>
    </row>
    <row r="16" spans="1:32" ht="12.75">
      <c r="A16" s="41" t="s">
        <v>66</v>
      </c>
      <c r="B16" s="41" t="s">
        <v>208</v>
      </c>
      <c r="C16" s="41">
        <v>0</v>
      </c>
      <c r="D16" s="41">
        <v>2</v>
      </c>
      <c r="E16" s="41">
        <v>0</v>
      </c>
      <c r="F16" s="41">
        <v>1</v>
      </c>
      <c r="G16" s="41">
        <v>1</v>
      </c>
      <c r="I16" s="70" t="s">
        <v>66</v>
      </c>
      <c r="J16" s="167" t="s">
        <v>208</v>
      </c>
      <c r="K16" s="330">
        <v>0</v>
      </c>
      <c r="L16" s="330">
        <v>2</v>
      </c>
      <c r="M16" s="330">
        <v>0</v>
      </c>
      <c r="N16" s="330">
        <v>1</v>
      </c>
      <c r="O16" s="89">
        <v>1</v>
      </c>
      <c r="Q16" s="20" t="s">
        <v>39</v>
      </c>
      <c r="R16" s="32" t="s">
        <v>67</v>
      </c>
      <c r="S16" s="168" t="s">
        <v>130</v>
      </c>
      <c r="T16" s="325">
        <v>3</v>
      </c>
      <c r="U16" s="325">
        <v>0</v>
      </c>
      <c r="V16" s="325">
        <v>0</v>
      </c>
      <c r="W16" s="325">
        <v>3</v>
      </c>
      <c r="X16" s="59">
        <v>5</v>
      </c>
      <c r="Z16" s="60"/>
      <c r="AA16" s="50"/>
      <c r="AB16" s="325"/>
      <c r="AC16" s="325"/>
      <c r="AD16" s="325"/>
      <c r="AE16" s="325"/>
      <c r="AF16" s="62"/>
    </row>
    <row r="17" spans="1:32" ht="15.75" customHeight="1">
      <c r="A17" s="374" t="s">
        <v>68</v>
      </c>
      <c r="B17" s="375"/>
      <c r="C17" s="197">
        <f>SUM(C10:C16)</f>
        <v>17</v>
      </c>
      <c r="D17" s="197">
        <f>SUM(D10:D16)</f>
        <v>4</v>
      </c>
      <c r="E17" s="197">
        <f>SUM(E10:E16)</f>
        <v>4</v>
      </c>
      <c r="F17" s="197">
        <f>SUM(F10:F16)</f>
        <v>21</v>
      </c>
      <c r="G17" s="225">
        <f>SUM(G10:G16)</f>
        <v>30</v>
      </c>
      <c r="I17" s="342" t="s">
        <v>68</v>
      </c>
      <c r="J17" s="343"/>
      <c r="K17" s="34">
        <f>SUM(K10:K16)</f>
        <v>17</v>
      </c>
      <c r="L17" s="34">
        <f>SUM(L10:L16)</f>
        <v>6</v>
      </c>
      <c r="M17" s="34">
        <f>SUM(M10:M16)</f>
        <v>4</v>
      </c>
      <c r="N17" s="34">
        <f>SUM(N10:N16)</f>
        <v>22</v>
      </c>
      <c r="O17" s="61">
        <f>SUM(O10:O16)</f>
        <v>31</v>
      </c>
      <c r="Q17" s="20" t="s">
        <v>39</v>
      </c>
      <c r="R17" s="41" t="s">
        <v>66</v>
      </c>
      <c r="S17" s="167" t="s">
        <v>208</v>
      </c>
      <c r="T17" s="330">
        <v>0</v>
      </c>
      <c r="U17" s="330">
        <v>2</v>
      </c>
      <c r="V17" s="330">
        <v>0</v>
      </c>
      <c r="W17" s="330">
        <v>1</v>
      </c>
      <c r="X17" s="89">
        <v>1</v>
      </c>
      <c r="Z17" s="60"/>
      <c r="AA17" s="50"/>
      <c r="AB17" s="325"/>
      <c r="AC17" s="325"/>
      <c r="AD17" s="325"/>
      <c r="AE17" s="325"/>
      <c r="AF17" s="62"/>
    </row>
    <row r="18" spans="1:32" ht="12.75">
      <c r="A18" s="376"/>
      <c r="B18" s="377"/>
      <c r="C18" s="186"/>
      <c r="D18" s="186"/>
      <c r="E18" s="186"/>
      <c r="F18" s="186"/>
      <c r="G18" s="224"/>
      <c r="I18" s="353"/>
      <c r="J18" s="344"/>
      <c r="K18" s="34"/>
      <c r="L18" s="34"/>
      <c r="M18" s="34"/>
      <c r="N18" s="34"/>
      <c r="O18" s="61"/>
      <c r="Q18" s="20"/>
      <c r="R18" s="41"/>
      <c r="S18" s="88"/>
      <c r="T18" s="330"/>
      <c r="U18" s="330"/>
      <c r="V18" s="330"/>
      <c r="W18" s="330"/>
      <c r="X18" s="89"/>
      <c r="Z18" s="60"/>
      <c r="AA18" s="50"/>
      <c r="AB18" s="325"/>
      <c r="AC18" s="325"/>
      <c r="AD18" s="325"/>
      <c r="AE18" s="325"/>
      <c r="AF18" s="62"/>
    </row>
    <row r="19" spans="1:32" ht="12.75">
      <c r="A19" s="374"/>
      <c r="B19" s="375"/>
      <c r="C19" s="197"/>
      <c r="D19" s="197"/>
      <c r="E19" s="197"/>
      <c r="F19" s="197"/>
      <c r="G19" s="225"/>
      <c r="I19" s="326"/>
      <c r="J19" s="327"/>
      <c r="K19" s="323"/>
      <c r="L19" s="323"/>
      <c r="M19" s="323"/>
      <c r="N19" s="323"/>
      <c r="O19" s="324"/>
      <c r="Q19" s="20"/>
      <c r="R19" s="339" t="s">
        <v>41</v>
      </c>
      <c r="S19" s="339"/>
      <c r="T19" s="49">
        <f>SUM(T12:T18)</f>
        <v>15</v>
      </c>
      <c r="U19" s="49">
        <f>SUM(U12:U18)</f>
        <v>4</v>
      </c>
      <c r="V19" s="49">
        <f>SUM(V12:V18)</f>
        <v>4</v>
      </c>
      <c r="W19" s="49">
        <f>SUM(W12:W18)</f>
        <v>19</v>
      </c>
      <c r="X19" s="136">
        <f>SUM(X12:X18)</f>
        <v>27</v>
      </c>
      <c r="Z19" s="60"/>
      <c r="AA19" s="50"/>
      <c r="AB19" s="325"/>
      <c r="AC19" s="325"/>
      <c r="AD19" s="325"/>
      <c r="AE19" s="325"/>
      <c r="AF19" s="62"/>
    </row>
    <row r="20" spans="1:32" ht="12.75">
      <c r="A20" s="187"/>
      <c r="B20" s="188"/>
      <c r="C20" s="189"/>
      <c r="D20" s="189"/>
      <c r="E20" s="189"/>
      <c r="F20" s="189"/>
      <c r="G20" s="190"/>
      <c r="I20" s="326"/>
      <c r="J20" s="327"/>
      <c r="K20" s="323"/>
      <c r="L20" s="323"/>
      <c r="M20" s="323"/>
      <c r="N20" s="323"/>
      <c r="O20" s="324"/>
      <c r="Q20" s="20"/>
      <c r="R20" s="322" t="s">
        <v>42</v>
      </c>
      <c r="S20" s="322"/>
      <c r="T20" s="34">
        <f>SUM(T11,T19)</f>
        <v>17</v>
      </c>
      <c r="U20" s="34">
        <f>SUM(U11,U19)</f>
        <v>6</v>
      </c>
      <c r="V20" s="34">
        <f>SUM(V11,V19)</f>
        <v>4</v>
      </c>
      <c r="W20" s="34">
        <f>SUM(W11,W19)</f>
        <v>22</v>
      </c>
      <c r="X20" s="61">
        <f>SUM(X11,X19)</f>
        <v>31</v>
      </c>
      <c r="Z20" s="321" t="s">
        <v>42</v>
      </c>
      <c r="AA20" s="322"/>
      <c r="AB20" s="34">
        <f>SUM(AB10:AB17)</f>
        <v>2</v>
      </c>
      <c r="AC20" s="34">
        <f>SUM(AC10:AC17)</f>
        <v>2</v>
      </c>
      <c r="AD20" s="34">
        <f>SUM(AD10:AD17)</f>
        <v>0</v>
      </c>
      <c r="AE20" s="34">
        <f>SUM(AE10:AE17)</f>
        <v>3</v>
      </c>
      <c r="AF20" s="61">
        <f>SUM(AF10:AF17)</f>
        <v>4</v>
      </c>
    </row>
    <row r="21" spans="1:32" ht="12.75">
      <c r="A21" s="187"/>
      <c r="B21" s="188"/>
      <c r="C21" s="189"/>
      <c r="D21" s="189"/>
      <c r="E21" s="189"/>
      <c r="F21" s="189"/>
      <c r="G21" s="190"/>
      <c r="I21" s="326"/>
      <c r="J21" s="327"/>
      <c r="K21" s="323"/>
      <c r="L21" s="323"/>
      <c r="M21" s="323"/>
      <c r="N21" s="323"/>
      <c r="O21" s="324"/>
      <c r="Q21" s="20"/>
      <c r="R21" s="51"/>
      <c r="S21" s="51"/>
      <c r="T21" s="52"/>
      <c r="U21" s="52"/>
      <c r="V21" s="52"/>
      <c r="W21" s="52"/>
      <c r="X21" s="137"/>
      <c r="Z21" s="17"/>
      <c r="AA21" s="18"/>
      <c r="AB21" s="18"/>
      <c r="AC21" s="7"/>
      <c r="AD21" s="7"/>
      <c r="AE21" s="7"/>
      <c r="AF21" s="23"/>
    </row>
    <row r="22" spans="1:32" ht="12.75">
      <c r="A22" s="379" t="s">
        <v>12</v>
      </c>
      <c r="B22" s="380"/>
      <c r="C22" s="380"/>
      <c r="D22" s="380"/>
      <c r="E22" s="380"/>
      <c r="F22" s="380"/>
      <c r="G22" s="381"/>
      <c r="I22" s="331" t="s">
        <v>12</v>
      </c>
      <c r="J22" s="332"/>
      <c r="K22" s="332"/>
      <c r="L22" s="332"/>
      <c r="M22" s="332"/>
      <c r="N22" s="332"/>
      <c r="O22" s="333"/>
      <c r="Q22" s="20"/>
      <c r="R22" s="332" t="s">
        <v>12</v>
      </c>
      <c r="S22" s="332"/>
      <c r="T22" s="332"/>
      <c r="U22" s="332"/>
      <c r="V22" s="332"/>
      <c r="W22" s="332"/>
      <c r="X22" s="333"/>
      <c r="Z22" s="331" t="s">
        <v>12</v>
      </c>
      <c r="AA22" s="332"/>
      <c r="AB22" s="332"/>
      <c r="AC22" s="332"/>
      <c r="AD22" s="332"/>
      <c r="AE22" s="332"/>
      <c r="AF22" s="333"/>
    </row>
    <row r="23" spans="1:256" ht="12.75">
      <c r="A23" s="171" t="s">
        <v>1</v>
      </c>
      <c r="B23" s="172" t="s">
        <v>2</v>
      </c>
      <c r="C23" s="173" t="s">
        <v>0</v>
      </c>
      <c r="D23" s="173" t="s">
        <v>3</v>
      </c>
      <c r="E23" s="173" t="s">
        <v>4</v>
      </c>
      <c r="F23" s="173" t="s">
        <v>5</v>
      </c>
      <c r="G23" s="174" t="s">
        <v>6</v>
      </c>
      <c r="H23" s="1"/>
      <c r="I23" s="56" t="s">
        <v>1</v>
      </c>
      <c r="J23" s="30" t="s">
        <v>2</v>
      </c>
      <c r="K23" s="31" t="s">
        <v>0</v>
      </c>
      <c r="L23" s="31" t="s">
        <v>3</v>
      </c>
      <c r="M23" s="31" t="s">
        <v>4</v>
      </c>
      <c r="N23" s="31" t="s">
        <v>5</v>
      </c>
      <c r="O23" s="57" t="s">
        <v>6</v>
      </c>
      <c r="P23" s="2"/>
      <c r="Q23" s="72"/>
      <c r="R23" s="30" t="s">
        <v>1</v>
      </c>
      <c r="S23" s="30" t="s">
        <v>2</v>
      </c>
      <c r="T23" s="31" t="s">
        <v>0</v>
      </c>
      <c r="U23" s="31" t="s">
        <v>3</v>
      </c>
      <c r="V23" s="31" t="s">
        <v>4</v>
      </c>
      <c r="W23" s="31" t="s">
        <v>5</v>
      </c>
      <c r="X23" s="57" t="s">
        <v>6</v>
      </c>
      <c r="Y23" s="2"/>
      <c r="Z23" s="56" t="s">
        <v>1</v>
      </c>
      <c r="AA23" s="30" t="s">
        <v>2</v>
      </c>
      <c r="AB23" s="31" t="s">
        <v>0</v>
      </c>
      <c r="AC23" s="31" t="s">
        <v>3</v>
      </c>
      <c r="AD23" s="31" t="s">
        <v>4</v>
      </c>
      <c r="AE23" s="31" t="s">
        <v>5</v>
      </c>
      <c r="AF23" s="57" t="s">
        <v>6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32" ht="12.75">
      <c r="A24" s="41" t="s">
        <v>131</v>
      </c>
      <c r="B24" s="41" t="s">
        <v>209</v>
      </c>
      <c r="C24" s="41">
        <v>2</v>
      </c>
      <c r="D24" s="41">
        <v>0</v>
      </c>
      <c r="E24" s="41">
        <v>2</v>
      </c>
      <c r="F24" s="41">
        <v>3</v>
      </c>
      <c r="G24" s="41">
        <v>4</v>
      </c>
      <c r="I24" s="70" t="s">
        <v>131</v>
      </c>
      <c r="J24" s="117" t="s">
        <v>209</v>
      </c>
      <c r="K24" s="330">
        <v>2</v>
      </c>
      <c r="L24" s="330">
        <v>0</v>
      </c>
      <c r="M24" s="330">
        <v>2</v>
      </c>
      <c r="N24" s="330">
        <v>3</v>
      </c>
      <c r="O24" s="89">
        <v>4</v>
      </c>
      <c r="Q24" s="15" t="s">
        <v>38</v>
      </c>
      <c r="R24" s="412" t="s">
        <v>132</v>
      </c>
      <c r="S24" s="412" t="s">
        <v>133</v>
      </c>
      <c r="T24" s="212">
        <v>3</v>
      </c>
      <c r="U24" s="212">
        <v>0</v>
      </c>
      <c r="V24" s="212">
        <v>0</v>
      </c>
      <c r="W24" s="212">
        <v>3</v>
      </c>
      <c r="X24" s="136">
        <v>4</v>
      </c>
      <c r="Z24" s="60"/>
      <c r="AA24" s="50"/>
      <c r="AB24" s="325"/>
      <c r="AC24" s="325"/>
      <c r="AD24" s="325"/>
      <c r="AE24" s="325"/>
      <c r="AF24" s="62"/>
    </row>
    <row r="25" spans="1:32" ht="12.75">
      <c r="A25" s="41" t="s">
        <v>498</v>
      </c>
      <c r="B25" s="41" t="s">
        <v>499</v>
      </c>
      <c r="C25" s="41">
        <v>3</v>
      </c>
      <c r="D25" s="41">
        <v>0</v>
      </c>
      <c r="E25" s="41">
        <v>0</v>
      </c>
      <c r="F25" s="41">
        <v>3</v>
      </c>
      <c r="G25" s="41">
        <v>5</v>
      </c>
      <c r="I25" s="70" t="s">
        <v>132</v>
      </c>
      <c r="J25" s="41" t="s">
        <v>133</v>
      </c>
      <c r="K25" s="330">
        <v>3</v>
      </c>
      <c r="L25" s="330">
        <v>0</v>
      </c>
      <c r="M25" s="330">
        <v>0</v>
      </c>
      <c r="N25" s="330">
        <v>3</v>
      </c>
      <c r="O25" s="89">
        <v>4</v>
      </c>
      <c r="Q25" s="15"/>
      <c r="R25" s="339" t="s">
        <v>40</v>
      </c>
      <c r="S25" s="339"/>
      <c r="T25" s="212">
        <f>SUM(T24)</f>
        <v>3</v>
      </c>
      <c r="U25" s="212">
        <f>SUM(U24)</f>
        <v>0</v>
      </c>
      <c r="V25" s="212">
        <f>SUM(V24)</f>
        <v>0</v>
      </c>
      <c r="W25" s="212">
        <f>SUM(W24)</f>
        <v>3</v>
      </c>
      <c r="X25" s="136">
        <f>SUM(X24)</f>
        <v>4</v>
      </c>
      <c r="Z25" s="60"/>
      <c r="AA25" s="50"/>
      <c r="AB25" s="325"/>
      <c r="AC25" s="325"/>
      <c r="AD25" s="325"/>
      <c r="AE25" s="325"/>
      <c r="AF25" s="62"/>
    </row>
    <row r="26" spans="1:32" ht="12.75">
      <c r="A26" s="41" t="s">
        <v>71</v>
      </c>
      <c r="B26" s="41" t="s">
        <v>134</v>
      </c>
      <c r="C26" s="41">
        <v>3</v>
      </c>
      <c r="D26" s="41">
        <v>2</v>
      </c>
      <c r="E26" s="41">
        <v>0</v>
      </c>
      <c r="F26" s="41">
        <v>4</v>
      </c>
      <c r="G26" s="41">
        <v>6</v>
      </c>
      <c r="I26" s="70" t="s">
        <v>71</v>
      </c>
      <c r="J26" s="41" t="s">
        <v>134</v>
      </c>
      <c r="K26" s="330">
        <v>3</v>
      </c>
      <c r="L26" s="330">
        <v>2</v>
      </c>
      <c r="M26" s="330">
        <v>0</v>
      </c>
      <c r="N26" s="330">
        <v>4</v>
      </c>
      <c r="O26" s="89">
        <v>6</v>
      </c>
      <c r="Q26" s="20" t="s">
        <v>39</v>
      </c>
      <c r="R26" s="41" t="s">
        <v>131</v>
      </c>
      <c r="S26" s="117" t="s">
        <v>209</v>
      </c>
      <c r="T26" s="330">
        <v>2</v>
      </c>
      <c r="U26" s="330">
        <v>0</v>
      </c>
      <c r="V26" s="330">
        <v>2</v>
      </c>
      <c r="W26" s="330">
        <v>3</v>
      </c>
      <c r="X26" s="89">
        <v>4</v>
      </c>
      <c r="Z26" s="60"/>
      <c r="AA26" s="50"/>
      <c r="AB26" s="325"/>
      <c r="AC26" s="325"/>
      <c r="AD26" s="325"/>
      <c r="AE26" s="325"/>
      <c r="AF26" s="62"/>
    </row>
    <row r="27" spans="1:32" ht="12.75">
      <c r="A27" s="41" t="s">
        <v>210</v>
      </c>
      <c r="B27" s="41" t="s">
        <v>211</v>
      </c>
      <c r="C27" s="41">
        <v>2</v>
      </c>
      <c r="D27" s="41">
        <v>0</v>
      </c>
      <c r="E27" s="41">
        <v>2</v>
      </c>
      <c r="F27" s="41">
        <v>3</v>
      </c>
      <c r="G27" s="41">
        <v>5</v>
      </c>
      <c r="I27" s="70" t="s">
        <v>210</v>
      </c>
      <c r="J27" s="41" t="s">
        <v>211</v>
      </c>
      <c r="K27" s="330">
        <v>2</v>
      </c>
      <c r="L27" s="330">
        <v>0</v>
      </c>
      <c r="M27" s="330">
        <v>2</v>
      </c>
      <c r="N27" s="330">
        <v>3</v>
      </c>
      <c r="O27" s="89">
        <v>5</v>
      </c>
      <c r="Q27" s="20" t="s">
        <v>39</v>
      </c>
      <c r="R27" s="41" t="s">
        <v>71</v>
      </c>
      <c r="S27" s="41" t="s">
        <v>134</v>
      </c>
      <c r="T27" s="330">
        <v>3</v>
      </c>
      <c r="U27" s="330">
        <v>2</v>
      </c>
      <c r="V27" s="330">
        <v>0</v>
      </c>
      <c r="W27" s="330">
        <v>4</v>
      </c>
      <c r="X27" s="89">
        <v>6</v>
      </c>
      <c r="Z27" s="60"/>
      <c r="AA27" s="50"/>
      <c r="AB27" s="325"/>
      <c r="AC27" s="325"/>
      <c r="AD27" s="325"/>
      <c r="AE27" s="325"/>
      <c r="AF27" s="62"/>
    </row>
    <row r="28" spans="1:32" ht="12.75">
      <c r="A28" s="41" t="s">
        <v>73</v>
      </c>
      <c r="B28" s="41" t="s">
        <v>135</v>
      </c>
      <c r="C28" s="41">
        <v>3</v>
      </c>
      <c r="D28" s="41">
        <v>0</v>
      </c>
      <c r="E28" s="41">
        <v>2</v>
      </c>
      <c r="F28" s="41">
        <v>4</v>
      </c>
      <c r="G28" s="41">
        <v>6</v>
      </c>
      <c r="I28" s="70" t="s">
        <v>73</v>
      </c>
      <c r="J28" s="41" t="s">
        <v>135</v>
      </c>
      <c r="K28" s="330">
        <v>3</v>
      </c>
      <c r="L28" s="330">
        <v>0</v>
      </c>
      <c r="M28" s="330">
        <v>2</v>
      </c>
      <c r="N28" s="330">
        <v>4</v>
      </c>
      <c r="O28" s="89">
        <v>6</v>
      </c>
      <c r="Q28" s="20" t="s">
        <v>39</v>
      </c>
      <c r="R28" s="41" t="s">
        <v>210</v>
      </c>
      <c r="S28" s="41" t="s">
        <v>211</v>
      </c>
      <c r="T28" s="330">
        <v>2</v>
      </c>
      <c r="U28" s="330">
        <v>0</v>
      </c>
      <c r="V28" s="330">
        <v>2</v>
      </c>
      <c r="W28" s="330">
        <v>3</v>
      </c>
      <c r="X28" s="89">
        <v>5</v>
      </c>
      <c r="Z28" s="60"/>
      <c r="AA28" s="50"/>
      <c r="AB28" s="325"/>
      <c r="AC28" s="325"/>
      <c r="AD28" s="325"/>
      <c r="AE28" s="325"/>
      <c r="AF28" s="62"/>
    </row>
    <row r="29" spans="1:32" ht="12.75">
      <c r="A29" s="41" t="s">
        <v>77</v>
      </c>
      <c r="B29" s="41" t="s">
        <v>53</v>
      </c>
      <c r="C29" s="41">
        <v>3</v>
      </c>
      <c r="D29" s="41">
        <v>0</v>
      </c>
      <c r="E29" s="41">
        <v>0</v>
      </c>
      <c r="F29" s="41">
        <v>3</v>
      </c>
      <c r="G29" s="41">
        <v>3</v>
      </c>
      <c r="I29" s="70" t="s">
        <v>212</v>
      </c>
      <c r="J29" s="167" t="s">
        <v>53</v>
      </c>
      <c r="K29" s="330">
        <v>3</v>
      </c>
      <c r="L29" s="330">
        <v>0</v>
      </c>
      <c r="M29" s="330">
        <v>0</v>
      </c>
      <c r="N29" s="330">
        <v>3</v>
      </c>
      <c r="O29" s="89">
        <v>3</v>
      </c>
      <c r="Q29" s="20" t="s">
        <v>39</v>
      </c>
      <c r="R29" s="41" t="s">
        <v>73</v>
      </c>
      <c r="S29" s="41" t="s">
        <v>135</v>
      </c>
      <c r="T29" s="330">
        <v>3</v>
      </c>
      <c r="U29" s="330">
        <v>0</v>
      </c>
      <c r="V29" s="330">
        <v>2</v>
      </c>
      <c r="W29" s="330">
        <v>4</v>
      </c>
      <c r="X29" s="89">
        <v>6</v>
      </c>
      <c r="Z29" s="60"/>
      <c r="AA29" s="50"/>
      <c r="AB29" s="325"/>
      <c r="AC29" s="325"/>
      <c r="AD29" s="325"/>
      <c r="AE29" s="325"/>
      <c r="AF29" s="62"/>
    </row>
    <row r="30" spans="1:32" ht="12.75">
      <c r="A30" s="41" t="s">
        <v>78</v>
      </c>
      <c r="B30" s="41" t="s">
        <v>213</v>
      </c>
      <c r="C30" s="41">
        <v>0</v>
      </c>
      <c r="D30" s="41">
        <v>2</v>
      </c>
      <c r="E30" s="41">
        <v>0</v>
      </c>
      <c r="F30" s="41">
        <v>1</v>
      </c>
      <c r="G30" s="41">
        <v>1</v>
      </c>
      <c r="I30" s="70" t="s">
        <v>78</v>
      </c>
      <c r="J30" s="167" t="s">
        <v>213</v>
      </c>
      <c r="K30" s="330">
        <v>0</v>
      </c>
      <c r="L30" s="330">
        <v>2</v>
      </c>
      <c r="M30" s="330">
        <v>0</v>
      </c>
      <c r="N30" s="330">
        <v>1</v>
      </c>
      <c r="O30" s="89">
        <v>1</v>
      </c>
      <c r="Q30" s="20" t="s">
        <v>39</v>
      </c>
      <c r="R30" s="41" t="s">
        <v>212</v>
      </c>
      <c r="S30" s="167" t="s">
        <v>53</v>
      </c>
      <c r="T30" s="330">
        <v>3</v>
      </c>
      <c r="U30" s="330">
        <v>0</v>
      </c>
      <c r="V30" s="330">
        <v>0</v>
      </c>
      <c r="W30" s="330">
        <v>3</v>
      </c>
      <c r="X30" s="89">
        <v>3</v>
      </c>
      <c r="Z30" s="60"/>
      <c r="AA30" s="50"/>
      <c r="AB30" s="325"/>
      <c r="AC30" s="325"/>
      <c r="AD30" s="325"/>
      <c r="AE30" s="325"/>
      <c r="AF30" s="62"/>
    </row>
    <row r="31" spans="1:32" ht="15.75" customHeight="1">
      <c r="A31" s="374" t="s">
        <v>68</v>
      </c>
      <c r="B31" s="375"/>
      <c r="C31" s="197">
        <f>SUM(C24:C30)</f>
        <v>16</v>
      </c>
      <c r="D31" s="197">
        <f>SUM(D24:D30)</f>
        <v>4</v>
      </c>
      <c r="E31" s="197">
        <f>SUM(E24:E30)</f>
        <v>6</v>
      </c>
      <c r="F31" s="197">
        <f>SUM(F24:F30)</f>
        <v>21</v>
      </c>
      <c r="G31" s="225">
        <f>SUM(G24:G30)</f>
        <v>30</v>
      </c>
      <c r="I31" s="342" t="s">
        <v>68</v>
      </c>
      <c r="J31" s="343"/>
      <c r="K31" s="101">
        <f>SUM(K24:K30)</f>
        <v>16</v>
      </c>
      <c r="L31" s="101">
        <f>SUM(L24:L30)</f>
        <v>4</v>
      </c>
      <c r="M31" s="101">
        <f>SUM(M24:M30)</f>
        <v>6</v>
      </c>
      <c r="N31" s="101">
        <f>SUM(N24:N30)</f>
        <v>21</v>
      </c>
      <c r="O31" s="102">
        <f>SUM(O24:O30)</f>
        <v>29</v>
      </c>
      <c r="Q31" s="20" t="s">
        <v>39</v>
      </c>
      <c r="R31" s="41" t="s">
        <v>78</v>
      </c>
      <c r="S31" s="167" t="s">
        <v>213</v>
      </c>
      <c r="T31" s="330">
        <v>0</v>
      </c>
      <c r="U31" s="330">
        <v>2</v>
      </c>
      <c r="V31" s="330">
        <v>0</v>
      </c>
      <c r="W31" s="330">
        <v>1</v>
      </c>
      <c r="X31" s="89">
        <v>1</v>
      </c>
      <c r="Z31" s="60"/>
      <c r="AA31" s="50"/>
      <c r="AB31" s="325"/>
      <c r="AC31" s="325"/>
      <c r="AD31" s="325"/>
      <c r="AE31" s="325"/>
      <c r="AF31" s="62"/>
    </row>
    <row r="32" spans="1:32" ht="12.75">
      <c r="A32" s="376"/>
      <c r="B32" s="377"/>
      <c r="C32" s="186"/>
      <c r="D32" s="186"/>
      <c r="E32" s="186"/>
      <c r="F32" s="186"/>
      <c r="G32" s="224"/>
      <c r="I32" s="353"/>
      <c r="J32" s="344"/>
      <c r="K32" s="34"/>
      <c r="L32" s="34"/>
      <c r="M32" s="34"/>
      <c r="N32" s="34"/>
      <c r="O32" s="61"/>
      <c r="Q32" s="20"/>
      <c r="R32" s="339" t="s">
        <v>41</v>
      </c>
      <c r="S32" s="339"/>
      <c r="T32" s="49">
        <f>SUM(T26:T31)</f>
        <v>13</v>
      </c>
      <c r="U32" s="49">
        <f>SUM(U26:U31)</f>
        <v>4</v>
      </c>
      <c r="V32" s="49">
        <f>SUM(V26:V31)</f>
        <v>6</v>
      </c>
      <c r="W32" s="49">
        <f>SUM(W26:W31)</f>
        <v>18</v>
      </c>
      <c r="X32" s="136">
        <f>SUM(X26:X31)</f>
        <v>25</v>
      </c>
      <c r="Z32" s="60"/>
      <c r="AA32" s="50"/>
      <c r="AB32" s="325"/>
      <c r="AC32" s="325"/>
      <c r="AD32" s="325"/>
      <c r="AE32" s="325"/>
      <c r="AF32" s="62"/>
    </row>
    <row r="33" spans="1:32" ht="12.75">
      <c r="A33" s="187"/>
      <c r="B33" s="188"/>
      <c r="C33" s="189"/>
      <c r="D33" s="189"/>
      <c r="E33" s="189"/>
      <c r="F33" s="189"/>
      <c r="G33" s="190"/>
      <c r="I33" s="326"/>
      <c r="J33" s="327"/>
      <c r="K33" s="323"/>
      <c r="L33" s="323"/>
      <c r="M33" s="323"/>
      <c r="N33" s="323"/>
      <c r="O33" s="324"/>
      <c r="Q33" s="20"/>
      <c r="R33" s="322" t="s">
        <v>42</v>
      </c>
      <c r="S33" s="322"/>
      <c r="T33" s="34">
        <f>SUM(T25,T32)</f>
        <v>16</v>
      </c>
      <c r="U33" s="34">
        <f>SUM(U25,U32)</f>
        <v>4</v>
      </c>
      <c r="V33" s="34">
        <f>SUM(V25,V32)</f>
        <v>6</v>
      </c>
      <c r="W33" s="34">
        <f>SUM(W25,W32)</f>
        <v>21</v>
      </c>
      <c r="X33" s="61">
        <f>SUM(X25,X32)</f>
        <v>29</v>
      </c>
      <c r="Z33" s="321" t="s">
        <v>42</v>
      </c>
      <c r="AA33" s="322"/>
      <c r="AB33" s="34">
        <f>SUM(AB24:AB30)</f>
        <v>0</v>
      </c>
      <c r="AC33" s="34">
        <f>SUM(AC24:AC30)</f>
        <v>0</v>
      </c>
      <c r="AD33" s="34">
        <f>SUM(AD24:AD30)</f>
        <v>0</v>
      </c>
      <c r="AE33" s="34">
        <f>SUM(AE24:AE30)</f>
        <v>0</v>
      </c>
      <c r="AF33" s="61">
        <f>SUM(AF24:AF30)</f>
        <v>0</v>
      </c>
    </row>
    <row r="34" spans="1:32" ht="12.75">
      <c r="A34" s="187"/>
      <c r="B34" s="188"/>
      <c r="C34" s="189"/>
      <c r="D34" s="189"/>
      <c r="E34" s="189"/>
      <c r="F34" s="189"/>
      <c r="G34" s="190"/>
      <c r="I34" s="326"/>
      <c r="J34" s="327"/>
      <c r="K34" s="323"/>
      <c r="L34" s="323"/>
      <c r="M34" s="323"/>
      <c r="N34" s="323"/>
      <c r="O34" s="324"/>
      <c r="Q34" s="20"/>
      <c r="R34" s="5"/>
      <c r="S34" s="5"/>
      <c r="T34" s="5"/>
      <c r="U34" s="5"/>
      <c r="V34" s="5"/>
      <c r="W34" s="5"/>
      <c r="X34" s="16"/>
      <c r="Z34" s="20"/>
      <c r="AA34" s="5"/>
      <c r="AB34" s="5"/>
      <c r="AC34" s="5"/>
      <c r="AD34" s="5"/>
      <c r="AE34" s="5"/>
      <c r="AF34" s="19"/>
    </row>
    <row r="35" spans="1:32" ht="12.75">
      <c r="A35" s="187"/>
      <c r="B35" s="188"/>
      <c r="C35" s="189"/>
      <c r="D35" s="189"/>
      <c r="E35" s="189"/>
      <c r="F35" s="189"/>
      <c r="G35" s="190"/>
      <c r="I35" s="326"/>
      <c r="J35" s="327"/>
      <c r="K35" s="323"/>
      <c r="L35" s="323"/>
      <c r="M35" s="323"/>
      <c r="N35" s="323"/>
      <c r="O35" s="324"/>
      <c r="Q35" s="20"/>
      <c r="R35" s="5"/>
      <c r="S35" s="5"/>
      <c r="T35" s="5"/>
      <c r="U35" s="5"/>
      <c r="V35" s="5"/>
      <c r="W35" s="5"/>
      <c r="X35" s="16"/>
      <c r="Z35" s="17"/>
      <c r="AA35" s="18"/>
      <c r="AB35" s="18"/>
      <c r="AC35" s="7"/>
      <c r="AD35" s="7"/>
      <c r="AE35" s="7"/>
      <c r="AF35" s="23"/>
    </row>
    <row r="36" spans="1:32" ht="12.75">
      <c r="A36" s="379" t="s">
        <v>19</v>
      </c>
      <c r="B36" s="380"/>
      <c r="C36" s="380"/>
      <c r="D36" s="380"/>
      <c r="E36" s="380"/>
      <c r="F36" s="380"/>
      <c r="G36" s="381"/>
      <c r="I36" s="331" t="s">
        <v>19</v>
      </c>
      <c r="J36" s="332"/>
      <c r="K36" s="332"/>
      <c r="L36" s="332"/>
      <c r="M36" s="332"/>
      <c r="N36" s="332"/>
      <c r="O36" s="333"/>
      <c r="Q36" s="20"/>
      <c r="R36" s="332" t="s">
        <v>19</v>
      </c>
      <c r="S36" s="332"/>
      <c r="T36" s="332"/>
      <c r="U36" s="332"/>
      <c r="V36" s="332"/>
      <c r="W36" s="332"/>
      <c r="X36" s="333"/>
      <c r="Z36" s="331" t="s">
        <v>19</v>
      </c>
      <c r="AA36" s="332"/>
      <c r="AB36" s="332"/>
      <c r="AC36" s="332"/>
      <c r="AD36" s="332"/>
      <c r="AE36" s="332"/>
      <c r="AF36" s="333"/>
    </row>
    <row r="37" spans="1:256" ht="12.75">
      <c r="A37" s="171" t="s">
        <v>1</v>
      </c>
      <c r="B37" s="172" t="s">
        <v>2</v>
      </c>
      <c r="C37" s="173" t="s">
        <v>0</v>
      </c>
      <c r="D37" s="173" t="s">
        <v>3</v>
      </c>
      <c r="E37" s="173" t="s">
        <v>4</v>
      </c>
      <c r="F37" s="173" t="s">
        <v>5</v>
      </c>
      <c r="G37" s="174" t="s">
        <v>6</v>
      </c>
      <c r="H37" s="1"/>
      <c r="I37" s="56" t="s">
        <v>1</v>
      </c>
      <c r="J37" s="30" t="s">
        <v>2</v>
      </c>
      <c r="K37" s="31" t="s">
        <v>0</v>
      </c>
      <c r="L37" s="31" t="s">
        <v>3</v>
      </c>
      <c r="M37" s="31" t="s">
        <v>4</v>
      </c>
      <c r="N37" s="31" t="s">
        <v>5</v>
      </c>
      <c r="O37" s="57" t="s">
        <v>6</v>
      </c>
      <c r="P37" s="2"/>
      <c r="Q37" s="72"/>
      <c r="R37" s="30" t="s">
        <v>1</v>
      </c>
      <c r="S37" s="30" t="s">
        <v>2</v>
      </c>
      <c r="T37" s="31" t="s">
        <v>0</v>
      </c>
      <c r="U37" s="31" t="s">
        <v>3</v>
      </c>
      <c r="V37" s="31" t="s">
        <v>4</v>
      </c>
      <c r="W37" s="31" t="s">
        <v>5</v>
      </c>
      <c r="X37" s="57" t="s">
        <v>6</v>
      </c>
      <c r="Y37" s="2"/>
      <c r="Z37" s="56" t="s">
        <v>1</v>
      </c>
      <c r="AA37" s="30" t="s">
        <v>2</v>
      </c>
      <c r="AB37" s="31" t="s">
        <v>0</v>
      </c>
      <c r="AC37" s="31" t="s">
        <v>3</v>
      </c>
      <c r="AD37" s="31" t="s">
        <v>4</v>
      </c>
      <c r="AE37" s="31" t="s">
        <v>5</v>
      </c>
      <c r="AF37" s="57" t="s">
        <v>6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32" ht="12.75">
      <c r="A38" s="41" t="s">
        <v>500</v>
      </c>
      <c r="B38" s="41" t="s">
        <v>501</v>
      </c>
      <c r="C38" s="41">
        <v>3</v>
      </c>
      <c r="D38" s="41">
        <v>0</v>
      </c>
      <c r="E38" s="41">
        <v>2</v>
      </c>
      <c r="F38" s="41">
        <v>4</v>
      </c>
      <c r="G38" s="41">
        <v>5</v>
      </c>
      <c r="I38" s="41" t="s">
        <v>140</v>
      </c>
      <c r="J38" s="41" t="s">
        <v>141</v>
      </c>
      <c r="K38" s="41">
        <v>2</v>
      </c>
      <c r="L38" s="41">
        <v>0</v>
      </c>
      <c r="M38" s="41">
        <v>2</v>
      </c>
      <c r="N38" s="41">
        <v>3</v>
      </c>
      <c r="O38" s="41">
        <v>5</v>
      </c>
      <c r="Q38" s="15" t="s">
        <v>38</v>
      </c>
      <c r="R38" s="412" t="s">
        <v>140</v>
      </c>
      <c r="S38" s="412" t="s">
        <v>141</v>
      </c>
      <c r="T38" s="136">
        <v>2</v>
      </c>
      <c r="U38" s="136">
        <v>0</v>
      </c>
      <c r="V38" s="136">
        <v>2</v>
      </c>
      <c r="W38" s="136">
        <v>3</v>
      </c>
      <c r="X38" s="136">
        <v>5</v>
      </c>
      <c r="Z38" s="412" t="s">
        <v>140</v>
      </c>
      <c r="AA38" s="412" t="s">
        <v>141</v>
      </c>
      <c r="AB38" s="412">
        <v>2</v>
      </c>
      <c r="AC38" s="412">
        <v>0</v>
      </c>
      <c r="AD38" s="412">
        <v>2</v>
      </c>
      <c r="AE38" s="412">
        <v>3</v>
      </c>
      <c r="AF38" s="412">
        <v>5</v>
      </c>
    </row>
    <row r="39" spans="1:32" ht="12.75">
      <c r="A39" s="41" t="s">
        <v>502</v>
      </c>
      <c r="B39" s="41" t="s">
        <v>503</v>
      </c>
      <c r="C39" s="41">
        <v>3</v>
      </c>
      <c r="D39" s="41">
        <v>0</v>
      </c>
      <c r="E39" s="41">
        <v>0</v>
      </c>
      <c r="F39" s="41">
        <v>3</v>
      </c>
      <c r="G39" s="41">
        <v>4</v>
      </c>
      <c r="I39" s="41" t="s">
        <v>474</v>
      </c>
      <c r="J39" s="41" t="s">
        <v>475</v>
      </c>
      <c r="K39" s="41">
        <v>2</v>
      </c>
      <c r="L39" s="41">
        <v>2</v>
      </c>
      <c r="M39" s="41">
        <v>0</v>
      </c>
      <c r="N39" s="41">
        <v>3</v>
      </c>
      <c r="O39" s="41">
        <v>5</v>
      </c>
      <c r="Q39" s="20"/>
      <c r="R39" s="339" t="s">
        <v>40</v>
      </c>
      <c r="S39" s="339"/>
      <c r="T39" s="212">
        <f>SUM(T38)</f>
        <v>2</v>
      </c>
      <c r="U39" s="212">
        <f>SUM(U38:U39)</f>
        <v>0</v>
      </c>
      <c r="V39" s="212">
        <f>SUM(V38:V39)</f>
        <v>2</v>
      </c>
      <c r="W39" s="212">
        <f>SUM(W38)</f>
        <v>3</v>
      </c>
      <c r="X39" s="136">
        <f>SUM(X38)</f>
        <v>5</v>
      </c>
      <c r="Z39" s="114"/>
      <c r="AA39" s="98"/>
      <c r="AB39" s="99"/>
      <c r="AC39" s="99"/>
      <c r="AD39" s="99"/>
      <c r="AE39" s="99"/>
      <c r="AF39" s="111"/>
    </row>
    <row r="40" spans="1:32" ht="12.75">
      <c r="A40" s="41" t="s">
        <v>504</v>
      </c>
      <c r="B40" s="41" t="s">
        <v>505</v>
      </c>
      <c r="C40" s="41">
        <v>3</v>
      </c>
      <c r="D40" s="41">
        <v>0</v>
      </c>
      <c r="E40" s="41">
        <v>2</v>
      </c>
      <c r="F40" s="41">
        <v>4</v>
      </c>
      <c r="G40" s="41">
        <v>6</v>
      </c>
      <c r="I40" s="41" t="s">
        <v>476</v>
      </c>
      <c r="J40" s="41" t="s">
        <v>149</v>
      </c>
      <c r="K40" s="41">
        <v>3</v>
      </c>
      <c r="L40" s="41">
        <v>0</v>
      </c>
      <c r="M40" s="41">
        <v>2</v>
      </c>
      <c r="N40" s="41">
        <v>4</v>
      </c>
      <c r="O40" s="41">
        <v>6</v>
      </c>
      <c r="Q40" s="20" t="s">
        <v>39</v>
      </c>
      <c r="R40" s="41" t="s">
        <v>142</v>
      </c>
      <c r="S40" s="41" t="s">
        <v>143</v>
      </c>
      <c r="T40" s="330">
        <v>2</v>
      </c>
      <c r="U40" s="330">
        <v>2</v>
      </c>
      <c r="V40" s="330">
        <v>0</v>
      </c>
      <c r="W40" s="330">
        <v>3</v>
      </c>
      <c r="X40" s="89">
        <v>5</v>
      </c>
      <c r="Z40" s="406"/>
      <c r="AA40" s="406"/>
      <c r="AB40" s="406"/>
      <c r="AC40" s="406"/>
      <c r="AD40" s="406"/>
      <c r="AE40" s="406"/>
      <c r="AF40" s="406"/>
    </row>
    <row r="41" spans="1:32" ht="12.75">
      <c r="A41" s="41" t="s">
        <v>506</v>
      </c>
      <c r="B41" s="41" t="s">
        <v>507</v>
      </c>
      <c r="C41" s="41">
        <v>3</v>
      </c>
      <c r="D41" s="41">
        <v>0</v>
      </c>
      <c r="E41" s="41">
        <v>0</v>
      </c>
      <c r="F41" s="41">
        <v>3</v>
      </c>
      <c r="G41" s="41">
        <v>4</v>
      </c>
      <c r="I41" s="41" t="s">
        <v>142</v>
      </c>
      <c r="J41" s="41" t="s">
        <v>143</v>
      </c>
      <c r="K41" s="41">
        <v>2</v>
      </c>
      <c r="L41" s="41">
        <v>2</v>
      </c>
      <c r="M41" s="41">
        <v>0</v>
      </c>
      <c r="N41" s="41">
        <v>3</v>
      </c>
      <c r="O41" s="41">
        <v>5</v>
      </c>
      <c r="Q41" s="20" t="s">
        <v>39</v>
      </c>
      <c r="R41" s="41" t="s">
        <v>476</v>
      </c>
      <c r="S41" s="41" t="s">
        <v>149</v>
      </c>
      <c r="T41" s="330">
        <v>3</v>
      </c>
      <c r="U41" s="330">
        <v>0</v>
      </c>
      <c r="V41" s="330">
        <v>2</v>
      </c>
      <c r="W41" s="330">
        <v>4</v>
      </c>
      <c r="X41" s="89">
        <v>6</v>
      </c>
      <c r="Z41" s="406"/>
      <c r="AA41" s="406"/>
      <c r="AB41" s="406"/>
      <c r="AC41" s="406"/>
      <c r="AD41" s="406"/>
      <c r="AE41" s="406"/>
      <c r="AF41" s="406"/>
    </row>
    <row r="42" spans="1:32" ht="12.75">
      <c r="A42" s="41" t="s">
        <v>8</v>
      </c>
      <c r="B42" s="41" t="s">
        <v>129</v>
      </c>
      <c r="C42" s="41">
        <v>2</v>
      </c>
      <c r="D42" s="41">
        <v>0</v>
      </c>
      <c r="E42" s="41">
        <v>0</v>
      </c>
      <c r="F42" s="41">
        <v>2</v>
      </c>
      <c r="G42" s="41">
        <v>3</v>
      </c>
      <c r="I42" s="41" t="s">
        <v>477</v>
      </c>
      <c r="J42" s="41" t="s">
        <v>173</v>
      </c>
      <c r="K42" s="41">
        <v>3</v>
      </c>
      <c r="L42" s="41">
        <v>0</v>
      </c>
      <c r="M42" s="41">
        <v>0</v>
      </c>
      <c r="N42" s="41">
        <v>3</v>
      </c>
      <c r="O42" s="41">
        <v>5</v>
      </c>
      <c r="Q42" s="20" t="s">
        <v>39</v>
      </c>
      <c r="R42" s="41" t="s">
        <v>474</v>
      </c>
      <c r="S42" s="41" t="s">
        <v>475</v>
      </c>
      <c r="T42" s="330">
        <v>2</v>
      </c>
      <c r="U42" s="330">
        <v>2</v>
      </c>
      <c r="V42" s="330">
        <v>0</v>
      </c>
      <c r="W42" s="330">
        <v>3</v>
      </c>
      <c r="X42" s="89">
        <v>5</v>
      </c>
      <c r="Z42" s="60"/>
      <c r="AA42" s="50"/>
      <c r="AB42" s="325"/>
      <c r="AC42" s="325"/>
      <c r="AD42" s="325"/>
      <c r="AE42" s="325"/>
      <c r="AF42" s="62"/>
    </row>
    <row r="43" spans="1:32" ht="12.75">
      <c r="A43" s="41" t="s">
        <v>9</v>
      </c>
      <c r="B43" s="41" t="s">
        <v>144</v>
      </c>
      <c r="C43" s="41">
        <v>2</v>
      </c>
      <c r="D43" s="41">
        <v>0</v>
      </c>
      <c r="E43" s="41">
        <v>0</v>
      </c>
      <c r="F43" s="41">
        <v>2</v>
      </c>
      <c r="G43" s="41">
        <v>3</v>
      </c>
      <c r="I43" s="41" t="s">
        <v>8</v>
      </c>
      <c r="J43" s="41" t="s">
        <v>129</v>
      </c>
      <c r="K43" s="41">
        <v>2</v>
      </c>
      <c r="L43" s="41">
        <v>0</v>
      </c>
      <c r="M43" s="41">
        <v>0</v>
      </c>
      <c r="N43" s="41">
        <v>2</v>
      </c>
      <c r="O43" s="41">
        <v>3</v>
      </c>
      <c r="Q43" s="20" t="s">
        <v>39</v>
      </c>
      <c r="R43" s="41" t="s">
        <v>8</v>
      </c>
      <c r="S43" s="41" t="s">
        <v>129</v>
      </c>
      <c r="T43" s="330">
        <v>2</v>
      </c>
      <c r="U43" s="330">
        <v>0</v>
      </c>
      <c r="V43" s="330">
        <v>0</v>
      </c>
      <c r="W43" s="330">
        <v>2</v>
      </c>
      <c r="X43" s="89">
        <v>3</v>
      </c>
      <c r="Z43" s="60"/>
      <c r="AA43" s="50"/>
      <c r="AB43" s="325"/>
      <c r="AC43" s="325"/>
      <c r="AD43" s="325"/>
      <c r="AE43" s="325"/>
      <c r="AF43" s="62"/>
    </row>
    <row r="44" spans="1:32" ht="25.5">
      <c r="A44" s="41" t="s">
        <v>142</v>
      </c>
      <c r="B44" s="41" t="s">
        <v>143</v>
      </c>
      <c r="C44" s="41">
        <v>2</v>
      </c>
      <c r="D44" s="41">
        <v>2</v>
      </c>
      <c r="E44" s="41">
        <v>0</v>
      </c>
      <c r="F44" s="41">
        <v>3</v>
      </c>
      <c r="G44" s="41">
        <v>5</v>
      </c>
      <c r="I44" s="41" t="s">
        <v>9</v>
      </c>
      <c r="J44" s="41" t="s">
        <v>144</v>
      </c>
      <c r="K44" s="41">
        <v>2</v>
      </c>
      <c r="L44" s="41">
        <v>0</v>
      </c>
      <c r="M44" s="41">
        <v>0</v>
      </c>
      <c r="N44" s="41">
        <v>2</v>
      </c>
      <c r="O44" s="41">
        <v>3</v>
      </c>
      <c r="Q44" s="20" t="s">
        <v>39</v>
      </c>
      <c r="R44" s="41" t="s">
        <v>9</v>
      </c>
      <c r="S44" s="41" t="s">
        <v>144</v>
      </c>
      <c r="T44" s="330">
        <v>2</v>
      </c>
      <c r="U44" s="330">
        <v>0</v>
      </c>
      <c r="V44" s="330">
        <v>0</v>
      </c>
      <c r="W44" s="330">
        <v>2</v>
      </c>
      <c r="X44" s="89">
        <v>3</v>
      </c>
      <c r="Z44" s="60"/>
      <c r="AA44" s="50"/>
      <c r="AB44" s="325"/>
      <c r="AC44" s="325"/>
      <c r="AD44" s="325"/>
      <c r="AE44" s="325"/>
      <c r="AF44" s="62"/>
    </row>
    <row r="45" spans="1:32" ht="15.75" customHeight="1">
      <c r="A45" s="376" t="s">
        <v>68</v>
      </c>
      <c r="B45" s="377"/>
      <c r="C45" s="186">
        <f>SUM(C38:C44)</f>
        <v>18</v>
      </c>
      <c r="D45" s="186">
        <f>SUM(D38:D44)</f>
        <v>2</v>
      </c>
      <c r="E45" s="186">
        <f>SUM(E38:E44)</f>
        <v>4</v>
      </c>
      <c r="F45" s="186">
        <f>SUM(F38:F44)</f>
        <v>21</v>
      </c>
      <c r="G45" s="224">
        <f>SUM(G38:G44)</f>
        <v>30</v>
      </c>
      <c r="I45" s="374" t="s">
        <v>68</v>
      </c>
      <c r="J45" s="375"/>
      <c r="K45" s="197">
        <v>16</v>
      </c>
      <c r="L45" s="197">
        <v>4</v>
      </c>
      <c r="M45" s="197">
        <v>4</v>
      </c>
      <c r="N45" s="197">
        <v>20</v>
      </c>
      <c r="O45" s="225">
        <v>32</v>
      </c>
      <c r="Q45" s="20" t="s">
        <v>39</v>
      </c>
      <c r="R45" s="41" t="s">
        <v>477</v>
      </c>
      <c r="S45" s="41" t="s">
        <v>173</v>
      </c>
      <c r="T45" s="330">
        <v>3</v>
      </c>
      <c r="U45" s="330">
        <v>0</v>
      </c>
      <c r="V45" s="330">
        <v>0</v>
      </c>
      <c r="W45" s="330">
        <v>3</v>
      </c>
      <c r="X45" s="89">
        <v>5</v>
      </c>
      <c r="Z45" s="60"/>
      <c r="AA45" s="50"/>
      <c r="AB45" s="325"/>
      <c r="AC45" s="325"/>
      <c r="AD45" s="325"/>
      <c r="AE45" s="325"/>
      <c r="AF45" s="62"/>
    </row>
    <row r="46" spans="17:32" ht="12.75">
      <c r="Q46" s="20"/>
      <c r="R46" s="339" t="s">
        <v>41</v>
      </c>
      <c r="S46" s="339"/>
      <c r="T46" s="212">
        <f>SUM(T40:T45)</f>
        <v>14</v>
      </c>
      <c r="U46" s="212">
        <f>SUM(U40:U44)</f>
        <v>4</v>
      </c>
      <c r="V46" s="212">
        <f>SUM(V40:V44)</f>
        <v>2</v>
      </c>
      <c r="W46" s="212">
        <f>SUM(W40:W45)</f>
        <v>17</v>
      </c>
      <c r="X46" s="136">
        <f>SUM(X40:X45)</f>
        <v>27</v>
      </c>
      <c r="Z46" s="60"/>
      <c r="AA46" s="50"/>
      <c r="AB46" s="325"/>
      <c r="AC46" s="325"/>
      <c r="AD46" s="325"/>
      <c r="AE46" s="325"/>
      <c r="AF46" s="62"/>
    </row>
    <row r="47" spans="17:32" ht="12.75">
      <c r="Q47" s="20"/>
      <c r="R47" s="322" t="s">
        <v>42</v>
      </c>
      <c r="S47" s="322"/>
      <c r="T47" s="34">
        <f>SUM(T39,T46)</f>
        <v>16</v>
      </c>
      <c r="U47" s="34">
        <f>SUM(U39,U46)</f>
        <v>4</v>
      </c>
      <c r="V47" s="34">
        <f>SUM(V39,V46)</f>
        <v>4</v>
      </c>
      <c r="W47" s="34">
        <f>SUM(W39,W46)</f>
        <v>20</v>
      </c>
      <c r="X47" s="34">
        <v>32</v>
      </c>
      <c r="Z47" s="60"/>
      <c r="AA47" s="50"/>
      <c r="AB47" s="325"/>
      <c r="AC47" s="325"/>
      <c r="AD47" s="325"/>
      <c r="AE47" s="325"/>
      <c r="AF47" s="62"/>
    </row>
    <row r="48" spans="1:32" ht="12.75">
      <c r="A48" s="187"/>
      <c r="B48" s="188"/>
      <c r="C48" s="189"/>
      <c r="D48" s="189"/>
      <c r="E48" s="189"/>
      <c r="F48" s="189"/>
      <c r="G48" s="190"/>
      <c r="I48" s="354"/>
      <c r="J48" s="355"/>
      <c r="K48" s="323"/>
      <c r="L48" s="323"/>
      <c r="M48" s="323"/>
      <c r="N48" s="323"/>
      <c r="O48" s="324"/>
      <c r="Q48" s="20"/>
      <c r="X48" s="16"/>
      <c r="Z48" s="60"/>
      <c r="AA48" s="50"/>
      <c r="AB48" s="325"/>
      <c r="AC48" s="325"/>
      <c r="AD48" s="325"/>
      <c r="AE48" s="325"/>
      <c r="AF48" s="62"/>
    </row>
    <row r="49" spans="1:32" ht="12.75">
      <c r="A49" s="187"/>
      <c r="B49" s="188"/>
      <c r="C49" s="189"/>
      <c r="D49" s="189"/>
      <c r="E49" s="189"/>
      <c r="F49" s="189"/>
      <c r="G49" s="190"/>
      <c r="I49" s="326"/>
      <c r="J49" s="327"/>
      <c r="K49" s="323"/>
      <c r="L49" s="323"/>
      <c r="M49" s="323"/>
      <c r="N49" s="323"/>
      <c r="O49" s="324"/>
      <c r="Q49" s="20"/>
      <c r="X49" s="16"/>
      <c r="Z49" s="321" t="s">
        <v>42</v>
      </c>
      <c r="AA49" s="55"/>
      <c r="AB49" s="34">
        <f>SUM(AB38:AB46)</f>
        <v>2</v>
      </c>
      <c r="AC49" s="34">
        <f>SUM(AC38:AC46)</f>
        <v>0</v>
      </c>
      <c r="AD49" s="34">
        <f>SUM(AD38:AD46)</f>
        <v>2</v>
      </c>
      <c r="AE49" s="34">
        <f>SUM(AE38:AE46)</f>
        <v>3</v>
      </c>
      <c r="AF49" s="61">
        <f>SUM(AF38:AF46)</f>
        <v>5</v>
      </c>
    </row>
    <row r="50" spans="1:32" ht="12.75">
      <c r="A50" s="187"/>
      <c r="B50" s="188"/>
      <c r="C50" s="189"/>
      <c r="D50" s="189"/>
      <c r="E50" s="189"/>
      <c r="F50" s="189"/>
      <c r="G50" s="190"/>
      <c r="I50" s="326"/>
      <c r="J50" s="327"/>
      <c r="K50" s="323"/>
      <c r="L50" s="323"/>
      <c r="M50" s="323"/>
      <c r="N50" s="323"/>
      <c r="O50" s="324"/>
      <c r="Q50" s="20"/>
      <c r="R50" s="5"/>
      <c r="S50" s="5"/>
      <c r="T50" s="5"/>
      <c r="U50" s="5"/>
      <c r="V50" s="5"/>
      <c r="W50" s="5"/>
      <c r="X50" s="16"/>
      <c r="Z50" s="326"/>
      <c r="AA50" s="327"/>
      <c r="AB50" s="323"/>
      <c r="AC50" s="323"/>
      <c r="AD50" s="323"/>
      <c r="AE50" s="323"/>
      <c r="AF50" s="324"/>
    </row>
    <row r="51" spans="1:256" ht="12.75">
      <c r="A51" s="379" t="s">
        <v>20</v>
      </c>
      <c r="B51" s="380"/>
      <c r="C51" s="380"/>
      <c r="D51" s="380"/>
      <c r="E51" s="380"/>
      <c r="F51" s="380"/>
      <c r="G51" s="381"/>
      <c r="H51" s="1"/>
      <c r="I51" s="331" t="s">
        <v>20</v>
      </c>
      <c r="J51" s="332"/>
      <c r="K51" s="332"/>
      <c r="L51" s="332"/>
      <c r="M51" s="332"/>
      <c r="N51" s="332"/>
      <c r="O51" s="333"/>
      <c r="P51" s="2"/>
      <c r="Q51" s="72"/>
      <c r="R51" s="332" t="s">
        <v>20</v>
      </c>
      <c r="S51" s="332"/>
      <c r="T51" s="332"/>
      <c r="U51" s="332"/>
      <c r="V51" s="332"/>
      <c r="W51" s="332"/>
      <c r="X51" s="333"/>
      <c r="Y51" s="2"/>
      <c r="Z51" s="331" t="s">
        <v>20</v>
      </c>
      <c r="AA51" s="332"/>
      <c r="AB51" s="332"/>
      <c r="AC51" s="332"/>
      <c r="AD51" s="332"/>
      <c r="AE51" s="332"/>
      <c r="AF51" s="333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32" ht="12.75">
      <c r="A52" s="171" t="s">
        <v>1</v>
      </c>
      <c r="B52" s="172" t="s">
        <v>2</v>
      </c>
      <c r="C52" s="173" t="s">
        <v>0</v>
      </c>
      <c r="D52" s="173" t="s">
        <v>3</v>
      </c>
      <c r="E52" s="173" t="s">
        <v>4</v>
      </c>
      <c r="F52" s="173" t="s">
        <v>5</v>
      </c>
      <c r="G52" s="174" t="s">
        <v>6</v>
      </c>
      <c r="I52" s="56" t="s">
        <v>1</v>
      </c>
      <c r="J52" s="30" t="s">
        <v>2</v>
      </c>
      <c r="K52" s="31" t="s">
        <v>0</v>
      </c>
      <c r="L52" s="31" t="s">
        <v>3</v>
      </c>
      <c r="M52" s="31" t="s">
        <v>4</v>
      </c>
      <c r="N52" s="31" t="s">
        <v>5</v>
      </c>
      <c r="O52" s="57" t="s">
        <v>6</v>
      </c>
      <c r="Q52" s="20"/>
      <c r="R52" s="30" t="s">
        <v>1</v>
      </c>
      <c r="S52" s="30" t="s">
        <v>2</v>
      </c>
      <c r="T52" s="31" t="s">
        <v>0</v>
      </c>
      <c r="U52" s="31" t="s">
        <v>3</v>
      </c>
      <c r="V52" s="31" t="s">
        <v>4</v>
      </c>
      <c r="W52" s="31" t="s">
        <v>5</v>
      </c>
      <c r="X52" s="57" t="s">
        <v>6</v>
      </c>
      <c r="Z52" s="56" t="s">
        <v>1</v>
      </c>
      <c r="AA52" s="30" t="s">
        <v>2</v>
      </c>
      <c r="AB52" s="31" t="s">
        <v>0</v>
      </c>
      <c r="AC52" s="31" t="s">
        <v>3</v>
      </c>
      <c r="AD52" s="31" t="s">
        <v>4</v>
      </c>
      <c r="AE52" s="31" t="s">
        <v>5</v>
      </c>
      <c r="AF52" s="57" t="s">
        <v>6</v>
      </c>
    </row>
    <row r="53" spans="1:32" ht="12.75">
      <c r="A53" s="41" t="s">
        <v>508</v>
      </c>
      <c r="B53" s="41" t="s">
        <v>509</v>
      </c>
      <c r="C53" s="41">
        <v>3</v>
      </c>
      <c r="D53" s="41">
        <v>0</v>
      </c>
      <c r="E53" s="41">
        <v>2</v>
      </c>
      <c r="F53" s="41">
        <v>4</v>
      </c>
      <c r="G53" s="41">
        <v>5</v>
      </c>
      <c r="I53" s="41" t="s">
        <v>478</v>
      </c>
      <c r="J53" s="41" t="s">
        <v>139</v>
      </c>
      <c r="K53" s="41">
        <v>3</v>
      </c>
      <c r="L53" s="41">
        <v>0</v>
      </c>
      <c r="M53" s="41">
        <v>2</v>
      </c>
      <c r="N53" s="41">
        <v>4</v>
      </c>
      <c r="O53" s="41">
        <v>6</v>
      </c>
      <c r="Q53" s="15" t="s">
        <v>38</v>
      </c>
      <c r="R53" s="412" t="s">
        <v>479</v>
      </c>
      <c r="S53" s="412" t="s">
        <v>480</v>
      </c>
      <c r="T53" s="212">
        <v>3</v>
      </c>
      <c r="U53" s="212">
        <v>0</v>
      </c>
      <c r="V53" s="212">
        <v>2</v>
      </c>
      <c r="W53" s="212">
        <v>4</v>
      </c>
      <c r="X53" s="136">
        <v>6</v>
      </c>
      <c r="Z53" s="412" t="s">
        <v>478</v>
      </c>
      <c r="AA53" s="412" t="s">
        <v>139</v>
      </c>
      <c r="AB53" s="412">
        <v>3</v>
      </c>
      <c r="AC53" s="412">
        <v>0</v>
      </c>
      <c r="AD53" s="412">
        <v>2</v>
      </c>
      <c r="AE53" s="412">
        <v>4</v>
      </c>
      <c r="AF53" s="412">
        <v>6</v>
      </c>
    </row>
    <row r="54" spans="1:32" ht="12.75">
      <c r="A54" s="41" t="s">
        <v>510</v>
      </c>
      <c r="B54" s="41" t="s">
        <v>511</v>
      </c>
      <c r="C54" s="41">
        <v>3</v>
      </c>
      <c r="D54" s="41">
        <v>0</v>
      </c>
      <c r="E54" s="41">
        <v>0</v>
      </c>
      <c r="F54" s="41">
        <v>3</v>
      </c>
      <c r="G54" s="41">
        <v>5</v>
      </c>
      <c r="I54" s="41" t="s">
        <v>479</v>
      </c>
      <c r="J54" s="41" t="s">
        <v>480</v>
      </c>
      <c r="K54" s="41">
        <v>3</v>
      </c>
      <c r="L54" s="41">
        <v>0</v>
      </c>
      <c r="M54" s="41">
        <v>2</v>
      </c>
      <c r="N54" s="41">
        <v>4</v>
      </c>
      <c r="O54" s="41">
        <v>6</v>
      </c>
      <c r="Q54" s="15" t="s">
        <v>38</v>
      </c>
      <c r="R54" s="412" t="s">
        <v>159</v>
      </c>
      <c r="S54" s="412" t="s">
        <v>160</v>
      </c>
      <c r="T54" s="212">
        <v>3</v>
      </c>
      <c r="U54" s="212">
        <v>0</v>
      </c>
      <c r="V54" s="212">
        <v>0</v>
      </c>
      <c r="W54" s="212">
        <v>3</v>
      </c>
      <c r="X54" s="136">
        <v>5</v>
      </c>
      <c r="Z54" s="412" t="s">
        <v>479</v>
      </c>
      <c r="AA54" s="412" t="s">
        <v>480</v>
      </c>
      <c r="AB54" s="412">
        <v>3</v>
      </c>
      <c r="AC54" s="412">
        <v>0</v>
      </c>
      <c r="AD54" s="412">
        <v>2</v>
      </c>
      <c r="AE54" s="412">
        <v>4</v>
      </c>
      <c r="AF54" s="412">
        <v>6</v>
      </c>
    </row>
    <row r="55" spans="1:32" ht="12.75">
      <c r="A55" s="41" t="s">
        <v>512</v>
      </c>
      <c r="B55" s="41" t="s">
        <v>513</v>
      </c>
      <c r="C55" s="41">
        <v>3</v>
      </c>
      <c r="D55" s="41">
        <v>0</v>
      </c>
      <c r="E55" s="41">
        <v>0</v>
      </c>
      <c r="F55" s="41">
        <v>3</v>
      </c>
      <c r="G55" s="41">
        <v>5</v>
      </c>
      <c r="I55" s="41" t="s">
        <v>159</v>
      </c>
      <c r="J55" s="41" t="s">
        <v>160</v>
      </c>
      <c r="K55" s="41">
        <v>3</v>
      </c>
      <c r="L55" s="41">
        <v>0</v>
      </c>
      <c r="M55" s="41">
        <v>0</v>
      </c>
      <c r="N55" s="41">
        <v>3</v>
      </c>
      <c r="O55" s="41">
        <v>5</v>
      </c>
      <c r="Q55" s="20"/>
      <c r="R55" s="339" t="s">
        <v>40</v>
      </c>
      <c r="S55" s="339"/>
      <c r="T55" s="212">
        <f>SUM(T53:T54)</f>
        <v>6</v>
      </c>
      <c r="U55" s="212">
        <f>SUM(U53:U57)</f>
        <v>0</v>
      </c>
      <c r="V55" s="212">
        <f>SUM(V53:V54)</f>
        <v>2</v>
      </c>
      <c r="W55" s="212">
        <f>SUM(W53:W54)</f>
        <v>7</v>
      </c>
      <c r="X55" s="136">
        <f>SUM(X53:X54)</f>
        <v>11</v>
      </c>
      <c r="Z55" s="60"/>
      <c r="AA55" s="50"/>
      <c r="AB55" s="325"/>
      <c r="AC55" s="325"/>
      <c r="AD55" s="325"/>
      <c r="AE55" s="325"/>
      <c r="AF55" s="62"/>
    </row>
    <row r="56" spans="1:32" ht="12.75">
      <c r="A56" s="41" t="s">
        <v>514</v>
      </c>
      <c r="B56" s="41" t="s">
        <v>148</v>
      </c>
      <c r="C56" s="41">
        <v>2</v>
      </c>
      <c r="D56" s="41">
        <v>2</v>
      </c>
      <c r="E56" s="41">
        <v>0</v>
      </c>
      <c r="F56" s="41">
        <v>3</v>
      </c>
      <c r="G56" s="41">
        <v>5</v>
      </c>
      <c r="I56" s="41" t="s">
        <v>215</v>
      </c>
      <c r="J56" s="41" t="s">
        <v>216</v>
      </c>
      <c r="K56" s="41">
        <v>3</v>
      </c>
      <c r="L56" s="41">
        <v>0</v>
      </c>
      <c r="M56" s="41">
        <v>0</v>
      </c>
      <c r="N56" s="41">
        <v>3</v>
      </c>
      <c r="O56" s="41">
        <v>5</v>
      </c>
      <c r="Q56" s="20" t="s">
        <v>39</v>
      </c>
      <c r="R56" s="104" t="s">
        <v>215</v>
      </c>
      <c r="S56" s="104" t="s">
        <v>515</v>
      </c>
      <c r="T56" s="407">
        <v>3</v>
      </c>
      <c r="U56" s="407">
        <v>0</v>
      </c>
      <c r="V56" s="407">
        <v>0</v>
      </c>
      <c r="W56" s="407">
        <v>3</v>
      </c>
      <c r="X56" s="408">
        <v>5</v>
      </c>
      <c r="Z56" s="60"/>
      <c r="AA56" s="50"/>
      <c r="AB56" s="325"/>
      <c r="AC56" s="325"/>
      <c r="AD56" s="325"/>
      <c r="AE56" s="325"/>
      <c r="AF56" s="62"/>
    </row>
    <row r="57" spans="1:32" ht="12.75">
      <c r="A57" s="41" t="s">
        <v>17</v>
      </c>
      <c r="B57" s="41" t="s">
        <v>136</v>
      </c>
      <c r="C57" s="41">
        <v>2</v>
      </c>
      <c r="D57" s="41">
        <v>0</v>
      </c>
      <c r="E57" s="41">
        <v>0</v>
      </c>
      <c r="F57" s="41">
        <v>2</v>
      </c>
      <c r="G57" s="41">
        <v>3</v>
      </c>
      <c r="I57" s="41" t="s">
        <v>17</v>
      </c>
      <c r="J57" s="41" t="s">
        <v>136</v>
      </c>
      <c r="K57" s="41">
        <v>2</v>
      </c>
      <c r="L57" s="41">
        <v>0</v>
      </c>
      <c r="M57" s="41">
        <v>0</v>
      </c>
      <c r="N57" s="41">
        <v>2</v>
      </c>
      <c r="O57" s="41">
        <v>3</v>
      </c>
      <c r="Q57" s="20" t="s">
        <v>39</v>
      </c>
      <c r="R57" s="41" t="s">
        <v>150</v>
      </c>
      <c r="S57" s="41" t="s">
        <v>151</v>
      </c>
      <c r="T57" s="330">
        <v>0</v>
      </c>
      <c r="U57" s="330">
        <v>0</v>
      </c>
      <c r="V57" s="330">
        <v>0</v>
      </c>
      <c r="W57" s="330">
        <v>0</v>
      </c>
      <c r="X57" s="409">
        <v>4</v>
      </c>
      <c r="Z57" s="60"/>
      <c r="AA57" s="50"/>
      <c r="AB57" s="325"/>
      <c r="AC57" s="325"/>
      <c r="AD57" s="325"/>
      <c r="AE57" s="325"/>
      <c r="AF57" s="62"/>
    </row>
    <row r="58" spans="1:32" ht="25.5">
      <c r="A58" s="41" t="s">
        <v>18</v>
      </c>
      <c r="B58" s="41" t="s">
        <v>152</v>
      </c>
      <c r="C58" s="41">
        <v>2</v>
      </c>
      <c r="D58" s="41">
        <v>0</v>
      </c>
      <c r="E58" s="41">
        <v>0</v>
      </c>
      <c r="F58" s="41">
        <v>2</v>
      </c>
      <c r="G58" s="41">
        <v>3</v>
      </c>
      <c r="I58" s="41" t="s">
        <v>18</v>
      </c>
      <c r="J58" s="41" t="s">
        <v>152</v>
      </c>
      <c r="K58" s="41">
        <v>2</v>
      </c>
      <c r="L58" s="41">
        <v>0</v>
      </c>
      <c r="M58" s="41">
        <v>0</v>
      </c>
      <c r="N58" s="41">
        <v>2</v>
      </c>
      <c r="O58" s="41">
        <v>3</v>
      </c>
      <c r="Q58" s="20" t="s">
        <v>39</v>
      </c>
      <c r="R58" s="41" t="s">
        <v>478</v>
      </c>
      <c r="S58" s="41" t="s">
        <v>139</v>
      </c>
      <c r="T58" s="330">
        <v>3</v>
      </c>
      <c r="U58" s="330">
        <v>0</v>
      </c>
      <c r="V58" s="330">
        <v>2</v>
      </c>
      <c r="W58" s="330">
        <v>4</v>
      </c>
      <c r="X58" s="409">
        <v>6</v>
      </c>
      <c r="Z58" s="60"/>
      <c r="AA58" s="50"/>
      <c r="AB58" s="325"/>
      <c r="AC58" s="325"/>
      <c r="AD58" s="325"/>
      <c r="AE58" s="325"/>
      <c r="AF58" s="62"/>
    </row>
    <row r="59" spans="1:32" ht="12.75">
      <c r="A59" s="41" t="s">
        <v>516</v>
      </c>
      <c r="B59" s="41" t="s">
        <v>151</v>
      </c>
      <c r="C59" s="41">
        <v>0</v>
      </c>
      <c r="D59" s="41">
        <v>0</v>
      </c>
      <c r="E59" s="41">
        <v>0</v>
      </c>
      <c r="F59" s="41">
        <v>0</v>
      </c>
      <c r="G59" s="41">
        <v>4</v>
      </c>
      <c r="I59" s="41" t="s">
        <v>150</v>
      </c>
      <c r="J59" s="41" t="s">
        <v>151</v>
      </c>
      <c r="K59" s="41">
        <v>0</v>
      </c>
      <c r="L59" s="41">
        <v>0</v>
      </c>
      <c r="M59" s="41">
        <v>0</v>
      </c>
      <c r="N59" s="41">
        <v>0</v>
      </c>
      <c r="O59" s="41">
        <v>4</v>
      </c>
      <c r="Q59" s="20" t="s">
        <v>39</v>
      </c>
      <c r="R59" s="41" t="s">
        <v>17</v>
      </c>
      <c r="S59" s="41" t="s">
        <v>136</v>
      </c>
      <c r="T59" s="330">
        <v>2</v>
      </c>
      <c r="U59" s="330">
        <v>0</v>
      </c>
      <c r="V59" s="330">
        <v>0</v>
      </c>
      <c r="W59" s="330">
        <v>2</v>
      </c>
      <c r="X59" s="89">
        <v>3</v>
      </c>
      <c r="Z59" s="60"/>
      <c r="AA59" s="50"/>
      <c r="AB59" s="325"/>
      <c r="AC59" s="325"/>
      <c r="AD59" s="325"/>
      <c r="AE59" s="325"/>
      <c r="AF59" s="62"/>
    </row>
    <row r="60" spans="1:32" ht="15.75" customHeight="1">
      <c r="A60" s="376" t="s">
        <v>68</v>
      </c>
      <c r="B60" s="377"/>
      <c r="C60" s="197">
        <f>SUM(C53:C59)</f>
        <v>15</v>
      </c>
      <c r="D60" s="198">
        <f>SUM(D53:D59)</f>
        <v>2</v>
      </c>
      <c r="E60" s="197">
        <f>SUM(E53:E59)</f>
        <v>2</v>
      </c>
      <c r="F60" s="198">
        <f>SUM(F53:F59)</f>
        <v>17</v>
      </c>
      <c r="G60" s="225">
        <f>SUM(G53:G59)</f>
        <v>30</v>
      </c>
      <c r="I60" s="374" t="s">
        <v>68</v>
      </c>
      <c r="J60" s="375"/>
      <c r="K60" s="197">
        <v>16</v>
      </c>
      <c r="L60" s="197">
        <v>0</v>
      </c>
      <c r="M60" s="197">
        <v>4</v>
      </c>
      <c r="N60" s="197">
        <v>18</v>
      </c>
      <c r="O60" s="225">
        <v>32</v>
      </c>
      <c r="Q60" s="20" t="s">
        <v>39</v>
      </c>
      <c r="R60" s="41" t="s">
        <v>18</v>
      </c>
      <c r="S60" s="169" t="s">
        <v>152</v>
      </c>
      <c r="T60" s="330">
        <v>2</v>
      </c>
      <c r="U60" s="330">
        <v>0</v>
      </c>
      <c r="V60" s="330">
        <v>0</v>
      </c>
      <c r="W60" s="330">
        <v>2</v>
      </c>
      <c r="X60" s="89">
        <v>3</v>
      </c>
      <c r="Z60" s="60"/>
      <c r="AA60" s="50"/>
      <c r="AB60" s="325"/>
      <c r="AC60" s="325"/>
      <c r="AD60" s="325"/>
      <c r="AE60" s="325"/>
      <c r="AF60" s="62"/>
    </row>
    <row r="61" spans="1:32" ht="12.75">
      <c r="A61" s="199"/>
      <c r="B61" s="200"/>
      <c r="C61" s="200"/>
      <c r="D61" s="200"/>
      <c r="E61" s="200"/>
      <c r="F61" s="200"/>
      <c r="G61" s="201"/>
      <c r="I61" s="354"/>
      <c r="J61" s="355"/>
      <c r="K61" s="328"/>
      <c r="L61" s="328"/>
      <c r="M61" s="328"/>
      <c r="N61" s="328"/>
      <c r="O61" s="329"/>
      <c r="Q61" s="20"/>
      <c r="R61" s="339" t="s">
        <v>41</v>
      </c>
      <c r="S61" s="339"/>
      <c r="T61" s="212">
        <f>SUM(T56:T60)</f>
        <v>10</v>
      </c>
      <c r="U61" s="212">
        <f>SUM(U54:U60)</f>
        <v>0</v>
      </c>
      <c r="V61" s="212">
        <f>SUM(V54:V60)</f>
        <v>4</v>
      </c>
      <c r="W61" s="212">
        <f>SUM(W56:W60)</f>
        <v>11</v>
      </c>
      <c r="X61" s="136">
        <f>SUM(X56:X60)</f>
        <v>21</v>
      </c>
      <c r="Z61" s="60"/>
      <c r="AA61" s="50"/>
      <c r="AB61" s="325"/>
      <c r="AC61" s="325"/>
      <c r="AD61" s="325"/>
      <c r="AE61" s="325"/>
      <c r="AF61" s="62"/>
    </row>
    <row r="62" spans="1:32" ht="12.75">
      <c r="A62" s="199"/>
      <c r="B62" s="200"/>
      <c r="C62" s="200"/>
      <c r="D62" s="200"/>
      <c r="E62" s="200"/>
      <c r="F62" s="200"/>
      <c r="G62" s="201"/>
      <c r="I62" s="326"/>
      <c r="J62" s="327"/>
      <c r="K62" s="328"/>
      <c r="L62" s="328"/>
      <c r="M62" s="328"/>
      <c r="N62" s="328"/>
      <c r="O62" s="329"/>
      <c r="Q62" s="20"/>
      <c r="R62" s="322" t="s">
        <v>42</v>
      </c>
      <c r="S62" s="322"/>
      <c r="T62" s="34">
        <f>SUM(T55,T61)</f>
        <v>16</v>
      </c>
      <c r="U62" s="34">
        <f>SUM(U56,U61)</f>
        <v>0</v>
      </c>
      <c r="V62" s="34">
        <f>SUM(V555,V61)</f>
        <v>4</v>
      </c>
      <c r="W62" s="34">
        <f>SUM(W55,W61)</f>
        <v>18</v>
      </c>
      <c r="X62" s="61">
        <f>SUM(X55,X61)</f>
        <v>32</v>
      </c>
      <c r="Z62" s="321" t="s">
        <v>42</v>
      </c>
      <c r="AA62" s="55"/>
      <c r="AB62" s="34">
        <f>SUM(AB53:AB54)</f>
        <v>6</v>
      </c>
      <c r="AC62" s="34">
        <f>SUM(AC53:AC54)</f>
        <v>0</v>
      </c>
      <c r="AD62" s="34">
        <f>SUM(AD53:AD54)</f>
        <v>4</v>
      </c>
      <c r="AE62" s="34">
        <f>SUM(AE53:AE54)</f>
        <v>8</v>
      </c>
      <c r="AF62" s="34">
        <f>SUM(AF53:AF54)</f>
        <v>12</v>
      </c>
    </row>
    <row r="63" spans="1:32" ht="12.75">
      <c r="A63" s="199"/>
      <c r="B63" s="200"/>
      <c r="C63" s="200"/>
      <c r="D63" s="200"/>
      <c r="E63" s="200"/>
      <c r="F63" s="200"/>
      <c r="G63" s="201"/>
      <c r="I63" s="326"/>
      <c r="J63" s="327"/>
      <c r="K63" s="328"/>
      <c r="L63" s="328"/>
      <c r="M63" s="328"/>
      <c r="N63" s="328"/>
      <c r="O63" s="329"/>
      <c r="Q63" s="15"/>
      <c r="X63" s="324"/>
      <c r="Z63" s="73"/>
      <c r="AA63" s="53"/>
      <c r="AB63" s="54"/>
      <c r="AC63" s="54"/>
      <c r="AD63" s="54"/>
      <c r="AE63" s="54"/>
      <c r="AF63" s="71"/>
    </row>
    <row r="64" spans="1:32" ht="12.75">
      <c r="A64" s="187"/>
      <c r="B64" s="188"/>
      <c r="C64" s="189"/>
      <c r="D64" s="189"/>
      <c r="E64" s="189"/>
      <c r="F64" s="189"/>
      <c r="G64" s="190"/>
      <c r="I64" s="326"/>
      <c r="J64" s="327"/>
      <c r="K64" s="328"/>
      <c r="L64" s="328"/>
      <c r="M64" s="328"/>
      <c r="N64" s="328"/>
      <c r="O64" s="329"/>
      <c r="Q64" s="20"/>
      <c r="R64" s="327"/>
      <c r="S64" s="327"/>
      <c r="T64" s="323"/>
      <c r="U64" s="323"/>
      <c r="V64" s="323"/>
      <c r="W64" s="323"/>
      <c r="X64" s="324"/>
      <c r="Z64" s="326"/>
      <c r="AA64" s="327"/>
      <c r="AB64" s="323"/>
      <c r="AC64" s="323"/>
      <c r="AD64" s="323"/>
      <c r="AE64" s="323"/>
      <c r="AF64" s="324"/>
    </row>
    <row r="65" spans="1:32" ht="12.75">
      <c r="A65" s="379" t="s">
        <v>21</v>
      </c>
      <c r="B65" s="380"/>
      <c r="C65" s="380"/>
      <c r="D65" s="380"/>
      <c r="E65" s="380"/>
      <c r="F65" s="380"/>
      <c r="G65" s="381"/>
      <c r="I65" s="331" t="s">
        <v>21</v>
      </c>
      <c r="J65" s="332"/>
      <c r="K65" s="332"/>
      <c r="L65" s="332"/>
      <c r="M65" s="332"/>
      <c r="N65" s="332"/>
      <c r="O65" s="333"/>
      <c r="Q65" s="20"/>
      <c r="R65" s="332" t="s">
        <v>21</v>
      </c>
      <c r="S65" s="332"/>
      <c r="T65" s="332"/>
      <c r="U65" s="332"/>
      <c r="V65" s="332"/>
      <c r="W65" s="332"/>
      <c r="X65" s="333"/>
      <c r="Z65" s="331" t="s">
        <v>21</v>
      </c>
      <c r="AA65" s="332"/>
      <c r="AB65" s="332"/>
      <c r="AC65" s="332"/>
      <c r="AD65" s="332"/>
      <c r="AE65" s="332"/>
      <c r="AF65" s="333"/>
    </row>
    <row r="66" spans="1:256" ht="12.75">
      <c r="A66" s="171" t="s">
        <v>1</v>
      </c>
      <c r="B66" s="172" t="s">
        <v>2</v>
      </c>
      <c r="C66" s="173" t="s">
        <v>0</v>
      </c>
      <c r="D66" s="173" t="s">
        <v>3</v>
      </c>
      <c r="E66" s="173" t="s">
        <v>4</v>
      </c>
      <c r="F66" s="173" t="s">
        <v>5</v>
      </c>
      <c r="G66" s="174" t="s">
        <v>6</v>
      </c>
      <c r="H66" s="1"/>
      <c r="I66" s="56" t="s">
        <v>1</v>
      </c>
      <c r="J66" s="30" t="s">
        <v>2</v>
      </c>
      <c r="K66" s="31" t="s">
        <v>0</v>
      </c>
      <c r="L66" s="31" t="s">
        <v>3</v>
      </c>
      <c r="M66" s="31" t="s">
        <v>4</v>
      </c>
      <c r="N66" s="31" t="s">
        <v>5</v>
      </c>
      <c r="O66" s="57" t="s">
        <v>6</v>
      </c>
      <c r="P66" s="2"/>
      <c r="Q66" s="72"/>
      <c r="R66" s="30" t="s">
        <v>1</v>
      </c>
      <c r="S66" s="30" t="s">
        <v>2</v>
      </c>
      <c r="T66" s="31" t="s">
        <v>0</v>
      </c>
      <c r="U66" s="31" t="s">
        <v>3</v>
      </c>
      <c r="V66" s="31" t="s">
        <v>4</v>
      </c>
      <c r="W66" s="31" t="s">
        <v>5</v>
      </c>
      <c r="X66" s="57" t="s">
        <v>6</v>
      </c>
      <c r="Y66" s="2"/>
      <c r="Z66" s="56" t="s">
        <v>1</v>
      </c>
      <c r="AA66" s="30" t="s">
        <v>2</v>
      </c>
      <c r="AB66" s="31" t="s">
        <v>0</v>
      </c>
      <c r="AC66" s="31" t="s">
        <v>3</v>
      </c>
      <c r="AD66" s="31" t="s">
        <v>4</v>
      </c>
      <c r="AE66" s="31" t="s">
        <v>5</v>
      </c>
      <c r="AF66" s="57" t="s">
        <v>6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32" ht="12.75">
      <c r="A67" s="41" t="s">
        <v>517</v>
      </c>
      <c r="B67" s="41" t="s">
        <v>518</v>
      </c>
      <c r="C67" s="41">
        <v>3</v>
      </c>
      <c r="D67" s="41">
        <v>0</v>
      </c>
      <c r="E67" s="41">
        <v>2</v>
      </c>
      <c r="F67" s="41">
        <v>4</v>
      </c>
      <c r="G67" s="41">
        <v>6</v>
      </c>
      <c r="I67" s="41" t="s">
        <v>153</v>
      </c>
      <c r="J67" s="41" t="s">
        <v>154</v>
      </c>
      <c r="K67" s="41">
        <v>2</v>
      </c>
      <c r="L67" s="41">
        <v>0</v>
      </c>
      <c r="M67" s="41">
        <v>2</v>
      </c>
      <c r="N67" s="41">
        <v>3</v>
      </c>
      <c r="O67" s="41">
        <v>5</v>
      </c>
      <c r="Q67" s="15" t="s">
        <v>38</v>
      </c>
      <c r="R67" s="412" t="s">
        <v>153</v>
      </c>
      <c r="S67" s="412" t="s">
        <v>154</v>
      </c>
      <c r="T67" s="212">
        <v>2</v>
      </c>
      <c r="U67" s="212">
        <v>0</v>
      </c>
      <c r="V67" s="212">
        <v>2</v>
      </c>
      <c r="W67" s="212">
        <v>3</v>
      </c>
      <c r="X67" s="136">
        <v>5</v>
      </c>
      <c r="Z67" s="412" t="s">
        <v>490</v>
      </c>
      <c r="AA67" s="412" t="s">
        <v>147</v>
      </c>
      <c r="AB67" s="412">
        <v>3</v>
      </c>
      <c r="AC67" s="412">
        <v>0</v>
      </c>
      <c r="AD67" s="412">
        <v>0</v>
      </c>
      <c r="AE67" s="412">
        <v>3</v>
      </c>
      <c r="AF67" s="412">
        <v>5</v>
      </c>
    </row>
    <row r="68" spans="1:32" ht="12.75">
      <c r="A68" s="41" t="s">
        <v>519</v>
      </c>
      <c r="B68" s="41" t="s">
        <v>520</v>
      </c>
      <c r="C68" s="41">
        <v>3</v>
      </c>
      <c r="D68" s="41">
        <v>0</v>
      </c>
      <c r="E68" s="41">
        <v>0</v>
      </c>
      <c r="F68" s="41">
        <v>3</v>
      </c>
      <c r="G68" s="41">
        <v>6</v>
      </c>
      <c r="I68" s="41" t="s">
        <v>481</v>
      </c>
      <c r="J68" s="41" t="s">
        <v>482</v>
      </c>
      <c r="K68" s="41">
        <v>3</v>
      </c>
      <c r="L68" s="41">
        <v>0</v>
      </c>
      <c r="M68" s="41">
        <v>0</v>
      </c>
      <c r="N68" s="41">
        <v>3</v>
      </c>
      <c r="O68" s="41">
        <v>5</v>
      </c>
      <c r="Q68" s="15" t="s">
        <v>38</v>
      </c>
      <c r="R68" s="412" t="s">
        <v>481</v>
      </c>
      <c r="S68" s="412" t="s">
        <v>482</v>
      </c>
      <c r="T68" s="212">
        <v>3</v>
      </c>
      <c r="U68" s="212">
        <v>0</v>
      </c>
      <c r="V68" s="212">
        <v>0</v>
      </c>
      <c r="W68" s="212">
        <v>3</v>
      </c>
      <c r="X68" s="136">
        <v>5</v>
      </c>
      <c r="Z68" s="60"/>
      <c r="AA68" s="50"/>
      <c r="AB68" s="325"/>
      <c r="AC68" s="325"/>
      <c r="AD68" s="325"/>
      <c r="AE68" s="325"/>
      <c r="AF68" s="62"/>
    </row>
    <row r="69" spans="1:32" ht="12.75">
      <c r="A69" s="41" t="s">
        <v>521</v>
      </c>
      <c r="B69" s="41" t="s">
        <v>522</v>
      </c>
      <c r="C69" s="41">
        <v>2</v>
      </c>
      <c r="D69" s="41">
        <v>0</v>
      </c>
      <c r="E69" s="41">
        <v>2</v>
      </c>
      <c r="F69" s="41">
        <v>3</v>
      </c>
      <c r="G69" s="41">
        <v>5</v>
      </c>
      <c r="I69" s="41" t="s">
        <v>483</v>
      </c>
      <c r="J69" s="41" t="s">
        <v>147</v>
      </c>
      <c r="K69" s="41">
        <v>3</v>
      </c>
      <c r="L69" s="41">
        <v>0</v>
      </c>
      <c r="M69" s="41">
        <v>0</v>
      </c>
      <c r="N69" s="41">
        <v>3</v>
      </c>
      <c r="O69" s="41">
        <v>5</v>
      </c>
      <c r="Q69" s="15" t="s">
        <v>38</v>
      </c>
      <c r="R69" s="412" t="s">
        <v>483</v>
      </c>
      <c r="S69" s="412" t="s">
        <v>147</v>
      </c>
      <c r="T69" s="212">
        <v>3</v>
      </c>
      <c r="U69" s="212">
        <v>0</v>
      </c>
      <c r="V69" s="212">
        <v>0</v>
      </c>
      <c r="W69" s="212">
        <v>3</v>
      </c>
      <c r="X69" s="136">
        <v>5</v>
      </c>
      <c r="Z69" s="406"/>
      <c r="AA69" s="406"/>
      <c r="AB69" s="406"/>
      <c r="AC69" s="406"/>
      <c r="AD69" s="406"/>
      <c r="AE69" s="406"/>
      <c r="AF69" s="406"/>
    </row>
    <row r="70" spans="1:32" ht="12.75">
      <c r="A70" s="41" t="s">
        <v>523</v>
      </c>
      <c r="B70" s="41" t="s">
        <v>524</v>
      </c>
      <c r="C70" s="41">
        <v>3</v>
      </c>
      <c r="D70" s="41">
        <v>0</v>
      </c>
      <c r="E70" s="41">
        <v>0</v>
      </c>
      <c r="F70" s="41">
        <v>3</v>
      </c>
      <c r="G70" s="41">
        <v>5</v>
      </c>
      <c r="I70" s="41" t="s">
        <v>159</v>
      </c>
      <c r="J70" s="41" t="s">
        <v>161</v>
      </c>
      <c r="K70" s="41">
        <v>3</v>
      </c>
      <c r="L70" s="41">
        <v>0</v>
      </c>
      <c r="M70" s="41">
        <v>0</v>
      </c>
      <c r="N70" s="41">
        <v>3</v>
      </c>
      <c r="O70" s="41">
        <v>5</v>
      </c>
      <c r="Q70" s="15" t="s">
        <v>38</v>
      </c>
      <c r="R70" s="412" t="s">
        <v>159</v>
      </c>
      <c r="S70" s="412" t="s">
        <v>161</v>
      </c>
      <c r="T70" s="212">
        <v>3</v>
      </c>
      <c r="U70" s="212">
        <v>0</v>
      </c>
      <c r="V70" s="212">
        <v>0</v>
      </c>
      <c r="W70" s="212">
        <v>3</v>
      </c>
      <c r="X70" s="136">
        <v>5</v>
      </c>
      <c r="Z70" s="60"/>
      <c r="AA70" s="50"/>
      <c r="AB70" s="325"/>
      <c r="AC70" s="325"/>
      <c r="AD70" s="325"/>
      <c r="AE70" s="325"/>
      <c r="AF70" s="62"/>
    </row>
    <row r="71" spans="1:32" ht="12.75">
      <c r="A71" s="41" t="s">
        <v>103</v>
      </c>
      <c r="B71" s="41" t="s">
        <v>104</v>
      </c>
      <c r="C71" s="41">
        <v>2</v>
      </c>
      <c r="D71" s="41">
        <v>0</v>
      </c>
      <c r="E71" s="41">
        <v>0</v>
      </c>
      <c r="F71" s="41">
        <v>2</v>
      </c>
      <c r="G71" s="41">
        <v>3</v>
      </c>
      <c r="I71" s="41" t="s">
        <v>24</v>
      </c>
      <c r="J71" s="41" t="s">
        <v>102</v>
      </c>
      <c r="K71" s="41">
        <v>3</v>
      </c>
      <c r="L71" s="41">
        <v>0</v>
      </c>
      <c r="M71" s="41">
        <v>0</v>
      </c>
      <c r="N71" s="41">
        <v>3</v>
      </c>
      <c r="O71" s="41">
        <v>5</v>
      </c>
      <c r="Q71" s="15"/>
      <c r="R71" s="339" t="s">
        <v>40</v>
      </c>
      <c r="S71" s="339"/>
      <c r="T71" s="212">
        <f>SUM(T67:T70)</f>
        <v>11</v>
      </c>
      <c r="U71" s="212">
        <f>SUM(U67:U70)</f>
        <v>0</v>
      </c>
      <c r="V71" s="212">
        <f>SUM(V67:V70)</f>
        <v>2</v>
      </c>
      <c r="W71" s="212">
        <f>SUM(W67:W70)</f>
        <v>12</v>
      </c>
      <c r="X71" s="136">
        <f>SUM(X67:X70)</f>
        <v>20</v>
      </c>
      <c r="Z71" s="60"/>
      <c r="AA71" s="50"/>
      <c r="AB71" s="325"/>
      <c r="AC71" s="325"/>
      <c r="AD71" s="325"/>
      <c r="AE71" s="325"/>
      <c r="AF71" s="62"/>
    </row>
    <row r="72" spans="1:32" ht="12.75">
      <c r="A72" s="41" t="s">
        <v>24</v>
      </c>
      <c r="B72" s="41" t="s">
        <v>173</v>
      </c>
      <c r="C72" s="41">
        <v>3</v>
      </c>
      <c r="D72" s="41">
        <v>0</v>
      </c>
      <c r="E72" s="41">
        <v>0</v>
      </c>
      <c r="F72" s="41">
        <v>3</v>
      </c>
      <c r="G72" s="41">
        <v>5</v>
      </c>
      <c r="I72" s="41" t="s">
        <v>103</v>
      </c>
      <c r="J72" s="41" t="s">
        <v>104</v>
      </c>
      <c r="K72" s="41">
        <v>2</v>
      </c>
      <c r="L72" s="41">
        <v>0</v>
      </c>
      <c r="M72" s="41">
        <v>0</v>
      </c>
      <c r="N72" s="41">
        <v>2</v>
      </c>
      <c r="O72" s="41">
        <v>3</v>
      </c>
      <c r="Q72" s="20" t="s">
        <v>39</v>
      </c>
      <c r="R72" s="41" t="s">
        <v>24</v>
      </c>
      <c r="S72" s="41" t="s">
        <v>102</v>
      </c>
      <c r="T72" s="330">
        <v>3</v>
      </c>
      <c r="U72" s="330">
        <v>0</v>
      </c>
      <c r="V72" s="330">
        <v>0</v>
      </c>
      <c r="W72" s="330">
        <v>3</v>
      </c>
      <c r="X72" s="109">
        <v>5</v>
      </c>
      <c r="Z72" s="60"/>
      <c r="AA72" s="50"/>
      <c r="AB72" s="325"/>
      <c r="AC72" s="325"/>
      <c r="AD72" s="325"/>
      <c r="AE72" s="325"/>
      <c r="AF72" s="62"/>
    </row>
    <row r="73" spans="1:32" ht="15.75" customHeight="1">
      <c r="A73" s="41" t="s">
        <v>24</v>
      </c>
      <c r="B73" s="41" t="s">
        <v>190</v>
      </c>
      <c r="C73" s="41">
        <v>3</v>
      </c>
      <c r="D73" s="41">
        <v>0</v>
      </c>
      <c r="E73" s="41">
        <v>0</v>
      </c>
      <c r="F73" s="41">
        <v>3</v>
      </c>
      <c r="G73" s="41">
        <v>5</v>
      </c>
      <c r="I73" s="374" t="s">
        <v>68</v>
      </c>
      <c r="J73" s="375"/>
      <c r="K73" s="197">
        <v>16</v>
      </c>
      <c r="L73" s="197">
        <v>0</v>
      </c>
      <c r="M73" s="197">
        <v>2</v>
      </c>
      <c r="N73" s="197">
        <v>17</v>
      </c>
      <c r="O73" s="225">
        <v>28</v>
      </c>
      <c r="Q73" s="20" t="s">
        <v>39</v>
      </c>
      <c r="R73" s="41" t="s">
        <v>103</v>
      </c>
      <c r="S73" s="41" t="s">
        <v>104</v>
      </c>
      <c r="T73" s="330">
        <v>2</v>
      </c>
      <c r="U73" s="330">
        <v>0</v>
      </c>
      <c r="V73" s="330">
        <v>0</v>
      </c>
      <c r="W73" s="330">
        <v>2</v>
      </c>
      <c r="X73" s="110">
        <v>3</v>
      </c>
      <c r="Z73" s="60"/>
      <c r="AA73" s="50"/>
      <c r="AB73" s="325"/>
      <c r="AC73" s="325"/>
      <c r="AD73" s="325"/>
      <c r="AE73" s="325"/>
      <c r="AF73" s="62"/>
    </row>
    <row r="74" spans="1:32" ht="12.75">
      <c r="A74" s="374" t="s">
        <v>68</v>
      </c>
      <c r="B74" s="375"/>
      <c r="C74" s="197">
        <f>SUM(C67:C73)</f>
        <v>19</v>
      </c>
      <c r="D74" s="197">
        <f>SUM(D67:D73)</f>
        <v>0</v>
      </c>
      <c r="E74" s="197">
        <f>SUM(E67:E73)</f>
        <v>4</v>
      </c>
      <c r="F74" s="197">
        <f>SUM(F67:F73)</f>
        <v>21</v>
      </c>
      <c r="G74" s="225">
        <f>SUM(G67:G73)</f>
        <v>35</v>
      </c>
      <c r="I74" s="353"/>
      <c r="J74" s="344"/>
      <c r="K74" s="34"/>
      <c r="L74" s="34"/>
      <c r="M74" s="34"/>
      <c r="N74" s="34"/>
      <c r="O74" s="61"/>
      <c r="Q74" s="20"/>
      <c r="R74" s="95"/>
      <c r="S74" s="41"/>
      <c r="T74" s="97"/>
      <c r="U74" s="97"/>
      <c r="V74" s="97"/>
      <c r="W74" s="97"/>
      <c r="X74" s="108"/>
      <c r="Z74" s="60"/>
      <c r="AA74" s="50"/>
      <c r="AB74" s="325"/>
      <c r="AC74" s="325"/>
      <c r="AD74" s="325"/>
      <c r="AE74" s="325"/>
      <c r="AF74" s="62"/>
    </row>
    <row r="75" spans="1:32" ht="12.75">
      <c r="A75" s="199"/>
      <c r="B75" s="200"/>
      <c r="C75" s="200"/>
      <c r="D75" s="200"/>
      <c r="E75" s="200"/>
      <c r="F75" s="200"/>
      <c r="G75" s="201"/>
      <c r="I75" s="353"/>
      <c r="J75" s="344"/>
      <c r="K75" s="34"/>
      <c r="L75" s="34"/>
      <c r="M75" s="34"/>
      <c r="N75" s="34"/>
      <c r="O75" s="61"/>
      <c r="Q75" s="20"/>
      <c r="R75" s="340" t="s">
        <v>41</v>
      </c>
      <c r="S75" s="341"/>
      <c r="T75" s="136">
        <f>SUM(T72:T74)</f>
        <v>5</v>
      </c>
      <c r="U75" s="136">
        <f>SUM(U72:U74)</f>
        <v>0</v>
      </c>
      <c r="V75" s="136">
        <f>SUM(V72:V74)</f>
        <v>0</v>
      </c>
      <c r="W75" s="136">
        <f>SUM(W72:W74)</f>
        <v>5</v>
      </c>
      <c r="X75" s="136">
        <f>SUM(X72:X74)</f>
        <v>8</v>
      </c>
      <c r="Z75" s="321" t="s">
        <v>42</v>
      </c>
      <c r="AA75" s="55"/>
      <c r="AB75" s="34">
        <f>SUM(AB67:AB73)</f>
        <v>3</v>
      </c>
      <c r="AC75" s="34">
        <f>SUM(AC67:AC73)</f>
        <v>0</v>
      </c>
      <c r="AD75" s="34">
        <f>SUM(AD67:AD73)</f>
        <v>0</v>
      </c>
      <c r="AE75" s="34">
        <f>SUM(AE67:AE73)</f>
        <v>3</v>
      </c>
      <c r="AF75" s="61">
        <f>SUM(AF67:AF73)</f>
        <v>5</v>
      </c>
    </row>
    <row r="76" spans="1:33" ht="12.75">
      <c r="A76" s="187"/>
      <c r="B76" s="188"/>
      <c r="C76" s="189"/>
      <c r="D76" s="189"/>
      <c r="E76" s="189"/>
      <c r="F76" s="189"/>
      <c r="G76" s="190"/>
      <c r="I76" s="354"/>
      <c r="J76" s="355"/>
      <c r="K76" s="323"/>
      <c r="L76" s="323"/>
      <c r="M76" s="323"/>
      <c r="N76" s="323"/>
      <c r="O76" s="324"/>
      <c r="Q76" s="20"/>
      <c r="R76" s="322" t="s">
        <v>42</v>
      </c>
      <c r="S76" s="322"/>
      <c r="T76" s="34">
        <f>T71+T75</f>
        <v>16</v>
      </c>
      <c r="U76" s="34">
        <f>SUM(U71,U75)</f>
        <v>0</v>
      </c>
      <c r="V76" s="34">
        <f>SUM(V71,V75)</f>
        <v>2</v>
      </c>
      <c r="W76" s="34">
        <f>SUM(W71,W75)</f>
        <v>17</v>
      </c>
      <c r="X76" s="61">
        <f>SUM(X71,X75)</f>
        <v>28</v>
      </c>
      <c r="Z76" s="20"/>
      <c r="AA76" s="5"/>
      <c r="AB76" s="5"/>
      <c r="AC76" s="5"/>
      <c r="AD76" s="5"/>
      <c r="AE76" s="5"/>
      <c r="AF76" s="19"/>
      <c r="AG76" s="5"/>
    </row>
    <row r="77" spans="1:33" ht="12.75">
      <c r="A77" s="187"/>
      <c r="B77" s="188"/>
      <c r="C77" s="189"/>
      <c r="D77" s="189"/>
      <c r="E77" s="189"/>
      <c r="F77" s="189"/>
      <c r="G77" s="190"/>
      <c r="I77" s="326"/>
      <c r="J77" s="327"/>
      <c r="K77" s="323"/>
      <c r="L77" s="323"/>
      <c r="M77" s="323"/>
      <c r="N77" s="323"/>
      <c r="O77" s="324"/>
      <c r="Q77" s="20"/>
      <c r="R77" s="5"/>
      <c r="S77" s="5"/>
      <c r="T77" s="5"/>
      <c r="U77" s="5"/>
      <c r="V77" s="5"/>
      <c r="W77" s="5"/>
      <c r="X77" s="16"/>
      <c r="Z77" s="73"/>
      <c r="AA77" s="53"/>
      <c r="AB77" s="54"/>
      <c r="AC77" s="54"/>
      <c r="AD77" s="54"/>
      <c r="AE77" s="54"/>
      <c r="AF77" s="71"/>
      <c r="AG77" s="5"/>
    </row>
    <row r="78" spans="1:33" ht="12.75">
      <c r="A78" s="187"/>
      <c r="B78" s="188"/>
      <c r="C78" s="189"/>
      <c r="D78" s="189"/>
      <c r="E78" s="189"/>
      <c r="F78" s="189"/>
      <c r="G78" s="190"/>
      <c r="I78" s="326"/>
      <c r="J78" s="327"/>
      <c r="K78" s="323"/>
      <c r="L78" s="323"/>
      <c r="M78" s="323"/>
      <c r="N78" s="323"/>
      <c r="O78" s="324"/>
      <c r="Q78" s="20"/>
      <c r="R78" s="327"/>
      <c r="S78" s="327"/>
      <c r="T78" s="323"/>
      <c r="U78" s="323"/>
      <c r="V78" s="323"/>
      <c r="W78" s="323"/>
      <c r="X78" s="324"/>
      <c r="Z78" s="15"/>
      <c r="AA78" s="5"/>
      <c r="AB78" s="5"/>
      <c r="AC78" s="10"/>
      <c r="AD78" s="10"/>
      <c r="AE78" s="10"/>
      <c r="AF78" s="16"/>
      <c r="AG78" s="5"/>
    </row>
    <row r="79" spans="1:33" ht="12.75">
      <c r="A79" s="379" t="s">
        <v>23</v>
      </c>
      <c r="B79" s="380"/>
      <c r="C79" s="380"/>
      <c r="D79" s="380"/>
      <c r="E79" s="380"/>
      <c r="F79" s="380"/>
      <c r="G79" s="381"/>
      <c r="H79" s="1"/>
      <c r="I79" s="331" t="s">
        <v>23</v>
      </c>
      <c r="J79" s="332"/>
      <c r="K79" s="332"/>
      <c r="L79" s="332"/>
      <c r="M79" s="332"/>
      <c r="N79" s="332"/>
      <c r="O79" s="333"/>
      <c r="P79" s="2"/>
      <c r="Q79" s="72"/>
      <c r="R79" s="332" t="s">
        <v>23</v>
      </c>
      <c r="S79" s="332"/>
      <c r="T79" s="332"/>
      <c r="U79" s="332"/>
      <c r="V79" s="332"/>
      <c r="W79" s="332"/>
      <c r="X79" s="333"/>
      <c r="Z79" s="331" t="s">
        <v>23</v>
      </c>
      <c r="AA79" s="332"/>
      <c r="AB79" s="332"/>
      <c r="AC79" s="332"/>
      <c r="AD79" s="332"/>
      <c r="AE79" s="332"/>
      <c r="AF79" s="333"/>
      <c r="AG79" s="5"/>
    </row>
    <row r="80" spans="1:256" ht="12.75">
      <c r="A80" s="171" t="s">
        <v>1</v>
      </c>
      <c r="B80" s="172" t="s">
        <v>2</v>
      </c>
      <c r="C80" s="173" t="s">
        <v>0</v>
      </c>
      <c r="D80" s="173" t="s">
        <v>3</v>
      </c>
      <c r="E80" s="173" t="s">
        <v>4</v>
      </c>
      <c r="F80" s="173" t="s">
        <v>5</v>
      </c>
      <c r="G80" s="174" t="s">
        <v>6</v>
      </c>
      <c r="I80" s="56" t="s">
        <v>1</v>
      </c>
      <c r="J80" s="30" t="s">
        <v>2</v>
      </c>
      <c r="K80" s="31" t="s">
        <v>0</v>
      </c>
      <c r="L80" s="31" t="s">
        <v>3</v>
      </c>
      <c r="M80" s="31" t="s">
        <v>4</v>
      </c>
      <c r="N80" s="31" t="s">
        <v>5</v>
      </c>
      <c r="O80" s="57" t="s">
        <v>6</v>
      </c>
      <c r="Q80" s="20"/>
      <c r="R80" s="30" t="s">
        <v>1</v>
      </c>
      <c r="S80" s="30" t="s">
        <v>2</v>
      </c>
      <c r="T80" s="31" t="s">
        <v>0</v>
      </c>
      <c r="U80" s="31" t="s">
        <v>3</v>
      </c>
      <c r="V80" s="31" t="s">
        <v>4</v>
      </c>
      <c r="W80" s="31" t="s">
        <v>5</v>
      </c>
      <c r="X80" s="57" t="s">
        <v>6</v>
      </c>
      <c r="Y80" s="2"/>
      <c r="Z80" s="56" t="s">
        <v>1</v>
      </c>
      <c r="AA80" s="30" t="s">
        <v>2</v>
      </c>
      <c r="AB80" s="31" t="s">
        <v>0</v>
      </c>
      <c r="AC80" s="31" t="s">
        <v>3</v>
      </c>
      <c r="AD80" s="31" t="s">
        <v>4</v>
      </c>
      <c r="AE80" s="31" t="s">
        <v>5</v>
      </c>
      <c r="AF80" s="57" t="s">
        <v>6</v>
      </c>
      <c r="AG80" s="3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33" ht="12.75">
      <c r="A81" s="41" t="s">
        <v>525</v>
      </c>
      <c r="B81" s="41" t="s">
        <v>526</v>
      </c>
      <c r="C81" s="41">
        <v>3</v>
      </c>
      <c r="D81" s="41">
        <v>0</v>
      </c>
      <c r="E81" s="41">
        <v>2</v>
      </c>
      <c r="F81" s="41">
        <v>4</v>
      </c>
      <c r="G81" s="41">
        <v>6</v>
      </c>
      <c r="I81" s="41" t="s">
        <v>484</v>
      </c>
      <c r="J81" s="41" t="s">
        <v>158</v>
      </c>
      <c r="K81" s="41">
        <v>3</v>
      </c>
      <c r="L81" s="41">
        <v>0</v>
      </c>
      <c r="M81" s="41">
        <v>0</v>
      </c>
      <c r="N81" s="41">
        <v>3</v>
      </c>
      <c r="O81" s="41">
        <v>5</v>
      </c>
      <c r="Q81" s="15" t="s">
        <v>38</v>
      </c>
      <c r="R81" s="412" t="s">
        <v>484</v>
      </c>
      <c r="S81" s="412" t="s">
        <v>158</v>
      </c>
      <c r="T81" s="212">
        <v>3</v>
      </c>
      <c r="U81" s="212">
        <v>0</v>
      </c>
      <c r="V81" s="212">
        <v>0</v>
      </c>
      <c r="W81" s="212">
        <v>3</v>
      </c>
      <c r="X81" s="136">
        <v>5</v>
      </c>
      <c r="Z81" s="412" t="s">
        <v>484</v>
      </c>
      <c r="AA81" s="412" t="s">
        <v>158</v>
      </c>
      <c r="AB81" s="412">
        <v>3</v>
      </c>
      <c r="AC81" s="412">
        <v>0</v>
      </c>
      <c r="AD81" s="412">
        <v>0</v>
      </c>
      <c r="AE81" s="412">
        <v>3</v>
      </c>
      <c r="AF81" s="412">
        <v>5</v>
      </c>
      <c r="AG81" s="5"/>
    </row>
    <row r="82" spans="1:33" ht="12.75">
      <c r="A82" s="41" t="s">
        <v>527</v>
      </c>
      <c r="B82" s="41" t="s">
        <v>528</v>
      </c>
      <c r="C82" s="41">
        <v>3</v>
      </c>
      <c r="D82" s="41">
        <v>0</v>
      </c>
      <c r="E82" s="41">
        <v>0</v>
      </c>
      <c r="F82" s="41">
        <v>3</v>
      </c>
      <c r="G82" s="41">
        <v>5</v>
      </c>
      <c r="I82" s="41" t="s">
        <v>485</v>
      </c>
      <c r="J82" s="41" t="s">
        <v>155</v>
      </c>
      <c r="K82" s="41">
        <v>2</v>
      </c>
      <c r="L82" s="41">
        <v>0</v>
      </c>
      <c r="M82" s="41">
        <v>2</v>
      </c>
      <c r="N82" s="41">
        <v>3</v>
      </c>
      <c r="O82" s="41">
        <v>5</v>
      </c>
      <c r="Q82" s="15" t="s">
        <v>38</v>
      </c>
      <c r="R82" s="412" t="s">
        <v>159</v>
      </c>
      <c r="S82" s="412" t="s">
        <v>110</v>
      </c>
      <c r="T82" s="212">
        <v>3</v>
      </c>
      <c r="U82" s="212">
        <v>0</v>
      </c>
      <c r="V82" s="212">
        <v>0</v>
      </c>
      <c r="W82" s="212">
        <v>3</v>
      </c>
      <c r="X82" s="136">
        <v>5</v>
      </c>
      <c r="Z82" s="60"/>
      <c r="AA82" s="50"/>
      <c r="AB82" s="325"/>
      <c r="AC82" s="325"/>
      <c r="AD82" s="325"/>
      <c r="AE82" s="325"/>
      <c r="AF82" s="62"/>
      <c r="AG82" s="5"/>
    </row>
    <row r="83" spans="1:33" ht="12.75">
      <c r="A83" s="41" t="s">
        <v>529</v>
      </c>
      <c r="B83" s="41" t="s">
        <v>160</v>
      </c>
      <c r="C83" s="41">
        <v>3</v>
      </c>
      <c r="D83" s="41">
        <v>0</v>
      </c>
      <c r="E83" s="41">
        <v>0</v>
      </c>
      <c r="F83" s="41">
        <v>3</v>
      </c>
      <c r="G83" s="41">
        <v>5</v>
      </c>
      <c r="I83" s="41" t="s">
        <v>159</v>
      </c>
      <c r="J83" s="41" t="s">
        <v>110</v>
      </c>
      <c r="K83" s="41">
        <v>3</v>
      </c>
      <c r="L83" s="41">
        <v>0</v>
      </c>
      <c r="M83" s="41">
        <v>0</v>
      </c>
      <c r="N83" s="41">
        <v>3</v>
      </c>
      <c r="O83" s="41">
        <v>5</v>
      </c>
      <c r="Q83" s="15" t="s">
        <v>38</v>
      </c>
      <c r="R83" s="412" t="s">
        <v>165</v>
      </c>
      <c r="S83" s="412" t="s">
        <v>166</v>
      </c>
      <c r="T83" s="212">
        <v>0</v>
      </c>
      <c r="U83" s="212">
        <v>0</v>
      </c>
      <c r="V83" s="212">
        <v>0</v>
      </c>
      <c r="W83" s="212">
        <v>0</v>
      </c>
      <c r="X83" s="136">
        <v>4</v>
      </c>
      <c r="Z83" s="60"/>
      <c r="AA83" s="50"/>
      <c r="AB83" s="325"/>
      <c r="AC83" s="325"/>
      <c r="AD83" s="325"/>
      <c r="AE83" s="325"/>
      <c r="AF83" s="62"/>
      <c r="AG83" s="5"/>
    </row>
    <row r="84" spans="1:33" ht="12.75">
      <c r="A84" s="41"/>
      <c r="B84" s="41"/>
      <c r="C84" s="41"/>
      <c r="D84" s="41"/>
      <c r="E84" s="41"/>
      <c r="F84" s="41"/>
      <c r="G84" s="41"/>
      <c r="I84" s="41"/>
      <c r="J84" s="41"/>
      <c r="K84" s="41"/>
      <c r="L84" s="41"/>
      <c r="M84" s="41"/>
      <c r="N84" s="41"/>
      <c r="O84" s="41"/>
      <c r="Q84" s="20"/>
      <c r="R84" s="339" t="s">
        <v>40</v>
      </c>
      <c r="S84" s="339"/>
      <c r="T84" s="212">
        <f>SUM(T81:T83)</f>
        <v>6</v>
      </c>
      <c r="U84" s="212">
        <f>SUM(U81:U83)</f>
        <v>0</v>
      </c>
      <c r="V84" s="212">
        <f>SUM(V81:V83)</f>
        <v>0</v>
      </c>
      <c r="W84" s="212">
        <f>SUM(W81:W83)</f>
        <v>6</v>
      </c>
      <c r="X84" s="136">
        <f>SUM(X81:X83)</f>
        <v>14</v>
      </c>
      <c r="Z84" s="60"/>
      <c r="AA84" s="50"/>
      <c r="AB84" s="325"/>
      <c r="AC84" s="325"/>
      <c r="AD84" s="325"/>
      <c r="AE84" s="325"/>
      <c r="AF84" s="62"/>
      <c r="AG84" s="5"/>
    </row>
    <row r="85" spans="1:33" ht="15.75">
      <c r="A85" s="41" t="s">
        <v>529</v>
      </c>
      <c r="B85" s="41" t="s">
        <v>161</v>
      </c>
      <c r="C85" s="41">
        <v>3</v>
      </c>
      <c r="D85" s="41">
        <v>0</v>
      </c>
      <c r="E85" s="41">
        <v>0</v>
      </c>
      <c r="F85" s="41">
        <v>3</v>
      </c>
      <c r="G85" s="41">
        <v>5</v>
      </c>
      <c r="I85" s="41" t="s">
        <v>162</v>
      </c>
      <c r="J85" s="41" t="s">
        <v>163</v>
      </c>
      <c r="K85" s="41">
        <v>3</v>
      </c>
      <c r="L85" s="41">
        <v>0</v>
      </c>
      <c r="M85" s="41">
        <v>0</v>
      </c>
      <c r="N85" s="41">
        <v>3</v>
      </c>
      <c r="O85" s="41">
        <v>6</v>
      </c>
      <c r="Q85" s="20" t="s">
        <v>39</v>
      </c>
      <c r="R85" s="396" t="s">
        <v>162</v>
      </c>
      <c r="S85" s="402" t="s">
        <v>163</v>
      </c>
      <c r="T85" s="397">
        <v>3</v>
      </c>
      <c r="U85" s="397">
        <v>0</v>
      </c>
      <c r="V85" s="397">
        <v>0</v>
      </c>
      <c r="W85" s="397">
        <v>3</v>
      </c>
      <c r="X85" s="405">
        <v>6</v>
      </c>
      <c r="Z85" s="60"/>
      <c r="AA85" s="50"/>
      <c r="AB85" s="325"/>
      <c r="AC85" s="325"/>
      <c r="AD85" s="325"/>
      <c r="AE85" s="325"/>
      <c r="AF85" s="62"/>
      <c r="AG85" s="5"/>
    </row>
    <row r="86" spans="1:33" ht="15.75">
      <c r="A86" s="41" t="s">
        <v>24</v>
      </c>
      <c r="B86" s="41" t="s">
        <v>187</v>
      </c>
      <c r="C86" s="41">
        <v>3</v>
      </c>
      <c r="D86" s="41">
        <v>0</v>
      </c>
      <c r="E86" s="41">
        <v>0</v>
      </c>
      <c r="F86" s="41">
        <v>3</v>
      </c>
      <c r="G86" s="41">
        <v>5</v>
      </c>
      <c r="I86" s="41" t="s">
        <v>165</v>
      </c>
      <c r="J86" s="41" t="s">
        <v>166</v>
      </c>
      <c r="K86" s="41">
        <v>0</v>
      </c>
      <c r="L86" s="41">
        <v>0</v>
      </c>
      <c r="M86" s="41">
        <v>0</v>
      </c>
      <c r="N86" s="41">
        <v>0</v>
      </c>
      <c r="O86" s="41">
        <v>4</v>
      </c>
      <c r="Q86" s="20" t="s">
        <v>39</v>
      </c>
      <c r="R86" s="396" t="s">
        <v>485</v>
      </c>
      <c r="S86" s="396" t="s">
        <v>155</v>
      </c>
      <c r="T86" s="397">
        <v>2</v>
      </c>
      <c r="U86" s="397">
        <v>0</v>
      </c>
      <c r="V86" s="397">
        <v>2</v>
      </c>
      <c r="W86" s="397">
        <v>3</v>
      </c>
      <c r="X86" s="398">
        <v>5</v>
      </c>
      <c r="Z86" s="60"/>
      <c r="AA86" s="50"/>
      <c r="AB86" s="325"/>
      <c r="AC86" s="325"/>
      <c r="AD86" s="325"/>
      <c r="AE86" s="325"/>
      <c r="AF86" s="62"/>
      <c r="AG86" s="5"/>
    </row>
    <row r="87" spans="1:33" ht="12.75">
      <c r="A87" s="41" t="s">
        <v>530</v>
      </c>
      <c r="B87" s="41" t="s">
        <v>166</v>
      </c>
      <c r="C87" s="41">
        <v>0</v>
      </c>
      <c r="D87" s="41">
        <v>0</v>
      </c>
      <c r="E87" s="41">
        <v>0</v>
      </c>
      <c r="F87" s="41">
        <v>0</v>
      </c>
      <c r="G87" s="41">
        <v>4</v>
      </c>
      <c r="I87" s="41" t="s">
        <v>24</v>
      </c>
      <c r="J87" s="41" t="s">
        <v>164</v>
      </c>
      <c r="K87" s="41">
        <v>3</v>
      </c>
      <c r="L87" s="41">
        <v>0</v>
      </c>
      <c r="M87" s="41">
        <v>0</v>
      </c>
      <c r="N87" s="41">
        <v>3</v>
      </c>
      <c r="O87" s="41">
        <v>5</v>
      </c>
      <c r="Q87" s="20" t="s">
        <v>39</v>
      </c>
      <c r="R87" s="41" t="s">
        <v>24</v>
      </c>
      <c r="S87" s="41" t="s">
        <v>164</v>
      </c>
      <c r="T87" s="330">
        <v>3</v>
      </c>
      <c r="U87" s="330">
        <v>0</v>
      </c>
      <c r="V87" s="330">
        <v>0</v>
      </c>
      <c r="W87" s="330">
        <v>3</v>
      </c>
      <c r="X87" s="89">
        <v>5</v>
      </c>
      <c r="Z87" s="60"/>
      <c r="AA87" s="50"/>
      <c r="AB87" s="325"/>
      <c r="AC87" s="325"/>
      <c r="AD87" s="325"/>
      <c r="AE87" s="325"/>
      <c r="AF87" s="62"/>
      <c r="AG87" s="5"/>
    </row>
    <row r="88" spans="1:33" ht="15.75" customHeight="1">
      <c r="A88" s="41"/>
      <c r="B88" s="41"/>
      <c r="C88" s="41"/>
      <c r="D88" s="41"/>
      <c r="E88" s="41"/>
      <c r="F88" s="41"/>
      <c r="G88" s="41"/>
      <c r="I88" s="374" t="s">
        <v>68</v>
      </c>
      <c r="J88" s="375"/>
      <c r="K88" s="197">
        <v>14</v>
      </c>
      <c r="L88" s="197">
        <v>0</v>
      </c>
      <c r="M88" s="197">
        <v>2</v>
      </c>
      <c r="N88" s="197">
        <v>15</v>
      </c>
      <c r="O88" s="225">
        <v>30</v>
      </c>
      <c r="Q88" s="20"/>
      <c r="R88" s="339" t="s">
        <v>41</v>
      </c>
      <c r="S88" s="339"/>
      <c r="T88" s="212">
        <f>SUM(T85:T88)</f>
        <v>8</v>
      </c>
      <c r="U88" s="212">
        <f>SUM(U86:U88)</f>
        <v>0</v>
      </c>
      <c r="V88" s="212">
        <f>SUM(V86:V88)</f>
        <v>2</v>
      </c>
      <c r="W88" s="212">
        <f>SUM(W85:W87)</f>
        <v>9</v>
      </c>
      <c r="X88" s="136">
        <f>SUM(X85:X87)</f>
        <v>16</v>
      </c>
      <c r="Z88" s="60"/>
      <c r="AA88" s="50"/>
      <c r="AB88" s="325"/>
      <c r="AC88" s="325"/>
      <c r="AD88" s="325"/>
      <c r="AE88" s="325"/>
      <c r="AF88" s="62"/>
      <c r="AG88" s="5"/>
    </row>
    <row r="89" spans="1:33" ht="12.75">
      <c r="A89" s="374" t="s">
        <v>68</v>
      </c>
      <c r="B89" s="375"/>
      <c r="C89" s="197">
        <f>SUM(C81:C88)</f>
        <v>15</v>
      </c>
      <c r="D89" s="197">
        <f>SUM(D81:D88)</f>
        <v>0</v>
      </c>
      <c r="E89" s="197">
        <f>SUM(E81:E88)</f>
        <v>2</v>
      </c>
      <c r="F89" s="197">
        <f>SUM(F81:F88)</f>
        <v>16</v>
      </c>
      <c r="G89" s="225">
        <f>SUM(G81:G88)</f>
        <v>30</v>
      </c>
      <c r="H89" s="1"/>
      <c r="I89" s="353"/>
      <c r="J89" s="344"/>
      <c r="K89" s="42"/>
      <c r="L89" s="42"/>
      <c r="M89" s="42"/>
      <c r="N89" s="42"/>
      <c r="O89" s="65"/>
      <c r="P89" s="2"/>
      <c r="Q89" s="72"/>
      <c r="R89" s="322" t="s">
        <v>42</v>
      </c>
      <c r="S89" s="322"/>
      <c r="T89" s="34">
        <f>SUM(T84,T88)</f>
        <v>14</v>
      </c>
      <c r="U89" s="34">
        <f>SUM(U84,U88)</f>
        <v>0</v>
      </c>
      <c r="V89" s="34">
        <f>SUM(V84,V88)</f>
        <v>2</v>
      </c>
      <c r="W89" s="34">
        <f>SUM(W84,W88)</f>
        <v>15</v>
      </c>
      <c r="X89" s="61">
        <f>SUM(X84,X88)</f>
        <v>30</v>
      </c>
      <c r="Z89" s="60"/>
      <c r="AA89" s="50"/>
      <c r="AB89" s="325"/>
      <c r="AC89" s="325"/>
      <c r="AD89" s="325"/>
      <c r="AE89" s="325"/>
      <c r="AF89" s="62"/>
      <c r="AG89" s="5"/>
    </row>
    <row r="90" spans="1:256" ht="12.75">
      <c r="A90" s="199"/>
      <c r="B90" s="200"/>
      <c r="C90" s="200"/>
      <c r="D90" s="200"/>
      <c r="E90" s="200"/>
      <c r="F90" s="200"/>
      <c r="G90" s="201"/>
      <c r="I90" s="353"/>
      <c r="J90" s="344"/>
      <c r="K90" s="42"/>
      <c r="L90" s="42"/>
      <c r="M90" s="42"/>
      <c r="N90" s="42"/>
      <c r="O90" s="65"/>
      <c r="Q90" s="20"/>
      <c r="R90" s="2"/>
      <c r="S90" s="2"/>
      <c r="T90" s="2"/>
      <c r="U90" s="2"/>
      <c r="V90" s="2"/>
      <c r="W90" s="2"/>
      <c r="X90" s="16"/>
      <c r="Y90" s="2"/>
      <c r="Z90" s="321" t="s">
        <v>42</v>
      </c>
      <c r="AA90" s="55"/>
      <c r="AB90" s="34">
        <f>SUM(AB81:AB88)</f>
        <v>3</v>
      </c>
      <c r="AC90" s="34">
        <f>SUM(AC81:AC88)</f>
        <v>0</v>
      </c>
      <c r="AD90" s="34">
        <f>SUM(AD81:AD88)</f>
        <v>0</v>
      </c>
      <c r="AE90" s="34">
        <f>SUM(AE81:AE88)</f>
        <v>3</v>
      </c>
      <c r="AF90" s="61">
        <f>SUM(AF81:AF88)</f>
        <v>5</v>
      </c>
      <c r="AG90" s="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33" ht="12.75">
      <c r="A91" s="199"/>
      <c r="B91" s="200"/>
      <c r="C91" s="200"/>
      <c r="D91" s="200"/>
      <c r="E91" s="200"/>
      <c r="F91" s="200"/>
      <c r="G91" s="201"/>
      <c r="I91" s="354"/>
      <c r="J91" s="355"/>
      <c r="K91" s="328"/>
      <c r="L91" s="328"/>
      <c r="M91" s="328"/>
      <c r="N91" s="328"/>
      <c r="O91" s="329"/>
      <c r="Q91" s="20"/>
      <c r="R91" s="5"/>
      <c r="S91" s="5"/>
      <c r="T91" s="5"/>
      <c r="U91" s="5"/>
      <c r="V91" s="5"/>
      <c r="W91" s="5"/>
      <c r="X91" s="16"/>
      <c r="Z91" s="20"/>
      <c r="AA91" s="5"/>
      <c r="AB91" s="5"/>
      <c r="AC91" s="5"/>
      <c r="AD91" s="5"/>
      <c r="AE91" s="5"/>
      <c r="AF91" s="19"/>
      <c r="AG91" s="5"/>
    </row>
    <row r="92" spans="1:33" ht="12.75">
      <c r="A92" s="379" t="s">
        <v>25</v>
      </c>
      <c r="B92" s="380"/>
      <c r="C92" s="380"/>
      <c r="D92" s="380"/>
      <c r="E92" s="380"/>
      <c r="F92" s="380"/>
      <c r="G92" s="381"/>
      <c r="I92" s="331" t="s">
        <v>25</v>
      </c>
      <c r="J92" s="332"/>
      <c r="K92" s="332"/>
      <c r="L92" s="332"/>
      <c r="M92" s="332"/>
      <c r="N92" s="332"/>
      <c r="O92" s="333"/>
      <c r="Q92" s="20"/>
      <c r="R92" s="332" t="s">
        <v>25</v>
      </c>
      <c r="S92" s="332"/>
      <c r="T92" s="332"/>
      <c r="U92" s="332"/>
      <c r="V92" s="332"/>
      <c r="W92" s="332"/>
      <c r="X92" s="333"/>
      <c r="Z92" s="331" t="s">
        <v>25</v>
      </c>
      <c r="AA92" s="332"/>
      <c r="AB92" s="332"/>
      <c r="AC92" s="332"/>
      <c r="AD92" s="332"/>
      <c r="AE92" s="332"/>
      <c r="AF92" s="333"/>
      <c r="AG92" s="5"/>
    </row>
    <row r="93" spans="1:33" ht="12.75">
      <c r="A93" s="171" t="s">
        <v>1</v>
      </c>
      <c r="B93" s="172" t="s">
        <v>2</v>
      </c>
      <c r="C93" s="173" t="s">
        <v>0</v>
      </c>
      <c r="D93" s="173" t="s">
        <v>3</v>
      </c>
      <c r="E93" s="173" t="s">
        <v>4</v>
      </c>
      <c r="F93" s="173" t="s">
        <v>5</v>
      </c>
      <c r="G93" s="174" t="s">
        <v>6</v>
      </c>
      <c r="I93" s="56" t="s">
        <v>1</v>
      </c>
      <c r="J93" s="30" t="s">
        <v>2</v>
      </c>
      <c r="K93" s="31" t="s">
        <v>0</v>
      </c>
      <c r="L93" s="31" t="s">
        <v>3</v>
      </c>
      <c r="M93" s="31" t="s">
        <v>4</v>
      </c>
      <c r="N93" s="31" t="s">
        <v>5</v>
      </c>
      <c r="O93" s="57" t="s">
        <v>6</v>
      </c>
      <c r="Q93" s="20"/>
      <c r="R93" s="30" t="s">
        <v>1</v>
      </c>
      <c r="S93" s="30" t="s">
        <v>2</v>
      </c>
      <c r="T93" s="31" t="s">
        <v>0</v>
      </c>
      <c r="U93" s="31" t="s">
        <v>3</v>
      </c>
      <c r="V93" s="31" t="s">
        <v>4</v>
      </c>
      <c r="W93" s="31" t="s">
        <v>5</v>
      </c>
      <c r="X93" s="57" t="s">
        <v>6</v>
      </c>
      <c r="Z93" s="56" t="s">
        <v>1</v>
      </c>
      <c r="AA93" s="30" t="s">
        <v>2</v>
      </c>
      <c r="AB93" s="31" t="s">
        <v>0</v>
      </c>
      <c r="AC93" s="31" t="s">
        <v>3</v>
      </c>
      <c r="AD93" s="31" t="s">
        <v>4</v>
      </c>
      <c r="AE93" s="31" t="s">
        <v>5</v>
      </c>
      <c r="AF93" s="57" t="s">
        <v>6</v>
      </c>
      <c r="AG93" s="5"/>
    </row>
    <row r="94" spans="1:33" ht="12.75">
      <c r="A94" s="41" t="s">
        <v>531</v>
      </c>
      <c r="B94" s="41" t="s">
        <v>114</v>
      </c>
      <c r="C94" s="41">
        <v>2</v>
      </c>
      <c r="D94" s="41">
        <v>0</v>
      </c>
      <c r="E94" s="41">
        <v>0</v>
      </c>
      <c r="F94" s="41">
        <v>2</v>
      </c>
      <c r="G94" s="41">
        <v>8</v>
      </c>
      <c r="I94" s="41" t="s">
        <v>217</v>
      </c>
      <c r="J94" s="41" t="s">
        <v>156</v>
      </c>
      <c r="K94" s="41">
        <v>3</v>
      </c>
      <c r="L94" s="41">
        <v>0</v>
      </c>
      <c r="M94" s="41">
        <v>0</v>
      </c>
      <c r="N94" s="41">
        <v>3</v>
      </c>
      <c r="O94" s="41">
        <v>5</v>
      </c>
      <c r="Q94" s="15" t="s">
        <v>38</v>
      </c>
      <c r="R94" s="412" t="s">
        <v>167</v>
      </c>
      <c r="S94" s="412" t="s">
        <v>114</v>
      </c>
      <c r="T94" s="212">
        <v>2</v>
      </c>
      <c r="U94" s="212">
        <v>0</v>
      </c>
      <c r="V94" s="212">
        <v>0</v>
      </c>
      <c r="W94" s="212">
        <v>2</v>
      </c>
      <c r="X94" s="136">
        <v>7</v>
      </c>
      <c r="Z94" s="412"/>
      <c r="AA94" s="412"/>
      <c r="AB94" s="412"/>
      <c r="AC94" s="412"/>
      <c r="AD94" s="412"/>
      <c r="AE94" s="412"/>
      <c r="AF94" s="412"/>
      <c r="AG94" s="5"/>
    </row>
    <row r="95" spans="1:33" ht="12.75">
      <c r="A95" s="41" t="s">
        <v>532</v>
      </c>
      <c r="B95" s="41" t="s">
        <v>110</v>
      </c>
      <c r="C95" s="41">
        <v>3</v>
      </c>
      <c r="D95" s="41">
        <v>0</v>
      </c>
      <c r="E95" s="41">
        <v>0</v>
      </c>
      <c r="F95" s="41">
        <v>3</v>
      </c>
      <c r="G95" s="41">
        <v>5</v>
      </c>
      <c r="I95" s="41" t="s">
        <v>167</v>
      </c>
      <c r="J95" s="41" t="s">
        <v>114</v>
      </c>
      <c r="K95" s="41">
        <v>2</v>
      </c>
      <c r="L95" s="41">
        <v>0</v>
      </c>
      <c r="M95" s="41">
        <v>0</v>
      </c>
      <c r="N95" s="41">
        <v>2</v>
      </c>
      <c r="O95" s="41">
        <v>7</v>
      </c>
      <c r="Q95" s="15" t="s">
        <v>38</v>
      </c>
      <c r="R95" s="412" t="s">
        <v>217</v>
      </c>
      <c r="S95" s="412" t="s">
        <v>156</v>
      </c>
      <c r="T95" s="212">
        <v>3</v>
      </c>
      <c r="U95" s="212">
        <v>0</v>
      </c>
      <c r="V95" s="212">
        <v>0</v>
      </c>
      <c r="W95" s="212">
        <v>3</v>
      </c>
      <c r="X95" s="136">
        <v>5</v>
      </c>
      <c r="Z95" s="60"/>
      <c r="AA95" s="50"/>
      <c r="AB95" s="325"/>
      <c r="AC95" s="325"/>
      <c r="AD95" s="325"/>
      <c r="AE95" s="325"/>
      <c r="AF95" s="62"/>
      <c r="AG95" s="5"/>
    </row>
    <row r="96" spans="1:33" ht="12.75">
      <c r="A96" s="41" t="s">
        <v>532</v>
      </c>
      <c r="B96" s="41" t="s">
        <v>117</v>
      </c>
      <c r="C96" s="41">
        <v>3</v>
      </c>
      <c r="D96" s="41">
        <v>0</v>
      </c>
      <c r="E96" s="41">
        <v>0</v>
      </c>
      <c r="F96" s="41">
        <v>3</v>
      </c>
      <c r="G96" s="41">
        <v>5</v>
      </c>
      <c r="I96" s="41" t="s">
        <v>159</v>
      </c>
      <c r="J96" s="41" t="s">
        <v>117</v>
      </c>
      <c r="K96" s="41">
        <v>3</v>
      </c>
      <c r="L96" s="41">
        <v>0</v>
      </c>
      <c r="M96" s="41">
        <v>0</v>
      </c>
      <c r="N96" s="41">
        <v>3</v>
      </c>
      <c r="O96" s="41">
        <v>5</v>
      </c>
      <c r="Q96" s="15" t="s">
        <v>38</v>
      </c>
      <c r="R96" s="412" t="s">
        <v>159</v>
      </c>
      <c r="S96" s="412" t="s">
        <v>117</v>
      </c>
      <c r="T96" s="212">
        <v>3</v>
      </c>
      <c r="U96" s="212">
        <v>0</v>
      </c>
      <c r="V96" s="212">
        <v>0</v>
      </c>
      <c r="W96" s="212">
        <v>3</v>
      </c>
      <c r="X96" s="136">
        <v>5</v>
      </c>
      <c r="Z96" s="60"/>
      <c r="AA96" s="50"/>
      <c r="AB96" s="325"/>
      <c r="AC96" s="325"/>
      <c r="AD96" s="325"/>
      <c r="AE96" s="325"/>
      <c r="AF96" s="62"/>
      <c r="AG96" s="5"/>
    </row>
    <row r="97" spans="1:33" ht="12.75">
      <c r="A97" s="41" t="s">
        <v>24</v>
      </c>
      <c r="B97" s="41" t="s">
        <v>102</v>
      </c>
      <c r="C97" s="41">
        <v>3</v>
      </c>
      <c r="D97" s="41">
        <v>0</v>
      </c>
      <c r="E97" s="41">
        <v>0</v>
      </c>
      <c r="F97" s="41">
        <v>3</v>
      </c>
      <c r="G97" s="41">
        <v>5</v>
      </c>
      <c r="I97" s="41" t="s">
        <v>24</v>
      </c>
      <c r="J97" s="41" t="s">
        <v>121</v>
      </c>
      <c r="K97" s="41">
        <v>3</v>
      </c>
      <c r="L97" s="41">
        <v>0</v>
      </c>
      <c r="M97" s="41">
        <v>0</v>
      </c>
      <c r="N97" s="41">
        <v>3</v>
      </c>
      <c r="O97" s="41">
        <v>5</v>
      </c>
      <c r="Q97" s="15"/>
      <c r="R97" s="339" t="s">
        <v>40</v>
      </c>
      <c r="S97" s="339"/>
      <c r="T97" s="212">
        <f>SUM(T94:T96)</f>
        <v>8</v>
      </c>
      <c r="U97" s="212">
        <f>SUM(U94:U96)</f>
        <v>0</v>
      </c>
      <c r="V97" s="212">
        <f>SUM(V94:V96)</f>
        <v>0</v>
      </c>
      <c r="W97" s="212">
        <f>SUM(W94:W96)</f>
        <v>8</v>
      </c>
      <c r="X97" s="136">
        <f>SUM(X94:X96)</f>
        <v>17</v>
      </c>
      <c r="Z97" s="60"/>
      <c r="AA97" s="50"/>
      <c r="AB97" s="325"/>
      <c r="AC97" s="325"/>
      <c r="AD97" s="325"/>
      <c r="AE97" s="325"/>
      <c r="AF97" s="62"/>
      <c r="AG97" s="5"/>
    </row>
    <row r="98" spans="1:33" ht="15.75">
      <c r="A98" s="41" t="s">
        <v>219</v>
      </c>
      <c r="B98" s="41" t="s">
        <v>220</v>
      </c>
      <c r="C98" s="41">
        <v>2</v>
      </c>
      <c r="D98" s="41">
        <v>0</v>
      </c>
      <c r="E98" s="41">
        <v>0</v>
      </c>
      <c r="F98" s="41">
        <v>2</v>
      </c>
      <c r="G98" s="41">
        <v>2</v>
      </c>
      <c r="I98" s="41" t="s">
        <v>24</v>
      </c>
      <c r="J98" s="41" t="s">
        <v>218</v>
      </c>
      <c r="K98" s="41">
        <v>3</v>
      </c>
      <c r="L98" s="41">
        <v>0</v>
      </c>
      <c r="M98" s="41">
        <v>0</v>
      </c>
      <c r="N98" s="41">
        <v>3</v>
      </c>
      <c r="O98" s="41">
        <v>5</v>
      </c>
      <c r="Q98" s="20" t="s">
        <v>39</v>
      </c>
      <c r="R98" s="399" t="s">
        <v>24</v>
      </c>
      <c r="S98" s="399" t="s">
        <v>121</v>
      </c>
      <c r="T98" s="400">
        <v>3</v>
      </c>
      <c r="U98" s="400">
        <v>0</v>
      </c>
      <c r="V98" s="400">
        <v>0</v>
      </c>
      <c r="W98" s="400">
        <v>3</v>
      </c>
      <c r="X98" s="401">
        <v>5</v>
      </c>
      <c r="Z98" s="60"/>
      <c r="AA98" s="50"/>
      <c r="AB98" s="325"/>
      <c r="AC98" s="325"/>
      <c r="AD98" s="325"/>
      <c r="AE98" s="325"/>
      <c r="AF98" s="62"/>
      <c r="AG98" s="5"/>
    </row>
    <row r="99" spans="1:33" ht="12.75">
      <c r="A99" s="41" t="s">
        <v>24</v>
      </c>
      <c r="B99" s="41" t="s">
        <v>262</v>
      </c>
      <c r="C99" s="41">
        <v>3</v>
      </c>
      <c r="D99" s="41">
        <v>0</v>
      </c>
      <c r="E99" s="41">
        <v>0</v>
      </c>
      <c r="F99" s="41">
        <v>3</v>
      </c>
      <c r="G99" s="41">
        <v>5</v>
      </c>
      <c r="H99" s="1"/>
      <c r="I99" s="41" t="s">
        <v>219</v>
      </c>
      <c r="J99" s="41" t="s">
        <v>220</v>
      </c>
      <c r="K99" s="41">
        <v>2</v>
      </c>
      <c r="L99" s="41">
        <v>0</v>
      </c>
      <c r="M99" s="41">
        <v>0</v>
      </c>
      <c r="N99" s="41">
        <v>2</v>
      </c>
      <c r="O99" s="41">
        <v>2</v>
      </c>
      <c r="P99" s="2"/>
      <c r="Q99" s="20" t="s">
        <v>39</v>
      </c>
      <c r="R99" s="41" t="s">
        <v>24</v>
      </c>
      <c r="S99" s="41" t="s">
        <v>218</v>
      </c>
      <c r="T99" s="330">
        <v>3</v>
      </c>
      <c r="U99" s="330">
        <v>0</v>
      </c>
      <c r="V99" s="330">
        <v>0</v>
      </c>
      <c r="W99" s="330">
        <v>3</v>
      </c>
      <c r="X99" s="109">
        <v>5</v>
      </c>
      <c r="Z99" s="60"/>
      <c r="AA99" s="50"/>
      <c r="AB99" s="325"/>
      <c r="AC99" s="325"/>
      <c r="AD99" s="325"/>
      <c r="AE99" s="325"/>
      <c r="AF99" s="62"/>
      <c r="AG99" s="5"/>
    </row>
    <row r="100" spans="1:33" ht="15.75" customHeight="1">
      <c r="A100" s="234"/>
      <c r="B100" s="207"/>
      <c r="C100" s="204"/>
      <c r="D100" s="204"/>
      <c r="E100" s="204"/>
      <c r="F100" s="204"/>
      <c r="G100" s="241"/>
      <c r="I100" s="374" t="s">
        <v>68</v>
      </c>
      <c r="J100" s="375"/>
      <c r="K100" s="197">
        <v>16</v>
      </c>
      <c r="L100" s="197">
        <v>0</v>
      </c>
      <c r="M100" s="197">
        <v>0</v>
      </c>
      <c r="N100" s="197">
        <v>16</v>
      </c>
      <c r="O100" s="225">
        <v>29</v>
      </c>
      <c r="Q100" s="20" t="s">
        <v>39</v>
      </c>
      <c r="R100" s="41" t="s">
        <v>219</v>
      </c>
      <c r="S100" s="167" t="s">
        <v>220</v>
      </c>
      <c r="T100" s="330">
        <v>2</v>
      </c>
      <c r="U100" s="330">
        <v>0</v>
      </c>
      <c r="V100" s="330">
        <v>0</v>
      </c>
      <c r="W100" s="330">
        <v>2</v>
      </c>
      <c r="X100" s="109">
        <v>2</v>
      </c>
      <c r="Z100" s="60"/>
      <c r="AA100" s="50"/>
      <c r="AB100" s="325"/>
      <c r="AC100" s="325"/>
      <c r="AD100" s="325"/>
      <c r="AE100" s="325"/>
      <c r="AF100" s="62"/>
      <c r="AG100" s="5"/>
    </row>
    <row r="101" spans="1:33" ht="12.75">
      <c r="A101" s="374" t="s">
        <v>68</v>
      </c>
      <c r="B101" s="375"/>
      <c r="C101" s="197">
        <f>SUM(C94:C100)</f>
        <v>16</v>
      </c>
      <c r="D101" s="197">
        <f>SUM(D94:D100)</f>
        <v>0</v>
      </c>
      <c r="E101" s="197">
        <f>SUM(E94:E100)</f>
        <v>0</v>
      </c>
      <c r="F101" s="197">
        <f>SUM(F94:F100)</f>
        <v>16</v>
      </c>
      <c r="G101" s="225">
        <f>SUM(G94:G100)</f>
        <v>30</v>
      </c>
      <c r="I101" s="354"/>
      <c r="J101" s="355"/>
      <c r="K101" s="323"/>
      <c r="L101" s="323"/>
      <c r="M101" s="323"/>
      <c r="N101" s="323"/>
      <c r="O101" s="324"/>
      <c r="Q101" s="20"/>
      <c r="R101" s="339" t="s">
        <v>41</v>
      </c>
      <c r="S101" s="339"/>
      <c r="T101" s="212">
        <f>SUM(T98:T100)</f>
        <v>8</v>
      </c>
      <c r="U101" s="212">
        <f>SUM(U99:U100)</f>
        <v>0</v>
      </c>
      <c r="V101" s="212">
        <f>SUM(V99:V100)</f>
        <v>0</v>
      </c>
      <c r="W101" s="212">
        <f>SUM(W98:W100)</f>
        <v>8</v>
      </c>
      <c r="X101" s="136">
        <f>SUM(X98:X100)</f>
        <v>12</v>
      </c>
      <c r="Z101" s="321" t="s">
        <v>42</v>
      </c>
      <c r="AA101" s="55"/>
      <c r="AB101" s="34">
        <f>SUM(AB94:AB99)</f>
        <v>0</v>
      </c>
      <c r="AC101" s="34">
        <f>SUM(AC94:AC99)</f>
        <v>0</v>
      </c>
      <c r="AD101" s="34">
        <f>SUM(AD94:AD99)</f>
        <v>0</v>
      </c>
      <c r="AE101" s="34">
        <f>SUM(AE94:AE99)</f>
        <v>0</v>
      </c>
      <c r="AF101" s="61">
        <f>SUM(AF94:AF99)</f>
        <v>0</v>
      </c>
      <c r="AG101" s="5"/>
    </row>
    <row r="102" spans="1:33" ht="12.75">
      <c r="A102" s="187"/>
      <c r="B102" s="188"/>
      <c r="C102" s="189"/>
      <c r="D102" s="189"/>
      <c r="E102" s="189"/>
      <c r="F102" s="189"/>
      <c r="G102" s="190"/>
      <c r="I102" s="326"/>
      <c r="J102" s="327"/>
      <c r="K102" s="323"/>
      <c r="L102" s="323"/>
      <c r="M102" s="323"/>
      <c r="N102" s="323"/>
      <c r="O102" s="324"/>
      <c r="Q102" s="20"/>
      <c r="R102" s="322" t="s">
        <v>42</v>
      </c>
      <c r="S102" s="322"/>
      <c r="T102" s="34">
        <f>SUM(T97,T101)</f>
        <v>16</v>
      </c>
      <c r="U102" s="34">
        <f>SUM(U97,U101)</f>
        <v>0</v>
      </c>
      <c r="V102" s="34">
        <f>SUM(V97,V101)</f>
        <v>0</v>
      </c>
      <c r="W102" s="34">
        <f>SUM(W97,W101)</f>
        <v>16</v>
      </c>
      <c r="X102" s="61">
        <f>SUM(X97,X101)</f>
        <v>29</v>
      </c>
      <c r="Z102" s="20"/>
      <c r="AA102" s="5"/>
      <c r="AB102" s="5"/>
      <c r="AC102" s="5"/>
      <c r="AD102" s="5"/>
      <c r="AE102" s="5"/>
      <c r="AF102" s="19"/>
      <c r="AG102" s="5"/>
    </row>
    <row r="103" spans="1:33" ht="12.75">
      <c r="A103" s="187"/>
      <c r="B103" s="188"/>
      <c r="C103" s="189"/>
      <c r="D103" s="189"/>
      <c r="E103" s="189"/>
      <c r="F103" s="189"/>
      <c r="G103" s="190"/>
      <c r="I103" s="326"/>
      <c r="J103" s="327"/>
      <c r="K103" s="323"/>
      <c r="L103" s="323"/>
      <c r="M103" s="323"/>
      <c r="N103" s="323"/>
      <c r="O103" s="324"/>
      <c r="Q103" s="20"/>
      <c r="X103" s="16"/>
      <c r="Z103" s="20"/>
      <c r="AA103" s="5"/>
      <c r="AB103" s="5"/>
      <c r="AC103" s="5"/>
      <c r="AD103" s="5"/>
      <c r="AE103" s="5"/>
      <c r="AF103" s="19"/>
      <c r="AG103" s="5"/>
    </row>
    <row r="104" spans="1:33" ht="12.75">
      <c r="A104" s="379" t="s">
        <v>27</v>
      </c>
      <c r="B104" s="380"/>
      <c r="C104" s="380"/>
      <c r="D104" s="380"/>
      <c r="E104" s="380"/>
      <c r="F104" s="380"/>
      <c r="G104" s="381"/>
      <c r="I104" s="331" t="s">
        <v>27</v>
      </c>
      <c r="J104" s="332"/>
      <c r="K104" s="332"/>
      <c r="L104" s="332"/>
      <c r="M104" s="332"/>
      <c r="N104" s="332"/>
      <c r="O104" s="333"/>
      <c r="Q104" s="20"/>
      <c r="R104" s="332" t="s">
        <v>27</v>
      </c>
      <c r="S104" s="332"/>
      <c r="T104" s="332"/>
      <c r="U104" s="332"/>
      <c r="V104" s="332"/>
      <c r="W104" s="332"/>
      <c r="X104" s="333"/>
      <c r="Z104" s="331" t="s">
        <v>27</v>
      </c>
      <c r="AA104" s="332"/>
      <c r="AB104" s="332"/>
      <c r="AC104" s="332"/>
      <c r="AD104" s="332"/>
      <c r="AE104" s="332"/>
      <c r="AF104" s="333"/>
      <c r="AG104" s="5"/>
    </row>
    <row r="105" spans="1:33" ht="12.75">
      <c r="A105" s="171" t="s">
        <v>1</v>
      </c>
      <c r="B105" s="172" t="s">
        <v>2</v>
      </c>
      <c r="C105" s="173" t="s">
        <v>0</v>
      </c>
      <c r="D105" s="173" t="s">
        <v>3</v>
      </c>
      <c r="E105" s="173" t="s">
        <v>4</v>
      </c>
      <c r="F105" s="173" t="s">
        <v>5</v>
      </c>
      <c r="G105" s="174" t="s">
        <v>6</v>
      </c>
      <c r="I105" s="56" t="s">
        <v>1</v>
      </c>
      <c r="J105" s="30" t="s">
        <v>2</v>
      </c>
      <c r="K105" s="31" t="s">
        <v>0</v>
      </c>
      <c r="L105" s="31" t="s">
        <v>3</v>
      </c>
      <c r="M105" s="31" t="s">
        <v>4</v>
      </c>
      <c r="N105" s="31" t="s">
        <v>5</v>
      </c>
      <c r="O105" s="57" t="s">
        <v>6</v>
      </c>
      <c r="Q105" s="20"/>
      <c r="R105" s="30" t="s">
        <v>1</v>
      </c>
      <c r="S105" s="30" t="s">
        <v>2</v>
      </c>
      <c r="T105" s="31" t="s">
        <v>0</v>
      </c>
      <c r="U105" s="31" t="s">
        <v>3</v>
      </c>
      <c r="V105" s="31" t="s">
        <v>4</v>
      </c>
      <c r="W105" s="31" t="s">
        <v>5</v>
      </c>
      <c r="X105" s="57" t="s">
        <v>6</v>
      </c>
      <c r="Z105" s="56" t="s">
        <v>1</v>
      </c>
      <c r="AA105" s="30" t="s">
        <v>2</v>
      </c>
      <c r="AB105" s="31" t="s">
        <v>0</v>
      </c>
      <c r="AC105" s="31" t="s">
        <v>3</v>
      </c>
      <c r="AD105" s="31" t="s">
        <v>4</v>
      </c>
      <c r="AE105" s="31" t="s">
        <v>5</v>
      </c>
      <c r="AF105" s="57" t="s">
        <v>6</v>
      </c>
      <c r="AG105" s="5"/>
    </row>
    <row r="106" spans="1:33" ht="12.75">
      <c r="A106" s="41" t="s">
        <v>533</v>
      </c>
      <c r="B106" s="41" t="s">
        <v>119</v>
      </c>
      <c r="C106" s="41">
        <v>0</v>
      </c>
      <c r="D106" s="41">
        <v>0</v>
      </c>
      <c r="E106" s="41">
        <v>4</v>
      </c>
      <c r="F106" s="41">
        <v>2</v>
      </c>
      <c r="G106" s="41">
        <v>8</v>
      </c>
      <c r="I106" s="41" t="s">
        <v>170</v>
      </c>
      <c r="J106" s="41" t="s">
        <v>119</v>
      </c>
      <c r="K106" s="41">
        <v>0</v>
      </c>
      <c r="L106" s="41">
        <v>0</v>
      </c>
      <c r="M106" s="41">
        <v>4</v>
      </c>
      <c r="N106" s="41">
        <v>2</v>
      </c>
      <c r="O106" s="41">
        <v>8</v>
      </c>
      <c r="Q106" s="15" t="s">
        <v>38</v>
      </c>
      <c r="R106" s="412" t="s">
        <v>170</v>
      </c>
      <c r="S106" s="412" t="s">
        <v>119</v>
      </c>
      <c r="T106" s="212">
        <v>0</v>
      </c>
      <c r="U106" s="212">
        <v>0</v>
      </c>
      <c r="V106" s="212">
        <v>4</v>
      </c>
      <c r="W106" s="212">
        <v>2</v>
      </c>
      <c r="X106" s="136">
        <v>8</v>
      </c>
      <c r="Z106" s="60"/>
      <c r="AA106" s="50"/>
      <c r="AB106" s="325"/>
      <c r="AC106" s="325"/>
      <c r="AD106" s="325"/>
      <c r="AE106" s="325"/>
      <c r="AF106" s="62"/>
      <c r="AG106" s="5"/>
    </row>
    <row r="107" spans="1:33" ht="12.75">
      <c r="A107" s="41" t="s">
        <v>532</v>
      </c>
      <c r="B107" s="41" t="s">
        <v>171</v>
      </c>
      <c r="C107" s="41">
        <v>3</v>
      </c>
      <c r="D107" s="41">
        <v>0</v>
      </c>
      <c r="E107" s="41">
        <v>0</v>
      </c>
      <c r="F107" s="41">
        <v>3</v>
      </c>
      <c r="G107" s="41">
        <v>5</v>
      </c>
      <c r="I107" s="41" t="s">
        <v>159</v>
      </c>
      <c r="J107" s="41" t="s">
        <v>171</v>
      </c>
      <c r="K107" s="41">
        <v>3</v>
      </c>
      <c r="L107" s="41">
        <v>0</v>
      </c>
      <c r="M107" s="41">
        <v>0</v>
      </c>
      <c r="N107" s="41">
        <v>3</v>
      </c>
      <c r="O107" s="41">
        <v>5</v>
      </c>
      <c r="Q107" s="15" t="s">
        <v>38</v>
      </c>
      <c r="R107" s="412" t="s">
        <v>159</v>
      </c>
      <c r="S107" s="412" t="s">
        <v>171</v>
      </c>
      <c r="T107" s="212">
        <v>3</v>
      </c>
      <c r="U107" s="212">
        <v>0</v>
      </c>
      <c r="V107" s="212">
        <v>0</v>
      </c>
      <c r="W107" s="212">
        <v>3</v>
      </c>
      <c r="X107" s="136">
        <v>5</v>
      </c>
      <c r="Z107" s="60"/>
      <c r="AA107" s="50"/>
      <c r="AB107" s="325"/>
      <c r="AC107" s="325"/>
      <c r="AD107" s="325"/>
      <c r="AE107" s="325"/>
      <c r="AF107" s="62"/>
      <c r="AG107" s="5"/>
    </row>
    <row r="108" spans="1:33" ht="12.75">
      <c r="A108" s="41" t="s">
        <v>532</v>
      </c>
      <c r="B108" s="41" t="s">
        <v>172</v>
      </c>
      <c r="C108" s="41">
        <v>3</v>
      </c>
      <c r="D108" s="41">
        <v>0</v>
      </c>
      <c r="E108" s="41">
        <v>0</v>
      </c>
      <c r="F108" s="41">
        <v>3</v>
      </c>
      <c r="G108" s="41">
        <v>5</v>
      </c>
      <c r="I108" s="41" t="s">
        <v>159</v>
      </c>
      <c r="J108" s="41" t="s">
        <v>172</v>
      </c>
      <c r="K108" s="41">
        <v>3</v>
      </c>
      <c r="L108" s="41">
        <v>0</v>
      </c>
      <c r="M108" s="41">
        <v>0</v>
      </c>
      <c r="N108" s="41">
        <v>3</v>
      </c>
      <c r="O108" s="41">
        <v>5</v>
      </c>
      <c r="Q108" s="20"/>
      <c r="R108" s="340" t="s">
        <v>40</v>
      </c>
      <c r="S108" s="341"/>
      <c r="T108" s="212">
        <f>SUM(T106:T108)</f>
        <v>3</v>
      </c>
      <c r="U108" s="212">
        <f>SUM(U106:U108)</f>
        <v>0</v>
      </c>
      <c r="V108" s="212">
        <f>SUM(V106:V108)</f>
        <v>4</v>
      </c>
      <c r="W108" s="212">
        <f>SUM(W106:W107)</f>
        <v>5</v>
      </c>
      <c r="X108" s="136">
        <f>SUM(X106:X107)</f>
        <v>13</v>
      </c>
      <c r="Z108" s="60"/>
      <c r="AA108" s="50"/>
      <c r="AB108" s="325"/>
      <c r="AC108" s="325"/>
      <c r="AD108" s="325"/>
      <c r="AE108" s="325"/>
      <c r="AF108" s="62"/>
      <c r="AG108" s="5"/>
    </row>
    <row r="109" spans="1:33" ht="12.75">
      <c r="A109" s="41" t="s">
        <v>24</v>
      </c>
      <c r="B109" s="41" t="s">
        <v>121</v>
      </c>
      <c r="C109" s="41">
        <v>3</v>
      </c>
      <c r="D109" s="41">
        <v>0</v>
      </c>
      <c r="E109" s="41">
        <v>0</v>
      </c>
      <c r="F109" s="41">
        <v>3</v>
      </c>
      <c r="G109" s="41">
        <v>5</v>
      </c>
      <c r="I109" s="41" t="s">
        <v>24</v>
      </c>
      <c r="J109" s="41" t="s">
        <v>221</v>
      </c>
      <c r="K109" s="41">
        <v>3</v>
      </c>
      <c r="L109" s="41">
        <v>0</v>
      </c>
      <c r="M109" s="41">
        <v>0</v>
      </c>
      <c r="N109" s="41">
        <v>3</v>
      </c>
      <c r="O109" s="41">
        <v>5</v>
      </c>
      <c r="Q109" s="20" t="s">
        <v>39</v>
      </c>
      <c r="R109" s="41" t="s">
        <v>159</v>
      </c>
      <c r="S109" s="41" t="s">
        <v>534</v>
      </c>
      <c r="T109" s="330">
        <v>3</v>
      </c>
      <c r="U109" s="330">
        <v>0</v>
      </c>
      <c r="V109" s="330">
        <v>0</v>
      </c>
      <c r="W109" s="330">
        <v>3</v>
      </c>
      <c r="X109" s="109">
        <v>5</v>
      </c>
      <c r="Z109" s="60"/>
      <c r="AA109" s="50"/>
      <c r="AB109" s="325"/>
      <c r="AC109" s="325"/>
      <c r="AD109" s="325"/>
      <c r="AE109" s="325"/>
      <c r="AF109" s="62"/>
      <c r="AG109" s="5"/>
    </row>
    <row r="110" spans="1:256" ht="12.75">
      <c r="A110" s="41" t="s">
        <v>222</v>
      </c>
      <c r="B110" s="41" t="s">
        <v>223</v>
      </c>
      <c r="C110" s="41">
        <v>2</v>
      </c>
      <c r="D110" s="41">
        <v>0</v>
      </c>
      <c r="E110" s="41">
        <v>0</v>
      </c>
      <c r="F110" s="41">
        <v>2</v>
      </c>
      <c r="G110" s="41">
        <v>2</v>
      </c>
      <c r="I110" s="41" t="s">
        <v>24</v>
      </c>
      <c r="J110" s="41" t="s">
        <v>111</v>
      </c>
      <c r="K110" s="41">
        <v>3</v>
      </c>
      <c r="L110" s="41">
        <v>0</v>
      </c>
      <c r="M110" s="41">
        <v>0</v>
      </c>
      <c r="N110" s="41">
        <v>3</v>
      </c>
      <c r="O110" s="41">
        <v>5</v>
      </c>
      <c r="Q110" s="20" t="s">
        <v>39</v>
      </c>
      <c r="R110" s="41" t="s">
        <v>24</v>
      </c>
      <c r="S110" s="41" t="s">
        <v>221</v>
      </c>
      <c r="T110" s="330">
        <v>3</v>
      </c>
      <c r="U110" s="330">
        <v>0</v>
      </c>
      <c r="V110" s="330">
        <v>0</v>
      </c>
      <c r="W110" s="330">
        <v>3</v>
      </c>
      <c r="X110" s="109">
        <v>5</v>
      </c>
      <c r="Y110" s="2"/>
      <c r="Z110" s="60"/>
      <c r="AA110" s="50"/>
      <c r="AB110" s="325"/>
      <c r="AC110" s="325"/>
      <c r="AD110" s="325"/>
      <c r="AE110" s="325"/>
      <c r="AF110" s="62"/>
      <c r="AG110" s="3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33" ht="12.75">
      <c r="A111" s="41" t="s">
        <v>24</v>
      </c>
      <c r="B111" s="41" t="s">
        <v>218</v>
      </c>
      <c r="C111" s="41">
        <v>3</v>
      </c>
      <c r="D111" s="41">
        <v>0</v>
      </c>
      <c r="E111" s="41">
        <v>0</v>
      </c>
      <c r="F111" s="41">
        <v>3</v>
      </c>
      <c r="G111" s="41">
        <v>5</v>
      </c>
      <c r="I111" s="41" t="s">
        <v>222</v>
      </c>
      <c r="J111" s="41" t="s">
        <v>223</v>
      </c>
      <c r="K111" s="41">
        <v>2</v>
      </c>
      <c r="L111" s="41">
        <v>0</v>
      </c>
      <c r="M111" s="41">
        <v>0</v>
      </c>
      <c r="N111" s="41">
        <v>2</v>
      </c>
      <c r="O111" s="41">
        <v>2</v>
      </c>
      <c r="Q111" s="20" t="s">
        <v>39</v>
      </c>
      <c r="R111" s="41" t="s">
        <v>24</v>
      </c>
      <c r="S111" s="41" t="s">
        <v>111</v>
      </c>
      <c r="T111" s="330">
        <v>3</v>
      </c>
      <c r="U111" s="330">
        <v>0</v>
      </c>
      <c r="V111" s="330">
        <v>0</v>
      </c>
      <c r="W111" s="330">
        <v>3</v>
      </c>
      <c r="X111" s="109">
        <v>5</v>
      </c>
      <c r="Z111" s="60"/>
      <c r="AA111" s="50"/>
      <c r="AB111" s="325"/>
      <c r="AC111" s="325"/>
      <c r="AD111" s="325"/>
      <c r="AE111" s="325"/>
      <c r="AF111" s="62"/>
      <c r="AG111" s="5"/>
    </row>
    <row r="112" spans="1:33" ht="15.75" customHeight="1">
      <c r="A112" s="243"/>
      <c r="B112" s="205"/>
      <c r="C112" s="206"/>
      <c r="D112" s="206"/>
      <c r="E112" s="206"/>
      <c r="F112" s="206"/>
      <c r="G112" s="244"/>
      <c r="I112" s="374" t="s">
        <v>68</v>
      </c>
      <c r="J112" s="375"/>
      <c r="K112" s="197">
        <v>14</v>
      </c>
      <c r="L112" s="197">
        <v>0</v>
      </c>
      <c r="M112" s="197">
        <v>4</v>
      </c>
      <c r="N112" s="197">
        <v>16</v>
      </c>
      <c r="O112" s="225">
        <v>30</v>
      </c>
      <c r="Q112" s="20" t="s">
        <v>39</v>
      </c>
      <c r="R112" s="41" t="s">
        <v>222</v>
      </c>
      <c r="S112" s="167" t="s">
        <v>223</v>
      </c>
      <c r="T112" s="330">
        <v>2</v>
      </c>
      <c r="U112" s="330">
        <v>0</v>
      </c>
      <c r="V112" s="330">
        <v>0</v>
      </c>
      <c r="W112" s="330">
        <v>2</v>
      </c>
      <c r="X112" s="109">
        <v>2</v>
      </c>
      <c r="Z112" s="60"/>
      <c r="AA112" s="50"/>
      <c r="AB112" s="325"/>
      <c r="AC112" s="325"/>
      <c r="AD112" s="325"/>
      <c r="AE112" s="325"/>
      <c r="AF112" s="62"/>
      <c r="AG112" s="5"/>
    </row>
    <row r="113" spans="1:33" ht="12.75">
      <c r="A113" s="374" t="s">
        <v>68</v>
      </c>
      <c r="B113" s="375"/>
      <c r="C113" s="197">
        <f>SUM(C106:C112)</f>
        <v>14</v>
      </c>
      <c r="D113" s="197">
        <v>10</v>
      </c>
      <c r="E113" s="197">
        <f>SUM(E106:E112)</f>
        <v>4</v>
      </c>
      <c r="F113" s="197">
        <f>SUM(F106:F112)</f>
        <v>16</v>
      </c>
      <c r="G113" s="225">
        <f>SUM(G106:G112)</f>
        <v>30</v>
      </c>
      <c r="I113" s="354"/>
      <c r="J113" s="355"/>
      <c r="K113" s="328"/>
      <c r="L113" s="328"/>
      <c r="M113" s="328"/>
      <c r="N113" s="328"/>
      <c r="O113" s="329"/>
      <c r="Q113" s="72"/>
      <c r="R113" s="340" t="s">
        <v>41</v>
      </c>
      <c r="S113" s="341"/>
      <c r="T113" s="212">
        <f>SUM(T109:T112)</f>
        <v>11</v>
      </c>
      <c r="U113" s="212">
        <f>SUM(U109:U112)</f>
        <v>0</v>
      </c>
      <c r="V113" s="212">
        <f>SUM(V109:V112)</f>
        <v>0</v>
      </c>
      <c r="W113" s="212">
        <f>SUM(W109:W112)</f>
        <v>11</v>
      </c>
      <c r="X113" s="212">
        <f>SUM(X109:X112)</f>
        <v>17</v>
      </c>
      <c r="Z113" s="60"/>
      <c r="AA113" s="50"/>
      <c r="AB113" s="325"/>
      <c r="AC113" s="325"/>
      <c r="AD113" s="325"/>
      <c r="AE113" s="325"/>
      <c r="AF113" s="62"/>
      <c r="AG113" s="5"/>
    </row>
    <row r="114" spans="1:33" ht="12.75">
      <c r="A114" s="66"/>
      <c r="B114" s="5"/>
      <c r="C114" s="5"/>
      <c r="D114" s="5"/>
      <c r="E114" s="5"/>
      <c r="F114" s="5"/>
      <c r="G114" s="19"/>
      <c r="H114" s="1"/>
      <c r="I114" s="66"/>
      <c r="J114" s="5"/>
      <c r="K114" s="5"/>
      <c r="L114" s="5"/>
      <c r="M114" s="5"/>
      <c r="N114" s="5"/>
      <c r="O114" s="19"/>
      <c r="P114" s="2"/>
      <c r="Q114" s="72"/>
      <c r="R114" s="322" t="s">
        <v>42</v>
      </c>
      <c r="S114" s="322"/>
      <c r="T114" s="34">
        <f>SUM(T108,T113)</f>
        <v>0</v>
      </c>
      <c r="U114" s="34">
        <f>SUM(U109,U113)</f>
        <v>0</v>
      </c>
      <c r="V114" s="34">
        <f>SUM(V108,V113)</f>
        <v>0</v>
      </c>
      <c r="W114" s="34">
        <f>SUM(W108,W113)</f>
        <v>16</v>
      </c>
      <c r="X114" s="61">
        <f>SUM(X108,X113)</f>
        <v>30</v>
      </c>
      <c r="Z114" s="321" t="s">
        <v>42</v>
      </c>
      <c r="AA114" s="55"/>
      <c r="AB114" s="34">
        <f>SUM(AB106:AB112)</f>
        <v>0</v>
      </c>
      <c r="AC114" s="34">
        <f>SUM(AC106:AC112)</f>
        <v>0</v>
      </c>
      <c r="AD114" s="34">
        <f>SUM(AD106:AD112)</f>
        <v>0</v>
      </c>
      <c r="AE114" s="34">
        <f>SUM(AE106:AE112)</f>
        <v>0</v>
      </c>
      <c r="AF114" s="61">
        <f>SUM(AF106:AF112)</f>
        <v>0</v>
      </c>
      <c r="AG114" s="5"/>
    </row>
    <row r="115" spans="1:33" ht="12.75">
      <c r="A115" s="66"/>
      <c r="B115" s="5"/>
      <c r="C115" s="5"/>
      <c r="D115" s="5"/>
      <c r="E115" s="5"/>
      <c r="F115" s="5"/>
      <c r="G115" s="19"/>
      <c r="H115" s="1"/>
      <c r="I115" s="66"/>
      <c r="J115" s="5"/>
      <c r="K115" s="5"/>
      <c r="L115" s="5"/>
      <c r="M115" s="5"/>
      <c r="N115" s="5"/>
      <c r="O115" s="19"/>
      <c r="P115" s="2"/>
      <c r="Q115" s="20"/>
      <c r="R115" s="327"/>
      <c r="S115" s="327"/>
      <c r="T115" s="323"/>
      <c r="U115" s="323"/>
      <c r="V115" s="323"/>
      <c r="W115" s="323"/>
      <c r="X115" s="324"/>
      <c r="Z115" s="326"/>
      <c r="AA115" s="124"/>
      <c r="AB115" s="323"/>
      <c r="AC115" s="323"/>
      <c r="AD115" s="323"/>
      <c r="AE115" s="323"/>
      <c r="AF115" s="125"/>
      <c r="AG115" s="5"/>
    </row>
    <row r="116" spans="1:33" ht="12.75">
      <c r="A116" s="66"/>
      <c r="B116" s="5"/>
      <c r="C116" s="5"/>
      <c r="D116" s="5"/>
      <c r="E116" s="5"/>
      <c r="F116" s="5"/>
      <c r="G116" s="19"/>
      <c r="H116" s="1"/>
      <c r="I116" s="66"/>
      <c r="J116" s="5"/>
      <c r="K116" s="5"/>
      <c r="L116" s="5"/>
      <c r="M116" s="5"/>
      <c r="N116" s="5"/>
      <c r="O116" s="19"/>
      <c r="P116" s="2"/>
      <c r="Q116" s="20"/>
      <c r="R116" s="334" t="s">
        <v>486</v>
      </c>
      <c r="S116" s="334"/>
      <c r="T116" s="344">
        <f>SUM(W108,W97,W84,W71,W55,W39,W25,W11)</f>
        <v>47</v>
      </c>
      <c r="U116" s="344"/>
      <c r="V116" s="344"/>
      <c r="W116" s="344"/>
      <c r="X116" s="324"/>
      <c r="Z116" s="74"/>
      <c r="AA116" s="8"/>
      <c r="AB116" s="3"/>
      <c r="AC116" s="9"/>
      <c r="AD116" s="9"/>
      <c r="AE116" s="9"/>
      <c r="AF116" s="75"/>
      <c r="AG116" s="5"/>
    </row>
    <row r="117" spans="1:33" ht="12.75">
      <c r="A117" s="20"/>
      <c r="B117" s="46" t="s">
        <v>28</v>
      </c>
      <c r="C117" s="378">
        <f>SUM(F31,F113,F101,F89,F74,F60,F45,F17)</f>
        <v>149</v>
      </c>
      <c r="D117" s="378"/>
      <c r="E117" s="378"/>
      <c r="F117" s="378"/>
      <c r="G117" s="67"/>
      <c r="I117" s="20"/>
      <c r="J117" s="46" t="s">
        <v>28</v>
      </c>
      <c r="K117" s="346">
        <f>SUM(N112,N100,N88,N73,N60,N45,N31,N17)</f>
        <v>145</v>
      </c>
      <c r="L117" s="346"/>
      <c r="M117" s="346"/>
      <c r="N117" s="346"/>
      <c r="O117" s="67"/>
      <c r="Q117" s="20"/>
      <c r="R117" s="334" t="s">
        <v>487</v>
      </c>
      <c r="S117" s="334"/>
      <c r="T117" s="344">
        <f>SUM(W114,W102,W89,W76,W62,W47,W33,W20)</f>
        <v>145</v>
      </c>
      <c r="U117" s="344"/>
      <c r="V117" s="344"/>
      <c r="W117" s="344"/>
      <c r="X117" s="16"/>
      <c r="Z117" s="15"/>
      <c r="AA117" s="46" t="s">
        <v>277</v>
      </c>
      <c r="AB117" s="410">
        <f>AE20+AE33+AE49+AE62+AE75+AE90+AE101+AE114</f>
        <v>20</v>
      </c>
      <c r="AC117" s="411"/>
      <c r="AD117" s="411"/>
      <c r="AE117" s="411"/>
      <c r="AF117" s="16"/>
      <c r="AG117" s="5"/>
    </row>
    <row r="118" spans="1:33" ht="12.75">
      <c r="A118" s="15"/>
      <c r="B118" s="48" t="s">
        <v>6</v>
      </c>
      <c r="C118" s="356">
        <f>SUM(G113,G101,G89,G31,G74,G60,G45,G17)</f>
        <v>245</v>
      </c>
      <c r="D118" s="356"/>
      <c r="E118" s="356"/>
      <c r="F118" s="356"/>
      <c r="G118" s="16"/>
      <c r="I118" s="15"/>
      <c r="J118" s="48" t="s">
        <v>6</v>
      </c>
      <c r="K118" s="356">
        <f>SUM(O112,O60,O88,O45,O100,O31,O73,O17)</f>
        <v>241</v>
      </c>
      <c r="L118" s="356"/>
      <c r="M118" s="356"/>
      <c r="N118" s="356"/>
      <c r="O118" s="16"/>
      <c r="Q118" s="20"/>
      <c r="R118" s="334" t="s">
        <v>488</v>
      </c>
      <c r="S118" s="334"/>
      <c r="T118" s="335">
        <f>SUM(X11,X25,X39,X55,X71,X84,X97,X108)</f>
        <v>88</v>
      </c>
      <c r="U118" s="336"/>
      <c r="V118" s="336"/>
      <c r="W118" s="337"/>
      <c r="X118" s="16"/>
      <c r="Z118" s="15"/>
      <c r="AA118" s="46" t="s">
        <v>278</v>
      </c>
      <c r="AB118" s="410">
        <f>SUM(AF114,AF101,AF90,AF75,AF62,AF49,AF33,AF20)</f>
        <v>31</v>
      </c>
      <c r="AC118" s="411"/>
      <c r="AD118" s="411"/>
      <c r="AE118" s="411"/>
      <c r="AF118" s="16"/>
      <c r="AG118" s="5"/>
    </row>
    <row r="119" spans="1:33" ht="12.75">
      <c r="A119" s="20"/>
      <c r="B119" s="5"/>
      <c r="C119" s="5"/>
      <c r="D119" s="5"/>
      <c r="E119" s="5"/>
      <c r="F119" s="5"/>
      <c r="G119" s="19"/>
      <c r="I119" s="20"/>
      <c r="J119" s="5"/>
      <c r="K119" s="5"/>
      <c r="L119" s="5"/>
      <c r="M119" s="5"/>
      <c r="N119" s="5"/>
      <c r="O119" s="19"/>
      <c r="Q119" s="20"/>
      <c r="R119" s="334" t="s">
        <v>489</v>
      </c>
      <c r="S119" s="334"/>
      <c r="T119" s="338">
        <f>SUM(X114,X102,X89,X76,X62,X47,X33,X20)</f>
        <v>241</v>
      </c>
      <c r="U119" s="338"/>
      <c r="V119" s="338"/>
      <c r="W119" s="338"/>
      <c r="X119" s="16"/>
      <c r="Z119" s="20"/>
      <c r="AA119" s="5"/>
      <c r="AF119" s="19"/>
      <c r="AG119" s="5"/>
    </row>
    <row r="120" spans="1:33" ht="13.5" thickBot="1">
      <c r="A120" s="27"/>
      <c r="B120" s="28"/>
      <c r="C120" s="28"/>
      <c r="D120" s="28"/>
      <c r="E120" s="28"/>
      <c r="F120" s="28"/>
      <c r="G120" s="29"/>
      <c r="I120" s="27"/>
      <c r="J120" s="28"/>
      <c r="K120" s="28"/>
      <c r="L120" s="28"/>
      <c r="M120" s="28"/>
      <c r="N120" s="28"/>
      <c r="O120" s="29"/>
      <c r="Q120" s="27"/>
      <c r="R120" s="28"/>
      <c r="S120" s="28"/>
      <c r="T120" s="28"/>
      <c r="U120" s="28"/>
      <c r="V120" s="28"/>
      <c r="W120" s="28"/>
      <c r="X120" s="141"/>
      <c r="Z120" s="27"/>
      <c r="AA120" s="28"/>
      <c r="AB120" s="28"/>
      <c r="AC120" s="28"/>
      <c r="AD120" s="28"/>
      <c r="AE120" s="28"/>
      <c r="AF120" s="29"/>
      <c r="AG120" s="5"/>
    </row>
  </sheetData>
  <sheetProtection/>
  <mergeCells count="104">
    <mergeCell ref="R119:S119"/>
    <mergeCell ref="T119:W119"/>
    <mergeCell ref="AB117:AE117"/>
    <mergeCell ref="C118:F118"/>
    <mergeCell ref="K118:N118"/>
    <mergeCell ref="R118:S118"/>
    <mergeCell ref="T118:W118"/>
    <mergeCell ref="AB118:AE118"/>
    <mergeCell ref="R116:S116"/>
    <mergeCell ref="T116:W116"/>
    <mergeCell ref="C117:F117"/>
    <mergeCell ref="K117:N117"/>
    <mergeCell ref="R117:S117"/>
    <mergeCell ref="T117:W117"/>
    <mergeCell ref="Z104:AF104"/>
    <mergeCell ref="R108:S108"/>
    <mergeCell ref="I112:J112"/>
    <mergeCell ref="A113:B113"/>
    <mergeCell ref="I113:J113"/>
    <mergeCell ref="R113:S113"/>
    <mergeCell ref="A101:B101"/>
    <mergeCell ref="I101:J101"/>
    <mergeCell ref="R101:S101"/>
    <mergeCell ref="A104:G104"/>
    <mergeCell ref="I104:O104"/>
    <mergeCell ref="R104:X104"/>
    <mergeCell ref="A92:G92"/>
    <mergeCell ref="I92:O92"/>
    <mergeCell ref="R92:X92"/>
    <mergeCell ref="Z92:AF92"/>
    <mergeCell ref="R97:S97"/>
    <mergeCell ref="I100:J100"/>
    <mergeCell ref="I88:J88"/>
    <mergeCell ref="R88:S88"/>
    <mergeCell ref="A89:B89"/>
    <mergeCell ref="I89:J89"/>
    <mergeCell ref="I90:J90"/>
    <mergeCell ref="I91:J91"/>
    <mergeCell ref="I76:J76"/>
    <mergeCell ref="A79:G79"/>
    <mergeCell ref="I79:O79"/>
    <mergeCell ref="R79:X79"/>
    <mergeCell ref="Z79:AF79"/>
    <mergeCell ref="R84:S84"/>
    <mergeCell ref="R71:S71"/>
    <mergeCell ref="I73:J73"/>
    <mergeCell ref="A74:B74"/>
    <mergeCell ref="I74:J74"/>
    <mergeCell ref="I75:J75"/>
    <mergeCell ref="R75:S75"/>
    <mergeCell ref="I61:J61"/>
    <mergeCell ref="R61:S61"/>
    <mergeCell ref="A65:G65"/>
    <mergeCell ref="I65:O65"/>
    <mergeCell ref="R65:X65"/>
    <mergeCell ref="Z65:AF65"/>
    <mergeCell ref="A51:G51"/>
    <mergeCell ref="I51:O51"/>
    <mergeCell ref="R51:X51"/>
    <mergeCell ref="Z51:AF51"/>
    <mergeCell ref="R55:S55"/>
    <mergeCell ref="A60:B60"/>
    <mergeCell ref="I60:J60"/>
    <mergeCell ref="Z36:AF36"/>
    <mergeCell ref="R39:S39"/>
    <mergeCell ref="A45:B45"/>
    <mergeCell ref="I45:J45"/>
    <mergeCell ref="R46:S46"/>
    <mergeCell ref="I48:J48"/>
    <mergeCell ref="A32:B32"/>
    <mergeCell ref="I32:J32"/>
    <mergeCell ref="R32:S32"/>
    <mergeCell ref="A36:G36"/>
    <mergeCell ref="I36:O36"/>
    <mergeCell ref="R36:X36"/>
    <mergeCell ref="A22:G22"/>
    <mergeCell ref="I22:O22"/>
    <mergeCell ref="R22:X22"/>
    <mergeCell ref="Z22:AF22"/>
    <mergeCell ref="R25:S25"/>
    <mergeCell ref="A31:B31"/>
    <mergeCell ref="I31:J31"/>
    <mergeCell ref="A17:B17"/>
    <mergeCell ref="I17:J17"/>
    <mergeCell ref="A18:B18"/>
    <mergeCell ref="I18:J18"/>
    <mergeCell ref="A19:B19"/>
    <mergeCell ref="R19:S19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hyperlinks>
    <hyperlink ref="B40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Fatma Betül Akyol</cp:lastModifiedBy>
  <cp:lastPrinted>2016-10-26T09:27:22Z</cp:lastPrinted>
  <dcterms:created xsi:type="dcterms:W3CDTF">2009-10-21T06:43:23Z</dcterms:created>
  <dcterms:modified xsi:type="dcterms:W3CDTF">2019-07-31T12:50:40Z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