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</sheets>
  <definedNames>
    <definedName name="_xlnm.Print_Area" localSheetId="0">Sayfa1!$B$2:$R$85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" i="1" l="1"/>
  <c r="O14" i="1"/>
  <c r="P14" i="1"/>
  <c r="Q14" i="1"/>
  <c r="M14" i="1"/>
  <c r="D55" i="1" l="1"/>
  <c r="Q51" i="1"/>
  <c r="P51" i="1"/>
  <c r="N51" i="1"/>
  <c r="M51" i="1"/>
  <c r="H51" i="1"/>
  <c r="G51" i="1"/>
  <c r="E51" i="1"/>
  <c r="D51" i="1"/>
  <c r="Q39" i="1"/>
  <c r="P39" i="1"/>
  <c r="O39" i="1"/>
  <c r="N39" i="1"/>
  <c r="M39" i="1"/>
  <c r="H39" i="1"/>
  <c r="G39" i="1"/>
  <c r="F39" i="1"/>
  <c r="E39" i="1"/>
  <c r="D39" i="1"/>
  <c r="Q27" i="1"/>
  <c r="P27" i="1"/>
  <c r="O27" i="1"/>
  <c r="N27" i="1"/>
  <c r="M27" i="1"/>
  <c r="H27" i="1"/>
  <c r="G27" i="1"/>
  <c r="F27" i="1"/>
  <c r="E27" i="1"/>
  <c r="D27" i="1"/>
  <c r="H14" i="1"/>
  <c r="G14" i="1"/>
  <c r="F14" i="1"/>
  <c r="E14" i="1"/>
  <c r="D14" i="1"/>
  <c r="D53" i="1" l="1"/>
  <c r="D54" i="1"/>
  <c r="D56" i="1" s="1"/>
</calcChain>
</file>

<file path=xl/sharedStrings.xml><?xml version="1.0" encoding="utf-8"?>
<sst xmlns="http://schemas.openxmlformats.org/spreadsheetml/2006/main" count="267" uniqueCount="177">
  <si>
    <t>T</t>
  </si>
  <si>
    <t>L</t>
  </si>
  <si>
    <t>XXXXXX</t>
  </si>
  <si>
    <t>YEAR ONE</t>
  </si>
  <si>
    <t>1st Term</t>
  </si>
  <si>
    <t>2nd Term</t>
  </si>
  <si>
    <t>Code</t>
  </si>
  <si>
    <t>Course Name</t>
  </si>
  <si>
    <t>P</t>
  </si>
  <si>
    <t>C</t>
  </si>
  <si>
    <t>ECTS</t>
  </si>
  <si>
    <t>Prerequisite</t>
  </si>
  <si>
    <t>PHYS101</t>
  </si>
  <si>
    <t>Physics-I</t>
  </si>
  <si>
    <t>PHYS102</t>
  </si>
  <si>
    <t>Physics-II</t>
  </si>
  <si>
    <t>MATH101</t>
  </si>
  <si>
    <t>Calculus-I</t>
  </si>
  <si>
    <t>MATH102</t>
  </si>
  <si>
    <t>Calculus-II</t>
  </si>
  <si>
    <t>CHEM101</t>
  </si>
  <si>
    <t xml:space="preserve">General Chemistry-I </t>
  </si>
  <si>
    <t>CBE102</t>
  </si>
  <si>
    <t>Introduction to Chemical and Biological Engineering</t>
  </si>
  <si>
    <t>MBG101</t>
  </si>
  <si>
    <t>General Biology-I</t>
  </si>
  <si>
    <t>CHEM102</t>
  </si>
  <si>
    <t>General Chemistry-II</t>
  </si>
  <si>
    <t>RPSC109</t>
  </si>
  <si>
    <t>Positive Phychology and Communication Skills</t>
  </si>
  <si>
    <t>MBG102</t>
  </si>
  <si>
    <t>General Biology-II</t>
  </si>
  <si>
    <t>RCUL101</t>
  </si>
  <si>
    <t>University Culture-I</t>
  </si>
  <si>
    <t>RCUL102</t>
  </si>
  <si>
    <t>University Culture-II</t>
  </si>
  <si>
    <t>Total Credits</t>
  </si>
  <si>
    <t>YEAR TWO</t>
  </si>
  <si>
    <t>3rd Term</t>
  </si>
  <si>
    <t>4th Term</t>
  </si>
  <si>
    <t>CBE201</t>
  </si>
  <si>
    <t>Organic Chemistry-I</t>
  </si>
  <si>
    <t>CBE202</t>
  </si>
  <si>
    <t>Organic Chemistry-II</t>
  </si>
  <si>
    <t>CHEM203</t>
  </si>
  <si>
    <t>CBE204</t>
  </si>
  <si>
    <t>Chemical Engineering Thermodynamics</t>
  </si>
  <si>
    <t>BEN205</t>
  </si>
  <si>
    <t>Stoichiometry</t>
  </si>
  <si>
    <t>MATH202</t>
  </si>
  <si>
    <t>Linear Algebra and Differential Equations</t>
  </si>
  <si>
    <t>COME211</t>
  </si>
  <si>
    <t>Introduction to Programming for Engineers</t>
  </si>
  <si>
    <t>ATA102</t>
  </si>
  <si>
    <t>Principles of Atatürk and History of Revolutions-II</t>
  </si>
  <si>
    <t>ATA101</t>
  </si>
  <si>
    <t>Principles of Atatürk and History of Revolutions-I</t>
  </si>
  <si>
    <t>TURK102</t>
  </si>
  <si>
    <t>Turkish Language-II</t>
  </si>
  <si>
    <t>TURK101</t>
  </si>
  <si>
    <t>Turkish Language-I</t>
  </si>
  <si>
    <t>ENG102</t>
  </si>
  <si>
    <t>English - II</t>
  </si>
  <si>
    <t>ENG101</t>
  </si>
  <si>
    <t>English - I</t>
  </si>
  <si>
    <t>CBE282</t>
  </si>
  <si>
    <t>Summer Practice-I</t>
  </si>
  <si>
    <t>Social Elective-I</t>
  </si>
  <si>
    <t>YEAR THREE</t>
  </si>
  <si>
    <t>5th Term</t>
  </si>
  <si>
    <t>6th Term</t>
  </si>
  <si>
    <t>CBEXXX</t>
  </si>
  <si>
    <t>Departmental Elective - I</t>
  </si>
  <si>
    <t>CBE304</t>
  </si>
  <si>
    <t>Chemical and Biological Reaction Engineering</t>
  </si>
  <si>
    <t>Departmental Elective - II</t>
  </si>
  <si>
    <t>BEN401</t>
  </si>
  <si>
    <t>Process Dynamics and Control</t>
  </si>
  <si>
    <t>Field Elective-I</t>
  </si>
  <si>
    <t>RPRE104</t>
  </si>
  <si>
    <t>Entrepreneurship and Project Culture</t>
  </si>
  <si>
    <t>CBE382</t>
  </si>
  <si>
    <t>Summer Practice-II</t>
  </si>
  <si>
    <t>YEAR FOUR</t>
  </si>
  <si>
    <t>7th Term</t>
  </si>
  <si>
    <t>8th Term</t>
  </si>
  <si>
    <t>CBE491</t>
  </si>
  <si>
    <t>Graduation Project</t>
  </si>
  <si>
    <t>CBE492</t>
  </si>
  <si>
    <t xml:space="preserve">Graduation Thesis </t>
  </si>
  <si>
    <t>CBE XXX</t>
  </si>
  <si>
    <t>Departmental Elective - III</t>
  </si>
  <si>
    <t>Departmental Elective - V</t>
  </si>
  <si>
    <t>Departmental Elective - IV</t>
  </si>
  <si>
    <t>Departmental Elective - VI</t>
  </si>
  <si>
    <t>Elective (2nd Foreign Language)</t>
  </si>
  <si>
    <t>Field Elective-III</t>
  </si>
  <si>
    <t>Field Elective-II</t>
  </si>
  <si>
    <t>Field Elective-IV</t>
  </si>
  <si>
    <t>Social Elective-II</t>
  </si>
  <si>
    <t>OHS402</t>
  </si>
  <si>
    <t>Occupational Health and Safety-II</t>
  </si>
  <si>
    <t>OHS401</t>
  </si>
  <si>
    <t>Occupational Health and Safety-I</t>
  </si>
  <si>
    <t>Total Local Credits</t>
  </si>
  <si>
    <t>ECTS Credits</t>
  </si>
  <si>
    <t>Elective Courses ECTS Credits</t>
  </si>
  <si>
    <t>Elective Course Ratio</t>
  </si>
  <si>
    <t>Structural Biology</t>
  </si>
  <si>
    <t>MBG304</t>
  </si>
  <si>
    <t>Recombinant DNA Technology</t>
  </si>
  <si>
    <t>Üsküdar University
Faculty of Engineering and Natural Sciences
Department of Chemical and Biological Engineering
2019-2020 Academic Year
(100% English)</t>
  </si>
  <si>
    <t>Social Elective Courses</t>
  </si>
  <si>
    <t>CBE313</t>
  </si>
  <si>
    <t>CBE321</t>
  </si>
  <si>
    <t xml:space="preserve">Fundamentals of Biochemistry </t>
  </si>
  <si>
    <t>CBE317</t>
  </si>
  <si>
    <t>Fluid Dynamics</t>
  </si>
  <si>
    <t>CBE326</t>
  </si>
  <si>
    <t>Chemical Engineering Laboratory</t>
  </si>
  <si>
    <t>CBE328</t>
  </si>
  <si>
    <t>Fundamentals of Heat and Mass Transfer</t>
  </si>
  <si>
    <t>Elective Course Pool</t>
  </si>
  <si>
    <t>Departmental Elective Courses</t>
  </si>
  <si>
    <t>Elective Foreign Languages</t>
  </si>
  <si>
    <t>CBE302</t>
  </si>
  <si>
    <t>Cell Biology</t>
  </si>
  <si>
    <t>CIN 123</t>
  </si>
  <si>
    <t>Chinese - I</t>
  </si>
  <si>
    <t>CBE303</t>
  </si>
  <si>
    <t>Introduction to Nanobiotechnology</t>
  </si>
  <si>
    <t>ARA 123</t>
  </si>
  <si>
    <t>Arabic - I</t>
  </si>
  <si>
    <t>CBE305</t>
  </si>
  <si>
    <t>Sustainable and Renewable Energy</t>
  </si>
  <si>
    <t xml:space="preserve">RUS 123 </t>
  </si>
  <si>
    <t>Russian - I</t>
  </si>
  <si>
    <t>CBE306</t>
  </si>
  <si>
    <t>Fermentation Technology</t>
  </si>
  <si>
    <t>ISP 123</t>
  </si>
  <si>
    <t>Spanish - I</t>
  </si>
  <si>
    <t>CBE308</t>
  </si>
  <si>
    <t>Data Mining in Chemical and Biological Engineering</t>
  </si>
  <si>
    <t>Field Elective Courses</t>
  </si>
  <si>
    <t xml:space="preserve">CBE311 </t>
  </si>
  <si>
    <t xml:space="preserve">Transport Phenomena in Chemical and Biological Engineering </t>
  </si>
  <si>
    <t>For Field Elective courses, any departmental elective course having appropriate credits from other departments of Faculty of Engineering and Natural Sciences can be elected.</t>
  </si>
  <si>
    <t xml:space="preserve">CBE314 </t>
  </si>
  <si>
    <t>Separation Processes</t>
  </si>
  <si>
    <t xml:space="preserve">CBE315 </t>
  </si>
  <si>
    <t>Mathematical Modelling in Chemical and Biological Engineering</t>
  </si>
  <si>
    <t>CBE402</t>
  </si>
  <si>
    <t>Special Topics in Biochemistry</t>
  </si>
  <si>
    <t xml:space="preserve">CBE403 </t>
  </si>
  <si>
    <t>Biomaterial Science</t>
  </si>
  <si>
    <t xml:space="preserve">
For Social Elective courses any course having appropriate credits from other faculties 
can be elected.</t>
  </si>
  <si>
    <t>CBE404</t>
  </si>
  <si>
    <t>Industrial and Food Microbiology</t>
  </si>
  <si>
    <t>CBE405</t>
  </si>
  <si>
    <t>Biotechnology and Special Applications</t>
  </si>
  <si>
    <t>CBE 406</t>
  </si>
  <si>
    <t>Bioinformatics for Engineers</t>
  </si>
  <si>
    <t>CBE407</t>
  </si>
  <si>
    <t>Biochemical Engineering</t>
  </si>
  <si>
    <t xml:space="preserve">CBE408 </t>
  </si>
  <si>
    <t>Special Topics in Chemical and Biological Engineering</t>
  </si>
  <si>
    <t xml:space="preserve">CBE409 </t>
  </si>
  <si>
    <t>Principles and Practice of Drug Development</t>
  </si>
  <si>
    <t>CBE410</t>
  </si>
  <si>
    <t>Metabolic Pathway Engineering</t>
  </si>
  <si>
    <t>CBE412</t>
  </si>
  <si>
    <t>Introduction to Molecular Biology</t>
  </si>
  <si>
    <t>CBE413</t>
  </si>
  <si>
    <t>Advanced Biochemistry</t>
  </si>
  <si>
    <t>CBE414</t>
  </si>
  <si>
    <t>Drug Design</t>
  </si>
  <si>
    <t>Physicalchemistry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</si>
</sst>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</font>
    <font>
      <b/>
      <sz val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7" fillId="3" borderId="4" xfId="2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0" fontId="6" fillId="0" borderId="0" xfId="3" applyFont="1" applyFill="1" applyBorder="1"/>
    <xf numFmtId="0" fontId="6" fillId="0" borderId="0" xfId="3" applyFont="1" applyFill="1"/>
    <xf numFmtId="0" fontId="6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0" xfId="7" applyFont="1" applyAlignment="1">
      <alignment vertical="center" wrapText="1"/>
    </xf>
    <xf numFmtId="0" fontId="6" fillId="0" borderId="0" xfId="7" applyFont="1" applyAlignment="1">
      <alignment horizontal="center" vertical="center" wrapText="1"/>
    </xf>
    <xf numFmtId="0" fontId="7" fillId="0" borderId="0" xfId="7" applyFont="1" applyBorder="1" applyAlignment="1">
      <alignment vertical="center" wrapText="1"/>
    </xf>
    <xf numFmtId="0" fontId="7" fillId="3" borderId="4" xfId="7" applyFont="1" applyFill="1" applyBorder="1" applyAlignment="1">
      <alignment vertical="center" wrapText="1"/>
    </xf>
    <xf numFmtId="0" fontId="7" fillId="3" borderId="4" xfId="7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left" vertical="center" wrapText="1"/>
    </xf>
    <xf numFmtId="0" fontId="6" fillId="4" borderId="2" xfId="7" applyFont="1" applyFill="1" applyBorder="1" applyAlignment="1">
      <alignment horizontal="center" vertical="center" wrapText="1"/>
    </xf>
    <xf numFmtId="0" fontId="6" fillId="4" borderId="2" xfId="7" applyFont="1" applyFill="1" applyBorder="1" applyAlignment="1">
      <alignment horizontal="left" vertical="center" wrapText="1"/>
    </xf>
    <xf numFmtId="0" fontId="7" fillId="0" borderId="2" xfId="7" applyFont="1" applyFill="1" applyBorder="1" applyAlignment="1">
      <alignment horizontal="left" vertical="center" wrapText="1"/>
    </xf>
    <xf numFmtId="0" fontId="7" fillId="4" borderId="2" xfId="7" applyFont="1" applyFill="1" applyBorder="1" applyAlignment="1">
      <alignment horizontal="center" vertical="center" wrapText="1"/>
    </xf>
    <xf numFmtId="0" fontId="7" fillId="4" borderId="2" xfId="3" applyFont="1" applyFill="1" applyBorder="1" applyAlignment="1">
      <alignment horizontal="center" vertical="center"/>
    </xf>
    <xf numFmtId="0" fontId="7" fillId="0" borderId="7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8" fillId="4" borderId="0" xfId="7" applyFont="1" applyFill="1" applyBorder="1" applyAlignment="1">
      <alignment vertical="center"/>
    </xf>
    <xf numFmtId="0" fontId="6" fillId="4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vertical="center" wrapText="1"/>
    </xf>
    <xf numFmtId="0" fontId="6" fillId="0" borderId="0" xfId="7" applyFont="1" applyFill="1" applyAlignment="1">
      <alignment vertical="center" wrapText="1"/>
    </xf>
    <xf numFmtId="0" fontId="6" fillId="0" borderId="0" xfId="7" applyFont="1" applyFill="1" applyBorder="1" applyAlignment="1">
      <alignment vertical="center" wrapText="1"/>
    </xf>
    <xf numFmtId="0" fontId="6" fillId="0" borderId="8" xfId="7" applyFont="1" applyBorder="1" applyAlignment="1">
      <alignment horizontal="center" vertical="center" wrapText="1"/>
    </xf>
    <xf numFmtId="0" fontId="6" fillId="0" borderId="9" xfId="7" applyFont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7" fillId="0" borderId="2" xfId="5" applyFont="1" applyFill="1" applyBorder="1" applyAlignment="1">
      <alignment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6" fillId="0" borderId="2" xfId="3" applyFont="1" applyFill="1" applyBorder="1"/>
    <xf numFmtId="0" fontId="6" fillId="0" borderId="2" xfId="5" applyFont="1" applyFill="1" applyBorder="1" applyAlignment="1">
      <alignment horizontal="left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vertical="center"/>
    </xf>
    <xf numFmtId="0" fontId="9" fillId="0" borderId="2" xfId="5" applyFont="1" applyFill="1" applyBorder="1" applyAlignment="1">
      <alignment vertical="center" wrapText="1"/>
    </xf>
    <xf numFmtId="0" fontId="6" fillId="0" borderId="2" xfId="3" applyFont="1" applyFill="1" applyBorder="1" applyAlignment="1">
      <alignment horizontal="center"/>
    </xf>
    <xf numFmtId="0" fontId="6" fillId="0" borderId="2" xfId="5" applyFont="1" applyFill="1" applyBorder="1" applyAlignment="1">
      <alignment vertical="center" wrapText="1"/>
    </xf>
    <xf numFmtId="0" fontId="2" fillId="2" borderId="2" xfId="7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7" fillId="2" borderId="6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left" vertical="center"/>
    </xf>
    <xf numFmtId="9" fontId="6" fillId="0" borderId="2" xfId="3" applyNumberFormat="1" applyFont="1" applyFill="1" applyBorder="1" applyAlignment="1">
      <alignment horizontal="center" vertical="center"/>
    </xf>
    <xf numFmtId="0" fontId="6" fillId="0" borderId="2" xfId="7" applyFont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/>
    </xf>
    <xf numFmtId="0" fontId="6" fillId="0" borderId="2" xfId="7" applyNumberFormat="1" applyFont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10" fillId="0" borderId="10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0" fontId="10" fillId="0" borderId="11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0" fillId="0" borderId="12" xfId="5" applyFont="1" applyFill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5" xfId="5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top" wrapText="1"/>
    </xf>
  </cellXfs>
  <cellStyles count="8">
    <cellStyle name="Normal" xfId="0" builtinId="0"/>
    <cellStyle name="Normal 2" xfId="6"/>
    <cellStyle name="Normal 2 2" xfId="5"/>
    <cellStyle name="Normal 3 2" xfId="1"/>
    <cellStyle name="Normal 4" xfId="7"/>
    <cellStyle name="Normal 5" xfId="4"/>
    <cellStyle name="Normal_EEE UNDERGRADUATE22062009" xfId="2"/>
    <cellStyle name="Normal_SON_AREL_CENG_UNDERGRADUATE_CURRICULUM_ENG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85"/>
  <sheetViews>
    <sheetView tabSelected="1" zoomScaleNormal="100" workbookViewId="0">
      <selection activeCell="V56" sqref="V56"/>
    </sheetView>
  </sheetViews>
  <sheetFormatPr defaultRowHeight="12.75" x14ac:dyDescent="0.25"/>
  <cols>
    <col min="1" max="1" width="7.140625" style="8" customWidth="1"/>
    <col min="2" max="2" width="11.5703125" style="8" customWidth="1"/>
    <col min="3" max="3" width="39.28515625" style="8" customWidth="1"/>
    <col min="4" max="7" width="3.7109375" style="9" customWidth="1"/>
    <col min="8" max="8" width="4.5703125" style="9" bestFit="1" customWidth="1"/>
    <col min="9" max="9" width="11.28515625" style="9" customWidth="1"/>
    <col min="10" max="10" width="1.7109375" style="8" customWidth="1"/>
    <col min="11" max="11" width="16.42578125" style="8" customWidth="1"/>
    <col min="12" max="12" width="41.28515625" style="8" customWidth="1"/>
    <col min="13" max="15" width="3.7109375" style="9" customWidth="1"/>
    <col min="16" max="16" width="4.42578125" style="9" customWidth="1"/>
    <col min="17" max="17" width="4.5703125" style="9" bestFit="1" customWidth="1"/>
    <col min="18" max="18" width="10.7109375" style="9" bestFit="1" customWidth="1"/>
    <col min="19" max="21" width="9.140625" style="8"/>
    <col min="22" max="22" width="11.42578125" style="8" bestFit="1" customWidth="1"/>
    <col min="23" max="23" width="13.7109375" style="8" customWidth="1"/>
    <col min="24" max="257" width="9.140625" style="8"/>
    <col min="258" max="258" width="10.28515625" style="8" customWidth="1"/>
    <col min="259" max="259" width="39.28515625" style="8" customWidth="1"/>
    <col min="260" max="263" width="3.7109375" style="8" customWidth="1"/>
    <col min="264" max="264" width="4.5703125" style="8" bestFit="1" customWidth="1"/>
    <col min="265" max="265" width="11.28515625" style="8" customWidth="1"/>
    <col min="266" max="266" width="1.7109375" style="8" customWidth="1"/>
    <col min="267" max="267" width="16.42578125" style="8" customWidth="1"/>
    <col min="268" max="268" width="41.28515625" style="8" customWidth="1"/>
    <col min="269" max="271" width="3.7109375" style="8" customWidth="1"/>
    <col min="272" max="272" width="4.42578125" style="8" customWidth="1"/>
    <col min="273" max="273" width="4.5703125" style="8" bestFit="1" customWidth="1"/>
    <col min="274" max="274" width="10.7109375" style="8" bestFit="1" customWidth="1"/>
    <col min="275" max="277" width="9.140625" style="8"/>
    <col min="278" max="278" width="11.42578125" style="8" bestFit="1" customWidth="1"/>
    <col min="279" max="279" width="13.7109375" style="8" customWidth="1"/>
    <col min="280" max="513" width="9.140625" style="8"/>
    <col min="514" max="514" width="10.28515625" style="8" customWidth="1"/>
    <col min="515" max="515" width="39.28515625" style="8" customWidth="1"/>
    <col min="516" max="519" width="3.7109375" style="8" customWidth="1"/>
    <col min="520" max="520" width="4.5703125" style="8" bestFit="1" customWidth="1"/>
    <col min="521" max="521" width="11.28515625" style="8" customWidth="1"/>
    <col min="522" max="522" width="1.7109375" style="8" customWidth="1"/>
    <col min="523" max="523" width="16.42578125" style="8" customWidth="1"/>
    <col min="524" max="524" width="41.28515625" style="8" customWidth="1"/>
    <col min="525" max="527" width="3.7109375" style="8" customWidth="1"/>
    <col min="528" max="528" width="4.42578125" style="8" customWidth="1"/>
    <col min="529" max="529" width="4.5703125" style="8" bestFit="1" customWidth="1"/>
    <col min="530" max="530" width="10.7109375" style="8" bestFit="1" customWidth="1"/>
    <col min="531" max="533" width="9.140625" style="8"/>
    <col min="534" max="534" width="11.42578125" style="8" bestFit="1" customWidth="1"/>
    <col min="535" max="535" width="13.7109375" style="8" customWidth="1"/>
    <col min="536" max="769" width="9.140625" style="8"/>
    <col min="770" max="770" width="10.28515625" style="8" customWidth="1"/>
    <col min="771" max="771" width="39.28515625" style="8" customWidth="1"/>
    <col min="772" max="775" width="3.7109375" style="8" customWidth="1"/>
    <col min="776" max="776" width="4.5703125" style="8" bestFit="1" customWidth="1"/>
    <col min="777" max="777" width="11.28515625" style="8" customWidth="1"/>
    <col min="778" max="778" width="1.7109375" style="8" customWidth="1"/>
    <col min="779" max="779" width="16.42578125" style="8" customWidth="1"/>
    <col min="780" max="780" width="41.28515625" style="8" customWidth="1"/>
    <col min="781" max="783" width="3.7109375" style="8" customWidth="1"/>
    <col min="784" max="784" width="4.42578125" style="8" customWidth="1"/>
    <col min="785" max="785" width="4.5703125" style="8" bestFit="1" customWidth="1"/>
    <col min="786" max="786" width="10.7109375" style="8" bestFit="1" customWidth="1"/>
    <col min="787" max="789" width="9.140625" style="8"/>
    <col min="790" max="790" width="11.42578125" style="8" bestFit="1" customWidth="1"/>
    <col min="791" max="791" width="13.7109375" style="8" customWidth="1"/>
    <col min="792" max="1025" width="9.140625" style="8"/>
    <col min="1026" max="1026" width="10.28515625" style="8" customWidth="1"/>
    <col min="1027" max="1027" width="39.28515625" style="8" customWidth="1"/>
    <col min="1028" max="1031" width="3.7109375" style="8" customWidth="1"/>
    <col min="1032" max="1032" width="4.5703125" style="8" bestFit="1" customWidth="1"/>
    <col min="1033" max="1033" width="11.28515625" style="8" customWidth="1"/>
    <col min="1034" max="1034" width="1.7109375" style="8" customWidth="1"/>
    <col min="1035" max="1035" width="16.42578125" style="8" customWidth="1"/>
    <col min="1036" max="1036" width="41.28515625" style="8" customWidth="1"/>
    <col min="1037" max="1039" width="3.7109375" style="8" customWidth="1"/>
    <col min="1040" max="1040" width="4.42578125" style="8" customWidth="1"/>
    <col min="1041" max="1041" width="4.5703125" style="8" bestFit="1" customWidth="1"/>
    <col min="1042" max="1042" width="10.7109375" style="8" bestFit="1" customWidth="1"/>
    <col min="1043" max="1045" width="9.140625" style="8"/>
    <col min="1046" max="1046" width="11.42578125" style="8" bestFit="1" customWidth="1"/>
    <col min="1047" max="1047" width="13.7109375" style="8" customWidth="1"/>
    <col min="1048" max="1281" width="9.140625" style="8"/>
    <col min="1282" max="1282" width="10.28515625" style="8" customWidth="1"/>
    <col min="1283" max="1283" width="39.28515625" style="8" customWidth="1"/>
    <col min="1284" max="1287" width="3.7109375" style="8" customWidth="1"/>
    <col min="1288" max="1288" width="4.5703125" style="8" bestFit="1" customWidth="1"/>
    <col min="1289" max="1289" width="11.28515625" style="8" customWidth="1"/>
    <col min="1290" max="1290" width="1.7109375" style="8" customWidth="1"/>
    <col min="1291" max="1291" width="16.42578125" style="8" customWidth="1"/>
    <col min="1292" max="1292" width="41.28515625" style="8" customWidth="1"/>
    <col min="1293" max="1295" width="3.7109375" style="8" customWidth="1"/>
    <col min="1296" max="1296" width="4.42578125" style="8" customWidth="1"/>
    <col min="1297" max="1297" width="4.5703125" style="8" bestFit="1" customWidth="1"/>
    <col min="1298" max="1298" width="10.7109375" style="8" bestFit="1" customWidth="1"/>
    <col min="1299" max="1301" width="9.140625" style="8"/>
    <col min="1302" max="1302" width="11.42578125" style="8" bestFit="1" customWidth="1"/>
    <col min="1303" max="1303" width="13.7109375" style="8" customWidth="1"/>
    <col min="1304" max="1537" width="9.140625" style="8"/>
    <col min="1538" max="1538" width="10.28515625" style="8" customWidth="1"/>
    <col min="1539" max="1539" width="39.28515625" style="8" customWidth="1"/>
    <col min="1540" max="1543" width="3.7109375" style="8" customWidth="1"/>
    <col min="1544" max="1544" width="4.5703125" style="8" bestFit="1" customWidth="1"/>
    <col min="1545" max="1545" width="11.28515625" style="8" customWidth="1"/>
    <col min="1546" max="1546" width="1.7109375" style="8" customWidth="1"/>
    <col min="1547" max="1547" width="16.42578125" style="8" customWidth="1"/>
    <col min="1548" max="1548" width="41.28515625" style="8" customWidth="1"/>
    <col min="1549" max="1551" width="3.7109375" style="8" customWidth="1"/>
    <col min="1552" max="1552" width="4.42578125" style="8" customWidth="1"/>
    <col min="1553" max="1553" width="4.5703125" style="8" bestFit="1" customWidth="1"/>
    <col min="1554" max="1554" width="10.7109375" style="8" bestFit="1" customWidth="1"/>
    <col min="1555" max="1557" width="9.140625" style="8"/>
    <col min="1558" max="1558" width="11.42578125" style="8" bestFit="1" customWidth="1"/>
    <col min="1559" max="1559" width="13.7109375" style="8" customWidth="1"/>
    <col min="1560" max="1793" width="9.140625" style="8"/>
    <col min="1794" max="1794" width="10.28515625" style="8" customWidth="1"/>
    <col min="1795" max="1795" width="39.28515625" style="8" customWidth="1"/>
    <col min="1796" max="1799" width="3.7109375" style="8" customWidth="1"/>
    <col min="1800" max="1800" width="4.5703125" style="8" bestFit="1" customWidth="1"/>
    <col min="1801" max="1801" width="11.28515625" style="8" customWidth="1"/>
    <col min="1802" max="1802" width="1.7109375" style="8" customWidth="1"/>
    <col min="1803" max="1803" width="16.42578125" style="8" customWidth="1"/>
    <col min="1804" max="1804" width="41.28515625" style="8" customWidth="1"/>
    <col min="1805" max="1807" width="3.7109375" style="8" customWidth="1"/>
    <col min="1808" max="1808" width="4.42578125" style="8" customWidth="1"/>
    <col min="1809" max="1809" width="4.5703125" style="8" bestFit="1" customWidth="1"/>
    <col min="1810" max="1810" width="10.7109375" style="8" bestFit="1" customWidth="1"/>
    <col min="1811" max="1813" width="9.140625" style="8"/>
    <col min="1814" max="1814" width="11.42578125" style="8" bestFit="1" customWidth="1"/>
    <col min="1815" max="1815" width="13.7109375" style="8" customWidth="1"/>
    <col min="1816" max="2049" width="9.140625" style="8"/>
    <col min="2050" max="2050" width="10.28515625" style="8" customWidth="1"/>
    <col min="2051" max="2051" width="39.28515625" style="8" customWidth="1"/>
    <col min="2052" max="2055" width="3.7109375" style="8" customWidth="1"/>
    <col min="2056" max="2056" width="4.5703125" style="8" bestFit="1" customWidth="1"/>
    <col min="2057" max="2057" width="11.28515625" style="8" customWidth="1"/>
    <col min="2058" max="2058" width="1.7109375" style="8" customWidth="1"/>
    <col min="2059" max="2059" width="16.42578125" style="8" customWidth="1"/>
    <col min="2060" max="2060" width="41.28515625" style="8" customWidth="1"/>
    <col min="2061" max="2063" width="3.7109375" style="8" customWidth="1"/>
    <col min="2064" max="2064" width="4.42578125" style="8" customWidth="1"/>
    <col min="2065" max="2065" width="4.5703125" style="8" bestFit="1" customWidth="1"/>
    <col min="2066" max="2066" width="10.7109375" style="8" bestFit="1" customWidth="1"/>
    <col min="2067" max="2069" width="9.140625" style="8"/>
    <col min="2070" max="2070" width="11.42578125" style="8" bestFit="1" customWidth="1"/>
    <col min="2071" max="2071" width="13.7109375" style="8" customWidth="1"/>
    <col min="2072" max="2305" width="9.140625" style="8"/>
    <col min="2306" max="2306" width="10.28515625" style="8" customWidth="1"/>
    <col min="2307" max="2307" width="39.28515625" style="8" customWidth="1"/>
    <col min="2308" max="2311" width="3.7109375" style="8" customWidth="1"/>
    <col min="2312" max="2312" width="4.5703125" style="8" bestFit="1" customWidth="1"/>
    <col min="2313" max="2313" width="11.28515625" style="8" customWidth="1"/>
    <col min="2314" max="2314" width="1.7109375" style="8" customWidth="1"/>
    <col min="2315" max="2315" width="16.42578125" style="8" customWidth="1"/>
    <col min="2316" max="2316" width="41.28515625" style="8" customWidth="1"/>
    <col min="2317" max="2319" width="3.7109375" style="8" customWidth="1"/>
    <col min="2320" max="2320" width="4.42578125" style="8" customWidth="1"/>
    <col min="2321" max="2321" width="4.5703125" style="8" bestFit="1" customWidth="1"/>
    <col min="2322" max="2322" width="10.7109375" style="8" bestFit="1" customWidth="1"/>
    <col min="2323" max="2325" width="9.140625" style="8"/>
    <col min="2326" max="2326" width="11.42578125" style="8" bestFit="1" customWidth="1"/>
    <col min="2327" max="2327" width="13.7109375" style="8" customWidth="1"/>
    <col min="2328" max="2561" width="9.140625" style="8"/>
    <col min="2562" max="2562" width="10.28515625" style="8" customWidth="1"/>
    <col min="2563" max="2563" width="39.28515625" style="8" customWidth="1"/>
    <col min="2564" max="2567" width="3.7109375" style="8" customWidth="1"/>
    <col min="2568" max="2568" width="4.5703125" style="8" bestFit="1" customWidth="1"/>
    <col min="2569" max="2569" width="11.28515625" style="8" customWidth="1"/>
    <col min="2570" max="2570" width="1.7109375" style="8" customWidth="1"/>
    <col min="2571" max="2571" width="16.42578125" style="8" customWidth="1"/>
    <col min="2572" max="2572" width="41.28515625" style="8" customWidth="1"/>
    <col min="2573" max="2575" width="3.7109375" style="8" customWidth="1"/>
    <col min="2576" max="2576" width="4.42578125" style="8" customWidth="1"/>
    <col min="2577" max="2577" width="4.5703125" style="8" bestFit="1" customWidth="1"/>
    <col min="2578" max="2578" width="10.7109375" style="8" bestFit="1" customWidth="1"/>
    <col min="2579" max="2581" width="9.140625" style="8"/>
    <col min="2582" max="2582" width="11.42578125" style="8" bestFit="1" customWidth="1"/>
    <col min="2583" max="2583" width="13.7109375" style="8" customWidth="1"/>
    <col min="2584" max="2817" width="9.140625" style="8"/>
    <col min="2818" max="2818" width="10.28515625" style="8" customWidth="1"/>
    <col min="2819" max="2819" width="39.28515625" style="8" customWidth="1"/>
    <col min="2820" max="2823" width="3.7109375" style="8" customWidth="1"/>
    <col min="2824" max="2824" width="4.5703125" style="8" bestFit="1" customWidth="1"/>
    <col min="2825" max="2825" width="11.28515625" style="8" customWidth="1"/>
    <col min="2826" max="2826" width="1.7109375" style="8" customWidth="1"/>
    <col min="2827" max="2827" width="16.42578125" style="8" customWidth="1"/>
    <col min="2828" max="2828" width="41.28515625" style="8" customWidth="1"/>
    <col min="2829" max="2831" width="3.7109375" style="8" customWidth="1"/>
    <col min="2832" max="2832" width="4.42578125" style="8" customWidth="1"/>
    <col min="2833" max="2833" width="4.5703125" style="8" bestFit="1" customWidth="1"/>
    <col min="2834" max="2834" width="10.7109375" style="8" bestFit="1" customWidth="1"/>
    <col min="2835" max="2837" width="9.140625" style="8"/>
    <col min="2838" max="2838" width="11.42578125" style="8" bestFit="1" customWidth="1"/>
    <col min="2839" max="2839" width="13.7109375" style="8" customWidth="1"/>
    <col min="2840" max="3073" width="9.140625" style="8"/>
    <col min="3074" max="3074" width="10.28515625" style="8" customWidth="1"/>
    <col min="3075" max="3075" width="39.28515625" style="8" customWidth="1"/>
    <col min="3076" max="3079" width="3.7109375" style="8" customWidth="1"/>
    <col min="3080" max="3080" width="4.5703125" style="8" bestFit="1" customWidth="1"/>
    <col min="3081" max="3081" width="11.28515625" style="8" customWidth="1"/>
    <col min="3082" max="3082" width="1.7109375" style="8" customWidth="1"/>
    <col min="3083" max="3083" width="16.42578125" style="8" customWidth="1"/>
    <col min="3084" max="3084" width="41.28515625" style="8" customWidth="1"/>
    <col min="3085" max="3087" width="3.7109375" style="8" customWidth="1"/>
    <col min="3088" max="3088" width="4.42578125" style="8" customWidth="1"/>
    <col min="3089" max="3089" width="4.5703125" style="8" bestFit="1" customWidth="1"/>
    <col min="3090" max="3090" width="10.7109375" style="8" bestFit="1" customWidth="1"/>
    <col min="3091" max="3093" width="9.140625" style="8"/>
    <col min="3094" max="3094" width="11.42578125" style="8" bestFit="1" customWidth="1"/>
    <col min="3095" max="3095" width="13.7109375" style="8" customWidth="1"/>
    <col min="3096" max="3329" width="9.140625" style="8"/>
    <col min="3330" max="3330" width="10.28515625" style="8" customWidth="1"/>
    <col min="3331" max="3331" width="39.28515625" style="8" customWidth="1"/>
    <col min="3332" max="3335" width="3.7109375" style="8" customWidth="1"/>
    <col min="3336" max="3336" width="4.5703125" style="8" bestFit="1" customWidth="1"/>
    <col min="3337" max="3337" width="11.28515625" style="8" customWidth="1"/>
    <col min="3338" max="3338" width="1.7109375" style="8" customWidth="1"/>
    <col min="3339" max="3339" width="16.42578125" style="8" customWidth="1"/>
    <col min="3340" max="3340" width="41.28515625" style="8" customWidth="1"/>
    <col min="3341" max="3343" width="3.7109375" style="8" customWidth="1"/>
    <col min="3344" max="3344" width="4.42578125" style="8" customWidth="1"/>
    <col min="3345" max="3345" width="4.5703125" style="8" bestFit="1" customWidth="1"/>
    <col min="3346" max="3346" width="10.7109375" style="8" bestFit="1" customWidth="1"/>
    <col min="3347" max="3349" width="9.140625" style="8"/>
    <col min="3350" max="3350" width="11.42578125" style="8" bestFit="1" customWidth="1"/>
    <col min="3351" max="3351" width="13.7109375" style="8" customWidth="1"/>
    <col min="3352" max="3585" width="9.140625" style="8"/>
    <col min="3586" max="3586" width="10.28515625" style="8" customWidth="1"/>
    <col min="3587" max="3587" width="39.28515625" style="8" customWidth="1"/>
    <col min="3588" max="3591" width="3.7109375" style="8" customWidth="1"/>
    <col min="3592" max="3592" width="4.5703125" style="8" bestFit="1" customWidth="1"/>
    <col min="3593" max="3593" width="11.28515625" style="8" customWidth="1"/>
    <col min="3594" max="3594" width="1.7109375" style="8" customWidth="1"/>
    <col min="3595" max="3595" width="16.42578125" style="8" customWidth="1"/>
    <col min="3596" max="3596" width="41.28515625" style="8" customWidth="1"/>
    <col min="3597" max="3599" width="3.7109375" style="8" customWidth="1"/>
    <col min="3600" max="3600" width="4.42578125" style="8" customWidth="1"/>
    <col min="3601" max="3601" width="4.5703125" style="8" bestFit="1" customWidth="1"/>
    <col min="3602" max="3602" width="10.7109375" style="8" bestFit="1" customWidth="1"/>
    <col min="3603" max="3605" width="9.140625" style="8"/>
    <col min="3606" max="3606" width="11.42578125" style="8" bestFit="1" customWidth="1"/>
    <col min="3607" max="3607" width="13.7109375" style="8" customWidth="1"/>
    <col min="3608" max="3841" width="9.140625" style="8"/>
    <col min="3842" max="3842" width="10.28515625" style="8" customWidth="1"/>
    <col min="3843" max="3843" width="39.28515625" style="8" customWidth="1"/>
    <col min="3844" max="3847" width="3.7109375" style="8" customWidth="1"/>
    <col min="3848" max="3848" width="4.5703125" style="8" bestFit="1" customWidth="1"/>
    <col min="3849" max="3849" width="11.28515625" style="8" customWidth="1"/>
    <col min="3850" max="3850" width="1.7109375" style="8" customWidth="1"/>
    <col min="3851" max="3851" width="16.42578125" style="8" customWidth="1"/>
    <col min="3852" max="3852" width="41.28515625" style="8" customWidth="1"/>
    <col min="3853" max="3855" width="3.7109375" style="8" customWidth="1"/>
    <col min="3856" max="3856" width="4.42578125" style="8" customWidth="1"/>
    <col min="3857" max="3857" width="4.5703125" style="8" bestFit="1" customWidth="1"/>
    <col min="3858" max="3858" width="10.7109375" style="8" bestFit="1" customWidth="1"/>
    <col min="3859" max="3861" width="9.140625" style="8"/>
    <col min="3862" max="3862" width="11.42578125" style="8" bestFit="1" customWidth="1"/>
    <col min="3863" max="3863" width="13.7109375" style="8" customWidth="1"/>
    <col min="3864" max="4097" width="9.140625" style="8"/>
    <col min="4098" max="4098" width="10.28515625" style="8" customWidth="1"/>
    <col min="4099" max="4099" width="39.28515625" style="8" customWidth="1"/>
    <col min="4100" max="4103" width="3.7109375" style="8" customWidth="1"/>
    <col min="4104" max="4104" width="4.5703125" style="8" bestFit="1" customWidth="1"/>
    <col min="4105" max="4105" width="11.28515625" style="8" customWidth="1"/>
    <col min="4106" max="4106" width="1.7109375" style="8" customWidth="1"/>
    <col min="4107" max="4107" width="16.42578125" style="8" customWidth="1"/>
    <col min="4108" max="4108" width="41.28515625" style="8" customWidth="1"/>
    <col min="4109" max="4111" width="3.7109375" style="8" customWidth="1"/>
    <col min="4112" max="4112" width="4.42578125" style="8" customWidth="1"/>
    <col min="4113" max="4113" width="4.5703125" style="8" bestFit="1" customWidth="1"/>
    <col min="4114" max="4114" width="10.7109375" style="8" bestFit="1" customWidth="1"/>
    <col min="4115" max="4117" width="9.140625" style="8"/>
    <col min="4118" max="4118" width="11.42578125" style="8" bestFit="1" customWidth="1"/>
    <col min="4119" max="4119" width="13.7109375" style="8" customWidth="1"/>
    <col min="4120" max="4353" width="9.140625" style="8"/>
    <col min="4354" max="4354" width="10.28515625" style="8" customWidth="1"/>
    <col min="4355" max="4355" width="39.28515625" style="8" customWidth="1"/>
    <col min="4356" max="4359" width="3.7109375" style="8" customWidth="1"/>
    <col min="4360" max="4360" width="4.5703125" style="8" bestFit="1" customWidth="1"/>
    <col min="4361" max="4361" width="11.28515625" style="8" customWidth="1"/>
    <col min="4362" max="4362" width="1.7109375" style="8" customWidth="1"/>
    <col min="4363" max="4363" width="16.42578125" style="8" customWidth="1"/>
    <col min="4364" max="4364" width="41.28515625" style="8" customWidth="1"/>
    <col min="4365" max="4367" width="3.7109375" style="8" customWidth="1"/>
    <col min="4368" max="4368" width="4.42578125" style="8" customWidth="1"/>
    <col min="4369" max="4369" width="4.5703125" style="8" bestFit="1" customWidth="1"/>
    <col min="4370" max="4370" width="10.7109375" style="8" bestFit="1" customWidth="1"/>
    <col min="4371" max="4373" width="9.140625" style="8"/>
    <col min="4374" max="4374" width="11.42578125" style="8" bestFit="1" customWidth="1"/>
    <col min="4375" max="4375" width="13.7109375" style="8" customWidth="1"/>
    <col min="4376" max="4609" width="9.140625" style="8"/>
    <col min="4610" max="4610" width="10.28515625" style="8" customWidth="1"/>
    <col min="4611" max="4611" width="39.28515625" style="8" customWidth="1"/>
    <col min="4612" max="4615" width="3.7109375" style="8" customWidth="1"/>
    <col min="4616" max="4616" width="4.5703125" style="8" bestFit="1" customWidth="1"/>
    <col min="4617" max="4617" width="11.28515625" style="8" customWidth="1"/>
    <col min="4618" max="4618" width="1.7109375" style="8" customWidth="1"/>
    <col min="4619" max="4619" width="16.42578125" style="8" customWidth="1"/>
    <col min="4620" max="4620" width="41.28515625" style="8" customWidth="1"/>
    <col min="4621" max="4623" width="3.7109375" style="8" customWidth="1"/>
    <col min="4624" max="4624" width="4.42578125" style="8" customWidth="1"/>
    <col min="4625" max="4625" width="4.5703125" style="8" bestFit="1" customWidth="1"/>
    <col min="4626" max="4626" width="10.7109375" style="8" bestFit="1" customWidth="1"/>
    <col min="4627" max="4629" width="9.140625" style="8"/>
    <col min="4630" max="4630" width="11.42578125" style="8" bestFit="1" customWidth="1"/>
    <col min="4631" max="4631" width="13.7109375" style="8" customWidth="1"/>
    <col min="4632" max="4865" width="9.140625" style="8"/>
    <col min="4866" max="4866" width="10.28515625" style="8" customWidth="1"/>
    <col min="4867" max="4867" width="39.28515625" style="8" customWidth="1"/>
    <col min="4868" max="4871" width="3.7109375" style="8" customWidth="1"/>
    <col min="4872" max="4872" width="4.5703125" style="8" bestFit="1" customWidth="1"/>
    <col min="4873" max="4873" width="11.28515625" style="8" customWidth="1"/>
    <col min="4874" max="4874" width="1.7109375" style="8" customWidth="1"/>
    <col min="4875" max="4875" width="16.42578125" style="8" customWidth="1"/>
    <col min="4876" max="4876" width="41.28515625" style="8" customWidth="1"/>
    <col min="4877" max="4879" width="3.7109375" style="8" customWidth="1"/>
    <col min="4880" max="4880" width="4.42578125" style="8" customWidth="1"/>
    <col min="4881" max="4881" width="4.5703125" style="8" bestFit="1" customWidth="1"/>
    <col min="4882" max="4882" width="10.7109375" style="8" bestFit="1" customWidth="1"/>
    <col min="4883" max="4885" width="9.140625" style="8"/>
    <col min="4886" max="4886" width="11.42578125" style="8" bestFit="1" customWidth="1"/>
    <col min="4887" max="4887" width="13.7109375" style="8" customWidth="1"/>
    <col min="4888" max="5121" width="9.140625" style="8"/>
    <col min="5122" max="5122" width="10.28515625" style="8" customWidth="1"/>
    <col min="5123" max="5123" width="39.28515625" style="8" customWidth="1"/>
    <col min="5124" max="5127" width="3.7109375" style="8" customWidth="1"/>
    <col min="5128" max="5128" width="4.5703125" style="8" bestFit="1" customWidth="1"/>
    <col min="5129" max="5129" width="11.28515625" style="8" customWidth="1"/>
    <col min="5130" max="5130" width="1.7109375" style="8" customWidth="1"/>
    <col min="5131" max="5131" width="16.42578125" style="8" customWidth="1"/>
    <col min="5132" max="5132" width="41.28515625" style="8" customWidth="1"/>
    <col min="5133" max="5135" width="3.7109375" style="8" customWidth="1"/>
    <col min="5136" max="5136" width="4.42578125" style="8" customWidth="1"/>
    <col min="5137" max="5137" width="4.5703125" style="8" bestFit="1" customWidth="1"/>
    <col min="5138" max="5138" width="10.7109375" style="8" bestFit="1" customWidth="1"/>
    <col min="5139" max="5141" width="9.140625" style="8"/>
    <col min="5142" max="5142" width="11.42578125" style="8" bestFit="1" customWidth="1"/>
    <col min="5143" max="5143" width="13.7109375" style="8" customWidth="1"/>
    <col min="5144" max="5377" width="9.140625" style="8"/>
    <col min="5378" max="5378" width="10.28515625" style="8" customWidth="1"/>
    <col min="5379" max="5379" width="39.28515625" style="8" customWidth="1"/>
    <col min="5380" max="5383" width="3.7109375" style="8" customWidth="1"/>
    <col min="5384" max="5384" width="4.5703125" style="8" bestFit="1" customWidth="1"/>
    <col min="5385" max="5385" width="11.28515625" style="8" customWidth="1"/>
    <col min="5386" max="5386" width="1.7109375" style="8" customWidth="1"/>
    <col min="5387" max="5387" width="16.42578125" style="8" customWidth="1"/>
    <col min="5388" max="5388" width="41.28515625" style="8" customWidth="1"/>
    <col min="5389" max="5391" width="3.7109375" style="8" customWidth="1"/>
    <col min="5392" max="5392" width="4.42578125" style="8" customWidth="1"/>
    <col min="5393" max="5393" width="4.5703125" style="8" bestFit="1" customWidth="1"/>
    <col min="5394" max="5394" width="10.7109375" style="8" bestFit="1" customWidth="1"/>
    <col min="5395" max="5397" width="9.140625" style="8"/>
    <col min="5398" max="5398" width="11.42578125" style="8" bestFit="1" customWidth="1"/>
    <col min="5399" max="5399" width="13.7109375" style="8" customWidth="1"/>
    <col min="5400" max="5633" width="9.140625" style="8"/>
    <col min="5634" max="5634" width="10.28515625" style="8" customWidth="1"/>
    <col min="5635" max="5635" width="39.28515625" style="8" customWidth="1"/>
    <col min="5636" max="5639" width="3.7109375" style="8" customWidth="1"/>
    <col min="5640" max="5640" width="4.5703125" style="8" bestFit="1" customWidth="1"/>
    <col min="5641" max="5641" width="11.28515625" style="8" customWidth="1"/>
    <col min="5642" max="5642" width="1.7109375" style="8" customWidth="1"/>
    <col min="5643" max="5643" width="16.42578125" style="8" customWidth="1"/>
    <col min="5644" max="5644" width="41.28515625" style="8" customWidth="1"/>
    <col min="5645" max="5647" width="3.7109375" style="8" customWidth="1"/>
    <col min="5648" max="5648" width="4.42578125" style="8" customWidth="1"/>
    <col min="5649" max="5649" width="4.5703125" style="8" bestFit="1" customWidth="1"/>
    <col min="5650" max="5650" width="10.7109375" style="8" bestFit="1" customWidth="1"/>
    <col min="5651" max="5653" width="9.140625" style="8"/>
    <col min="5654" max="5654" width="11.42578125" style="8" bestFit="1" customWidth="1"/>
    <col min="5655" max="5655" width="13.7109375" style="8" customWidth="1"/>
    <col min="5656" max="5889" width="9.140625" style="8"/>
    <col min="5890" max="5890" width="10.28515625" style="8" customWidth="1"/>
    <col min="5891" max="5891" width="39.28515625" style="8" customWidth="1"/>
    <col min="5892" max="5895" width="3.7109375" style="8" customWidth="1"/>
    <col min="5896" max="5896" width="4.5703125" style="8" bestFit="1" customWidth="1"/>
    <col min="5897" max="5897" width="11.28515625" style="8" customWidth="1"/>
    <col min="5898" max="5898" width="1.7109375" style="8" customWidth="1"/>
    <col min="5899" max="5899" width="16.42578125" style="8" customWidth="1"/>
    <col min="5900" max="5900" width="41.28515625" style="8" customWidth="1"/>
    <col min="5901" max="5903" width="3.7109375" style="8" customWidth="1"/>
    <col min="5904" max="5904" width="4.42578125" style="8" customWidth="1"/>
    <col min="5905" max="5905" width="4.5703125" style="8" bestFit="1" customWidth="1"/>
    <col min="5906" max="5906" width="10.7109375" style="8" bestFit="1" customWidth="1"/>
    <col min="5907" max="5909" width="9.140625" style="8"/>
    <col min="5910" max="5910" width="11.42578125" style="8" bestFit="1" customWidth="1"/>
    <col min="5911" max="5911" width="13.7109375" style="8" customWidth="1"/>
    <col min="5912" max="6145" width="9.140625" style="8"/>
    <col min="6146" max="6146" width="10.28515625" style="8" customWidth="1"/>
    <col min="6147" max="6147" width="39.28515625" style="8" customWidth="1"/>
    <col min="6148" max="6151" width="3.7109375" style="8" customWidth="1"/>
    <col min="6152" max="6152" width="4.5703125" style="8" bestFit="1" customWidth="1"/>
    <col min="6153" max="6153" width="11.28515625" style="8" customWidth="1"/>
    <col min="6154" max="6154" width="1.7109375" style="8" customWidth="1"/>
    <col min="6155" max="6155" width="16.42578125" style="8" customWidth="1"/>
    <col min="6156" max="6156" width="41.28515625" style="8" customWidth="1"/>
    <col min="6157" max="6159" width="3.7109375" style="8" customWidth="1"/>
    <col min="6160" max="6160" width="4.42578125" style="8" customWidth="1"/>
    <col min="6161" max="6161" width="4.5703125" style="8" bestFit="1" customWidth="1"/>
    <col min="6162" max="6162" width="10.7109375" style="8" bestFit="1" customWidth="1"/>
    <col min="6163" max="6165" width="9.140625" style="8"/>
    <col min="6166" max="6166" width="11.42578125" style="8" bestFit="1" customWidth="1"/>
    <col min="6167" max="6167" width="13.7109375" style="8" customWidth="1"/>
    <col min="6168" max="6401" width="9.140625" style="8"/>
    <col min="6402" max="6402" width="10.28515625" style="8" customWidth="1"/>
    <col min="6403" max="6403" width="39.28515625" style="8" customWidth="1"/>
    <col min="6404" max="6407" width="3.7109375" style="8" customWidth="1"/>
    <col min="6408" max="6408" width="4.5703125" style="8" bestFit="1" customWidth="1"/>
    <col min="6409" max="6409" width="11.28515625" style="8" customWidth="1"/>
    <col min="6410" max="6410" width="1.7109375" style="8" customWidth="1"/>
    <col min="6411" max="6411" width="16.42578125" style="8" customWidth="1"/>
    <col min="6412" max="6412" width="41.28515625" style="8" customWidth="1"/>
    <col min="6413" max="6415" width="3.7109375" style="8" customWidth="1"/>
    <col min="6416" max="6416" width="4.42578125" style="8" customWidth="1"/>
    <col min="6417" max="6417" width="4.5703125" style="8" bestFit="1" customWidth="1"/>
    <col min="6418" max="6418" width="10.7109375" style="8" bestFit="1" customWidth="1"/>
    <col min="6419" max="6421" width="9.140625" style="8"/>
    <col min="6422" max="6422" width="11.42578125" style="8" bestFit="1" customWidth="1"/>
    <col min="6423" max="6423" width="13.7109375" style="8" customWidth="1"/>
    <col min="6424" max="6657" width="9.140625" style="8"/>
    <col min="6658" max="6658" width="10.28515625" style="8" customWidth="1"/>
    <col min="6659" max="6659" width="39.28515625" style="8" customWidth="1"/>
    <col min="6660" max="6663" width="3.7109375" style="8" customWidth="1"/>
    <col min="6664" max="6664" width="4.5703125" style="8" bestFit="1" customWidth="1"/>
    <col min="6665" max="6665" width="11.28515625" style="8" customWidth="1"/>
    <col min="6666" max="6666" width="1.7109375" style="8" customWidth="1"/>
    <col min="6667" max="6667" width="16.42578125" style="8" customWidth="1"/>
    <col min="6668" max="6668" width="41.28515625" style="8" customWidth="1"/>
    <col min="6669" max="6671" width="3.7109375" style="8" customWidth="1"/>
    <col min="6672" max="6672" width="4.42578125" style="8" customWidth="1"/>
    <col min="6673" max="6673" width="4.5703125" style="8" bestFit="1" customWidth="1"/>
    <col min="6674" max="6674" width="10.7109375" style="8" bestFit="1" customWidth="1"/>
    <col min="6675" max="6677" width="9.140625" style="8"/>
    <col min="6678" max="6678" width="11.42578125" style="8" bestFit="1" customWidth="1"/>
    <col min="6679" max="6679" width="13.7109375" style="8" customWidth="1"/>
    <col min="6680" max="6913" width="9.140625" style="8"/>
    <col min="6914" max="6914" width="10.28515625" style="8" customWidth="1"/>
    <col min="6915" max="6915" width="39.28515625" style="8" customWidth="1"/>
    <col min="6916" max="6919" width="3.7109375" style="8" customWidth="1"/>
    <col min="6920" max="6920" width="4.5703125" style="8" bestFit="1" customWidth="1"/>
    <col min="6921" max="6921" width="11.28515625" style="8" customWidth="1"/>
    <col min="6922" max="6922" width="1.7109375" style="8" customWidth="1"/>
    <col min="6923" max="6923" width="16.42578125" style="8" customWidth="1"/>
    <col min="6924" max="6924" width="41.28515625" style="8" customWidth="1"/>
    <col min="6925" max="6927" width="3.7109375" style="8" customWidth="1"/>
    <col min="6928" max="6928" width="4.42578125" style="8" customWidth="1"/>
    <col min="6929" max="6929" width="4.5703125" style="8" bestFit="1" customWidth="1"/>
    <col min="6930" max="6930" width="10.7109375" style="8" bestFit="1" customWidth="1"/>
    <col min="6931" max="6933" width="9.140625" style="8"/>
    <col min="6934" max="6934" width="11.42578125" style="8" bestFit="1" customWidth="1"/>
    <col min="6935" max="6935" width="13.7109375" style="8" customWidth="1"/>
    <col min="6936" max="7169" width="9.140625" style="8"/>
    <col min="7170" max="7170" width="10.28515625" style="8" customWidth="1"/>
    <col min="7171" max="7171" width="39.28515625" style="8" customWidth="1"/>
    <col min="7172" max="7175" width="3.7109375" style="8" customWidth="1"/>
    <col min="7176" max="7176" width="4.5703125" style="8" bestFit="1" customWidth="1"/>
    <col min="7177" max="7177" width="11.28515625" style="8" customWidth="1"/>
    <col min="7178" max="7178" width="1.7109375" style="8" customWidth="1"/>
    <col min="7179" max="7179" width="16.42578125" style="8" customWidth="1"/>
    <col min="7180" max="7180" width="41.28515625" style="8" customWidth="1"/>
    <col min="7181" max="7183" width="3.7109375" style="8" customWidth="1"/>
    <col min="7184" max="7184" width="4.42578125" style="8" customWidth="1"/>
    <col min="7185" max="7185" width="4.5703125" style="8" bestFit="1" customWidth="1"/>
    <col min="7186" max="7186" width="10.7109375" style="8" bestFit="1" customWidth="1"/>
    <col min="7187" max="7189" width="9.140625" style="8"/>
    <col min="7190" max="7190" width="11.42578125" style="8" bestFit="1" customWidth="1"/>
    <col min="7191" max="7191" width="13.7109375" style="8" customWidth="1"/>
    <col min="7192" max="7425" width="9.140625" style="8"/>
    <col min="7426" max="7426" width="10.28515625" style="8" customWidth="1"/>
    <col min="7427" max="7427" width="39.28515625" style="8" customWidth="1"/>
    <col min="7428" max="7431" width="3.7109375" style="8" customWidth="1"/>
    <col min="7432" max="7432" width="4.5703125" style="8" bestFit="1" customWidth="1"/>
    <col min="7433" max="7433" width="11.28515625" style="8" customWidth="1"/>
    <col min="7434" max="7434" width="1.7109375" style="8" customWidth="1"/>
    <col min="7435" max="7435" width="16.42578125" style="8" customWidth="1"/>
    <col min="7436" max="7436" width="41.28515625" style="8" customWidth="1"/>
    <col min="7437" max="7439" width="3.7109375" style="8" customWidth="1"/>
    <col min="7440" max="7440" width="4.42578125" style="8" customWidth="1"/>
    <col min="7441" max="7441" width="4.5703125" style="8" bestFit="1" customWidth="1"/>
    <col min="7442" max="7442" width="10.7109375" style="8" bestFit="1" customWidth="1"/>
    <col min="7443" max="7445" width="9.140625" style="8"/>
    <col min="7446" max="7446" width="11.42578125" style="8" bestFit="1" customWidth="1"/>
    <col min="7447" max="7447" width="13.7109375" style="8" customWidth="1"/>
    <col min="7448" max="7681" width="9.140625" style="8"/>
    <col min="7682" max="7682" width="10.28515625" style="8" customWidth="1"/>
    <col min="7683" max="7683" width="39.28515625" style="8" customWidth="1"/>
    <col min="7684" max="7687" width="3.7109375" style="8" customWidth="1"/>
    <col min="7688" max="7688" width="4.5703125" style="8" bestFit="1" customWidth="1"/>
    <col min="7689" max="7689" width="11.28515625" style="8" customWidth="1"/>
    <col min="7690" max="7690" width="1.7109375" style="8" customWidth="1"/>
    <col min="7691" max="7691" width="16.42578125" style="8" customWidth="1"/>
    <col min="7692" max="7692" width="41.28515625" style="8" customWidth="1"/>
    <col min="7693" max="7695" width="3.7109375" style="8" customWidth="1"/>
    <col min="7696" max="7696" width="4.42578125" style="8" customWidth="1"/>
    <col min="7697" max="7697" width="4.5703125" style="8" bestFit="1" customWidth="1"/>
    <col min="7698" max="7698" width="10.7109375" style="8" bestFit="1" customWidth="1"/>
    <col min="7699" max="7701" width="9.140625" style="8"/>
    <col min="7702" max="7702" width="11.42578125" style="8" bestFit="1" customWidth="1"/>
    <col min="7703" max="7703" width="13.7109375" style="8" customWidth="1"/>
    <col min="7704" max="7937" width="9.140625" style="8"/>
    <col min="7938" max="7938" width="10.28515625" style="8" customWidth="1"/>
    <col min="7939" max="7939" width="39.28515625" style="8" customWidth="1"/>
    <col min="7940" max="7943" width="3.7109375" style="8" customWidth="1"/>
    <col min="7944" max="7944" width="4.5703125" style="8" bestFit="1" customWidth="1"/>
    <col min="7945" max="7945" width="11.28515625" style="8" customWidth="1"/>
    <col min="7946" max="7946" width="1.7109375" style="8" customWidth="1"/>
    <col min="7947" max="7947" width="16.42578125" style="8" customWidth="1"/>
    <col min="7948" max="7948" width="41.28515625" style="8" customWidth="1"/>
    <col min="7949" max="7951" width="3.7109375" style="8" customWidth="1"/>
    <col min="7952" max="7952" width="4.42578125" style="8" customWidth="1"/>
    <col min="7953" max="7953" width="4.5703125" style="8" bestFit="1" customWidth="1"/>
    <col min="7954" max="7954" width="10.7109375" style="8" bestFit="1" customWidth="1"/>
    <col min="7955" max="7957" width="9.140625" style="8"/>
    <col min="7958" max="7958" width="11.42578125" style="8" bestFit="1" customWidth="1"/>
    <col min="7959" max="7959" width="13.7109375" style="8" customWidth="1"/>
    <col min="7960" max="8193" width="9.140625" style="8"/>
    <col min="8194" max="8194" width="10.28515625" style="8" customWidth="1"/>
    <col min="8195" max="8195" width="39.28515625" style="8" customWidth="1"/>
    <col min="8196" max="8199" width="3.7109375" style="8" customWidth="1"/>
    <col min="8200" max="8200" width="4.5703125" style="8" bestFit="1" customWidth="1"/>
    <col min="8201" max="8201" width="11.28515625" style="8" customWidth="1"/>
    <col min="8202" max="8202" width="1.7109375" style="8" customWidth="1"/>
    <col min="8203" max="8203" width="16.42578125" style="8" customWidth="1"/>
    <col min="8204" max="8204" width="41.28515625" style="8" customWidth="1"/>
    <col min="8205" max="8207" width="3.7109375" style="8" customWidth="1"/>
    <col min="8208" max="8208" width="4.42578125" style="8" customWidth="1"/>
    <col min="8209" max="8209" width="4.5703125" style="8" bestFit="1" customWidth="1"/>
    <col min="8210" max="8210" width="10.7109375" style="8" bestFit="1" customWidth="1"/>
    <col min="8211" max="8213" width="9.140625" style="8"/>
    <col min="8214" max="8214" width="11.42578125" style="8" bestFit="1" customWidth="1"/>
    <col min="8215" max="8215" width="13.7109375" style="8" customWidth="1"/>
    <col min="8216" max="8449" width="9.140625" style="8"/>
    <col min="8450" max="8450" width="10.28515625" style="8" customWidth="1"/>
    <col min="8451" max="8451" width="39.28515625" style="8" customWidth="1"/>
    <col min="8452" max="8455" width="3.7109375" style="8" customWidth="1"/>
    <col min="8456" max="8456" width="4.5703125" style="8" bestFit="1" customWidth="1"/>
    <col min="8457" max="8457" width="11.28515625" style="8" customWidth="1"/>
    <col min="8458" max="8458" width="1.7109375" style="8" customWidth="1"/>
    <col min="8459" max="8459" width="16.42578125" style="8" customWidth="1"/>
    <col min="8460" max="8460" width="41.28515625" style="8" customWidth="1"/>
    <col min="8461" max="8463" width="3.7109375" style="8" customWidth="1"/>
    <col min="8464" max="8464" width="4.42578125" style="8" customWidth="1"/>
    <col min="8465" max="8465" width="4.5703125" style="8" bestFit="1" customWidth="1"/>
    <col min="8466" max="8466" width="10.7109375" style="8" bestFit="1" customWidth="1"/>
    <col min="8467" max="8469" width="9.140625" style="8"/>
    <col min="8470" max="8470" width="11.42578125" style="8" bestFit="1" customWidth="1"/>
    <col min="8471" max="8471" width="13.7109375" style="8" customWidth="1"/>
    <col min="8472" max="8705" width="9.140625" style="8"/>
    <col min="8706" max="8706" width="10.28515625" style="8" customWidth="1"/>
    <col min="8707" max="8707" width="39.28515625" style="8" customWidth="1"/>
    <col min="8708" max="8711" width="3.7109375" style="8" customWidth="1"/>
    <col min="8712" max="8712" width="4.5703125" style="8" bestFit="1" customWidth="1"/>
    <col min="8713" max="8713" width="11.28515625" style="8" customWidth="1"/>
    <col min="8714" max="8714" width="1.7109375" style="8" customWidth="1"/>
    <col min="8715" max="8715" width="16.42578125" style="8" customWidth="1"/>
    <col min="8716" max="8716" width="41.28515625" style="8" customWidth="1"/>
    <col min="8717" max="8719" width="3.7109375" style="8" customWidth="1"/>
    <col min="8720" max="8720" width="4.42578125" style="8" customWidth="1"/>
    <col min="8721" max="8721" width="4.5703125" style="8" bestFit="1" customWidth="1"/>
    <col min="8722" max="8722" width="10.7109375" style="8" bestFit="1" customWidth="1"/>
    <col min="8723" max="8725" width="9.140625" style="8"/>
    <col min="8726" max="8726" width="11.42578125" style="8" bestFit="1" customWidth="1"/>
    <col min="8727" max="8727" width="13.7109375" style="8" customWidth="1"/>
    <col min="8728" max="8961" width="9.140625" style="8"/>
    <col min="8962" max="8962" width="10.28515625" style="8" customWidth="1"/>
    <col min="8963" max="8963" width="39.28515625" style="8" customWidth="1"/>
    <col min="8964" max="8967" width="3.7109375" style="8" customWidth="1"/>
    <col min="8968" max="8968" width="4.5703125" style="8" bestFit="1" customWidth="1"/>
    <col min="8969" max="8969" width="11.28515625" style="8" customWidth="1"/>
    <col min="8970" max="8970" width="1.7109375" style="8" customWidth="1"/>
    <col min="8971" max="8971" width="16.42578125" style="8" customWidth="1"/>
    <col min="8972" max="8972" width="41.28515625" style="8" customWidth="1"/>
    <col min="8973" max="8975" width="3.7109375" style="8" customWidth="1"/>
    <col min="8976" max="8976" width="4.42578125" style="8" customWidth="1"/>
    <col min="8977" max="8977" width="4.5703125" style="8" bestFit="1" customWidth="1"/>
    <col min="8978" max="8978" width="10.7109375" style="8" bestFit="1" customWidth="1"/>
    <col min="8979" max="8981" width="9.140625" style="8"/>
    <col min="8982" max="8982" width="11.42578125" style="8" bestFit="1" customWidth="1"/>
    <col min="8983" max="8983" width="13.7109375" style="8" customWidth="1"/>
    <col min="8984" max="9217" width="9.140625" style="8"/>
    <col min="9218" max="9218" width="10.28515625" style="8" customWidth="1"/>
    <col min="9219" max="9219" width="39.28515625" style="8" customWidth="1"/>
    <col min="9220" max="9223" width="3.7109375" style="8" customWidth="1"/>
    <col min="9224" max="9224" width="4.5703125" style="8" bestFit="1" customWidth="1"/>
    <col min="9225" max="9225" width="11.28515625" style="8" customWidth="1"/>
    <col min="9226" max="9226" width="1.7109375" style="8" customWidth="1"/>
    <col min="9227" max="9227" width="16.42578125" style="8" customWidth="1"/>
    <col min="9228" max="9228" width="41.28515625" style="8" customWidth="1"/>
    <col min="9229" max="9231" width="3.7109375" style="8" customWidth="1"/>
    <col min="9232" max="9232" width="4.42578125" style="8" customWidth="1"/>
    <col min="9233" max="9233" width="4.5703125" style="8" bestFit="1" customWidth="1"/>
    <col min="9234" max="9234" width="10.7109375" style="8" bestFit="1" customWidth="1"/>
    <col min="9235" max="9237" width="9.140625" style="8"/>
    <col min="9238" max="9238" width="11.42578125" style="8" bestFit="1" customWidth="1"/>
    <col min="9239" max="9239" width="13.7109375" style="8" customWidth="1"/>
    <col min="9240" max="9473" width="9.140625" style="8"/>
    <col min="9474" max="9474" width="10.28515625" style="8" customWidth="1"/>
    <col min="9475" max="9475" width="39.28515625" style="8" customWidth="1"/>
    <col min="9476" max="9479" width="3.7109375" style="8" customWidth="1"/>
    <col min="9480" max="9480" width="4.5703125" style="8" bestFit="1" customWidth="1"/>
    <col min="9481" max="9481" width="11.28515625" style="8" customWidth="1"/>
    <col min="9482" max="9482" width="1.7109375" style="8" customWidth="1"/>
    <col min="9483" max="9483" width="16.42578125" style="8" customWidth="1"/>
    <col min="9484" max="9484" width="41.28515625" style="8" customWidth="1"/>
    <col min="9485" max="9487" width="3.7109375" style="8" customWidth="1"/>
    <col min="9488" max="9488" width="4.42578125" style="8" customWidth="1"/>
    <col min="9489" max="9489" width="4.5703125" style="8" bestFit="1" customWidth="1"/>
    <col min="9490" max="9490" width="10.7109375" style="8" bestFit="1" customWidth="1"/>
    <col min="9491" max="9493" width="9.140625" style="8"/>
    <col min="9494" max="9494" width="11.42578125" style="8" bestFit="1" customWidth="1"/>
    <col min="9495" max="9495" width="13.7109375" style="8" customWidth="1"/>
    <col min="9496" max="9729" width="9.140625" style="8"/>
    <col min="9730" max="9730" width="10.28515625" style="8" customWidth="1"/>
    <col min="9731" max="9731" width="39.28515625" style="8" customWidth="1"/>
    <col min="9732" max="9735" width="3.7109375" style="8" customWidth="1"/>
    <col min="9736" max="9736" width="4.5703125" style="8" bestFit="1" customWidth="1"/>
    <col min="9737" max="9737" width="11.28515625" style="8" customWidth="1"/>
    <col min="9738" max="9738" width="1.7109375" style="8" customWidth="1"/>
    <col min="9739" max="9739" width="16.42578125" style="8" customWidth="1"/>
    <col min="9740" max="9740" width="41.28515625" style="8" customWidth="1"/>
    <col min="9741" max="9743" width="3.7109375" style="8" customWidth="1"/>
    <col min="9744" max="9744" width="4.42578125" style="8" customWidth="1"/>
    <col min="9745" max="9745" width="4.5703125" style="8" bestFit="1" customWidth="1"/>
    <col min="9746" max="9746" width="10.7109375" style="8" bestFit="1" customWidth="1"/>
    <col min="9747" max="9749" width="9.140625" style="8"/>
    <col min="9750" max="9750" width="11.42578125" style="8" bestFit="1" customWidth="1"/>
    <col min="9751" max="9751" width="13.7109375" style="8" customWidth="1"/>
    <col min="9752" max="9985" width="9.140625" style="8"/>
    <col min="9986" max="9986" width="10.28515625" style="8" customWidth="1"/>
    <col min="9987" max="9987" width="39.28515625" style="8" customWidth="1"/>
    <col min="9988" max="9991" width="3.7109375" style="8" customWidth="1"/>
    <col min="9992" max="9992" width="4.5703125" style="8" bestFit="1" customWidth="1"/>
    <col min="9993" max="9993" width="11.28515625" style="8" customWidth="1"/>
    <col min="9994" max="9994" width="1.7109375" style="8" customWidth="1"/>
    <col min="9995" max="9995" width="16.42578125" style="8" customWidth="1"/>
    <col min="9996" max="9996" width="41.28515625" style="8" customWidth="1"/>
    <col min="9997" max="9999" width="3.7109375" style="8" customWidth="1"/>
    <col min="10000" max="10000" width="4.42578125" style="8" customWidth="1"/>
    <col min="10001" max="10001" width="4.5703125" style="8" bestFit="1" customWidth="1"/>
    <col min="10002" max="10002" width="10.7109375" style="8" bestFit="1" customWidth="1"/>
    <col min="10003" max="10005" width="9.140625" style="8"/>
    <col min="10006" max="10006" width="11.42578125" style="8" bestFit="1" customWidth="1"/>
    <col min="10007" max="10007" width="13.7109375" style="8" customWidth="1"/>
    <col min="10008" max="10241" width="9.140625" style="8"/>
    <col min="10242" max="10242" width="10.28515625" style="8" customWidth="1"/>
    <col min="10243" max="10243" width="39.28515625" style="8" customWidth="1"/>
    <col min="10244" max="10247" width="3.7109375" style="8" customWidth="1"/>
    <col min="10248" max="10248" width="4.5703125" style="8" bestFit="1" customWidth="1"/>
    <col min="10249" max="10249" width="11.28515625" style="8" customWidth="1"/>
    <col min="10250" max="10250" width="1.7109375" style="8" customWidth="1"/>
    <col min="10251" max="10251" width="16.42578125" style="8" customWidth="1"/>
    <col min="10252" max="10252" width="41.28515625" style="8" customWidth="1"/>
    <col min="10253" max="10255" width="3.7109375" style="8" customWidth="1"/>
    <col min="10256" max="10256" width="4.42578125" style="8" customWidth="1"/>
    <col min="10257" max="10257" width="4.5703125" style="8" bestFit="1" customWidth="1"/>
    <col min="10258" max="10258" width="10.7109375" style="8" bestFit="1" customWidth="1"/>
    <col min="10259" max="10261" width="9.140625" style="8"/>
    <col min="10262" max="10262" width="11.42578125" style="8" bestFit="1" customWidth="1"/>
    <col min="10263" max="10263" width="13.7109375" style="8" customWidth="1"/>
    <col min="10264" max="10497" width="9.140625" style="8"/>
    <col min="10498" max="10498" width="10.28515625" style="8" customWidth="1"/>
    <col min="10499" max="10499" width="39.28515625" style="8" customWidth="1"/>
    <col min="10500" max="10503" width="3.7109375" style="8" customWidth="1"/>
    <col min="10504" max="10504" width="4.5703125" style="8" bestFit="1" customWidth="1"/>
    <col min="10505" max="10505" width="11.28515625" style="8" customWidth="1"/>
    <col min="10506" max="10506" width="1.7109375" style="8" customWidth="1"/>
    <col min="10507" max="10507" width="16.42578125" style="8" customWidth="1"/>
    <col min="10508" max="10508" width="41.28515625" style="8" customWidth="1"/>
    <col min="10509" max="10511" width="3.7109375" style="8" customWidth="1"/>
    <col min="10512" max="10512" width="4.42578125" style="8" customWidth="1"/>
    <col min="10513" max="10513" width="4.5703125" style="8" bestFit="1" customWidth="1"/>
    <col min="10514" max="10514" width="10.7109375" style="8" bestFit="1" customWidth="1"/>
    <col min="10515" max="10517" width="9.140625" style="8"/>
    <col min="10518" max="10518" width="11.42578125" style="8" bestFit="1" customWidth="1"/>
    <col min="10519" max="10519" width="13.7109375" style="8" customWidth="1"/>
    <col min="10520" max="10753" width="9.140625" style="8"/>
    <col min="10754" max="10754" width="10.28515625" style="8" customWidth="1"/>
    <col min="10755" max="10755" width="39.28515625" style="8" customWidth="1"/>
    <col min="10756" max="10759" width="3.7109375" style="8" customWidth="1"/>
    <col min="10760" max="10760" width="4.5703125" style="8" bestFit="1" customWidth="1"/>
    <col min="10761" max="10761" width="11.28515625" style="8" customWidth="1"/>
    <col min="10762" max="10762" width="1.7109375" style="8" customWidth="1"/>
    <col min="10763" max="10763" width="16.42578125" style="8" customWidth="1"/>
    <col min="10764" max="10764" width="41.28515625" style="8" customWidth="1"/>
    <col min="10765" max="10767" width="3.7109375" style="8" customWidth="1"/>
    <col min="10768" max="10768" width="4.42578125" style="8" customWidth="1"/>
    <col min="10769" max="10769" width="4.5703125" style="8" bestFit="1" customWidth="1"/>
    <col min="10770" max="10770" width="10.7109375" style="8" bestFit="1" customWidth="1"/>
    <col min="10771" max="10773" width="9.140625" style="8"/>
    <col min="10774" max="10774" width="11.42578125" style="8" bestFit="1" customWidth="1"/>
    <col min="10775" max="10775" width="13.7109375" style="8" customWidth="1"/>
    <col min="10776" max="11009" width="9.140625" style="8"/>
    <col min="11010" max="11010" width="10.28515625" style="8" customWidth="1"/>
    <col min="11011" max="11011" width="39.28515625" style="8" customWidth="1"/>
    <col min="11012" max="11015" width="3.7109375" style="8" customWidth="1"/>
    <col min="11016" max="11016" width="4.5703125" style="8" bestFit="1" customWidth="1"/>
    <col min="11017" max="11017" width="11.28515625" style="8" customWidth="1"/>
    <col min="11018" max="11018" width="1.7109375" style="8" customWidth="1"/>
    <col min="11019" max="11019" width="16.42578125" style="8" customWidth="1"/>
    <col min="11020" max="11020" width="41.28515625" style="8" customWidth="1"/>
    <col min="11021" max="11023" width="3.7109375" style="8" customWidth="1"/>
    <col min="11024" max="11024" width="4.42578125" style="8" customWidth="1"/>
    <col min="11025" max="11025" width="4.5703125" style="8" bestFit="1" customWidth="1"/>
    <col min="11026" max="11026" width="10.7109375" style="8" bestFit="1" customWidth="1"/>
    <col min="11027" max="11029" width="9.140625" style="8"/>
    <col min="11030" max="11030" width="11.42578125" style="8" bestFit="1" customWidth="1"/>
    <col min="11031" max="11031" width="13.7109375" style="8" customWidth="1"/>
    <col min="11032" max="11265" width="9.140625" style="8"/>
    <col min="11266" max="11266" width="10.28515625" style="8" customWidth="1"/>
    <col min="11267" max="11267" width="39.28515625" style="8" customWidth="1"/>
    <col min="11268" max="11271" width="3.7109375" style="8" customWidth="1"/>
    <col min="11272" max="11272" width="4.5703125" style="8" bestFit="1" customWidth="1"/>
    <col min="11273" max="11273" width="11.28515625" style="8" customWidth="1"/>
    <col min="11274" max="11274" width="1.7109375" style="8" customWidth="1"/>
    <col min="11275" max="11275" width="16.42578125" style="8" customWidth="1"/>
    <col min="11276" max="11276" width="41.28515625" style="8" customWidth="1"/>
    <col min="11277" max="11279" width="3.7109375" style="8" customWidth="1"/>
    <col min="11280" max="11280" width="4.42578125" style="8" customWidth="1"/>
    <col min="11281" max="11281" width="4.5703125" style="8" bestFit="1" customWidth="1"/>
    <col min="11282" max="11282" width="10.7109375" style="8" bestFit="1" customWidth="1"/>
    <col min="11283" max="11285" width="9.140625" style="8"/>
    <col min="11286" max="11286" width="11.42578125" style="8" bestFit="1" customWidth="1"/>
    <col min="11287" max="11287" width="13.7109375" style="8" customWidth="1"/>
    <col min="11288" max="11521" width="9.140625" style="8"/>
    <col min="11522" max="11522" width="10.28515625" style="8" customWidth="1"/>
    <col min="11523" max="11523" width="39.28515625" style="8" customWidth="1"/>
    <col min="11524" max="11527" width="3.7109375" style="8" customWidth="1"/>
    <col min="11528" max="11528" width="4.5703125" style="8" bestFit="1" customWidth="1"/>
    <col min="11529" max="11529" width="11.28515625" style="8" customWidth="1"/>
    <col min="11530" max="11530" width="1.7109375" style="8" customWidth="1"/>
    <col min="11531" max="11531" width="16.42578125" style="8" customWidth="1"/>
    <col min="11532" max="11532" width="41.28515625" style="8" customWidth="1"/>
    <col min="11533" max="11535" width="3.7109375" style="8" customWidth="1"/>
    <col min="11536" max="11536" width="4.42578125" style="8" customWidth="1"/>
    <col min="11537" max="11537" width="4.5703125" style="8" bestFit="1" customWidth="1"/>
    <col min="11538" max="11538" width="10.7109375" style="8" bestFit="1" customWidth="1"/>
    <col min="11539" max="11541" width="9.140625" style="8"/>
    <col min="11542" max="11542" width="11.42578125" style="8" bestFit="1" customWidth="1"/>
    <col min="11543" max="11543" width="13.7109375" style="8" customWidth="1"/>
    <col min="11544" max="11777" width="9.140625" style="8"/>
    <col min="11778" max="11778" width="10.28515625" style="8" customWidth="1"/>
    <col min="11779" max="11779" width="39.28515625" style="8" customWidth="1"/>
    <col min="11780" max="11783" width="3.7109375" style="8" customWidth="1"/>
    <col min="11784" max="11784" width="4.5703125" style="8" bestFit="1" customWidth="1"/>
    <col min="11785" max="11785" width="11.28515625" style="8" customWidth="1"/>
    <col min="11786" max="11786" width="1.7109375" style="8" customWidth="1"/>
    <col min="11787" max="11787" width="16.42578125" style="8" customWidth="1"/>
    <col min="11788" max="11788" width="41.28515625" style="8" customWidth="1"/>
    <col min="11789" max="11791" width="3.7109375" style="8" customWidth="1"/>
    <col min="11792" max="11792" width="4.42578125" style="8" customWidth="1"/>
    <col min="11793" max="11793" width="4.5703125" style="8" bestFit="1" customWidth="1"/>
    <col min="11794" max="11794" width="10.7109375" style="8" bestFit="1" customWidth="1"/>
    <col min="11795" max="11797" width="9.140625" style="8"/>
    <col min="11798" max="11798" width="11.42578125" style="8" bestFit="1" customWidth="1"/>
    <col min="11799" max="11799" width="13.7109375" style="8" customWidth="1"/>
    <col min="11800" max="12033" width="9.140625" style="8"/>
    <col min="12034" max="12034" width="10.28515625" style="8" customWidth="1"/>
    <col min="12035" max="12035" width="39.28515625" style="8" customWidth="1"/>
    <col min="12036" max="12039" width="3.7109375" style="8" customWidth="1"/>
    <col min="12040" max="12040" width="4.5703125" style="8" bestFit="1" customWidth="1"/>
    <col min="12041" max="12041" width="11.28515625" style="8" customWidth="1"/>
    <col min="12042" max="12042" width="1.7109375" style="8" customWidth="1"/>
    <col min="12043" max="12043" width="16.42578125" style="8" customWidth="1"/>
    <col min="12044" max="12044" width="41.28515625" style="8" customWidth="1"/>
    <col min="12045" max="12047" width="3.7109375" style="8" customWidth="1"/>
    <col min="12048" max="12048" width="4.42578125" style="8" customWidth="1"/>
    <col min="12049" max="12049" width="4.5703125" style="8" bestFit="1" customWidth="1"/>
    <col min="12050" max="12050" width="10.7109375" style="8" bestFit="1" customWidth="1"/>
    <col min="12051" max="12053" width="9.140625" style="8"/>
    <col min="12054" max="12054" width="11.42578125" style="8" bestFit="1" customWidth="1"/>
    <col min="12055" max="12055" width="13.7109375" style="8" customWidth="1"/>
    <col min="12056" max="12289" width="9.140625" style="8"/>
    <col min="12290" max="12290" width="10.28515625" style="8" customWidth="1"/>
    <col min="12291" max="12291" width="39.28515625" style="8" customWidth="1"/>
    <col min="12292" max="12295" width="3.7109375" style="8" customWidth="1"/>
    <col min="12296" max="12296" width="4.5703125" style="8" bestFit="1" customWidth="1"/>
    <col min="12297" max="12297" width="11.28515625" style="8" customWidth="1"/>
    <col min="12298" max="12298" width="1.7109375" style="8" customWidth="1"/>
    <col min="12299" max="12299" width="16.42578125" style="8" customWidth="1"/>
    <col min="12300" max="12300" width="41.28515625" style="8" customWidth="1"/>
    <col min="12301" max="12303" width="3.7109375" style="8" customWidth="1"/>
    <col min="12304" max="12304" width="4.42578125" style="8" customWidth="1"/>
    <col min="12305" max="12305" width="4.5703125" style="8" bestFit="1" customWidth="1"/>
    <col min="12306" max="12306" width="10.7109375" style="8" bestFit="1" customWidth="1"/>
    <col min="12307" max="12309" width="9.140625" style="8"/>
    <col min="12310" max="12310" width="11.42578125" style="8" bestFit="1" customWidth="1"/>
    <col min="12311" max="12311" width="13.7109375" style="8" customWidth="1"/>
    <col min="12312" max="12545" width="9.140625" style="8"/>
    <col min="12546" max="12546" width="10.28515625" style="8" customWidth="1"/>
    <col min="12547" max="12547" width="39.28515625" style="8" customWidth="1"/>
    <col min="12548" max="12551" width="3.7109375" style="8" customWidth="1"/>
    <col min="12552" max="12552" width="4.5703125" style="8" bestFit="1" customWidth="1"/>
    <col min="12553" max="12553" width="11.28515625" style="8" customWidth="1"/>
    <col min="12554" max="12554" width="1.7109375" style="8" customWidth="1"/>
    <col min="12555" max="12555" width="16.42578125" style="8" customWidth="1"/>
    <col min="12556" max="12556" width="41.28515625" style="8" customWidth="1"/>
    <col min="12557" max="12559" width="3.7109375" style="8" customWidth="1"/>
    <col min="12560" max="12560" width="4.42578125" style="8" customWidth="1"/>
    <col min="12561" max="12561" width="4.5703125" style="8" bestFit="1" customWidth="1"/>
    <col min="12562" max="12562" width="10.7109375" style="8" bestFit="1" customWidth="1"/>
    <col min="12563" max="12565" width="9.140625" style="8"/>
    <col min="12566" max="12566" width="11.42578125" style="8" bestFit="1" customWidth="1"/>
    <col min="12567" max="12567" width="13.7109375" style="8" customWidth="1"/>
    <col min="12568" max="12801" width="9.140625" style="8"/>
    <col min="12802" max="12802" width="10.28515625" style="8" customWidth="1"/>
    <col min="12803" max="12803" width="39.28515625" style="8" customWidth="1"/>
    <col min="12804" max="12807" width="3.7109375" style="8" customWidth="1"/>
    <col min="12808" max="12808" width="4.5703125" style="8" bestFit="1" customWidth="1"/>
    <col min="12809" max="12809" width="11.28515625" style="8" customWidth="1"/>
    <col min="12810" max="12810" width="1.7109375" style="8" customWidth="1"/>
    <col min="12811" max="12811" width="16.42578125" style="8" customWidth="1"/>
    <col min="12812" max="12812" width="41.28515625" style="8" customWidth="1"/>
    <col min="12813" max="12815" width="3.7109375" style="8" customWidth="1"/>
    <col min="12816" max="12816" width="4.42578125" style="8" customWidth="1"/>
    <col min="12817" max="12817" width="4.5703125" style="8" bestFit="1" customWidth="1"/>
    <col min="12818" max="12818" width="10.7109375" style="8" bestFit="1" customWidth="1"/>
    <col min="12819" max="12821" width="9.140625" style="8"/>
    <col min="12822" max="12822" width="11.42578125" style="8" bestFit="1" customWidth="1"/>
    <col min="12823" max="12823" width="13.7109375" style="8" customWidth="1"/>
    <col min="12824" max="13057" width="9.140625" style="8"/>
    <col min="13058" max="13058" width="10.28515625" style="8" customWidth="1"/>
    <col min="13059" max="13059" width="39.28515625" style="8" customWidth="1"/>
    <col min="13060" max="13063" width="3.7109375" style="8" customWidth="1"/>
    <col min="13064" max="13064" width="4.5703125" style="8" bestFit="1" customWidth="1"/>
    <col min="13065" max="13065" width="11.28515625" style="8" customWidth="1"/>
    <col min="13066" max="13066" width="1.7109375" style="8" customWidth="1"/>
    <col min="13067" max="13067" width="16.42578125" style="8" customWidth="1"/>
    <col min="13068" max="13068" width="41.28515625" style="8" customWidth="1"/>
    <col min="13069" max="13071" width="3.7109375" style="8" customWidth="1"/>
    <col min="13072" max="13072" width="4.42578125" style="8" customWidth="1"/>
    <col min="13073" max="13073" width="4.5703125" style="8" bestFit="1" customWidth="1"/>
    <col min="13074" max="13074" width="10.7109375" style="8" bestFit="1" customWidth="1"/>
    <col min="13075" max="13077" width="9.140625" style="8"/>
    <col min="13078" max="13078" width="11.42578125" style="8" bestFit="1" customWidth="1"/>
    <col min="13079" max="13079" width="13.7109375" style="8" customWidth="1"/>
    <col min="13080" max="13313" width="9.140625" style="8"/>
    <col min="13314" max="13314" width="10.28515625" style="8" customWidth="1"/>
    <col min="13315" max="13315" width="39.28515625" style="8" customWidth="1"/>
    <col min="13316" max="13319" width="3.7109375" style="8" customWidth="1"/>
    <col min="13320" max="13320" width="4.5703125" style="8" bestFit="1" customWidth="1"/>
    <col min="13321" max="13321" width="11.28515625" style="8" customWidth="1"/>
    <col min="13322" max="13322" width="1.7109375" style="8" customWidth="1"/>
    <col min="13323" max="13323" width="16.42578125" style="8" customWidth="1"/>
    <col min="13324" max="13324" width="41.28515625" style="8" customWidth="1"/>
    <col min="13325" max="13327" width="3.7109375" style="8" customWidth="1"/>
    <col min="13328" max="13328" width="4.42578125" style="8" customWidth="1"/>
    <col min="13329" max="13329" width="4.5703125" style="8" bestFit="1" customWidth="1"/>
    <col min="13330" max="13330" width="10.7109375" style="8" bestFit="1" customWidth="1"/>
    <col min="13331" max="13333" width="9.140625" style="8"/>
    <col min="13334" max="13334" width="11.42578125" style="8" bestFit="1" customWidth="1"/>
    <col min="13335" max="13335" width="13.7109375" style="8" customWidth="1"/>
    <col min="13336" max="13569" width="9.140625" style="8"/>
    <col min="13570" max="13570" width="10.28515625" style="8" customWidth="1"/>
    <col min="13571" max="13571" width="39.28515625" style="8" customWidth="1"/>
    <col min="13572" max="13575" width="3.7109375" style="8" customWidth="1"/>
    <col min="13576" max="13576" width="4.5703125" style="8" bestFit="1" customWidth="1"/>
    <col min="13577" max="13577" width="11.28515625" style="8" customWidth="1"/>
    <col min="13578" max="13578" width="1.7109375" style="8" customWidth="1"/>
    <col min="13579" max="13579" width="16.42578125" style="8" customWidth="1"/>
    <col min="13580" max="13580" width="41.28515625" style="8" customWidth="1"/>
    <col min="13581" max="13583" width="3.7109375" style="8" customWidth="1"/>
    <col min="13584" max="13584" width="4.42578125" style="8" customWidth="1"/>
    <col min="13585" max="13585" width="4.5703125" style="8" bestFit="1" customWidth="1"/>
    <col min="13586" max="13586" width="10.7109375" style="8" bestFit="1" customWidth="1"/>
    <col min="13587" max="13589" width="9.140625" style="8"/>
    <col min="13590" max="13590" width="11.42578125" style="8" bestFit="1" customWidth="1"/>
    <col min="13591" max="13591" width="13.7109375" style="8" customWidth="1"/>
    <col min="13592" max="13825" width="9.140625" style="8"/>
    <col min="13826" max="13826" width="10.28515625" style="8" customWidth="1"/>
    <col min="13827" max="13827" width="39.28515625" style="8" customWidth="1"/>
    <col min="13828" max="13831" width="3.7109375" style="8" customWidth="1"/>
    <col min="13832" max="13832" width="4.5703125" style="8" bestFit="1" customWidth="1"/>
    <col min="13833" max="13833" width="11.28515625" style="8" customWidth="1"/>
    <col min="13834" max="13834" width="1.7109375" style="8" customWidth="1"/>
    <col min="13835" max="13835" width="16.42578125" style="8" customWidth="1"/>
    <col min="13836" max="13836" width="41.28515625" style="8" customWidth="1"/>
    <col min="13837" max="13839" width="3.7109375" style="8" customWidth="1"/>
    <col min="13840" max="13840" width="4.42578125" style="8" customWidth="1"/>
    <col min="13841" max="13841" width="4.5703125" style="8" bestFit="1" customWidth="1"/>
    <col min="13842" max="13842" width="10.7109375" style="8" bestFit="1" customWidth="1"/>
    <col min="13843" max="13845" width="9.140625" style="8"/>
    <col min="13846" max="13846" width="11.42578125" style="8" bestFit="1" customWidth="1"/>
    <col min="13847" max="13847" width="13.7109375" style="8" customWidth="1"/>
    <col min="13848" max="14081" width="9.140625" style="8"/>
    <col min="14082" max="14082" width="10.28515625" style="8" customWidth="1"/>
    <col min="14083" max="14083" width="39.28515625" style="8" customWidth="1"/>
    <col min="14084" max="14087" width="3.7109375" style="8" customWidth="1"/>
    <col min="14088" max="14088" width="4.5703125" style="8" bestFit="1" customWidth="1"/>
    <col min="14089" max="14089" width="11.28515625" style="8" customWidth="1"/>
    <col min="14090" max="14090" width="1.7109375" style="8" customWidth="1"/>
    <col min="14091" max="14091" width="16.42578125" style="8" customWidth="1"/>
    <col min="14092" max="14092" width="41.28515625" style="8" customWidth="1"/>
    <col min="14093" max="14095" width="3.7109375" style="8" customWidth="1"/>
    <col min="14096" max="14096" width="4.42578125" style="8" customWidth="1"/>
    <col min="14097" max="14097" width="4.5703125" style="8" bestFit="1" customWidth="1"/>
    <col min="14098" max="14098" width="10.7109375" style="8" bestFit="1" customWidth="1"/>
    <col min="14099" max="14101" width="9.140625" style="8"/>
    <col min="14102" max="14102" width="11.42578125" style="8" bestFit="1" customWidth="1"/>
    <col min="14103" max="14103" width="13.7109375" style="8" customWidth="1"/>
    <col min="14104" max="14337" width="9.140625" style="8"/>
    <col min="14338" max="14338" width="10.28515625" style="8" customWidth="1"/>
    <col min="14339" max="14339" width="39.28515625" style="8" customWidth="1"/>
    <col min="14340" max="14343" width="3.7109375" style="8" customWidth="1"/>
    <col min="14344" max="14344" width="4.5703125" style="8" bestFit="1" customWidth="1"/>
    <col min="14345" max="14345" width="11.28515625" style="8" customWidth="1"/>
    <col min="14346" max="14346" width="1.7109375" style="8" customWidth="1"/>
    <col min="14347" max="14347" width="16.42578125" style="8" customWidth="1"/>
    <col min="14348" max="14348" width="41.28515625" style="8" customWidth="1"/>
    <col min="14349" max="14351" width="3.7109375" style="8" customWidth="1"/>
    <col min="14352" max="14352" width="4.42578125" style="8" customWidth="1"/>
    <col min="14353" max="14353" width="4.5703125" style="8" bestFit="1" customWidth="1"/>
    <col min="14354" max="14354" width="10.7109375" style="8" bestFit="1" customWidth="1"/>
    <col min="14355" max="14357" width="9.140625" style="8"/>
    <col min="14358" max="14358" width="11.42578125" style="8" bestFit="1" customWidth="1"/>
    <col min="14359" max="14359" width="13.7109375" style="8" customWidth="1"/>
    <col min="14360" max="14593" width="9.140625" style="8"/>
    <col min="14594" max="14594" width="10.28515625" style="8" customWidth="1"/>
    <col min="14595" max="14595" width="39.28515625" style="8" customWidth="1"/>
    <col min="14596" max="14599" width="3.7109375" style="8" customWidth="1"/>
    <col min="14600" max="14600" width="4.5703125" style="8" bestFit="1" customWidth="1"/>
    <col min="14601" max="14601" width="11.28515625" style="8" customWidth="1"/>
    <col min="14602" max="14602" width="1.7109375" style="8" customWidth="1"/>
    <col min="14603" max="14603" width="16.42578125" style="8" customWidth="1"/>
    <col min="14604" max="14604" width="41.28515625" style="8" customWidth="1"/>
    <col min="14605" max="14607" width="3.7109375" style="8" customWidth="1"/>
    <col min="14608" max="14608" width="4.42578125" style="8" customWidth="1"/>
    <col min="14609" max="14609" width="4.5703125" style="8" bestFit="1" customWidth="1"/>
    <col min="14610" max="14610" width="10.7109375" style="8" bestFit="1" customWidth="1"/>
    <col min="14611" max="14613" width="9.140625" style="8"/>
    <col min="14614" max="14614" width="11.42578125" style="8" bestFit="1" customWidth="1"/>
    <col min="14615" max="14615" width="13.7109375" style="8" customWidth="1"/>
    <col min="14616" max="14849" width="9.140625" style="8"/>
    <col min="14850" max="14850" width="10.28515625" style="8" customWidth="1"/>
    <col min="14851" max="14851" width="39.28515625" style="8" customWidth="1"/>
    <col min="14852" max="14855" width="3.7109375" style="8" customWidth="1"/>
    <col min="14856" max="14856" width="4.5703125" style="8" bestFit="1" customWidth="1"/>
    <col min="14857" max="14857" width="11.28515625" style="8" customWidth="1"/>
    <col min="14858" max="14858" width="1.7109375" style="8" customWidth="1"/>
    <col min="14859" max="14859" width="16.42578125" style="8" customWidth="1"/>
    <col min="14860" max="14860" width="41.28515625" style="8" customWidth="1"/>
    <col min="14861" max="14863" width="3.7109375" style="8" customWidth="1"/>
    <col min="14864" max="14864" width="4.42578125" style="8" customWidth="1"/>
    <col min="14865" max="14865" width="4.5703125" style="8" bestFit="1" customWidth="1"/>
    <col min="14866" max="14866" width="10.7109375" style="8" bestFit="1" customWidth="1"/>
    <col min="14867" max="14869" width="9.140625" style="8"/>
    <col min="14870" max="14870" width="11.42578125" style="8" bestFit="1" customWidth="1"/>
    <col min="14871" max="14871" width="13.7109375" style="8" customWidth="1"/>
    <col min="14872" max="15105" width="9.140625" style="8"/>
    <col min="15106" max="15106" width="10.28515625" style="8" customWidth="1"/>
    <col min="15107" max="15107" width="39.28515625" style="8" customWidth="1"/>
    <col min="15108" max="15111" width="3.7109375" style="8" customWidth="1"/>
    <col min="15112" max="15112" width="4.5703125" style="8" bestFit="1" customWidth="1"/>
    <col min="15113" max="15113" width="11.28515625" style="8" customWidth="1"/>
    <col min="15114" max="15114" width="1.7109375" style="8" customWidth="1"/>
    <col min="15115" max="15115" width="16.42578125" style="8" customWidth="1"/>
    <col min="15116" max="15116" width="41.28515625" style="8" customWidth="1"/>
    <col min="15117" max="15119" width="3.7109375" style="8" customWidth="1"/>
    <col min="15120" max="15120" width="4.42578125" style="8" customWidth="1"/>
    <col min="15121" max="15121" width="4.5703125" style="8" bestFit="1" customWidth="1"/>
    <col min="15122" max="15122" width="10.7109375" style="8" bestFit="1" customWidth="1"/>
    <col min="15123" max="15125" width="9.140625" style="8"/>
    <col min="15126" max="15126" width="11.42578125" style="8" bestFit="1" customWidth="1"/>
    <col min="15127" max="15127" width="13.7109375" style="8" customWidth="1"/>
    <col min="15128" max="15361" width="9.140625" style="8"/>
    <col min="15362" max="15362" width="10.28515625" style="8" customWidth="1"/>
    <col min="15363" max="15363" width="39.28515625" style="8" customWidth="1"/>
    <col min="15364" max="15367" width="3.7109375" style="8" customWidth="1"/>
    <col min="15368" max="15368" width="4.5703125" style="8" bestFit="1" customWidth="1"/>
    <col min="15369" max="15369" width="11.28515625" style="8" customWidth="1"/>
    <col min="15370" max="15370" width="1.7109375" style="8" customWidth="1"/>
    <col min="15371" max="15371" width="16.42578125" style="8" customWidth="1"/>
    <col min="15372" max="15372" width="41.28515625" style="8" customWidth="1"/>
    <col min="15373" max="15375" width="3.7109375" style="8" customWidth="1"/>
    <col min="15376" max="15376" width="4.42578125" style="8" customWidth="1"/>
    <col min="15377" max="15377" width="4.5703125" style="8" bestFit="1" customWidth="1"/>
    <col min="15378" max="15378" width="10.7109375" style="8" bestFit="1" customWidth="1"/>
    <col min="15379" max="15381" width="9.140625" style="8"/>
    <col min="15382" max="15382" width="11.42578125" style="8" bestFit="1" customWidth="1"/>
    <col min="15383" max="15383" width="13.7109375" style="8" customWidth="1"/>
    <col min="15384" max="15617" width="9.140625" style="8"/>
    <col min="15618" max="15618" width="10.28515625" style="8" customWidth="1"/>
    <col min="15619" max="15619" width="39.28515625" style="8" customWidth="1"/>
    <col min="15620" max="15623" width="3.7109375" style="8" customWidth="1"/>
    <col min="15624" max="15624" width="4.5703125" style="8" bestFit="1" customWidth="1"/>
    <col min="15625" max="15625" width="11.28515625" style="8" customWidth="1"/>
    <col min="15626" max="15626" width="1.7109375" style="8" customWidth="1"/>
    <col min="15627" max="15627" width="16.42578125" style="8" customWidth="1"/>
    <col min="15628" max="15628" width="41.28515625" style="8" customWidth="1"/>
    <col min="15629" max="15631" width="3.7109375" style="8" customWidth="1"/>
    <col min="15632" max="15632" width="4.42578125" style="8" customWidth="1"/>
    <col min="15633" max="15633" width="4.5703125" style="8" bestFit="1" customWidth="1"/>
    <col min="15634" max="15634" width="10.7109375" style="8" bestFit="1" customWidth="1"/>
    <col min="15635" max="15637" width="9.140625" style="8"/>
    <col min="15638" max="15638" width="11.42578125" style="8" bestFit="1" customWidth="1"/>
    <col min="15639" max="15639" width="13.7109375" style="8" customWidth="1"/>
    <col min="15640" max="15873" width="9.140625" style="8"/>
    <col min="15874" max="15874" width="10.28515625" style="8" customWidth="1"/>
    <col min="15875" max="15875" width="39.28515625" style="8" customWidth="1"/>
    <col min="15876" max="15879" width="3.7109375" style="8" customWidth="1"/>
    <col min="15880" max="15880" width="4.5703125" style="8" bestFit="1" customWidth="1"/>
    <col min="15881" max="15881" width="11.28515625" style="8" customWidth="1"/>
    <col min="15882" max="15882" width="1.7109375" style="8" customWidth="1"/>
    <col min="15883" max="15883" width="16.42578125" style="8" customWidth="1"/>
    <col min="15884" max="15884" width="41.28515625" style="8" customWidth="1"/>
    <col min="15885" max="15887" width="3.7109375" style="8" customWidth="1"/>
    <col min="15888" max="15888" width="4.42578125" style="8" customWidth="1"/>
    <col min="15889" max="15889" width="4.5703125" style="8" bestFit="1" customWidth="1"/>
    <col min="15890" max="15890" width="10.7109375" style="8" bestFit="1" customWidth="1"/>
    <col min="15891" max="15893" width="9.140625" style="8"/>
    <col min="15894" max="15894" width="11.42578125" style="8" bestFit="1" customWidth="1"/>
    <col min="15895" max="15895" width="13.7109375" style="8" customWidth="1"/>
    <col min="15896" max="16129" width="9.140625" style="8"/>
    <col min="16130" max="16130" width="10.28515625" style="8" customWidth="1"/>
    <col min="16131" max="16131" width="39.28515625" style="8" customWidth="1"/>
    <col min="16132" max="16135" width="3.7109375" style="8" customWidth="1"/>
    <col min="16136" max="16136" width="4.5703125" style="8" bestFit="1" customWidth="1"/>
    <col min="16137" max="16137" width="11.28515625" style="8" customWidth="1"/>
    <col min="16138" max="16138" width="1.7109375" style="8" customWidth="1"/>
    <col min="16139" max="16139" width="16.42578125" style="8" customWidth="1"/>
    <col min="16140" max="16140" width="41.28515625" style="8" customWidth="1"/>
    <col min="16141" max="16143" width="3.7109375" style="8" customWidth="1"/>
    <col min="16144" max="16144" width="4.42578125" style="8" customWidth="1"/>
    <col min="16145" max="16145" width="4.5703125" style="8" bestFit="1" customWidth="1"/>
    <col min="16146" max="16146" width="10.7109375" style="8" bestFit="1" customWidth="1"/>
    <col min="16147" max="16149" width="9.140625" style="8"/>
    <col min="16150" max="16150" width="11.42578125" style="8" bestFit="1" customWidth="1"/>
    <col min="16151" max="16151" width="13.7109375" style="8" customWidth="1"/>
    <col min="16152" max="16384" width="9.140625" style="8"/>
  </cols>
  <sheetData>
    <row r="2" spans="2:18" x14ac:dyDescent="0.25">
      <c r="B2" s="40" t="s">
        <v>111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2:18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2:18" ht="62.25" customHeight="1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2:18" x14ac:dyDescent="0.25">
      <c r="B5" s="41" t="s">
        <v>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2:18" x14ac:dyDescent="0.25">
      <c r="B6" s="42" t="s">
        <v>4</v>
      </c>
      <c r="C6" s="42"/>
      <c r="D6" s="42"/>
      <c r="E6" s="42"/>
      <c r="F6" s="42"/>
      <c r="G6" s="42"/>
      <c r="H6" s="42"/>
      <c r="I6" s="42"/>
      <c r="J6" s="10"/>
      <c r="K6" s="42" t="s">
        <v>5</v>
      </c>
      <c r="L6" s="42"/>
      <c r="M6" s="42"/>
      <c r="N6" s="42"/>
      <c r="O6" s="42"/>
      <c r="P6" s="42"/>
      <c r="Q6" s="42"/>
      <c r="R6" s="42"/>
    </row>
    <row r="7" spans="2:18" x14ac:dyDescent="0.25">
      <c r="B7" s="11" t="s">
        <v>6</v>
      </c>
      <c r="C7" s="11" t="s">
        <v>7</v>
      </c>
      <c r="D7" s="12" t="s">
        <v>0</v>
      </c>
      <c r="E7" s="12" t="s">
        <v>8</v>
      </c>
      <c r="F7" s="12" t="s">
        <v>1</v>
      </c>
      <c r="G7" s="12" t="s">
        <v>9</v>
      </c>
      <c r="H7" s="1" t="s">
        <v>10</v>
      </c>
      <c r="I7" s="1" t="s">
        <v>11</v>
      </c>
      <c r="J7" s="10"/>
      <c r="K7" s="11" t="s">
        <v>6</v>
      </c>
      <c r="L7" s="11" t="s">
        <v>7</v>
      </c>
      <c r="M7" s="12" t="s">
        <v>0</v>
      </c>
      <c r="N7" s="12" t="s">
        <v>8</v>
      </c>
      <c r="O7" s="12" t="s">
        <v>1</v>
      </c>
      <c r="P7" s="12" t="s">
        <v>9</v>
      </c>
      <c r="Q7" s="1" t="s">
        <v>10</v>
      </c>
      <c r="R7" s="1" t="s">
        <v>11</v>
      </c>
    </row>
    <row r="8" spans="2:18" ht="21" customHeight="1" x14ac:dyDescent="0.25">
      <c r="B8" s="13" t="s">
        <v>12</v>
      </c>
      <c r="C8" s="13" t="s">
        <v>13</v>
      </c>
      <c r="D8" s="14">
        <v>3</v>
      </c>
      <c r="E8" s="14">
        <v>0</v>
      </c>
      <c r="F8" s="14">
        <v>2</v>
      </c>
      <c r="G8" s="14">
        <v>4</v>
      </c>
      <c r="H8" s="2">
        <v>6</v>
      </c>
      <c r="I8" s="2"/>
      <c r="J8" s="15"/>
      <c r="K8" s="13" t="s">
        <v>14</v>
      </c>
      <c r="L8" s="13" t="s">
        <v>15</v>
      </c>
      <c r="M8" s="14">
        <v>3</v>
      </c>
      <c r="N8" s="14">
        <v>0</v>
      </c>
      <c r="O8" s="14">
        <v>2</v>
      </c>
      <c r="P8" s="14">
        <v>4</v>
      </c>
      <c r="Q8" s="2">
        <v>6</v>
      </c>
      <c r="R8" s="7"/>
    </row>
    <row r="9" spans="2:18" ht="21" customHeight="1" x14ac:dyDescent="0.25">
      <c r="B9" s="13" t="s">
        <v>16</v>
      </c>
      <c r="C9" s="13" t="s">
        <v>17</v>
      </c>
      <c r="D9" s="14">
        <v>3</v>
      </c>
      <c r="E9" s="14">
        <v>2</v>
      </c>
      <c r="F9" s="14">
        <v>0</v>
      </c>
      <c r="G9" s="14">
        <v>4</v>
      </c>
      <c r="H9" s="2">
        <v>6</v>
      </c>
      <c r="I9" s="2"/>
      <c r="J9" s="15"/>
      <c r="K9" s="13" t="s">
        <v>18</v>
      </c>
      <c r="L9" s="13" t="s">
        <v>19</v>
      </c>
      <c r="M9" s="14">
        <v>3</v>
      </c>
      <c r="N9" s="14">
        <v>2</v>
      </c>
      <c r="O9" s="14">
        <v>0</v>
      </c>
      <c r="P9" s="14">
        <v>4</v>
      </c>
      <c r="Q9" s="2">
        <v>6</v>
      </c>
      <c r="R9" s="7"/>
    </row>
    <row r="10" spans="2:18" ht="25.5" customHeight="1" x14ac:dyDescent="0.25">
      <c r="B10" s="13" t="s">
        <v>20</v>
      </c>
      <c r="C10" s="13" t="s">
        <v>21</v>
      </c>
      <c r="D10" s="14">
        <v>3</v>
      </c>
      <c r="E10" s="14">
        <v>0</v>
      </c>
      <c r="F10" s="14">
        <v>2</v>
      </c>
      <c r="G10" s="14">
        <v>4</v>
      </c>
      <c r="H10" s="2">
        <v>6</v>
      </c>
      <c r="I10" s="2"/>
      <c r="J10" s="15"/>
      <c r="K10" s="13" t="s">
        <v>22</v>
      </c>
      <c r="L10" s="13" t="s">
        <v>23</v>
      </c>
      <c r="M10" s="14">
        <v>2</v>
      </c>
      <c r="N10" s="14">
        <v>0</v>
      </c>
      <c r="O10" s="14">
        <v>0</v>
      </c>
      <c r="P10" s="14">
        <v>2</v>
      </c>
      <c r="Q10" s="2">
        <v>3</v>
      </c>
      <c r="R10" s="7"/>
    </row>
    <row r="11" spans="2:18" ht="21" customHeight="1" x14ac:dyDescent="0.25">
      <c r="B11" s="13" t="s">
        <v>24</v>
      </c>
      <c r="C11" s="13" t="s">
        <v>25</v>
      </c>
      <c r="D11" s="14">
        <v>3</v>
      </c>
      <c r="E11" s="14">
        <v>0</v>
      </c>
      <c r="F11" s="14">
        <v>2</v>
      </c>
      <c r="G11" s="14">
        <v>4</v>
      </c>
      <c r="H11" s="2">
        <v>7</v>
      </c>
      <c r="I11" s="2"/>
      <c r="J11" s="15"/>
      <c r="K11" s="13" t="s">
        <v>26</v>
      </c>
      <c r="L11" s="13" t="s">
        <v>27</v>
      </c>
      <c r="M11" s="14">
        <v>3</v>
      </c>
      <c r="N11" s="14">
        <v>0</v>
      </c>
      <c r="O11" s="14">
        <v>2</v>
      </c>
      <c r="P11" s="14">
        <v>4</v>
      </c>
      <c r="Q11" s="2">
        <v>6</v>
      </c>
      <c r="R11" s="7"/>
    </row>
    <row r="12" spans="2:18" ht="21" customHeight="1" x14ac:dyDescent="0.25">
      <c r="B12" s="13" t="s">
        <v>28</v>
      </c>
      <c r="C12" s="13" t="s">
        <v>29</v>
      </c>
      <c r="D12" s="14">
        <v>3</v>
      </c>
      <c r="E12" s="14">
        <v>0</v>
      </c>
      <c r="F12" s="14">
        <v>0</v>
      </c>
      <c r="G12" s="14">
        <v>3</v>
      </c>
      <c r="H12" s="2">
        <v>5</v>
      </c>
      <c r="I12" s="2"/>
      <c r="J12" s="15"/>
      <c r="K12" s="13" t="s">
        <v>30</v>
      </c>
      <c r="L12" s="13" t="s">
        <v>31</v>
      </c>
      <c r="M12" s="14">
        <v>3</v>
      </c>
      <c r="N12" s="14">
        <v>0</v>
      </c>
      <c r="O12" s="14">
        <v>2</v>
      </c>
      <c r="P12" s="14">
        <v>4</v>
      </c>
      <c r="Q12" s="2">
        <v>7</v>
      </c>
      <c r="R12" s="7"/>
    </row>
    <row r="13" spans="2:18" ht="21" customHeight="1" x14ac:dyDescent="0.25">
      <c r="B13" s="13" t="s">
        <v>32</v>
      </c>
      <c r="C13" s="13" t="s">
        <v>33</v>
      </c>
      <c r="D13" s="14">
        <v>0</v>
      </c>
      <c r="E13" s="14">
        <v>2</v>
      </c>
      <c r="F13" s="14">
        <v>0</v>
      </c>
      <c r="G13" s="14">
        <v>1</v>
      </c>
      <c r="H13" s="2">
        <v>1</v>
      </c>
      <c r="I13" s="2"/>
      <c r="J13" s="15"/>
      <c r="K13" s="13" t="s">
        <v>34</v>
      </c>
      <c r="L13" s="13" t="s">
        <v>35</v>
      </c>
      <c r="M13" s="14">
        <v>0</v>
      </c>
      <c r="N13" s="14">
        <v>2</v>
      </c>
      <c r="O13" s="14">
        <v>0</v>
      </c>
      <c r="P13" s="14">
        <v>1</v>
      </c>
      <c r="Q13" s="2">
        <v>1</v>
      </c>
      <c r="R13" s="7"/>
    </row>
    <row r="14" spans="2:18" ht="21" customHeight="1" x14ac:dyDescent="0.25">
      <c r="B14" s="16" t="s">
        <v>36</v>
      </c>
      <c r="C14" s="13"/>
      <c r="D14" s="17">
        <f>SUM(D8:D13)</f>
        <v>15</v>
      </c>
      <c r="E14" s="17">
        <f>SUM(E8:E13)</f>
        <v>4</v>
      </c>
      <c r="F14" s="17">
        <f>SUM(F8:F13)</f>
        <v>6</v>
      </c>
      <c r="G14" s="17">
        <f>SUM(G8:G13)</f>
        <v>20</v>
      </c>
      <c r="H14" s="18">
        <f>SUM(H8:H13)</f>
        <v>31</v>
      </c>
      <c r="I14" s="2"/>
      <c r="J14" s="15"/>
      <c r="K14" s="16" t="s">
        <v>36</v>
      </c>
      <c r="L14" s="16"/>
      <c r="M14" s="17">
        <f>SUM(M8:M13)</f>
        <v>14</v>
      </c>
      <c r="N14" s="17">
        <f t="shared" ref="N14:Q14" si="0">SUM(N8:N13)</f>
        <v>4</v>
      </c>
      <c r="O14" s="17">
        <f t="shared" si="0"/>
        <v>6</v>
      </c>
      <c r="P14" s="17">
        <f t="shared" si="0"/>
        <v>19</v>
      </c>
      <c r="Q14" s="17">
        <f t="shared" si="0"/>
        <v>29</v>
      </c>
      <c r="R14" s="7"/>
    </row>
    <row r="15" spans="2:18" ht="5.25" customHeight="1" x14ac:dyDescent="0.25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8" x14ac:dyDescent="0.25">
      <c r="B16" s="43" t="s">
        <v>37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5"/>
    </row>
    <row r="17" spans="2:27" x14ac:dyDescent="0.25">
      <c r="B17" s="42" t="s">
        <v>38</v>
      </c>
      <c r="C17" s="42"/>
      <c r="D17" s="42"/>
      <c r="E17" s="42"/>
      <c r="F17" s="42"/>
      <c r="G17" s="42"/>
      <c r="H17" s="42"/>
      <c r="I17" s="42"/>
      <c r="J17" s="10"/>
      <c r="K17" s="42" t="s">
        <v>39</v>
      </c>
      <c r="L17" s="42"/>
      <c r="M17" s="42"/>
      <c r="N17" s="42"/>
      <c r="O17" s="42"/>
      <c r="P17" s="42"/>
      <c r="Q17" s="42"/>
      <c r="R17" s="42"/>
    </row>
    <row r="18" spans="2:27" x14ac:dyDescent="0.25">
      <c r="B18" s="11" t="s">
        <v>6</v>
      </c>
      <c r="C18" s="11" t="s">
        <v>7</v>
      </c>
      <c r="D18" s="12" t="s">
        <v>0</v>
      </c>
      <c r="E18" s="12" t="s">
        <v>8</v>
      </c>
      <c r="F18" s="12" t="s">
        <v>1</v>
      </c>
      <c r="G18" s="12" t="s">
        <v>9</v>
      </c>
      <c r="H18" s="1" t="s">
        <v>10</v>
      </c>
      <c r="I18" s="1" t="s">
        <v>11</v>
      </c>
      <c r="J18" s="10"/>
      <c r="K18" s="11" t="s">
        <v>6</v>
      </c>
      <c r="L18" s="11" t="s">
        <v>7</v>
      </c>
      <c r="M18" s="12" t="s">
        <v>0</v>
      </c>
      <c r="N18" s="12" t="s">
        <v>8</v>
      </c>
      <c r="O18" s="12" t="s">
        <v>1</v>
      </c>
      <c r="P18" s="12" t="s">
        <v>9</v>
      </c>
      <c r="Q18" s="1" t="s">
        <v>10</v>
      </c>
      <c r="R18" s="1" t="s">
        <v>11</v>
      </c>
    </row>
    <row r="19" spans="2:27" ht="21" customHeight="1" x14ac:dyDescent="0.25">
      <c r="B19" s="13" t="s">
        <v>40</v>
      </c>
      <c r="C19" s="13" t="s">
        <v>41</v>
      </c>
      <c r="D19" s="14">
        <v>3</v>
      </c>
      <c r="E19" s="14">
        <v>0</v>
      </c>
      <c r="F19" s="14">
        <v>2</v>
      </c>
      <c r="G19" s="14">
        <v>4</v>
      </c>
      <c r="H19" s="2">
        <v>6</v>
      </c>
      <c r="I19" s="2"/>
      <c r="J19" s="15"/>
      <c r="K19" s="13" t="s">
        <v>42</v>
      </c>
      <c r="L19" s="13" t="s">
        <v>43</v>
      </c>
      <c r="M19" s="14">
        <v>3</v>
      </c>
      <c r="N19" s="14">
        <v>0</v>
      </c>
      <c r="O19" s="14">
        <v>2</v>
      </c>
      <c r="P19" s="14">
        <v>4</v>
      </c>
      <c r="Q19" s="2">
        <v>6</v>
      </c>
      <c r="R19" s="7"/>
    </row>
    <row r="20" spans="2:27" ht="21" customHeight="1" x14ac:dyDescent="0.25">
      <c r="B20" s="13" t="s">
        <v>44</v>
      </c>
      <c r="C20" s="13" t="s">
        <v>176</v>
      </c>
      <c r="D20" s="14">
        <v>3</v>
      </c>
      <c r="E20" s="14">
        <v>0</v>
      </c>
      <c r="F20" s="14">
        <v>0</v>
      </c>
      <c r="G20" s="14">
        <v>3</v>
      </c>
      <c r="H20" s="2">
        <v>4</v>
      </c>
      <c r="I20" s="2"/>
      <c r="J20" s="15"/>
      <c r="K20" s="13" t="s">
        <v>45</v>
      </c>
      <c r="L20" s="13" t="s">
        <v>46</v>
      </c>
      <c r="M20" s="14">
        <v>2</v>
      </c>
      <c r="N20" s="14">
        <v>2</v>
      </c>
      <c r="O20" s="14">
        <v>0</v>
      </c>
      <c r="P20" s="14">
        <v>3</v>
      </c>
      <c r="Q20" s="2">
        <v>6</v>
      </c>
      <c r="R20" s="7"/>
    </row>
    <row r="21" spans="2:27" ht="21" customHeight="1" x14ac:dyDescent="0.25">
      <c r="B21" s="13" t="s">
        <v>47</v>
      </c>
      <c r="C21" s="13" t="s">
        <v>48</v>
      </c>
      <c r="D21" s="14">
        <v>3</v>
      </c>
      <c r="E21" s="14">
        <v>0</v>
      </c>
      <c r="F21" s="14">
        <v>0</v>
      </c>
      <c r="G21" s="14">
        <v>3</v>
      </c>
      <c r="H21" s="2">
        <v>4</v>
      </c>
      <c r="I21" s="2"/>
      <c r="J21" s="15"/>
      <c r="K21" s="13" t="s">
        <v>49</v>
      </c>
      <c r="L21" s="13" t="s">
        <v>50</v>
      </c>
      <c r="M21" s="14">
        <v>3</v>
      </c>
      <c r="N21" s="14">
        <v>0</v>
      </c>
      <c r="O21" s="14">
        <v>0</v>
      </c>
      <c r="P21" s="14">
        <v>3</v>
      </c>
      <c r="Q21" s="2">
        <v>4</v>
      </c>
      <c r="R21" s="7"/>
    </row>
    <row r="22" spans="2:27" ht="21" customHeight="1" x14ac:dyDescent="0.25">
      <c r="B22" s="13" t="s">
        <v>51</v>
      </c>
      <c r="C22" s="13" t="s">
        <v>52</v>
      </c>
      <c r="D22" s="14">
        <v>1</v>
      </c>
      <c r="E22" s="14">
        <v>0</v>
      </c>
      <c r="F22" s="14">
        <v>2</v>
      </c>
      <c r="G22" s="14">
        <v>2</v>
      </c>
      <c r="H22" s="2">
        <v>3</v>
      </c>
      <c r="I22" s="2"/>
      <c r="J22" s="15"/>
      <c r="K22" s="13" t="s">
        <v>53</v>
      </c>
      <c r="L22" s="13" t="s">
        <v>54</v>
      </c>
      <c r="M22" s="14">
        <v>2</v>
      </c>
      <c r="N22" s="14">
        <v>0</v>
      </c>
      <c r="O22" s="14">
        <v>0</v>
      </c>
      <c r="P22" s="14">
        <v>2</v>
      </c>
      <c r="Q22" s="2">
        <v>3</v>
      </c>
      <c r="R22" s="7"/>
    </row>
    <row r="23" spans="2:27" ht="21" customHeight="1" x14ac:dyDescent="0.25">
      <c r="B23" s="13" t="s">
        <v>55</v>
      </c>
      <c r="C23" s="13" t="s">
        <v>56</v>
      </c>
      <c r="D23" s="14">
        <v>2</v>
      </c>
      <c r="E23" s="14">
        <v>0</v>
      </c>
      <c r="F23" s="14">
        <v>0</v>
      </c>
      <c r="G23" s="14">
        <v>2</v>
      </c>
      <c r="H23" s="2">
        <v>3</v>
      </c>
      <c r="I23" s="2"/>
      <c r="J23" s="15"/>
      <c r="K23" s="13" t="s">
        <v>57</v>
      </c>
      <c r="L23" s="13" t="s">
        <v>58</v>
      </c>
      <c r="M23" s="14">
        <v>2</v>
      </c>
      <c r="N23" s="14">
        <v>0</v>
      </c>
      <c r="O23" s="14">
        <v>0</v>
      </c>
      <c r="P23" s="14">
        <v>2</v>
      </c>
      <c r="Q23" s="2">
        <v>3</v>
      </c>
      <c r="R23" s="7"/>
    </row>
    <row r="24" spans="2:27" ht="21" customHeight="1" x14ac:dyDescent="0.25">
      <c r="B24" s="13" t="s">
        <v>59</v>
      </c>
      <c r="C24" s="13" t="s">
        <v>60</v>
      </c>
      <c r="D24" s="14">
        <v>2</v>
      </c>
      <c r="E24" s="14">
        <v>0</v>
      </c>
      <c r="F24" s="14">
        <v>0</v>
      </c>
      <c r="G24" s="14">
        <v>2</v>
      </c>
      <c r="H24" s="2">
        <v>3</v>
      </c>
      <c r="I24" s="2"/>
      <c r="J24" s="15"/>
      <c r="K24" s="13" t="s">
        <v>61</v>
      </c>
      <c r="L24" s="13" t="s">
        <v>62</v>
      </c>
      <c r="M24" s="14">
        <v>3</v>
      </c>
      <c r="N24" s="14">
        <v>0</v>
      </c>
      <c r="O24" s="14">
        <v>0</v>
      </c>
      <c r="P24" s="14">
        <v>3</v>
      </c>
      <c r="Q24" s="2">
        <v>3</v>
      </c>
      <c r="R24" s="7"/>
    </row>
    <row r="25" spans="2:27" ht="21" customHeight="1" x14ac:dyDescent="0.25">
      <c r="B25" s="13" t="s">
        <v>63</v>
      </c>
      <c r="C25" s="13" t="s">
        <v>64</v>
      </c>
      <c r="D25" s="14">
        <v>3</v>
      </c>
      <c r="E25" s="14">
        <v>0</v>
      </c>
      <c r="F25" s="14">
        <v>0</v>
      </c>
      <c r="G25" s="14">
        <v>3</v>
      </c>
      <c r="H25" s="2">
        <v>3</v>
      </c>
      <c r="I25" s="2"/>
      <c r="J25" s="15"/>
      <c r="K25" s="13" t="s">
        <v>65</v>
      </c>
      <c r="L25" s="13" t="s">
        <v>66</v>
      </c>
      <c r="M25" s="14">
        <v>0</v>
      </c>
      <c r="N25" s="14">
        <v>0</v>
      </c>
      <c r="O25" s="14">
        <v>0</v>
      </c>
      <c r="P25" s="14">
        <v>0</v>
      </c>
      <c r="Q25" s="2">
        <v>4</v>
      </c>
      <c r="R25" s="7"/>
    </row>
    <row r="26" spans="2:27" ht="21" customHeight="1" x14ac:dyDescent="0.25">
      <c r="B26" s="13" t="s">
        <v>2</v>
      </c>
      <c r="C26" s="13" t="s">
        <v>67</v>
      </c>
      <c r="D26" s="14">
        <v>3</v>
      </c>
      <c r="E26" s="14">
        <v>0</v>
      </c>
      <c r="F26" s="14">
        <v>0</v>
      </c>
      <c r="G26" s="14">
        <v>3</v>
      </c>
      <c r="H26" s="2">
        <v>5</v>
      </c>
      <c r="I26" s="2"/>
      <c r="J26" s="15"/>
      <c r="K26" s="13"/>
      <c r="L26" s="13"/>
      <c r="M26" s="14"/>
      <c r="N26" s="14"/>
      <c r="O26" s="14"/>
      <c r="P26" s="14"/>
      <c r="Q26" s="2"/>
      <c r="R26" s="7"/>
    </row>
    <row r="27" spans="2:27" ht="21" customHeight="1" x14ac:dyDescent="0.25">
      <c r="B27" s="16" t="s">
        <v>36</v>
      </c>
      <c r="C27" s="13"/>
      <c r="D27" s="17">
        <f>SUM(D19:D26)</f>
        <v>20</v>
      </c>
      <c r="E27" s="17">
        <f>SUM(E19:E26)</f>
        <v>0</v>
      </c>
      <c r="F27" s="17">
        <f>SUM(F19:F26)</f>
        <v>4</v>
      </c>
      <c r="G27" s="17">
        <f>SUM(G19:G26)</f>
        <v>22</v>
      </c>
      <c r="H27" s="18">
        <f>SUM(H19:H26)</f>
        <v>31</v>
      </c>
      <c r="I27" s="2"/>
      <c r="J27" s="15"/>
      <c r="K27" s="16" t="s">
        <v>36</v>
      </c>
      <c r="L27" s="16"/>
      <c r="M27" s="17">
        <f>SUM(M19:M25)</f>
        <v>15</v>
      </c>
      <c r="N27" s="17">
        <f>SUM(N19:N25)</f>
        <v>2</v>
      </c>
      <c r="O27" s="17">
        <f>SUM(O19:O25)</f>
        <v>2</v>
      </c>
      <c r="P27" s="17">
        <f>SUM(P19:P25)</f>
        <v>17</v>
      </c>
      <c r="Q27" s="18">
        <f>SUM(Q19:Q25)</f>
        <v>29</v>
      </c>
      <c r="R27" s="7"/>
    </row>
    <row r="28" spans="2:27" ht="7.5" customHeight="1" x14ac:dyDescent="0.25">
      <c r="I28" s="20"/>
      <c r="J28" s="20"/>
      <c r="K28" s="20"/>
      <c r="L28" s="20"/>
      <c r="M28" s="20"/>
      <c r="N28" s="20"/>
      <c r="O28" s="20"/>
      <c r="P28" s="20"/>
      <c r="Q28" s="20"/>
      <c r="R28" s="20"/>
      <c r="U28" s="21"/>
      <c r="V28" s="21"/>
      <c r="W28" s="22"/>
      <c r="X28" s="22"/>
      <c r="Y28" s="22"/>
      <c r="Z28" s="22"/>
      <c r="AA28" s="22"/>
    </row>
    <row r="29" spans="2:27" x14ac:dyDescent="0.25">
      <c r="B29" s="43" t="s">
        <v>68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5"/>
    </row>
    <row r="30" spans="2:27" x14ac:dyDescent="0.25">
      <c r="B30" s="42" t="s">
        <v>69</v>
      </c>
      <c r="C30" s="42"/>
      <c r="D30" s="42"/>
      <c r="E30" s="42"/>
      <c r="F30" s="42"/>
      <c r="G30" s="42"/>
      <c r="H30" s="42"/>
      <c r="I30" s="42"/>
      <c r="J30" s="23"/>
      <c r="K30" s="42" t="s">
        <v>70</v>
      </c>
      <c r="L30" s="42"/>
      <c r="M30" s="42"/>
      <c r="N30" s="42"/>
      <c r="O30" s="42"/>
      <c r="P30" s="42"/>
      <c r="Q30" s="42"/>
      <c r="R30" s="42"/>
    </row>
    <row r="31" spans="2:27" x14ac:dyDescent="0.25">
      <c r="B31" s="11" t="s">
        <v>6</v>
      </c>
      <c r="C31" s="11" t="s">
        <v>7</v>
      </c>
      <c r="D31" s="12" t="s">
        <v>0</v>
      </c>
      <c r="E31" s="12" t="s">
        <v>8</v>
      </c>
      <c r="F31" s="12" t="s">
        <v>1</v>
      </c>
      <c r="G31" s="12" t="s">
        <v>9</v>
      </c>
      <c r="H31" s="1" t="s">
        <v>10</v>
      </c>
      <c r="I31" s="1" t="s">
        <v>11</v>
      </c>
      <c r="J31" s="10"/>
      <c r="K31" s="11" t="s">
        <v>6</v>
      </c>
      <c r="L31" s="11" t="s">
        <v>7</v>
      </c>
      <c r="M31" s="12" t="s">
        <v>0</v>
      </c>
      <c r="N31" s="12" t="s">
        <v>8</v>
      </c>
      <c r="O31" s="12" t="s">
        <v>1</v>
      </c>
      <c r="P31" s="12" t="s">
        <v>9</v>
      </c>
      <c r="Q31" s="1" t="s">
        <v>10</v>
      </c>
      <c r="R31" s="1" t="s">
        <v>11</v>
      </c>
    </row>
    <row r="32" spans="2:27" ht="28.5" customHeight="1" x14ac:dyDescent="0.25">
      <c r="B32" s="13" t="s">
        <v>113</v>
      </c>
      <c r="C32" s="13" t="s">
        <v>108</v>
      </c>
      <c r="D32" s="14">
        <v>3</v>
      </c>
      <c r="E32" s="14">
        <v>2</v>
      </c>
      <c r="F32" s="14">
        <v>0</v>
      </c>
      <c r="G32" s="14">
        <v>4</v>
      </c>
      <c r="H32" s="2">
        <v>5</v>
      </c>
      <c r="I32" s="2"/>
      <c r="J32" s="15"/>
      <c r="K32" s="13" t="s">
        <v>109</v>
      </c>
      <c r="L32" s="13" t="s">
        <v>110</v>
      </c>
      <c r="M32" s="14">
        <v>3</v>
      </c>
      <c r="N32" s="14">
        <v>2</v>
      </c>
      <c r="O32" s="14">
        <v>0</v>
      </c>
      <c r="P32" s="14">
        <v>4</v>
      </c>
      <c r="Q32" s="2">
        <v>7</v>
      </c>
      <c r="R32" s="7"/>
    </row>
    <row r="33" spans="2:29" ht="21" customHeight="1" x14ac:dyDescent="0.25">
      <c r="B33" s="13" t="s">
        <v>71</v>
      </c>
      <c r="C33" s="13" t="s">
        <v>72</v>
      </c>
      <c r="D33" s="14">
        <v>3</v>
      </c>
      <c r="E33" s="14">
        <v>0</v>
      </c>
      <c r="F33" s="14">
        <v>0</v>
      </c>
      <c r="G33" s="14">
        <v>3</v>
      </c>
      <c r="H33" s="2">
        <v>5</v>
      </c>
      <c r="I33" s="2"/>
      <c r="J33" s="15"/>
      <c r="K33" s="13" t="s">
        <v>73</v>
      </c>
      <c r="L33" s="13" t="s">
        <v>74</v>
      </c>
      <c r="M33" s="14">
        <v>3</v>
      </c>
      <c r="N33" s="14">
        <v>0</v>
      </c>
      <c r="O33" s="14">
        <v>0</v>
      </c>
      <c r="P33" s="14">
        <v>3</v>
      </c>
      <c r="Q33" s="2">
        <v>4</v>
      </c>
      <c r="R33" s="7"/>
    </row>
    <row r="34" spans="2:29" ht="21" customHeight="1" x14ac:dyDescent="0.25">
      <c r="B34" s="13" t="s">
        <v>114</v>
      </c>
      <c r="C34" s="13" t="s">
        <v>115</v>
      </c>
      <c r="D34" s="14">
        <v>3</v>
      </c>
      <c r="E34" s="14">
        <v>0</v>
      </c>
      <c r="F34" s="14">
        <v>0</v>
      </c>
      <c r="G34" s="14">
        <v>3</v>
      </c>
      <c r="H34" s="2">
        <v>4</v>
      </c>
      <c r="I34" s="2"/>
      <c r="J34" s="15"/>
      <c r="K34" s="13" t="s">
        <v>71</v>
      </c>
      <c r="L34" s="13" t="s">
        <v>75</v>
      </c>
      <c r="M34" s="14">
        <v>3</v>
      </c>
      <c r="N34" s="14">
        <v>0</v>
      </c>
      <c r="O34" s="14">
        <v>0</v>
      </c>
      <c r="P34" s="14">
        <v>3</v>
      </c>
      <c r="Q34" s="2">
        <v>5</v>
      </c>
      <c r="R34" s="7"/>
    </row>
    <row r="35" spans="2:29" ht="21" customHeight="1" x14ac:dyDescent="0.25">
      <c r="B35" s="13" t="s">
        <v>116</v>
      </c>
      <c r="C35" s="13" t="s">
        <v>117</v>
      </c>
      <c r="D35" s="14">
        <v>3</v>
      </c>
      <c r="E35" s="14">
        <v>0</v>
      </c>
      <c r="F35" s="14">
        <v>0</v>
      </c>
      <c r="G35" s="14">
        <v>3</v>
      </c>
      <c r="H35" s="2">
        <v>5</v>
      </c>
      <c r="I35" s="2"/>
      <c r="J35" s="15"/>
      <c r="K35" s="13" t="s">
        <v>118</v>
      </c>
      <c r="L35" s="13" t="s">
        <v>119</v>
      </c>
      <c r="M35" s="14">
        <v>0</v>
      </c>
      <c r="N35" s="14">
        <v>0</v>
      </c>
      <c r="O35" s="14">
        <v>4</v>
      </c>
      <c r="P35" s="14">
        <v>2</v>
      </c>
      <c r="Q35" s="2">
        <v>3</v>
      </c>
      <c r="R35" s="7"/>
    </row>
    <row r="36" spans="2:29" ht="21" customHeight="1" x14ac:dyDescent="0.25">
      <c r="B36" s="13" t="s">
        <v>76</v>
      </c>
      <c r="C36" s="13" t="s">
        <v>77</v>
      </c>
      <c r="D36" s="14">
        <v>3</v>
      </c>
      <c r="E36" s="14">
        <v>0</v>
      </c>
      <c r="F36" s="14">
        <v>0</v>
      </c>
      <c r="G36" s="14">
        <v>3</v>
      </c>
      <c r="H36" s="2">
        <v>5</v>
      </c>
      <c r="I36" s="2"/>
      <c r="J36" s="15"/>
      <c r="K36" s="13" t="s">
        <v>120</v>
      </c>
      <c r="L36" s="13" t="s">
        <v>121</v>
      </c>
      <c r="M36" s="14">
        <v>3</v>
      </c>
      <c r="N36" s="14">
        <v>0</v>
      </c>
      <c r="O36" s="14">
        <v>0</v>
      </c>
      <c r="P36" s="14">
        <v>3</v>
      </c>
      <c r="Q36" s="2">
        <v>5</v>
      </c>
      <c r="R36" s="7"/>
    </row>
    <row r="37" spans="2:29" ht="21" customHeight="1" x14ac:dyDescent="0.25">
      <c r="B37" s="13" t="s">
        <v>2</v>
      </c>
      <c r="C37" s="13" t="s">
        <v>78</v>
      </c>
      <c r="D37" s="14">
        <v>3</v>
      </c>
      <c r="E37" s="14">
        <v>0</v>
      </c>
      <c r="F37" s="14">
        <v>0</v>
      </c>
      <c r="G37" s="14">
        <v>3</v>
      </c>
      <c r="H37" s="2">
        <v>5</v>
      </c>
      <c r="I37" s="2"/>
      <c r="J37" s="15"/>
      <c r="K37" s="13" t="s">
        <v>81</v>
      </c>
      <c r="L37" s="13" t="s">
        <v>82</v>
      </c>
      <c r="M37" s="14">
        <v>0</v>
      </c>
      <c r="N37" s="14">
        <v>0</v>
      </c>
      <c r="O37" s="14">
        <v>0</v>
      </c>
      <c r="P37" s="14">
        <v>0</v>
      </c>
      <c r="Q37" s="2">
        <v>4</v>
      </c>
      <c r="R37" s="7"/>
    </row>
    <row r="38" spans="2:29" ht="21" customHeight="1" x14ac:dyDescent="0.25">
      <c r="B38" s="13" t="s">
        <v>79</v>
      </c>
      <c r="C38" s="13" t="s">
        <v>80</v>
      </c>
      <c r="D38" s="14">
        <v>2</v>
      </c>
      <c r="E38" s="14">
        <v>0</v>
      </c>
      <c r="F38" s="14">
        <v>0</v>
      </c>
      <c r="G38" s="14">
        <v>2</v>
      </c>
      <c r="H38" s="2">
        <v>3</v>
      </c>
      <c r="I38" s="2"/>
      <c r="J38" s="15"/>
      <c r="R38" s="7"/>
    </row>
    <row r="39" spans="2:29" ht="21" customHeight="1" x14ac:dyDescent="0.25">
      <c r="B39" s="16" t="s">
        <v>36</v>
      </c>
      <c r="C39" s="13"/>
      <c r="D39" s="17">
        <f>SUM(D32:D38)</f>
        <v>20</v>
      </c>
      <c r="E39" s="17">
        <f>SUM(E32:E38)</f>
        <v>2</v>
      </c>
      <c r="F39" s="17">
        <f>SUM(F32:F38)</f>
        <v>0</v>
      </c>
      <c r="G39" s="17">
        <f>SUM(G32:G38)</f>
        <v>21</v>
      </c>
      <c r="H39" s="18">
        <f>SUM(H32:H38)</f>
        <v>32</v>
      </c>
      <c r="I39" s="2"/>
      <c r="J39" s="15"/>
      <c r="K39" s="16" t="s">
        <v>36</v>
      </c>
      <c r="L39" s="16"/>
      <c r="M39" s="17">
        <f>SUM(M32:M37)</f>
        <v>12</v>
      </c>
      <c r="N39" s="17">
        <f>SUM(N32:N37)</f>
        <v>2</v>
      </c>
      <c r="O39" s="17">
        <f>SUM(O32:O37)</f>
        <v>4</v>
      </c>
      <c r="P39" s="17">
        <f>SUM(P32:P37)</f>
        <v>15</v>
      </c>
      <c r="Q39" s="18">
        <f>SUM(Q32:Q37)</f>
        <v>28</v>
      </c>
      <c r="R39" s="7"/>
    </row>
    <row r="40" spans="2:29" s="24" customFormat="1" ht="6" customHeight="1" x14ac:dyDescent="0.25">
      <c r="B40" s="19"/>
      <c r="C40" s="20"/>
      <c r="D40" s="20"/>
      <c r="E40" s="20"/>
      <c r="F40" s="20"/>
      <c r="G40" s="20"/>
      <c r="H40" s="20"/>
      <c r="I40" s="20"/>
      <c r="J40" s="20"/>
      <c r="R40" s="20"/>
      <c r="U40" s="25"/>
      <c r="V40" s="25"/>
      <c r="W40" s="25"/>
      <c r="X40" s="25"/>
      <c r="Y40" s="25"/>
      <c r="Z40" s="25"/>
      <c r="AA40" s="25"/>
      <c r="AB40" s="25"/>
      <c r="AC40" s="25"/>
    </row>
    <row r="41" spans="2:29" s="24" customFormat="1" x14ac:dyDescent="0.25">
      <c r="B41" s="43" t="s">
        <v>83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  <c r="U41" s="25"/>
      <c r="V41" s="25"/>
      <c r="W41" s="25"/>
      <c r="X41" s="25"/>
      <c r="Y41" s="25"/>
      <c r="Z41" s="25"/>
      <c r="AA41" s="25"/>
      <c r="AB41" s="25"/>
      <c r="AC41" s="25"/>
    </row>
    <row r="42" spans="2:29" s="24" customFormat="1" x14ac:dyDescent="0.25">
      <c r="B42" s="42" t="s">
        <v>84</v>
      </c>
      <c r="C42" s="42"/>
      <c r="D42" s="42"/>
      <c r="E42" s="42"/>
      <c r="F42" s="42"/>
      <c r="G42" s="42"/>
      <c r="H42" s="42"/>
      <c r="I42" s="42"/>
      <c r="J42" s="25"/>
      <c r="K42" s="42" t="s">
        <v>85</v>
      </c>
      <c r="L42" s="42"/>
      <c r="M42" s="42"/>
      <c r="N42" s="42"/>
      <c r="O42" s="42"/>
      <c r="P42" s="42"/>
      <c r="Q42" s="42"/>
      <c r="R42" s="42"/>
      <c r="U42" s="25"/>
      <c r="V42" s="25"/>
      <c r="W42" s="25"/>
      <c r="X42" s="25"/>
      <c r="Y42" s="25"/>
      <c r="Z42" s="25"/>
      <c r="AA42" s="25"/>
      <c r="AB42" s="25"/>
      <c r="AC42" s="25"/>
    </row>
    <row r="43" spans="2:29" x14ac:dyDescent="0.25">
      <c r="B43" s="11" t="s">
        <v>6</v>
      </c>
      <c r="C43" s="11" t="s">
        <v>7</v>
      </c>
      <c r="D43" s="12" t="s">
        <v>0</v>
      </c>
      <c r="E43" s="12" t="s">
        <v>8</v>
      </c>
      <c r="F43" s="12" t="s">
        <v>1</v>
      </c>
      <c r="G43" s="12" t="s">
        <v>9</v>
      </c>
      <c r="H43" s="1" t="s">
        <v>10</v>
      </c>
      <c r="I43" s="1" t="s">
        <v>11</v>
      </c>
      <c r="J43" s="10"/>
      <c r="K43" s="11" t="s">
        <v>6</v>
      </c>
      <c r="L43" s="11" t="s">
        <v>7</v>
      </c>
      <c r="M43" s="12" t="s">
        <v>0</v>
      </c>
      <c r="N43" s="12" t="s">
        <v>8</v>
      </c>
      <c r="O43" s="12" t="s">
        <v>1</v>
      </c>
      <c r="P43" s="12" t="s">
        <v>9</v>
      </c>
      <c r="Q43" s="1" t="s">
        <v>10</v>
      </c>
      <c r="R43" s="1" t="s">
        <v>11</v>
      </c>
    </row>
    <row r="44" spans="2:29" ht="21" customHeight="1" x14ac:dyDescent="0.25">
      <c r="B44" s="13" t="s">
        <v>86</v>
      </c>
      <c r="C44" s="13" t="s">
        <v>87</v>
      </c>
      <c r="D44" s="14">
        <v>2</v>
      </c>
      <c r="E44" s="14">
        <v>2</v>
      </c>
      <c r="F44" s="14">
        <v>0</v>
      </c>
      <c r="G44" s="14">
        <v>3</v>
      </c>
      <c r="H44" s="2">
        <v>5</v>
      </c>
      <c r="I44" s="2"/>
      <c r="J44" s="15"/>
      <c r="K44" s="13" t="s">
        <v>88</v>
      </c>
      <c r="L44" s="13" t="s">
        <v>89</v>
      </c>
      <c r="M44" s="14">
        <v>1</v>
      </c>
      <c r="N44" s="14">
        <v>8</v>
      </c>
      <c r="O44" s="14">
        <v>0</v>
      </c>
      <c r="P44" s="14">
        <v>5</v>
      </c>
      <c r="Q44" s="2">
        <v>6</v>
      </c>
      <c r="R44" s="7" t="s">
        <v>86</v>
      </c>
    </row>
    <row r="45" spans="2:29" ht="21" customHeight="1" x14ac:dyDescent="0.25">
      <c r="B45" s="13" t="s">
        <v>90</v>
      </c>
      <c r="C45" s="13" t="s">
        <v>91</v>
      </c>
      <c r="D45" s="14">
        <v>3</v>
      </c>
      <c r="E45" s="14">
        <v>0</v>
      </c>
      <c r="F45" s="14">
        <v>0</v>
      </c>
      <c r="G45" s="14">
        <v>3</v>
      </c>
      <c r="H45" s="2">
        <v>5</v>
      </c>
      <c r="I45" s="2"/>
      <c r="J45" s="15"/>
      <c r="K45" s="13" t="s">
        <v>71</v>
      </c>
      <c r="L45" s="13" t="s">
        <v>92</v>
      </c>
      <c r="M45" s="14">
        <v>3</v>
      </c>
      <c r="N45" s="14">
        <v>0</v>
      </c>
      <c r="O45" s="14">
        <v>0</v>
      </c>
      <c r="P45" s="14">
        <v>3</v>
      </c>
      <c r="Q45" s="2">
        <v>5</v>
      </c>
      <c r="R45" s="7"/>
    </row>
    <row r="46" spans="2:29" ht="21" customHeight="1" x14ac:dyDescent="0.25">
      <c r="B46" s="13" t="s">
        <v>71</v>
      </c>
      <c r="C46" s="13" t="s">
        <v>93</v>
      </c>
      <c r="D46" s="14">
        <v>3</v>
      </c>
      <c r="E46" s="14">
        <v>0</v>
      </c>
      <c r="F46" s="14">
        <v>0</v>
      </c>
      <c r="G46" s="14">
        <v>3</v>
      </c>
      <c r="H46" s="2">
        <v>5</v>
      </c>
      <c r="I46" s="2"/>
      <c r="J46" s="15"/>
      <c r="K46" s="13" t="s">
        <v>71</v>
      </c>
      <c r="L46" s="13" t="s">
        <v>94</v>
      </c>
      <c r="M46" s="14">
        <v>3</v>
      </c>
      <c r="N46" s="14">
        <v>0</v>
      </c>
      <c r="O46" s="14">
        <v>0</v>
      </c>
      <c r="P46" s="14">
        <v>3</v>
      </c>
      <c r="Q46" s="2">
        <v>5</v>
      </c>
      <c r="R46" s="7"/>
    </row>
    <row r="47" spans="2:29" ht="21" customHeight="1" x14ac:dyDescent="0.25">
      <c r="B47" s="13" t="s">
        <v>2</v>
      </c>
      <c r="C47" s="13" t="s">
        <v>95</v>
      </c>
      <c r="D47" s="14">
        <v>3</v>
      </c>
      <c r="E47" s="14">
        <v>0</v>
      </c>
      <c r="F47" s="14">
        <v>0</v>
      </c>
      <c r="G47" s="14">
        <v>3</v>
      </c>
      <c r="H47" s="2">
        <v>5</v>
      </c>
      <c r="I47" s="2"/>
      <c r="J47" s="15"/>
      <c r="K47" s="13" t="s">
        <v>2</v>
      </c>
      <c r="L47" s="13" t="s">
        <v>96</v>
      </c>
      <c r="M47" s="14">
        <v>3</v>
      </c>
      <c r="N47" s="14">
        <v>0</v>
      </c>
      <c r="O47" s="14">
        <v>0</v>
      </c>
      <c r="P47" s="14">
        <v>3</v>
      </c>
      <c r="Q47" s="2">
        <v>5</v>
      </c>
      <c r="R47" s="7"/>
    </row>
    <row r="48" spans="2:29" ht="21" customHeight="1" x14ac:dyDescent="0.25">
      <c r="B48" s="13" t="s">
        <v>2</v>
      </c>
      <c r="C48" s="13" t="s">
        <v>97</v>
      </c>
      <c r="D48" s="14">
        <v>3</v>
      </c>
      <c r="E48" s="14">
        <v>0</v>
      </c>
      <c r="F48" s="14">
        <v>0</v>
      </c>
      <c r="G48" s="14">
        <v>3</v>
      </c>
      <c r="H48" s="2">
        <v>5</v>
      </c>
      <c r="I48" s="2"/>
      <c r="J48" s="15"/>
      <c r="K48" s="13" t="s">
        <v>2</v>
      </c>
      <c r="L48" s="13" t="s">
        <v>98</v>
      </c>
      <c r="M48" s="14">
        <v>3</v>
      </c>
      <c r="N48" s="14">
        <v>0</v>
      </c>
      <c r="O48" s="14">
        <v>0</v>
      </c>
      <c r="P48" s="14">
        <v>3</v>
      </c>
      <c r="Q48" s="2">
        <v>5</v>
      </c>
      <c r="R48" s="7"/>
    </row>
    <row r="49" spans="2:19" ht="21" customHeight="1" x14ac:dyDescent="0.25">
      <c r="B49" s="13" t="s">
        <v>2</v>
      </c>
      <c r="C49" s="13" t="s">
        <v>99</v>
      </c>
      <c r="D49" s="14">
        <v>3</v>
      </c>
      <c r="E49" s="14">
        <v>0</v>
      </c>
      <c r="F49" s="14">
        <v>0</v>
      </c>
      <c r="G49" s="14">
        <v>3</v>
      </c>
      <c r="H49" s="2">
        <v>5</v>
      </c>
      <c r="I49" s="2"/>
      <c r="J49" s="15"/>
      <c r="K49" s="13" t="s">
        <v>100</v>
      </c>
      <c r="L49" s="13" t="s">
        <v>101</v>
      </c>
      <c r="M49" s="14">
        <v>2</v>
      </c>
      <c r="N49" s="14">
        <v>0</v>
      </c>
      <c r="O49" s="14">
        <v>0</v>
      </c>
      <c r="P49" s="14">
        <v>2</v>
      </c>
      <c r="Q49" s="2">
        <v>2</v>
      </c>
      <c r="R49" s="7"/>
    </row>
    <row r="50" spans="2:19" ht="21" customHeight="1" x14ac:dyDescent="0.25">
      <c r="B50" s="13" t="s">
        <v>102</v>
      </c>
      <c r="C50" s="13" t="s">
        <v>103</v>
      </c>
      <c r="D50" s="14">
        <v>2</v>
      </c>
      <c r="E50" s="14">
        <v>0</v>
      </c>
      <c r="F50" s="14">
        <v>0</v>
      </c>
      <c r="G50" s="14">
        <v>2</v>
      </c>
      <c r="H50" s="2">
        <v>2</v>
      </c>
      <c r="I50" s="2"/>
      <c r="J50" s="15"/>
      <c r="K50" s="13"/>
      <c r="L50" s="13"/>
      <c r="M50" s="14"/>
      <c r="N50" s="14"/>
      <c r="O50" s="14"/>
      <c r="P50" s="14"/>
      <c r="Q50" s="2"/>
      <c r="R50" s="7"/>
    </row>
    <row r="51" spans="2:19" ht="21" customHeight="1" x14ac:dyDescent="0.25">
      <c r="B51" s="16" t="s">
        <v>36</v>
      </c>
      <c r="C51" s="13"/>
      <c r="D51" s="17">
        <f>SUM(D44:D50)</f>
        <v>19</v>
      </c>
      <c r="E51" s="17">
        <f>SUM(E44:E50)</f>
        <v>2</v>
      </c>
      <c r="F51" s="17">
        <v>0</v>
      </c>
      <c r="G51" s="17">
        <f>SUM(G44:G50)</f>
        <v>20</v>
      </c>
      <c r="H51" s="18">
        <f>SUM(H44:H50)</f>
        <v>32</v>
      </c>
      <c r="I51" s="2"/>
      <c r="J51" s="15"/>
      <c r="K51" s="16" t="s">
        <v>36</v>
      </c>
      <c r="L51" s="16"/>
      <c r="M51" s="17">
        <f>SUM(M44:M49)</f>
        <v>15</v>
      </c>
      <c r="N51" s="17">
        <f>SUM(N44:N49)</f>
        <v>8</v>
      </c>
      <c r="O51" s="17">
        <v>0</v>
      </c>
      <c r="P51" s="17">
        <f>SUM(P44:P49)</f>
        <v>19</v>
      </c>
      <c r="Q51" s="18">
        <f>SUM(Q44:Q49)</f>
        <v>28</v>
      </c>
      <c r="R51" s="7"/>
    </row>
    <row r="52" spans="2:19" s="24" customFormat="1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2:19" x14ac:dyDescent="0.25">
      <c r="B53" s="46" t="s">
        <v>104</v>
      </c>
      <c r="C53" s="46"/>
      <c r="D53" s="48">
        <f>G14+P14+P27+G27+P39+G39+P51+G51</f>
        <v>153</v>
      </c>
      <c r="E53" s="48"/>
      <c r="F53" s="48"/>
      <c r="G53" s="48"/>
      <c r="H53" s="27"/>
      <c r="I53" s="8"/>
      <c r="M53" s="8"/>
      <c r="N53" s="8"/>
      <c r="O53" s="8"/>
      <c r="P53" s="8"/>
      <c r="Q53" s="8"/>
      <c r="R53" s="8"/>
    </row>
    <row r="54" spans="2:19" x14ac:dyDescent="0.25">
      <c r="B54" s="49" t="s">
        <v>105</v>
      </c>
      <c r="C54" s="49"/>
      <c r="D54" s="50">
        <f>SUM(H14+Q14+H27+Q27+Q39+H39+H51+Q51)</f>
        <v>240</v>
      </c>
      <c r="E54" s="50"/>
      <c r="F54" s="50"/>
      <c r="G54" s="50"/>
      <c r="H54" s="28"/>
      <c r="I54" s="8"/>
      <c r="M54" s="8"/>
      <c r="N54" s="8"/>
      <c r="O54" s="8"/>
      <c r="P54" s="8"/>
      <c r="Q54" s="8"/>
      <c r="R54" s="8"/>
    </row>
    <row r="55" spans="2:19" s="4" customFormat="1" x14ac:dyDescent="0.2">
      <c r="B55" s="49" t="s">
        <v>106</v>
      </c>
      <c r="C55" s="49"/>
      <c r="D55" s="51">
        <f>SUM(H33,H46,H37,H26,Q47,Q34,H48,H45,H49,Q45,Q48,Q46,H47)</f>
        <v>65</v>
      </c>
      <c r="E55" s="48"/>
      <c r="F55" s="48"/>
      <c r="G55" s="48"/>
      <c r="H55" s="28"/>
    </row>
    <row r="56" spans="2:19" s="4" customFormat="1" x14ac:dyDescent="0.2">
      <c r="B56" s="49" t="s">
        <v>107</v>
      </c>
      <c r="C56" s="49"/>
      <c r="D56" s="47">
        <f>D55/D54</f>
        <v>0.27083333333333331</v>
      </c>
      <c r="E56" s="47"/>
      <c r="F56" s="47"/>
      <c r="G56" s="47"/>
      <c r="H56" s="28"/>
    </row>
    <row r="57" spans="2:19" s="4" customFormat="1" x14ac:dyDescent="0.2">
      <c r="H57" s="29"/>
      <c r="L57" s="3"/>
    </row>
    <row r="58" spans="2:19" s="6" customFormat="1" ht="12.75" customHeight="1" x14ac:dyDescent="0.25">
      <c r="B58" s="52" t="s">
        <v>122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/>
      <c r="S58" s="5"/>
    </row>
    <row r="59" spans="2:19" s="6" customFormat="1" ht="21" customHeight="1" x14ac:dyDescent="0.25"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7"/>
    </row>
    <row r="60" spans="2:19" s="6" customFormat="1" ht="21" customHeight="1" x14ac:dyDescent="0.25">
      <c r="B60" s="58" t="s">
        <v>123</v>
      </c>
      <c r="C60" s="59"/>
      <c r="D60" s="59"/>
      <c r="E60" s="59"/>
      <c r="F60" s="59"/>
      <c r="G60" s="59"/>
      <c r="H60" s="59"/>
      <c r="I60" s="60"/>
      <c r="J60" s="61"/>
      <c r="K60" s="62" t="s">
        <v>124</v>
      </c>
      <c r="L60" s="62"/>
      <c r="M60" s="62"/>
      <c r="N60" s="62"/>
      <c r="O60" s="62"/>
      <c r="P60" s="62"/>
      <c r="Q60" s="62"/>
      <c r="R60" s="62"/>
    </row>
    <row r="61" spans="2:19" s="6" customFormat="1" x14ac:dyDescent="0.25">
      <c r="B61" s="30" t="s">
        <v>6</v>
      </c>
      <c r="C61" s="30" t="s">
        <v>7</v>
      </c>
      <c r="D61" s="31" t="s">
        <v>0</v>
      </c>
      <c r="E61" s="31" t="s">
        <v>8</v>
      </c>
      <c r="F61" s="31" t="s">
        <v>1</v>
      </c>
      <c r="G61" s="31" t="s">
        <v>9</v>
      </c>
      <c r="H61" s="32" t="s">
        <v>10</v>
      </c>
      <c r="I61" s="32" t="s">
        <v>11</v>
      </c>
      <c r="J61" s="61"/>
      <c r="K61" s="30" t="s">
        <v>6</v>
      </c>
      <c r="L61" s="30" t="s">
        <v>7</v>
      </c>
      <c r="M61" s="31" t="s">
        <v>0</v>
      </c>
      <c r="N61" s="31" t="s">
        <v>8</v>
      </c>
      <c r="O61" s="31" t="s">
        <v>1</v>
      </c>
      <c r="P61" s="31" t="s">
        <v>9</v>
      </c>
      <c r="Q61" s="32" t="s">
        <v>10</v>
      </c>
      <c r="R61" s="32" t="s">
        <v>11</v>
      </c>
    </row>
    <row r="62" spans="2:19" s="6" customFormat="1" x14ac:dyDescent="0.2">
      <c r="B62" s="33" t="s">
        <v>125</v>
      </c>
      <c r="C62" s="34" t="s">
        <v>126</v>
      </c>
      <c r="D62" s="35">
        <v>3</v>
      </c>
      <c r="E62" s="35">
        <v>0</v>
      </c>
      <c r="F62" s="35">
        <v>0</v>
      </c>
      <c r="G62" s="35">
        <v>3</v>
      </c>
      <c r="H62" s="7">
        <v>5</v>
      </c>
      <c r="I62" s="36"/>
      <c r="J62" s="61"/>
      <c r="K62" s="37" t="s">
        <v>127</v>
      </c>
      <c r="L62" s="37" t="s">
        <v>128</v>
      </c>
      <c r="M62" s="35">
        <v>3</v>
      </c>
      <c r="N62" s="35">
        <v>0</v>
      </c>
      <c r="O62" s="35">
        <v>0</v>
      </c>
      <c r="P62" s="35">
        <v>3</v>
      </c>
      <c r="Q62" s="7">
        <v>5</v>
      </c>
      <c r="R62" s="38"/>
    </row>
    <row r="63" spans="2:19" x14ac:dyDescent="0.2">
      <c r="B63" s="33" t="s">
        <v>129</v>
      </c>
      <c r="C63" s="34" t="s">
        <v>130</v>
      </c>
      <c r="D63" s="35">
        <v>3</v>
      </c>
      <c r="E63" s="35">
        <v>0</v>
      </c>
      <c r="F63" s="35">
        <v>0</v>
      </c>
      <c r="G63" s="35">
        <v>3</v>
      </c>
      <c r="H63" s="7">
        <v>5</v>
      </c>
      <c r="I63" s="36"/>
      <c r="J63" s="61"/>
      <c r="K63" s="37" t="s">
        <v>131</v>
      </c>
      <c r="L63" s="37" t="s">
        <v>132</v>
      </c>
      <c r="M63" s="35">
        <v>3</v>
      </c>
      <c r="N63" s="35">
        <v>0</v>
      </c>
      <c r="O63" s="35">
        <v>0</v>
      </c>
      <c r="P63" s="35">
        <v>3</v>
      </c>
      <c r="Q63" s="7">
        <v>5</v>
      </c>
      <c r="R63" s="38"/>
    </row>
    <row r="64" spans="2:19" x14ac:dyDescent="0.2">
      <c r="B64" s="33" t="s">
        <v>133</v>
      </c>
      <c r="C64" s="34" t="s">
        <v>134</v>
      </c>
      <c r="D64" s="35">
        <v>3</v>
      </c>
      <c r="E64" s="35">
        <v>0</v>
      </c>
      <c r="F64" s="35">
        <v>0</v>
      </c>
      <c r="G64" s="35">
        <v>3</v>
      </c>
      <c r="H64" s="7">
        <v>5</v>
      </c>
      <c r="I64" s="36"/>
      <c r="J64" s="61"/>
      <c r="K64" s="37" t="s">
        <v>135</v>
      </c>
      <c r="L64" s="37" t="s">
        <v>136</v>
      </c>
      <c r="M64" s="35">
        <v>3</v>
      </c>
      <c r="N64" s="35">
        <v>0</v>
      </c>
      <c r="O64" s="35">
        <v>0</v>
      </c>
      <c r="P64" s="35">
        <v>3</v>
      </c>
      <c r="Q64" s="7">
        <v>5</v>
      </c>
      <c r="R64" s="38"/>
    </row>
    <row r="65" spans="2:18" x14ac:dyDescent="0.2">
      <c r="B65" s="33" t="s">
        <v>137</v>
      </c>
      <c r="C65" s="34" t="s">
        <v>138</v>
      </c>
      <c r="D65" s="35">
        <v>3</v>
      </c>
      <c r="E65" s="35">
        <v>0</v>
      </c>
      <c r="F65" s="35">
        <v>0</v>
      </c>
      <c r="G65" s="35">
        <v>3</v>
      </c>
      <c r="H65" s="7">
        <v>5</v>
      </c>
      <c r="I65" s="36"/>
      <c r="J65" s="61"/>
      <c r="K65" s="37" t="s">
        <v>139</v>
      </c>
      <c r="L65" s="37" t="s">
        <v>140</v>
      </c>
      <c r="M65" s="35">
        <v>3</v>
      </c>
      <c r="N65" s="35">
        <v>0</v>
      </c>
      <c r="O65" s="35">
        <v>0</v>
      </c>
      <c r="P65" s="35">
        <v>3</v>
      </c>
      <c r="Q65" s="7">
        <v>5</v>
      </c>
      <c r="R65" s="38"/>
    </row>
    <row r="66" spans="2:18" ht="25.5" x14ac:dyDescent="0.2">
      <c r="B66" s="33" t="s">
        <v>141</v>
      </c>
      <c r="C66" s="34" t="s">
        <v>142</v>
      </c>
      <c r="D66" s="35">
        <v>3</v>
      </c>
      <c r="E66" s="35">
        <v>0</v>
      </c>
      <c r="F66" s="35">
        <v>0</v>
      </c>
      <c r="G66" s="35">
        <v>3</v>
      </c>
      <c r="H66" s="7">
        <v>5</v>
      </c>
      <c r="I66" s="36"/>
      <c r="J66" s="61"/>
      <c r="K66" s="62" t="s">
        <v>143</v>
      </c>
      <c r="L66" s="62"/>
      <c r="M66" s="62"/>
      <c r="N66" s="62"/>
      <c r="O66" s="62"/>
      <c r="P66" s="62"/>
      <c r="Q66" s="62"/>
      <c r="R66" s="62"/>
    </row>
    <row r="67" spans="2:18" ht="25.5" x14ac:dyDescent="0.2">
      <c r="B67" s="33" t="s">
        <v>144</v>
      </c>
      <c r="C67" s="34" t="s">
        <v>145</v>
      </c>
      <c r="D67" s="35">
        <v>3</v>
      </c>
      <c r="E67" s="35">
        <v>0</v>
      </c>
      <c r="F67" s="35">
        <v>0</v>
      </c>
      <c r="G67" s="35">
        <v>3</v>
      </c>
      <c r="H67" s="7">
        <v>5</v>
      </c>
      <c r="I67" s="36"/>
      <c r="J67" s="61"/>
      <c r="K67" s="63" t="s">
        <v>146</v>
      </c>
      <c r="L67" s="63"/>
      <c r="M67" s="63"/>
      <c r="N67" s="63"/>
      <c r="O67" s="63"/>
      <c r="P67" s="63"/>
      <c r="Q67" s="63"/>
      <c r="R67" s="63"/>
    </row>
    <row r="68" spans="2:18" x14ac:dyDescent="0.2">
      <c r="B68" s="33" t="s">
        <v>147</v>
      </c>
      <c r="C68" s="34" t="s">
        <v>148</v>
      </c>
      <c r="D68" s="35">
        <v>3</v>
      </c>
      <c r="E68" s="35">
        <v>0</v>
      </c>
      <c r="F68" s="35">
        <v>0</v>
      </c>
      <c r="G68" s="35">
        <v>3</v>
      </c>
      <c r="H68" s="7">
        <v>5</v>
      </c>
      <c r="I68" s="36"/>
      <c r="J68" s="61"/>
      <c r="K68" s="63"/>
      <c r="L68" s="63"/>
      <c r="M68" s="63"/>
      <c r="N68" s="63"/>
      <c r="O68" s="63"/>
      <c r="P68" s="63"/>
      <c r="Q68" s="63"/>
      <c r="R68" s="63"/>
    </row>
    <row r="69" spans="2:18" ht="25.5" x14ac:dyDescent="0.2">
      <c r="B69" s="33" t="s">
        <v>149</v>
      </c>
      <c r="C69" s="34" t="s">
        <v>150</v>
      </c>
      <c r="D69" s="35">
        <v>3</v>
      </c>
      <c r="E69" s="35">
        <v>0</v>
      </c>
      <c r="F69" s="35">
        <v>0</v>
      </c>
      <c r="G69" s="35">
        <v>3</v>
      </c>
      <c r="H69" s="7">
        <v>5</v>
      </c>
      <c r="I69" s="36"/>
      <c r="J69" s="61"/>
      <c r="K69" s="63"/>
      <c r="L69" s="63"/>
      <c r="M69" s="63"/>
      <c r="N69" s="63"/>
      <c r="O69" s="63"/>
      <c r="P69" s="63"/>
      <c r="Q69" s="63"/>
      <c r="R69" s="63"/>
    </row>
    <row r="70" spans="2:18" x14ac:dyDescent="0.2">
      <c r="B70" s="33" t="s">
        <v>151</v>
      </c>
      <c r="C70" s="34" t="s">
        <v>152</v>
      </c>
      <c r="D70" s="35">
        <v>3</v>
      </c>
      <c r="E70" s="35">
        <v>0</v>
      </c>
      <c r="F70" s="35">
        <v>0</v>
      </c>
      <c r="G70" s="35">
        <v>3</v>
      </c>
      <c r="H70" s="7">
        <v>5</v>
      </c>
      <c r="I70" s="36"/>
      <c r="J70" s="61"/>
      <c r="K70" s="64" t="s">
        <v>112</v>
      </c>
      <c r="L70" s="64"/>
      <c r="M70" s="64"/>
      <c r="N70" s="64"/>
      <c r="O70" s="64"/>
      <c r="P70" s="64"/>
      <c r="Q70" s="64"/>
      <c r="R70" s="64"/>
    </row>
    <row r="71" spans="2:18" x14ac:dyDescent="0.2">
      <c r="B71" s="33" t="s">
        <v>153</v>
      </c>
      <c r="C71" s="34" t="s">
        <v>154</v>
      </c>
      <c r="D71" s="35">
        <v>3</v>
      </c>
      <c r="E71" s="35">
        <v>0</v>
      </c>
      <c r="F71" s="35">
        <v>0</v>
      </c>
      <c r="G71" s="35">
        <v>3</v>
      </c>
      <c r="H71" s="7">
        <v>5</v>
      </c>
      <c r="I71" s="36"/>
      <c r="J71" s="61"/>
      <c r="K71" s="65" t="s">
        <v>155</v>
      </c>
      <c r="L71" s="65"/>
      <c r="M71" s="65"/>
      <c r="N71" s="65"/>
      <c r="O71" s="65"/>
      <c r="P71" s="65"/>
      <c r="Q71" s="65"/>
      <c r="R71" s="65"/>
    </row>
    <row r="72" spans="2:18" x14ac:dyDescent="0.2">
      <c r="B72" s="33" t="s">
        <v>156</v>
      </c>
      <c r="C72" s="34" t="s">
        <v>157</v>
      </c>
      <c r="D72" s="35">
        <v>3</v>
      </c>
      <c r="E72" s="35">
        <v>0</v>
      </c>
      <c r="F72" s="35">
        <v>0</v>
      </c>
      <c r="G72" s="35">
        <v>3</v>
      </c>
      <c r="H72" s="7">
        <v>5</v>
      </c>
      <c r="I72" s="36"/>
      <c r="J72" s="61"/>
      <c r="K72" s="65"/>
      <c r="L72" s="65"/>
      <c r="M72" s="65"/>
      <c r="N72" s="65"/>
      <c r="O72" s="65"/>
      <c r="P72" s="65"/>
      <c r="Q72" s="65"/>
      <c r="R72" s="65"/>
    </row>
    <row r="73" spans="2:18" x14ac:dyDescent="0.2">
      <c r="B73" s="33" t="s">
        <v>158</v>
      </c>
      <c r="C73" s="34" t="s">
        <v>159</v>
      </c>
      <c r="D73" s="35">
        <v>3</v>
      </c>
      <c r="E73" s="35">
        <v>0</v>
      </c>
      <c r="F73" s="35">
        <v>0</v>
      </c>
      <c r="G73" s="35">
        <v>3</v>
      </c>
      <c r="H73" s="7">
        <v>5</v>
      </c>
      <c r="I73" s="36"/>
      <c r="J73" s="61"/>
      <c r="K73" s="65"/>
      <c r="L73" s="65"/>
      <c r="M73" s="65"/>
      <c r="N73" s="65"/>
      <c r="O73" s="65"/>
      <c r="P73" s="65"/>
      <c r="Q73" s="65"/>
      <c r="R73" s="65"/>
    </row>
    <row r="74" spans="2:18" x14ac:dyDescent="0.2">
      <c r="B74" s="33" t="s">
        <v>160</v>
      </c>
      <c r="C74" s="34" t="s">
        <v>161</v>
      </c>
      <c r="D74" s="35">
        <v>3</v>
      </c>
      <c r="E74" s="35">
        <v>0</v>
      </c>
      <c r="F74" s="35">
        <v>0</v>
      </c>
      <c r="G74" s="35">
        <v>3</v>
      </c>
      <c r="H74" s="7">
        <v>5</v>
      </c>
      <c r="I74" s="36"/>
      <c r="J74" s="61"/>
      <c r="K74" s="65"/>
      <c r="L74" s="65"/>
      <c r="M74" s="65"/>
      <c r="N74" s="65"/>
      <c r="O74" s="65"/>
      <c r="P74" s="65"/>
      <c r="Q74" s="65"/>
      <c r="R74" s="65"/>
    </row>
    <row r="75" spans="2:18" x14ac:dyDescent="0.2">
      <c r="B75" s="33" t="s">
        <v>162</v>
      </c>
      <c r="C75" s="34" t="s">
        <v>163</v>
      </c>
      <c r="D75" s="35">
        <v>3</v>
      </c>
      <c r="E75" s="35">
        <v>0</v>
      </c>
      <c r="F75" s="35">
        <v>0</v>
      </c>
      <c r="G75" s="35">
        <v>3</v>
      </c>
      <c r="H75" s="7">
        <v>5</v>
      </c>
      <c r="I75" s="36"/>
      <c r="J75" s="61"/>
      <c r="K75" s="65"/>
      <c r="L75" s="65"/>
      <c r="M75" s="65"/>
      <c r="N75" s="65"/>
      <c r="O75" s="65"/>
      <c r="P75" s="65"/>
      <c r="Q75" s="65"/>
      <c r="R75" s="65"/>
    </row>
    <row r="76" spans="2:18" ht="25.5" x14ac:dyDescent="0.2">
      <c r="B76" s="33" t="s">
        <v>164</v>
      </c>
      <c r="C76" s="34" t="s">
        <v>165</v>
      </c>
      <c r="D76" s="35">
        <v>3</v>
      </c>
      <c r="E76" s="35">
        <v>0</v>
      </c>
      <c r="F76" s="35">
        <v>0</v>
      </c>
      <c r="G76" s="35">
        <v>3</v>
      </c>
      <c r="H76" s="7">
        <v>5</v>
      </c>
      <c r="I76" s="36"/>
      <c r="J76" s="61"/>
      <c r="K76" s="65"/>
      <c r="L76" s="65"/>
      <c r="M76" s="65"/>
      <c r="N76" s="65"/>
      <c r="O76" s="65"/>
      <c r="P76" s="65"/>
      <c r="Q76" s="65"/>
      <c r="R76" s="65"/>
    </row>
    <row r="77" spans="2:18" x14ac:dyDescent="0.2">
      <c r="B77" s="33" t="s">
        <v>166</v>
      </c>
      <c r="C77" s="34" t="s">
        <v>167</v>
      </c>
      <c r="D77" s="35">
        <v>3</v>
      </c>
      <c r="E77" s="35">
        <v>0</v>
      </c>
      <c r="F77" s="35">
        <v>0</v>
      </c>
      <c r="G77" s="35">
        <v>3</v>
      </c>
      <c r="H77" s="7">
        <v>5</v>
      </c>
      <c r="I77" s="36"/>
      <c r="J77" s="61"/>
      <c r="K77" s="65"/>
      <c r="L77" s="65"/>
      <c r="M77" s="65"/>
      <c r="N77" s="65"/>
      <c r="O77" s="65"/>
      <c r="P77" s="65"/>
      <c r="Q77" s="65"/>
      <c r="R77" s="65"/>
    </row>
    <row r="78" spans="2:18" x14ac:dyDescent="0.2">
      <c r="B78" s="33" t="s">
        <v>168</v>
      </c>
      <c r="C78" s="34" t="s">
        <v>169</v>
      </c>
      <c r="D78" s="35">
        <v>3</v>
      </c>
      <c r="E78" s="35">
        <v>0</v>
      </c>
      <c r="F78" s="35">
        <v>0</v>
      </c>
      <c r="G78" s="35">
        <v>3</v>
      </c>
      <c r="H78" s="7">
        <v>5</v>
      </c>
      <c r="I78" s="36"/>
      <c r="J78" s="61"/>
      <c r="K78" s="65"/>
      <c r="L78" s="65"/>
      <c r="M78" s="65"/>
      <c r="N78" s="65"/>
      <c r="O78" s="65"/>
      <c r="P78" s="65"/>
      <c r="Q78" s="65"/>
      <c r="R78" s="65"/>
    </row>
    <row r="79" spans="2:18" x14ac:dyDescent="0.2">
      <c r="B79" s="33" t="s">
        <v>170</v>
      </c>
      <c r="C79" s="34" t="s">
        <v>171</v>
      </c>
      <c r="D79" s="35">
        <v>3</v>
      </c>
      <c r="E79" s="35">
        <v>0</v>
      </c>
      <c r="F79" s="35">
        <v>0</v>
      </c>
      <c r="G79" s="35">
        <v>3</v>
      </c>
      <c r="H79" s="7">
        <v>5</v>
      </c>
      <c r="I79" s="36"/>
      <c r="J79" s="61"/>
      <c r="K79" s="65"/>
      <c r="L79" s="65"/>
      <c r="M79" s="65"/>
      <c r="N79" s="65"/>
      <c r="O79" s="65"/>
      <c r="P79" s="65"/>
      <c r="Q79" s="65"/>
      <c r="R79" s="65"/>
    </row>
    <row r="80" spans="2:18" x14ac:dyDescent="0.2">
      <c r="B80" s="33" t="s">
        <v>172</v>
      </c>
      <c r="C80" s="34" t="s">
        <v>173</v>
      </c>
      <c r="D80" s="35">
        <v>3</v>
      </c>
      <c r="E80" s="35">
        <v>0</v>
      </c>
      <c r="F80" s="35">
        <v>0</v>
      </c>
      <c r="G80" s="35">
        <v>3</v>
      </c>
      <c r="H80" s="7">
        <v>5</v>
      </c>
      <c r="I80" s="36"/>
      <c r="J80" s="61"/>
      <c r="K80" s="65"/>
      <c r="L80" s="65"/>
      <c r="M80" s="65"/>
      <c r="N80" s="65"/>
      <c r="O80" s="65"/>
      <c r="P80" s="65"/>
      <c r="Q80" s="65"/>
      <c r="R80" s="65"/>
    </row>
    <row r="81" spans="2:18" x14ac:dyDescent="0.2">
      <c r="B81" s="33" t="s">
        <v>174</v>
      </c>
      <c r="C81" s="34" t="s">
        <v>175</v>
      </c>
      <c r="D81" s="35">
        <v>3</v>
      </c>
      <c r="E81" s="35">
        <v>0</v>
      </c>
      <c r="F81" s="35">
        <v>0</v>
      </c>
      <c r="G81" s="35">
        <v>3</v>
      </c>
      <c r="H81" s="7">
        <v>5</v>
      </c>
      <c r="I81" s="36"/>
      <c r="J81" s="61"/>
      <c r="K81" s="65"/>
      <c r="L81" s="65"/>
      <c r="M81" s="65"/>
      <c r="N81" s="65"/>
      <c r="O81" s="65"/>
      <c r="P81" s="65"/>
      <c r="Q81" s="65"/>
      <c r="R81" s="65"/>
    </row>
    <row r="82" spans="2:18" x14ac:dyDescent="0.2">
      <c r="B82" s="33"/>
      <c r="C82" s="39"/>
      <c r="D82" s="35"/>
      <c r="E82" s="35"/>
      <c r="F82" s="35"/>
      <c r="G82" s="35"/>
      <c r="H82" s="7"/>
      <c r="I82" s="36"/>
      <c r="J82" s="61"/>
      <c r="K82" s="65"/>
      <c r="L82" s="65"/>
      <c r="M82" s="65"/>
      <c r="N82" s="65"/>
      <c r="O82" s="65"/>
      <c r="P82" s="65"/>
      <c r="Q82" s="65"/>
      <c r="R82" s="65"/>
    </row>
    <row r="83" spans="2:18" x14ac:dyDescent="0.2">
      <c r="B83" s="33"/>
      <c r="C83" s="39"/>
      <c r="D83" s="35"/>
      <c r="E83" s="35"/>
      <c r="F83" s="35"/>
      <c r="G83" s="35"/>
      <c r="H83" s="7"/>
      <c r="I83" s="36"/>
      <c r="J83" s="61"/>
      <c r="K83" s="65"/>
      <c r="L83" s="65"/>
      <c r="M83" s="65"/>
      <c r="N83" s="65"/>
      <c r="O83" s="65"/>
      <c r="P83" s="65"/>
      <c r="Q83" s="65"/>
      <c r="R83" s="65"/>
    </row>
    <row r="84" spans="2:18" x14ac:dyDescent="0.2">
      <c r="B84" s="33"/>
      <c r="C84" s="39"/>
      <c r="D84" s="35"/>
      <c r="E84" s="35"/>
      <c r="F84" s="35"/>
      <c r="G84" s="35"/>
      <c r="H84" s="7"/>
      <c r="I84" s="36"/>
      <c r="J84" s="61"/>
      <c r="K84" s="65"/>
      <c r="L84" s="65"/>
      <c r="M84" s="65"/>
      <c r="N84" s="65"/>
      <c r="O84" s="65"/>
      <c r="P84" s="65"/>
      <c r="Q84" s="65"/>
      <c r="R84" s="65"/>
    </row>
    <row r="85" spans="2:18" x14ac:dyDescent="0.2">
      <c r="B85" s="33"/>
      <c r="C85" s="39"/>
      <c r="D85" s="35"/>
      <c r="E85" s="35"/>
      <c r="F85" s="35"/>
      <c r="G85" s="35"/>
      <c r="H85" s="7"/>
      <c r="I85" s="36"/>
      <c r="J85" s="61"/>
      <c r="K85" s="65"/>
      <c r="L85" s="65"/>
      <c r="M85" s="65"/>
      <c r="N85" s="65"/>
      <c r="O85" s="65"/>
      <c r="P85" s="65"/>
      <c r="Q85" s="65"/>
      <c r="R85" s="65"/>
    </row>
  </sheetData>
  <mergeCells count="29">
    <mergeCell ref="B58:R59"/>
    <mergeCell ref="B60:I60"/>
    <mergeCell ref="J60:J85"/>
    <mergeCell ref="K60:R60"/>
    <mergeCell ref="K66:R66"/>
    <mergeCell ref="K67:R69"/>
    <mergeCell ref="K70:R70"/>
    <mergeCell ref="K71:R85"/>
    <mergeCell ref="B53:C53"/>
    <mergeCell ref="D56:G56"/>
    <mergeCell ref="D53:G53"/>
    <mergeCell ref="B29:R29"/>
    <mergeCell ref="B30:I30"/>
    <mergeCell ref="K30:R30"/>
    <mergeCell ref="B41:R41"/>
    <mergeCell ref="B42:I42"/>
    <mergeCell ref="K42:R42"/>
    <mergeCell ref="B54:C54"/>
    <mergeCell ref="D54:G54"/>
    <mergeCell ref="B55:C55"/>
    <mergeCell ref="D55:G55"/>
    <mergeCell ref="B56:C56"/>
    <mergeCell ref="B2:R4"/>
    <mergeCell ref="B5:R5"/>
    <mergeCell ref="B6:I6"/>
    <mergeCell ref="K6:R6"/>
    <mergeCell ref="B17:I17"/>
    <mergeCell ref="K17:R17"/>
    <mergeCell ref="B16:R16"/>
  </mergeCells>
  <pageMargins left="0.70866141732283472" right="0.70866141732283472" top="0.74803149606299213" bottom="0.74803149606299213" header="0.31496062992125984" footer="0.31496062992125984"/>
  <pageSetup scale="4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2019-07-03T07:21:53Z</dcterms:modified>
</cp:coreProperties>
</file>