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definedNames>
    <definedName name="_xlnm.Print_Area" localSheetId="0">Sayfa1!$B$2:$R$83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27" i="1" l="1"/>
  <c r="D15" i="1" l="1"/>
  <c r="Q49" i="1" l="1"/>
  <c r="P49" i="1"/>
  <c r="O49" i="1"/>
  <c r="N49" i="1"/>
  <c r="M49" i="1"/>
  <c r="H49" i="1"/>
  <c r="G49" i="1"/>
  <c r="F49" i="1"/>
  <c r="E49" i="1"/>
  <c r="D49" i="1"/>
  <c r="Q38" i="1"/>
  <c r="P38" i="1"/>
  <c r="O38" i="1"/>
  <c r="N38" i="1"/>
  <c r="M38" i="1"/>
  <c r="H38" i="1"/>
  <c r="G38" i="1"/>
  <c r="F38" i="1"/>
  <c r="E38" i="1"/>
  <c r="D38" i="1"/>
  <c r="Q27" i="1"/>
  <c r="P27" i="1"/>
  <c r="O27" i="1"/>
  <c r="N27" i="1"/>
  <c r="M27" i="1"/>
  <c r="H27" i="1"/>
  <c r="G27" i="1"/>
  <c r="F27" i="1"/>
  <c r="E27" i="1"/>
  <c r="Q15" i="1"/>
  <c r="P15" i="1"/>
  <c r="O15" i="1"/>
  <c r="N15" i="1"/>
  <c r="M15" i="1"/>
  <c r="H15" i="1"/>
  <c r="G15" i="1"/>
  <c r="F15" i="1"/>
  <c r="E15" i="1"/>
  <c r="D52" i="1" l="1"/>
  <c r="D54" i="1" s="1"/>
  <c r="D51" i="1"/>
</calcChain>
</file>

<file path=xl/sharedStrings.xml><?xml version="1.0" encoding="utf-8"?>
<sst xmlns="http://schemas.openxmlformats.org/spreadsheetml/2006/main" count="280" uniqueCount="184">
  <si>
    <t>Code</t>
  </si>
  <si>
    <t>Course Name</t>
  </si>
  <si>
    <t>T</t>
  </si>
  <si>
    <t>P</t>
  </si>
  <si>
    <t>L</t>
  </si>
  <si>
    <t>C</t>
  </si>
  <si>
    <t>ECTS</t>
  </si>
  <si>
    <t>Prerequisite</t>
  </si>
  <si>
    <t>MATH 101</t>
  </si>
  <si>
    <t>MATH 102</t>
  </si>
  <si>
    <t>PHYS 101</t>
  </si>
  <si>
    <t>PHYS 102</t>
  </si>
  <si>
    <t>ATA 101</t>
  </si>
  <si>
    <t>ATA 102</t>
  </si>
  <si>
    <t>RPSC 109</t>
  </si>
  <si>
    <t>Positive Phychology and Communication Skills</t>
  </si>
  <si>
    <t>RCUL 101</t>
  </si>
  <si>
    <t>MATH 104</t>
  </si>
  <si>
    <t>Total Credits</t>
  </si>
  <si>
    <t>MATH 203</t>
  </si>
  <si>
    <t>TURK 102</t>
  </si>
  <si>
    <t>TURK 101</t>
  </si>
  <si>
    <t>RPRE 104</t>
  </si>
  <si>
    <t>XXXXXX</t>
  </si>
  <si>
    <t>Graduation Project</t>
  </si>
  <si>
    <t>Graduation Thesis</t>
  </si>
  <si>
    <t>OHS 401</t>
  </si>
  <si>
    <t>OHS 402</t>
  </si>
  <si>
    <t>ECTS Credits</t>
  </si>
  <si>
    <t>YEAR ONE</t>
  </si>
  <si>
    <t>1st Term</t>
  </si>
  <si>
    <t>2nd Term</t>
  </si>
  <si>
    <t>Calculus-I</t>
  </si>
  <si>
    <t>COME 102</t>
  </si>
  <si>
    <t>Introduction to Algorithms and Programming</t>
  </si>
  <si>
    <t>Physics-I</t>
  </si>
  <si>
    <t>Calculus-II</t>
  </si>
  <si>
    <t>Basic Linear Algebra</t>
  </si>
  <si>
    <t>English-I</t>
  </si>
  <si>
    <t>Physics-II</t>
  </si>
  <si>
    <t>English-II</t>
  </si>
  <si>
    <t>University Culture-I</t>
  </si>
  <si>
    <t>RCUL 102</t>
  </si>
  <si>
    <t>University Culture-II</t>
  </si>
  <si>
    <t>YEAR TWO</t>
  </si>
  <si>
    <t>3rd Term</t>
  </si>
  <si>
    <t>4th Term</t>
  </si>
  <si>
    <t>Circuit Theory-I</t>
  </si>
  <si>
    <t>Circuit Theory-II</t>
  </si>
  <si>
    <t>Computer Tools for EE</t>
  </si>
  <si>
    <t>Signals and Systems</t>
  </si>
  <si>
    <t>Principles of Atatürk and History of Revolutions-II</t>
  </si>
  <si>
    <t>Differential Equations</t>
  </si>
  <si>
    <t>Turkish Language-II</t>
  </si>
  <si>
    <t>Turkish Language-I</t>
  </si>
  <si>
    <t>Summer Practice-I</t>
  </si>
  <si>
    <t>Principles of Atatürk and History of Revolutions-I</t>
  </si>
  <si>
    <t>Electromagnetic Field Theory</t>
  </si>
  <si>
    <t>YEAR THREE</t>
  </si>
  <si>
    <t>5th Term</t>
  </si>
  <si>
    <t>6th Term</t>
  </si>
  <si>
    <t>Electronics-I</t>
  </si>
  <si>
    <t>Electronics-II</t>
  </si>
  <si>
    <t>Communication Engineering</t>
  </si>
  <si>
    <t>Control Systems</t>
  </si>
  <si>
    <t>Departmental Elective - II</t>
  </si>
  <si>
    <t>Departmental Elective - III</t>
  </si>
  <si>
    <t>Entrepreneurship and Project Culture</t>
  </si>
  <si>
    <t>Social Elective-I</t>
  </si>
  <si>
    <t>Elective (2nd Foreign Language)</t>
  </si>
  <si>
    <t>Summer Practice-II</t>
  </si>
  <si>
    <t>YEAR FOUR</t>
  </si>
  <si>
    <t>7th Term</t>
  </si>
  <si>
    <t>8th Term</t>
  </si>
  <si>
    <t>Departmental Elective - V</t>
  </si>
  <si>
    <t>Departmental Elective - IV</t>
  </si>
  <si>
    <t>Departmental Elective - VI</t>
  </si>
  <si>
    <t>Field Elective - I</t>
  </si>
  <si>
    <t>Field Elective - II</t>
  </si>
  <si>
    <t>Occupational Health and Safety - I</t>
  </si>
  <si>
    <t>Occupational Health and Safety - II</t>
  </si>
  <si>
    <t>Social Elective – II</t>
  </si>
  <si>
    <t>Field Elective - III</t>
  </si>
  <si>
    <t>TOTAL CREDITS FOR GRADUATION</t>
  </si>
  <si>
    <t>Elective Courses ECTS Credits</t>
  </si>
  <si>
    <t>Elective Course Ratio</t>
  </si>
  <si>
    <t>Elective Course Pool</t>
  </si>
  <si>
    <t>Üsküdar University
Faculty of Engineering and Natural Sciences
Department of Electronics Engineering
2019-2020 Academic Year
(100% English)</t>
  </si>
  <si>
    <t>EE 101</t>
  </si>
  <si>
    <t>EE 102</t>
  </si>
  <si>
    <t>EE 201</t>
  </si>
  <si>
    <t>EE 202</t>
  </si>
  <si>
    <t>EE 203</t>
  </si>
  <si>
    <t>EE 206</t>
  </si>
  <si>
    <t>EE 282</t>
  </si>
  <si>
    <t>EE 204</t>
  </si>
  <si>
    <t>EE 301</t>
  </si>
  <si>
    <t>EE 302</t>
  </si>
  <si>
    <t>EE 303</t>
  </si>
  <si>
    <t>EE 304</t>
  </si>
  <si>
    <t>EE 3XX</t>
  </si>
  <si>
    <t>EE 382</t>
  </si>
  <si>
    <t>EE 491</t>
  </si>
  <si>
    <t>EE 492</t>
  </si>
  <si>
    <t>EE 4XX</t>
  </si>
  <si>
    <t>Electromagnetic Waves</t>
  </si>
  <si>
    <t>EE 305</t>
  </si>
  <si>
    <t>Departmental Elective - I</t>
  </si>
  <si>
    <t>EE 208</t>
  </si>
  <si>
    <t>Orientation to Electronics Engineering</t>
  </si>
  <si>
    <t>ENG 101</t>
  </si>
  <si>
    <t>ENG 102</t>
  </si>
  <si>
    <t>EE 205</t>
  </si>
  <si>
    <t>EE 207</t>
  </si>
  <si>
    <t>EE 307</t>
  </si>
  <si>
    <t>Numerical Methods for EE</t>
  </si>
  <si>
    <t>Probability and Random Variables</t>
  </si>
  <si>
    <t>Introduction to Digital Systems</t>
  </si>
  <si>
    <t>Digital Systems Design</t>
  </si>
  <si>
    <t>Introduction to Microprocessors</t>
  </si>
  <si>
    <t>EE 306</t>
  </si>
  <si>
    <t>EE 308</t>
  </si>
  <si>
    <t>EE 310</t>
  </si>
  <si>
    <t>EE 312</t>
  </si>
  <si>
    <t>EE 401</t>
  </si>
  <si>
    <t>EE 402</t>
  </si>
  <si>
    <t>EE 403</t>
  </si>
  <si>
    <t>EE 404</t>
  </si>
  <si>
    <t>EE 405</t>
  </si>
  <si>
    <t>EE 406</t>
  </si>
  <si>
    <t>EE 407</t>
  </si>
  <si>
    <t>EE 408</t>
  </si>
  <si>
    <t>EE 409</t>
  </si>
  <si>
    <t>EE 410</t>
  </si>
  <si>
    <t>EE 411</t>
  </si>
  <si>
    <t>EE 412</t>
  </si>
  <si>
    <t>EE 413</t>
  </si>
  <si>
    <t>EE 414</t>
  </si>
  <si>
    <t>EE 415</t>
  </si>
  <si>
    <t>EE 416</t>
  </si>
  <si>
    <t>EE 417</t>
  </si>
  <si>
    <t>EE 418</t>
  </si>
  <si>
    <t>EE 419</t>
  </si>
  <si>
    <t>EE 450-459</t>
  </si>
  <si>
    <t>Communications Laboratory</t>
  </si>
  <si>
    <t>Electromechanical Energy Conversion</t>
  </si>
  <si>
    <t>Introduction to Data Structures and Algorithms</t>
  </si>
  <si>
    <t>Introduction to Computational Electromagnetics</t>
  </si>
  <si>
    <t>Microcontrollers</t>
  </si>
  <si>
    <t>Industrial Electronics and Automation</t>
  </si>
  <si>
    <t>Health Effects of Electromagnetic Fields and Protection</t>
  </si>
  <si>
    <t>Power Electronics</t>
  </si>
  <si>
    <t>Introduction to Remote Sensing</t>
  </si>
  <si>
    <t>Introduction to Electromagnetic Compatibility</t>
  </si>
  <si>
    <t>Microwave Electronics</t>
  </si>
  <si>
    <t>Introduction to Biomedical Signal Processing</t>
  </si>
  <si>
    <t>Wireless Wave Propagation</t>
  </si>
  <si>
    <t>Introduction to Robotics</t>
  </si>
  <si>
    <t>Modeling and Simulation</t>
  </si>
  <si>
    <t>Embedded Systems Design</t>
  </si>
  <si>
    <t xml:space="preserve">Introduction to Image Processing    </t>
  </si>
  <si>
    <t>Introduction to Digital Signal Processing</t>
  </si>
  <si>
    <t>Mobile Communication</t>
  </si>
  <si>
    <t>Special Topics</t>
  </si>
  <si>
    <t>Control Technology and Design</t>
  </si>
  <si>
    <t>Integrated Circuit Design</t>
  </si>
  <si>
    <t>Introduction to Analog VLSI Circuits</t>
  </si>
  <si>
    <t>Introduction to Digital Communication</t>
  </si>
  <si>
    <t>Departmental Elective Courses</t>
  </si>
  <si>
    <t>Elective Foreign Languages</t>
  </si>
  <si>
    <t>CIN 123</t>
  </si>
  <si>
    <t>Chinese - I</t>
  </si>
  <si>
    <t>ARA 123</t>
  </si>
  <si>
    <t>Arabic - I</t>
  </si>
  <si>
    <t>Russian - I</t>
  </si>
  <si>
    <t xml:space="preserve">RUS 123 </t>
  </si>
  <si>
    <t>ISP 123</t>
  </si>
  <si>
    <t>Spanish - I</t>
  </si>
  <si>
    <t>For Field Elective courses, any departmental elective course having appropriate credits from other departments of Faculty of Engineering and Natural Sciences can be elected.</t>
  </si>
  <si>
    <t>Field Elective Courses</t>
  </si>
  <si>
    <t>Social Elective Courses</t>
  </si>
  <si>
    <t xml:space="preserve">
For Social Elective courses any course having appropriate credits from other faculties 
can be elected.</t>
  </si>
  <si>
    <t>CHEM 101</t>
  </si>
  <si>
    <t xml:space="preserve">General Chemistry-I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</si>
</sst>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  <font>
      <sz val="12"/>
      <name val="Calibri"/>
      <family val="2"/>
      <charset val="16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name val="Arial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rgb="FFFF0000"/>
      <name val="Calibri"/>
      <family val="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5" fillId="0" borderId="0"/>
  </cellStyleXfs>
  <cellXfs count="95">
    <xf numFmtId="0" fontId="0" fillId="0" borderId="0" xfId="0"/>
    <xf numFmtId="0" fontId="6" fillId="0" borderId="0" xfId="5" applyFont="1" applyAlignment="1">
      <alignment vertical="center" wrapText="1"/>
    </xf>
    <xf numFmtId="0" fontId="6" fillId="0" borderId="0" xfId="5" applyFont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2" fillId="0" borderId="0" xfId="5" applyFont="1" applyAlignment="1">
      <alignment vertical="center" wrapText="1"/>
    </xf>
    <xf numFmtId="0" fontId="2" fillId="3" borderId="6" xfId="5" applyFont="1" applyFill="1" applyBorder="1" applyAlignment="1">
      <alignment vertical="center" wrapText="1"/>
    </xf>
    <xf numFmtId="0" fontId="2" fillId="3" borderId="4" xfId="5" applyFont="1" applyFill="1" applyBorder="1" applyAlignment="1">
      <alignment horizontal="center" vertical="center" wrapText="1"/>
    </xf>
    <xf numFmtId="0" fontId="2" fillId="3" borderId="6" xfId="5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left" vertical="center" wrapText="1"/>
    </xf>
    <xf numFmtId="0" fontId="6" fillId="0" borderId="4" xfId="5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justify" vertical="center" wrapText="1"/>
    </xf>
    <xf numFmtId="0" fontId="7" fillId="0" borderId="4" xfId="3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0" xfId="5" applyFont="1" applyBorder="1" applyAlignment="1">
      <alignment vertical="center" wrapText="1"/>
    </xf>
    <xf numFmtId="0" fontId="9" fillId="0" borderId="0" xfId="5" applyFont="1"/>
    <xf numFmtId="0" fontId="9" fillId="0" borderId="0" xfId="5" applyFont="1" applyAlignment="1">
      <alignment horizont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vertical="center" wrapText="1"/>
    </xf>
    <xf numFmtId="0" fontId="6" fillId="0" borderId="0" xfId="5" applyFont="1" applyFill="1" applyAlignment="1">
      <alignment vertical="center" wrapText="1"/>
    </xf>
    <xf numFmtId="0" fontId="7" fillId="0" borderId="0" xfId="5" applyFont="1" applyFill="1" applyBorder="1" applyAlignment="1">
      <alignment vertical="center"/>
    </xf>
    <xf numFmtId="0" fontId="7" fillId="0" borderId="6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vertical="center" wrapText="1"/>
    </xf>
    <xf numFmtId="0" fontId="6" fillId="0" borderId="0" xfId="5" applyFont="1" applyBorder="1" applyAlignment="1">
      <alignment vertical="center" wrapText="1"/>
    </xf>
    <xf numFmtId="0" fontId="6" fillId="0" borderId="0" xfId="5" applyFont="1" applyBorder="1" applyAlignment="1">
      <alignment horizontal="center" vertical="center" wrapText="1"/>
    </xf>
    <xf numFmtId="0" fontId="2" fillId="0" borderId="4" xfId="5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righ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6" fillId="0" borderId="0" xfId="5" applyFont="1" applyFill="1" applyBorder="1" applyAlignment="1">
      <alignment horizontal="center" vertical="center" wrapText="1"/>
    </xf>
    <xf numFmtId="0" fontId="6" fillId="0" borderId="0" xfId="5" applyFont="1" applyBorder="1" applyAlignment="1">
      <alignment horizontal="left" vertical="center" wrapText="1"/>
    </xf>
    <xf numFmtId="0" fontId="6" fillId="0" borderId="0" xfId="2" applyFont="1" applyFill="1" applyAlignment="1">
      <alignment vertical="center"/>
    </xf>
    <xf numFmtId="0" fontId="6" fillId="0" borderId="0" xfId="3" applyFont="1" applyFill="1" applyBorder="1"/>
    <xf numFmtId="0" fontId="6" fillId="0" borderId="0" xfId="3" applyFont="1" applyFill="1" applyBorder="1" applyAlignment="1">
      <alignment horizontal="left"/>
    </xf>
    <xf numFmtId="0" fontId="5" fillId="0" borderId="0" xfId="5" applyFont="1" applyBorder="1" applyAlignment="1">
      <alignment wrapText="1"/>
    </xf>
    <xf numFmtId="0" fontId="7" fillId="0" borderId="0" xfId="5" applyFont="1" applyBorder="1" applyAlignment="1">
      <alignment vertical="center" wrapText="1"/>
    </xf>
    <xf numFmtId="0" fontId="12" fillId="0" borderId="0" xfId="5" applyFont="1" applyBorder="1" applyAlignment="1">
      <alignment vertical="center" wrapText="1"/>
    </xf>
    <xf numFmtId="0" fontId="2" fillId="0" borderId="0" xfId="5" applyFont="1" applyBorder="1" applyAlignment="1">
      <alignment horizontal="center" vertical="center" wrapText="1"/>
    </xf>
    <xf numFmtId="0" fontId="6" fillId="0" borderId="4" xfId="5" applyFont="1" applyBorder="1" applyAlignment="1">
      <alignment horizontal="center" vertical="center" wrapText="1"/>
    </xf>
    <xf numFmtId="0" fontId="7" fillId="0" borderId="4" xfId="3" applyFont="1" applyFill="1" applyBorder="1" applyAlignment="1">
      <alignment horizontal="left" vertical="center"/>
    </xf>
    <xf numFmtId="0" fontId="11" fillId="0" borderId="4" xfId="5" applyFont="1" applyFill="1" applyBorder="1" applyAlignment="1">
      <alignment horizontal="justify" vertical="center" wrapText="1"/>
    </xf>
    <xf numFmtId="0" fontId="6" fillId="0" borderId="0" xfId="5" applyFont="1" applyFill="1" applyBorder="1" applyAlignment="1">
      <alignment vertical="center" wrapText="1"/>
    </xf>
    <xf numFmtId="0" fontId="6" fillId="0" borderId="4" xfId="5" applyFont="1" applyBorder="1" applyAlignment="1">
      <alignment vertical="center" wrapText="1"/>
    </xf>
    <xf numFmtId="0" fontId="6" fillId="0" borderId="4" xfId="3" applyFont="1" applyFill="1" applyBorder="1" applyAlignment="1">
      <alignment horizontal="left" vertical="center"/>
    </xf>
    <xf numFmtId="0" fontId="6" fillId="0" borderId="8" xfId="5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13" fillId="0" borderId="4" xfId="5" applyFont="1" applyFill="1" applyBorder="1" applyAlignment="1">
      <alignment vertical="center"/>
    </xf>
    <xf numFmtId="0" fontId="6" fillId="0" borderId="6" xfId="5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4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left" vertical="center" wrapText="1"/>
    </xf>
    <xf numFmtId="0" fontId="6" fillId="5" borderId="0" xfId="5" applyFont="1" applyFill="1" applyBorder="1" applyAlignment="1">
      <alignment vertical="center" wrapText="1"/>
    </xf>
    <xf numFmtId="0" fontId="2" fillId="4" borderId="6" xfId="5" applyFont="1" applyFill="1" applyBorder="1" applyAlignment="1">
      <alignment vertical="center" wrapText="1"/>
    </xf>
    <xf numFmtId="0" fontId="9" fillId="0" borderId="0" xfId="5" applyFont="1" applyBorder="1"/>
    <xf numFmtId="0" fontId="2" fillId="4" borderId="4" xfId="5" applyFont="1" applyFill="1" applyBorder="1" applyAlignment="1">
      <alignment vertical="center" wrapText="1"/>
    </xf>
    <xf numFmtId="0" fontId="2" fillId="4" borderId="4" xfId="5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/>
    </xf>
    <xf numFmtId="0" fontId="2" fillId="3" borderId="4" xfId="5" applyFont="1" applyFill="1" applyBorder="1" applyAlignment="1">
      <alignment vertical="center" wrapText="1"/>
    </xf>
    <xf numFmtId="0" fontId="6" fillId="0" borderId="4" xfId="3" applyFont="1" applyFill="1" applyBorder="1"/>
    <xf numFmtId="0" fontId="6" fillId="5" borderId="4" xfId="5" applyFont="1" applyFill="1" applyBorder="1" applyAlignment="1">
      <alignment vertical="center" wrapText="1"/>
    </xf>
    <xf numFmtId="0" fontId="11" fillId="0" borderId="4" xfId="5" applyFont="1" applyFill="1" applyBorder="1" applyAlignment="1">
      <alignment vertical="center" wrapText="1"/>
    </xf>
    <xf numFmtId="0" fontId="7" fillId="0" borderId="4" xfId="5" applyFont="1" applyBorder="1" applyAlignment="1">
      <alignment vertical="center" wrapText="1"/>
    </xf>
    <xf numFmtId="0" fontId="6" fillId="0" borderId="4" xfId="2" applyFont="1" applyFill="1" applyBorder="1" applyAlignment="1">
      <alignment vertical="center"/>
    </xf>
    <xf numFmtId="0" fontId="6" fillId="0" borderId="4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2" fillId="2" borderId="4" xfId="5" applyFont="1" applyFill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center" vertical="center" wrapText="1"/>
    </xf>
    <xf numFmtId="9" fontId="6" fillId="0" borderId="4" xfId="3" applyNumberFormat="1" applyFont="1" applyFill="1" applyBorder="1" applyAlignment="1">
      <alignment horizontal="center"/>
    </xf>
    <xf numFmtId="0" fontId="2" fillId="2" borderId="7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10" fillId="4" borderId="4" xfId="5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/>
    </xf>
    <xf numFmtId="0" fontId="2" fillId="4" borderId="4" xfId="3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top" wrapText="1"/>
    </xf>
  </cellXfs>
  <cellStyles count="6">
    <cellStyle name="Normal" xfId="0" builtinId="0"/>
    <cellStyle name="Normal 2 2" xfId="5"/>
    <cellStyle name="Normal 3 2" xfId="1"/>
    <cellStyle name="Normal 5" xfId="4"/>
    <cellStyle name="Normal_EEE UNDERGRADUATE22062009" xfId="2"/>
    <cellStyle name="Normal_SON_AREL_CENG_UNDERGRADUATE_CURRICULUM_ENG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tabSelected="1" zoomScale="70" zoomScaleNormal="70" workbookViewId="0">
      <selection activeCell="B2" sqref="B2:R4"/>
    </sheetView>
  </sheetViews>
  <sheetFormatPr defaultRowHeight="15.75" x14ac:dyDescent="0.25"/>
  <cols>
    <col min="1" max="1" width="9.5703125" style="1" customWidth="1"/>
    <col min="2" max="2" width="12.28515625" style="1" customWidth="1"/>
    <col min="3" max="3" width="55.7109375" style="1" customWidth="1"/>
    <col min="4" max="7" width="3.7109375" style="2" customWidth="1"/>
    <col min="8" max="8" width="6" style="2" bestFit="1" customWidth="1"/>
    <col min="9" max="9" width="12.85546875" style="2" customWidth="1"/>
    <col min="10" max="10" width="1.42578125" style="1" customWidth="1"/>
    <col min="11" max="11" width="11" style="1" customWidth="1"/>
    <col min="12" max="12" width="55.7109375" style="1" customWidth="1"/>
    <col min="13" max="16" width="3.7109375" style="2" customWidth="1"/>
    <col min="17" max="17" width="6" style="2" bestFit="1" customWidth="1"/>
    <col min="18" max="18" width="12.85546875" style="2" customWidth="1"/>
    <col min="19" max="19" width="42.42578125" style="1" bestFit="1" customWidth="1"/>
    <col min="20" max="20" width="9.140625" style="1"/>
    <col min="21" max="21" width="11.42578125" style="1" bestFit="1" customWidth="1"/>
    <col min="22" max="16384" width="9.140625" style="1"/>
  </cols>
  <sheetData>
    <row r="1" spans="2:18" ht="15" customHeight="1" x14ac:dyDescent="0.25"/>
    <row r="2" spans="2:18" ht="15" customHeight="1" x14ac:dyDescent="0.25">
      <c r="B2" s="80" t="s">
        <v>87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2:18" ht="15" customHeight="1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57.75" customHeight="1" x14ac:dyDescent="0.2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2:18" ht="13.5" customHeight="1" x14ac:dyDescent="0.25">
      <c r="B5" s="80" t="s">
        <v>29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2:18" ht="14.25" customHeight="1" x14ac:dyDescent="0.25">
      <c r="B6" s="81" t="s">
        <v>30</v>
      </c>
      <c r="C6" s="81"/>
      <c r="D6" s="81"/>
      <c r="E6" s="81"/>
      <c r="F6" s="81"/>
      <c r="G6" s="81"/>
      <c r="H6" s="81"/>
      <c r="I6" s="48"/>
      <c r="J6" s="4"/>
      <c r="K6" s="82" t="s">
        <v>31</v>
      </c>
      <c r="L6" s="82"/>
      <c r="M6" s="82"/>
      <c r="N6" s="82"/>
      <c r="O6" s="82"/>
      <c r="P6" s="82"/>
      <c r="Q6" s="82"/>
      <c r="R6" s="48"/>
    </row>
    <row r="7" spans="2:18" ht="18" customHeight="1" x14ac:dyDescent="0.25">
      <c r="B7" s="5" t="s">
        <v>0</v>
      </c>
      <c r="C7" s="5" t="s">
        <v>1</v>
      </c>
      <c r="D7" s="6" t="s">
        <v>2</v>
      </c>
      <c r="E7" s="7" t="s">
        <v>3</v>
      </c>
      <c r="F7" s="7" t="s">
        <v>4</v>
      </c>
      <c r="G7" s="7" t="s">
        <v>5</v>
      </c>
      <c r="H7" s="8" t="s">
        <v>6</v>
      </c>
      <c r="I7" s="8" t="s">
        <v>7</v>
      </c>
      <c r="J7" s="4"/>
      <c r="K7" s="5" t="s">
        <v>0</v>
      </c>
      <c r="L7" s="5" t="s">
        <v>1</v>
      </c>
      <c r="M7" s="6" t="s">
        <v>2</v>
      </c>
      <c r="N7" s="7" t="s">
        <v>3</v>
      </c>
      <c r="O7" s="7" t="s">
        <v>4</v>
      </c>
      <c r="P7" s="7" t="s">
        <v>5</v>
      </c>
      <c r="Q7" s="8" t="s">
        <v>6</v>
      </c>
      <c r="R7" s="8" t="s">
        <v>7</v>
      </c>
    </row>
    <row r="8" spans="2:18" ht="21.95" customHeight="1" x14ac:dyDescent="0.25">
      <c r="B8" s="9" t="s">
        <v>8</v>
      </c>
      <c r="C8" s="9" t="s">
        <v>32</v>
      </c>
      <c r="D8" s="10">
        <v>3</v>
      </c>
      <c r="E8" s="10">
        <v>2</v>
      </c>
      <c r="F8" s="10">
        <v>0</v>
      </c>
      <c r="G8" s="10">
        <v>4</v>
      </c>
      <c r="H8" s="11">
        <v>6</v>
      </c>
      <c r="I8" s="12"/>
      <c r="J8" s="13"/>
      <c r="K8" s="9" t="s">
        <v>33</v>
      </c>
      <c r="L8" s="9" t="s">
        <v>34</v>
      </c>
      <c r="M8" s="10">
        <v>2</v>
      </c>
      <c r="N8" s="10">
        <v>0</v>
      </c>
      <c r="O8" s="10">
        <v>2</v>
      </c>
      <c r="P8" s="10">
        <v>3</v>
      </c>
      <c r="Q8" s="11">
        <v>4</v>
      </c>
      <c r="R8" s="10"/>
    </row>
    <row r="9" spans="2:18" ht="21.95" customHeight="1" x14ac:dyDescent="0.25">
      <c r="B9" s="9" t="s">
        <v>10</v>
      </c>
      <c r="C9" s="9" t="s">
        <v>35</v>
      </c>
      <c r="D9" s="10">
        <v>3</v>
      </c>
      <c r="E9" s="10">
        <v>0</v>
      </c>
      <c r="F9" s="10">
        <v>2</v>
      </c>
      <c r="G9" s="10">
        <v>4</v>
      </c>
      <c r="H9" s="11">
        <v>6</v>
      </c>
      <c r="I9" s="12"/>
      <c r="J9" s="13"/>
      <c r="K9" s="9" t="s">
        <v>89</v>
      </c>
      <c r="L9" s="9" t="s">
        <v>117</v>
      </c>
      <c r="M9" s="10">
        <v>3</v>
      </c>
      <c r="N9" s="10">
        <v>0</v>
      </c>
      <c r="O9" s="10">
        <v>0</v>
      </c>
      <c r="P9" s="10">
        <v>3</v>
      </c>
      <c r="Q9" s="11">
        <v>5</v>
      </c>
      <c r="R9" s="16"/>
    </row>
    <row r="10" spans="2:18" ht="21.95" customHeight="1" x14ac:dyDescent="0.25">
      <c r="B10" s="9" t="s">
        <v>182</v>
      </c>
      <c r="C10" s="51" t="s">
        <v>183</v>
      </c>
      <c r="D10" s="10">
        <v>3</v>
      </c>
      <c r="E10" s="10">
        <v>0</v>
      </c>
      <c r="F10" s="10">
        <v>2</v>
      </c>
      <c r="G10" s="10">
        <v>4</v>
      </c>
      <c r="H10" s="11">
        <v>6</v>
      </c>
      <c r="I10" s="12"/>
      <c r="J10" s="13"/>
      <c r="K10" s="9" t="s">
        <v>9</v>
      </c>
      <c r="L10" s="9" t="s">
        <v>36</v>
      </c>
      <c r="M10" s="10">
        <v>3</v>
      </c>
      <c r="N10" s="10">
        <v>2</v>
      </c>
      <c r="O10" s="10">
        <v>0</v>
      </c>
      <c r="P10" s="10">
        <v>4</v>
      </c>
      <c r="Q10" s="11">
        <v>6</v>
      </c>
      <c r="R10" s="12"/>
    </row>
    <row r="11" spans="2:18" ht="21.95" customHeight="1" x14ac:dyDescent="0.25">
      <c r="B11" s="9" t="s">
        <v>88</v>
      </c>
      <c r="C11" s="51" t="s">
        <v>109</v>
      </c>
      <c r="D11" s="10">
        <v>2</v>
      </c>
      <c r="E11" s="10">
        <v>0</v>
      </c>
      <c r="F11" s="10">
        <v>0</v>
      </c>
      <c r="G11" s="10">
        <v>2</v>
      </c>
      <c r="H11" s="10">
        <v>3</v>
      </c>
      <c r="I11" s="12"/>
      <c r="J11" s="13"/>
      <c r="K11" s="9" t="s">
        <v>17</v>
      </c>
      <c r="L11" s="9" t="s">
        <v>37</v>
      </c>
      <c r="M11" s="10">
        <v>2</v>
      </c>
      <c r="N11" s="10">
        <v>0</v>
      </c>
      <c r="O11" s="10">
        <v>2</v>
      </c>
      <c r="P11" s="10">
        <v>3</v>
      </c>
      <c r="Q11" s="11">
        <v>5</v>
      </c>
      <c r="R11" s="12"/>
    </row>
    <row r="12" spans="2:18" s="21" customFormat="1" ht="21.95" customHeight="1" x14ac:dyDescent="0.25">
      <c r="B12" s="9" t="s">
        <v>110</v>
      </c>
      <c r="C12" s="51" t="s">
        <v>38</v>
      </c>
      <c r="D12" s="10">
        <v>3</v>
      </c>
      <c r="E12" s="10">
        <v>0</v>
      </c>
      <c r="F12" s="10">
        <v>0</v>
      </c>
      <c r="G12" s="10">
        <v>3</v>
      </c>
      <c r="H12" s="11">
        <v>3</v>
      </c>
      <c r="I12" s="12"/>
      <c r="J12" s="52"/>
      <c r="K12" s="9" t="s">
        <v>11</v>
      </c>
      <c r="L12" s="9" t="s">
        <v>39</v>
      </c>
      <c r="M12" s="10">
        <v>3</v>
      </c>
      <c r="N12" s="10">
        <v>0</v>
      </c>
      <c r="O12" s="10">
        <v>2</v>
      </c>
      <c r="P12" s="10">
        <v>4</v>
      </c>
      <c r="Q12" s="11">
        <v>6</v>
      </c>
      <c r="R12" s="12"/>
    </row>
    <row r="13" spans="2:18" ht="21.95" customHeight="1" x14ac:dyDescent="0.25">
      <c r="B13" s="53" t="s">
        <v>14</v>
      </c>
      <c r="C13" s="53" t="s">
        <v>15</v>
      </c>
      <c r="D13" s="49">
        <v>3</v>
      </c>
      <c r="E13" s="49">
        <v>0</v>
      </c>
      <c r="F13" s="49">
        <v>0</v>
      </c>
      <c r="G13" s="49">
        <v>3</v>
      </c>
      <c r="H13" s="49">
        <v>5</v>
      </c>
      <c r="I13" s="12"/>
      <c r="J13" s="13"/>
      <c r="K13" s="9" t="s">
        <v>111</v>
      </c>
      <c r="L13" s="51" t="s">
        <v>40</v>
      </c>
      <c r="M13" s="10">
        <v>3</v>
      </c>
      <c r="N13" s="10">
        <v>0</v>
      </c>
      <c r="O13" s="10">
        <v>0</v>
      </c>
      <c r="P13" s="10">
        <v>3</v>
      </c>
      <c r="Q13" s="11">
        <v>3</v>
      </c>
      <c r="R13" s="12"/>
    </row>
    <row r="14" spans="2:18" ht="21.95" customHeight="1" x14ac:dyDescent="0.25">
      <c r="B14" s="9" t="s">
        <v>16</v>
      </c>
      <c r="C14" s="51" t="s">
        <v>41</v>
      </c>
      <c r="D14" s="10">
        <v>0</v>
      </c>
      <c r="E14" s="10">
        <v>2</v>
      </c>
      <c r="F14" s="10">
        <v>0</v>
      </c>
      <c r="G14" s="10">
        <v>1</v>
      </c>
      <c r="H14" s="11">
        <v>1</v>
      </c>
      <c r="I14" s="12"/>
      <c r="J14" s="13"/>
      <c r="K14" s="9" t="s">
        <v>42</v>
      </c>
      <c r="L14" s="51" t="s">
        <v>43</v>
      </c>
      <c r="M14" s="10">
        <v>0</v>
      </c>
      <c r="N14" s="10">
        <v>2</v>
      </c>
      <c r="O14" s="10">
        <v>0</v>
      </c>
      <c r="P14" s="10">
        <v>1</v>
      </c>
      <c r="Q14" s="11">
        <v>1</v>
      </c>
      <c r="R14" s="12"/>
    </row>
    <row r="15" spans="2:18" ht="21.95" customHeight="1" x14ac:dyDescent="0.25">
      <c r="B15" s="83" t="s">
        <v>18</v>
      </c>
      <c r="C15" s="83"/>
      <c r="D15" s="22">
        <f>SUM(D8:D14)</f>
        <v>17</v>
      </c>
      <c r="E15" s="22">
        <f>SUM(E8:E14)</f>
        <v>4</v>
      </c>
      <c r="F15" s="22">
        <f>SUM(F8:F14)</f>
        <v>4</v>
      </c>
      <c r="G15" s="22">
        <f>SUM(G8:G14)</f>
        <v>21</v>
      </c>
      <c r="H15" s="22">
        <f>SUM(H8:H14)</f>
        <v>30</v>
      </c>
      <c r="I15" s="22"/>
      <c r="J15" s="23"/>
      <c r="K15" s="83" t="s">
        <v>18</v>
      </c>
      <c r="L15" s="83"/>
      <c r="M15" s="22">
        <f t="shared" ref="M15:P15" si="0">SUM(M8:M14)</f>
        <v>16</v>
      </c>
      <c r="N15" s="22">
        <f t="shared" si="0"/>
        <v>4</v>
      </c>
      <c r="O15" s="22">
        <f t="shared" si="0"/>
        <v>6</v>
      </c>
      <c r="P15" s="22">
        <f t="shared" si="0"/>
        <v>21</v>
      </c>
      <c r="Q15" s="22">
        <f>SUM(Q8:Q14)</f>
        <v>30</v>
      </c>
      <c r="R15" s="22"/>
    </row>
    <row r="16" spans="2:18" ht="21.95" customHeight="1" x14ac:dyDescent="0.2">
      <c r="B16" s="24"/>
      <c r="C16" s="24"/>
      <c r="D16" s="24"/>
      <c r="E16" s="24"/>
      <c r="F16" s="24"/>
      <c r="G16" s="24"/>
      <c r="H16" s="24"/>
      <c r="I16" s="25"/>
      <c r="J16" s="24"/>
      <c r="K16" s="24"/>
      <c r="L16" s="24"/>
      <c r="M16" s="24"/>
      <c r="N16" s="24"/>
      <c r="O16" s="24"/>
      <c r="P16" s="24"/>
      <c r="Q16" s="24"/>
      <c r="R16" s="25"/>
    </row>
    <row r="17" spans="2:27" ht="12.75" customHeight="1" x14ac:dyDescent="0.25">
      <c r="B17" s="86" t="s">
        <v>44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7" ht="16.5" customHeight="1" x14ac:dyDescent="0.25">
      <c r="B18" s="82" t="s">
        <v>45</v>
      </c>
      <c r="C18" s="82"/>
      <c r="D18" s="82"/>
      <c r="E18" s="82"/>
      <c r="F18" s="82"/>
      <c r="G18" s="82"/>
      <c r="H18" s="82"/>
      <c r="I18" s="3"/>
      <c r="J18" s="4"/>
      <c r="K18" s="82" t="s">
        <v>46</v>
      </c>
      <c r="L18" s="82"/>
      <c r="M18" s="82"/>
      <c r="N18" s="82"/>
      <c r="O18" s="82"/>
      <c r="P18" s="82"/>
      <c r="Q18" s="82"/>
      <c r="R18" s="3"/>
    </row>
    <row r="19" spans="2:27" ht="18" customHeight="1" x14ac:dyDescent="0.25">
      <c r="B19" s="5" t="s">
        <v>0</v>
      </c>
      <c r="C19" s="5" t="s">
        <v>1</v>
      </c>
      <c r="D19" s="6" t="s">
        <v>2</v>
      </c>
      <c r="E19" s="7" t="s">
        <v>3</v>
      </c>
      <c r="F19" s="7" t="s">
        <v>4</v>
      </c>
      <c r="G19" s="7" t="s">
        <v>5</v>
      </c>
      <c r="H19" s="8" t="s">
        <v>6</v>
      </c>
      <c r="I19" s="8" t="s">
        <v>7</v>
      </c>
      <c r="J19" s="23"/>
      <c r="K19" s="5" t="s">
        <v>0</v>
      </c>
      <c r="L19" s="5" t="s">
        <v>1</v>
      </c>
      <c r="M19" s="6" t="s">
        <v>2</v>
      </c>
      <c r="N19" s="7" t="s">
        <v>3</v>
      </c>
      <c r="O19" s="7" t="s">
        <v>4</v>
      </c>
      <c r="P19" s="7" t="s">
        <v>5</v>
      </c>
      <c r="Q19" s="8" t="s">
        <v>6</v>
      </c>
      <c r="R19" s="8" t="s">
        <v>7</v>
      </c>
    </row>
    <row r="20" spans="2:27" s="4" customFormat="1" ht="21.95" customHeight="1" x14ac:dyDescent="0.25">
      <c r="B20" s="14" t="s">
        <v>90</v>
      </c>
      <c r="C20" s="17" t="s">
        <v>47</v>
      </c>
      <c r="D20" s="15">
        <v>3</v>
      </c>
      <c r="E20" s="15">
        <v>0</v>
      </c>
      <c r="F20" s="15">
        <v>2</v>
      </c>
      <c r="G20" s="15">
        <v>4</v>
      </c>
      <c r="H20" s="18">
        <v>5</v>
      </c>
      <c r="I20" s="54"/>
      <c r="J20" s="20"/>
      <c r="K20" s="14" t="s">
        <v>91</v>
      </c>
      <c r="L20" s="17" t="s">
        <v>48</v>
      </c>
      <c r="M20" s="15">
        <v>3</v>
      </c>
      <c r="N20" s="15">
        <v>0</v>
      </c>
      <c r="O20" s="15">
        <v>2</v>
      </c>
      <c r="P20" s="15">
        <v>4</v>
      </c>
      <c r="Q20" s="18">
        <v>5</v>
      </c>
      <c r="R20" s="14" t="s">
        <v>90</v>
      </c>
      <c r="T20" s="1"/>
      <c r="U20" s="1"/>
      <c r="V20" s="1"/>
      <c r="W20" s="1"/>
      <c r="X20" s="1"/>
      <c r="Y20" s="1"/>
      <c r="Z20" s="1"/>
      <c r="AA20" s="1"/>
    </row>
    <row r="21" spans="2:27" ht="21.95" customHeight="1" x14ac:dyDescent="0.25">
      <c r="B21" s="14" t="s">
        <v>92</v>
      </c>
      <c r="C21" s="17" t="s">
        <v>49</v>
      </c>
      <c r="D21" s="15">
        <v>3</v>
      </c>
      <c r="E21" s="15">
        <v>0</v>
      </c>
      <c r="F21" s="15">
        <v>0</v>
      </c>
      <c r="G21" s="15">
        <v>3</v>
      </c>
      <c r="H21" s="26">
        <v>4</v>
      </c>
      <c r="I21" s="50"/>
      <c r="J21" s="19"/>
      <c r="K21" s="14" t="s">
        <v>95</v>
      </c>
      <c r="L21" s="17" t="s">
        <v>57</v>
      </c>
      <c r="M21" s="15">
        <v>3</v>
      </c>
      <c r="N21" s="15">
        <v>0</v>
      </c>
      <c r="O21" s="15">
        <v>0</v>
      </c>
      <c r="P21" s="15">
        <v>3</v>
      </c>
      <c r="Q21" s="26">
        <v>5</v>
      </c>
      <c r="R21" s="18"/>
    </row>
    <row r="22" spans="2:27" ht="21.95" customHeight="1" x14ac:dyDescent="0.25">
      <c r="B22" s="9" t="s">
        <v>112</v>
      </c>
      <c r="C22" s="9" t="s">
        <v>118</v>
      </c>
      <c r="D22" s="10">
        <v>3</v>
      </c>
      <c r="E22" s="10">
        <v>0</v>
      </c>
      <c r="F22" s="10">
        <v>2</v>
      </c>
      <c r="G22" s="10">
        <v>4</v>
      </c>
      <c r="H22" s="11">
        <v>6</v>
      </c>
      <c r="I22" s="54" t="s">
        <v>89</v>
      </c>
      <c r="J22" s="20"/>
      <c r="K22" s="9" t="s">
        <v>93</v>
      </c>
      <c r="L22" s="9" t="s">
        <v>115</v>
      </c>
      <c r="M22" s="10">
        <v>3</v>
      </c>
      <c r="N22" s="10">
        <v>0</v>
      </c>
      <c r="O22" s="10">
        <v>0</v>
      </c>
      <c r="P22" s="10">
        <v>3</v>
      </c>
      <c r="Q22" s="11">
        <v>5</v>
      </c>
      <c r="R22" s="10"/>
    </row>
    <row r="23" spans="2:27" ht="21.95" customHeight="1" x14ac:dyDescent="0.25">
      <c r="B23" s="58" t="s">
        <v>113</v>
      </c>
      <c r="C23" s="58" t="s">
        <v>116</v>
      </c>
      <c r="D23" s="55">
        <v>3</v>
      </c>
      <c r="E23" s="55">
        <v>0</v>
      </c>
      <c r="F23" s="55">
        <v>0</v>
      </c>
      <c r="G23" s="55">
        <v>3</v>
      </c>
      <c r="H23" s="56">
        <v>4</v>
      </c>
      <c r="I23" s="57"/>
      <c r="J23" s="19"/>
      <c r="K23" s="9" t="s">
        <v>108</v>
      </c>
      <c r="L23" s="9" t="s">
        <v>50</v>
      </c>
      <c r="M23" s="10">
        <v>2</v>
      </c>
      <c r="N23" s="10">
        <v>2</v>
      </c>
      <c r="O23" s="10">
        <v>0</v>
      </c>
      <c r="P23" s="10">
        <v>3</v>
      </c>
      <c r="Q23" s="59">
        <v>5</v>
      </c>
      <c r="R23" s="9" t="s">
        <v>9</v>
      </c>
    </row>
    <row r="24" spans="2:27" ht="21.95" customHeight="1" x14ac:dyDescent="0.25">
      <c r="B24" s="14" t="s">
        <v>21</v>
      </c>
      <c r="C24" s="14" t="s">
        <v>54</v>
      </c>
      <c r="D24" s="15">
        <v>2</v>
      </c>
      <c r="E24" s="15">
        <v>0</v>
      </c>
      <c r="F24" s="15">
        <v>0</v>
      </c>
      <c r="G24" s="15">
        <v>2</v>
      </c>
      <c r="H24" s="18">
        <v>3</v>
      </c>
      <c r="I24" s="15"/>
      <c r="J24" s="20"/>
      <c r="K24" s="14" t="s">
        <v>20</v>
      </c>
      <c r="L24" s="14" t="s">
        <v>53</v>
      </c>
      <c r="M24" s="15">
        <v>2</v>
      </c>
      <c r="N24" s="15">
        <v>0</v>
      </c>
      <c r="O24" s="15">
        <v>0</v>
      </c>
      <c r="P24" s="15">
        <v>2</v>
      </c>
      <c r="Q24" s="18">
        <v>3</v>
      </c>
      <c r="R24" s="18"/>
    </row>
    <row r="25" spans="2:27" ht="21.95" customHeight="1" x14ac:dyDescent="0.25">
      <c r="B25" s="14" t="s">
        <v>12</v>
      </c>
      <c r="C25" s="14" t="s">
        <v>56</v>
      </c>
      <c r="D25" s="15">
        <v>2</v>
      </c>
      <c r="E25" s="15">
        <v>0</v>
      </c>
      <c r="F25" s="15">
        <v>0</v>
      </c>
      <c r="G25" s="15">
        <v>2</v>
      </c>
      <c r="H25" s="18">
        <v>3</v>
      </c>
      <c r="I25" s="18"/>
      <c r="J25" s="20"/>
      <c r="K25" s="14" t="s">
        <v>13</v>
      </c>
      <c r="L25" s="14" t="s">
        <v>51</v>
      </c>
      <c r="M25" s="15">
        <v>2</v>
      </c>
      <c r="N25" s="15">
        <v>0</v>
      </c>
      <c r="O25" s="15">
        <v>0</v>
      </c>
      <c r="P25" s="15">
        <v>2</v>
      </c>
      <c r="Q25" s="18">
        <v>3</v>
      </c>
      <c r="R25" s="18"/>
    </row>
    <row r="26" spans="2:27" ht="21.95" customHeight="1" x14ac:dyDescent="0.25">
      <c r="B26" s="14" t="s">
        <v>19</v>
      </c>
      <c r="C26" s="17" t="s">
        <v>52</v>
      </c>
      <c r="D26" s="15">
        <v>2</v>
      </c>
      <c r="E26" s="15">
        <v>2</v>
      </c>
      <c r="F26" s="15">
        <v>0</v>
      </c>
      <c r="G26" s="15">
        <v>3</v>
      </c>
      <c r="H26" s="18">
        <v>5</v>
      </c>
      <c r="I26" s="18"/>
      <c r="J26" s="19"/>
      <c r="K26" s="14" t="s">
        <v>94</v>
      </c>
      <c r="L26" s="14" t="s">
        <v>55</v>
      </c>
      <c r="M26" s="15">
        <v>0</v>
      </c>
      <c r="N26" s="15">
        <v>0</v>
      </c>
      <c r="O26" s="15">
        <v>0</v>
      </c>
      <c r="P26" s="15">
        <v>0</v>
      </c>
      <c r="Q26" s="15">
        <v>4</v>
      </c>
      <c r="R26" s="18"/>
    </row>
    <row r="27" spans="2:27" ht="21.95" customHeight="1" x14ac:dyDescent="0.25">
      <c r="B27" s="83" t="s">
        <v>18</v>
      </c>
      <c r="C27" s="83"/>
      <c r="D27" s="22">
        <f>SUM(D20:D26)</f>
        <v>18</v>
      </c>
      <c r="E27" s="22">
        <f>SUM(E20:E26)</f>
        <v>2</v>
      </c>
      <c r="F27" s="22">
        <f>SUM(F20:F26)</f>
        <v>4</v>
      </c>
      <c r="G27" s="22">
        <f>SUM(G20:G26)</f>
        <v>21</v>
      </c>
      <c r="H27" s="22">
        <f>SUM(H20:H26)</f>
        <v>30</v>
      </c>
      <c r="I27" s="22"/>
      <c r="J27" s="23"/>
      <c r="K27" s="83" t="s">
        <v>18</v>
      </c>
      <c r="L27" s="83"/>
      <c r="M27" s="28">
        <f>SUM(M20:M26)</f>
        <v>15</v>
      </c>
      <c r="N27" s="28">
        <f>SUM(N20:N26)</f>
        <v>2</v>
      </c>
      <c r="O27" s="28">
        <f>SUM(O20:O26)</f>
        <v>2</v>
      </c>
      <c r="P27" s="28">
        <f>SUM(P20:P26)</f>
        <v>17</v>
      </c>
      <c r="Q27" s="28">
        <f>SUM(Q20:Q26)</f>
        <v>30</v>
      </c>
      <c r="R27" s="28"/>
    </row>
    <row r="28" spans="2:27" ht="21.95" customHeight="1" x14ac:dyDescent="0.2">
      <c r="I28" s="25"/>
      <c r="J28" s="24"/>
      <c r="K28" s="24"/>
      <c r="L28" s="24"/>
      <c r="M28" s="24"/>
      <c r="N28" s="24"/>
      <c r="O28" s="24"/>
      <c r="P28" s="24"/>
      <c r="Q28" s="24"/>
      <c r="R28" s="25"/>
    </row>
    <row r="29" spans="2:27" ht="15.75" customHeight="1" x14ac:dyDescent="0.25">
      <c r="B29" s="86" t="s">
        <v>58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</row>
    <row r="30" spans="2:27" ht="18.75" customHeight="1" x14ac:dyDescent="0.25">
      <c r="B30" s="82" t="s">
        <v>59</v>
      </c>
      <c r="C30" s="82"/>
      <c r="D30" s="82"/>
      <c r="E30" s="82"/>
      <c r="F30" s="82"/>
      <c r="G30" s="82"/>
      <c r="H30" s="82"/>
      <c r="I30" s="3"/>
      <c r="J30" s="4"/>
      <c r="K30" s="89" t="s">
        <v>60</v>
      </c>
      <c r="L30" s="89"/>
      <c r="M30" s="89"/>
      <c r="N30" s="89"/>
      <c r="O30" s="89"/>
      <c r="P30" s="89"/>
      <c r="Q30" s="89"/>
      <c r="R30" s="89"/>
    </row>
    <row r="31" spans="2:27" s="30" customFormat="1" ht="18.75" customHeight="1" x14ac:dyDescent="0.25">
      <c r="B31" s="5" t="s">
        <v>0</v>
      </c>
      <c r="C31" s="5" t="s">
        <v>1</v>
      </c>
      <c r="D31" s="6" t="s">
        <v>2</v>
      </c>
      <c r="E31" s="7" t="s">
        <v>3</v>
      </c>
      <c r="F31" s="7" t="s">
        <v>4</v>
      </c>
      <c r="G31" s="7" t="s">
        <v>5</v>
      </c>
      <c r="H31" s="8" t="s">
        <v>6</v>
      </c>
      <c r="I31" s="8" t="s">
        <v>7</v>
      </c>
      <c r="J31" s="29"/>
      <c r="K31" s="5" t="s">
        <v>0</v>
      </c>
      <c r="L31" s="5" t="s">
        <v>1</v>
      </c>
      <c r="M31" s="6" t="s">
        <v>2</v>
      </c>
      <c r="N31" s="7" t="s">
        <v>3</v>
      </c>
      <c r="O31" s="7" t="s">
        <v>4</v>
      </c>
      <c r="P31" s="7" t="s">
        <v>5</v>
      </c>
      <c r="Q31" s="8" t="s">
        <v>6</v>
      </c>
      <c r="R31" s="8" t="s">
        <v>7</v>
      </c>
    </row>
    <row r="32" spans="2:27" s="30" customFormat="1" ht="21.95" customHeight="1" x14ac:dyDescent="0.25">
      <c r="B32" s="9" t="s">
        <v>96</v>
      </c>
      <c r="C32" s="9" t="s">
        <v>61</v>
      </c>
      <c r="D32" s="10">
        <v>3</v>
      </c>
      <c r="E32" s="10">
        <v>0</v>
      </c>
      <c r="F32" s="10">
        <v>2</v>
      </c>
      <c r="G32" s="10">
        <v>4</v>
      </c>
      <c r="H32" s="12">
        <v>6</v>
      </c>
      <c r="I32" s="54" t="s">
        <v>90</v>
      </c>
      <c r="J32" s="31"/>
      <c r="K32" s="14" t="s">
        <v>97</v>
      </c>
      <c r="L32" s="14" t="s">
        <v>62</v>
      </c>
      <c r="M32" s="15">
        <v>3</v>
      </c>
      <c r="N32" s="15">
        <v>0</v>
      </c>
      <c r="O32" s="15">
        <v>2</v>
      </c>
      <c r="P32" s="15">
        <v>4</v>
      </c>
      <c r="Q32" s="18">
        <v>6</v>
      </c>
      <c r="R32" s="14" t="s">
        <v>96</v>
      </c>
    </row>
    <row r="33" spans="2:18" s="30" customFormat="1" ht="21.95" customHeight="1" x14ac:dyDescent="0.25">
      <c r="B33" s="9" t="s">
        <v>98</v>
      </c>
      <c r="C33" s="9" t="s">
        <v>63</v>
      </c>
      <c r="D33" s="10">
        <v>3</v>
      </c>
      <c r="E33" s="10">
        <v>0</v>
      </c>
      <c r="F33" s="10">
        <v>0</v>
      </c>
      <c r="G33" s="10">
        <v>3</v>
      </c>
      <c r="H33" s="59">
        <v>6</v>
      </c>
      <c r="I33" s="9" t="s">
        <v>108</v>
      </c>
      <c r="J33" s="31"/>
      <c r="K33" s="14" t="s">
        <v>99</v>
      </c>
      <c r="L33" s="17" t="s">
        <v>64</v>
      </c>
      <c r="M33" s="15">
        <v>3</v>
      </c>
      <c r="N33" s="15">
        <v>0</v>
      </c>
      <c r="O33" s="15">
        <v>0</v>
      </c>
      <c r="P33" s="15">
        <v>3</v>
      </c>
      <c r="Q33" s="26">
        <v>5</v>
      </c>
      <c r="R33" s="32"/>
    </row>
    <row r="34" spans="2:18" s="30" customFormat="1" ht="21.95" customHeight="1" x14ac:dyDescent="0.25">
      <c r="B34" s="9" t="s">
        <v>114</v>
      </c>
      <c r="C34" s="51" t="s">
        <v>119</v>
      </c>
      <c r="D34" s="10">
        <v>2</v>
      </c>
      <c r="E34" s="10">
        <v>0</v>
      </c>
      <c r="F34" s="10">
        <v>2</v>
      </c>
      <c r="G34" s="10">
        <v>3</v>
      </c>
      <c r="H34" s="60">
        <v>5</v>
      </c>
      <c r="I34" s="62" t="s">
        <v>89</v>
      </c>
      <c r="J34" s="31"/>
      <c r="K34" s="14" t="s">
        <v>100</v>
      </c>
      <c r="L34" s="14" t="s">
        <v>107</v>
      </c>
      <c r="M34" s="15">
        <v>3</v>
      </c>
      <c r="N34" s="15">
        <v>0</v>
      </c>
      <c r="O34" s="15">
        <v>0</v>
      </c>
      <c r="P34" s="15">
        <v>3</v>
      </c>
      <c r="Q34" s="18">
        <v>5</v>
      </c>
      <c r="R34" s="18"/>
    </row>
    <row r="35" spans="2:18" s="30" customFormat="1" ht="21.95" customHeight="1" x14ac:dyDescent="0.25">
      <c r="B35" s="9" t="s">
        <v>106</v>
      </c>
      <c r="C35" s="9" t="s">
        <v>105</v>
      </c>
      <c r="D35" s="10">
        <v>3</v>
      </c>
      <c r="E35" s="10">
        <v>0</v>
      </c>
      <c r="F35" s="10">
        <v>0</v>
      </c>
      <c r="G35" s="10">
        <v>3</v>
      </c>
      <c r="H35" s="12">
        <v>5</v>
      </c>
      <c r="I35" s="62" t="s">
        <v>95</v>
      </c>
      <c r="J35" s="31"/>
      <c r="K35" s="14" t="s">
        <v>100</v>
      </c>
      <c r="L35" s="14" t="s">
        <v>65</v>
      </c>
      <c r="M35" s="15">
        <v>3</v>
      </c>
      <c r="N35" s="15">
        <v>0</v>
      </c>
      <c r="O35" s="15">
        <v>0</v>
      </c>
      <c r="P35" s="15">
        <v>3</v>
      </c>
      <c r="Q35" s="18">
        <v>5</v>
      </c>
      <c r="R35" s="18"/>
    </row>
    <row r="36" spans="2:18" s="30" customFormat="1" ht="21.95" customHeight="1" x14ac:dyDescent="0.25">
      <c r="B36" s="9" t="s">
        <v>22</v>
      </c>
      <c r="C36" s="9" t="s">
        <v>67</v>
      </c>
      <c r="D36" s="10">
        <v>2</v>
      </c>
      <c r="E36" s="10">
        <v>0</v>
      </c>
      <c r="F36" s="10">
        <v>0</v>
      </c>
      <c r="G36" s="10">
        <v>2</v>
      </c>
      <c r="H36" s="63">
        <v>3</v>
      </c>
      <c r="I36" s="12"/>
      <c r="J36" s="20"/>
      <c r="K36" s="14" t="s">
        <v>23</v>
      </c>
      <c r="L36" s="17" t="s">
        <v>68</v>
      </c>
      <c r="M36" s="15">
        <v>3</v>
      </c>
      <c r="N36" s="15">
        <v>0</v>
      </c>
      <c r="O36" s="15">
        <v>0</v>
      </c>
      <c r="P36" s="15">
        <v>3</v>
      </c>
      <c r="Q36" s="26">
        <v>5</v>
      </c>
      <c r="R36" s="18"/>
    </row>
    <row r="37" spans="2:18" s="30" customFormat="1" ht="21.95" customHeight="1" x14ac:dyDescent="0.25">
      <c r="B37" s="61" t="s">
        <v>23</v>
      </c>
      <c r="C37" s="9" t="s">
        <v>69</v>
      </c>
      <c r="D37" s="64">
        <v>3</v>
      </c>
      <c r="E37" s="64">
        <v>0</v>
      </c>
      <c r="F37" s="64">
        <v>0</v>
      </c>
      <c r="G37" s="64">
        <v>3</v>
      </c>
      <c r="H37" s="12">
        <v>5</v>
      </c>
      <c r="I37" s="12"/>
      <c r="J37" s="20"/>
      <c r="K37" s="14" t="s">
        <v>101</v>
      </c>
      <c r="L37" s="14" t="s">
        <v>70</v>
      </c>
      <c r="M37" s="15">
        <v>0</v>
      </c>
      <c r="N37" s="15">
        <v>0</v>
      </c>
      <c r="O37" s="15">
        <v>0</v>
      </c>
      <c r="P37" s="15">
        <v>0</v>
      </c>
      <c r="Q37" s="15">
        <v>4</v>
      </c>
      <c r="R37" s="18"/>
    </row>
    <row r="38" spans="2:18" s="30" customFormat="1" ht="21.95" customHeight="1" x14ac:dyDescent="0.25">
      <c r="B38" s="83" t="s">
        <v>18</v>
      </c>
      <c r="C38" s="83"/>
      <c r="D38" s="22">
        <f>SUM(D32:D37)</f>
        <v>16</v>
      </c>
      <c r="E38" s="22">
        <f>SUM(E32:E37)</f>
        <v>0</v>
      </c>
      <c r="F38" s="22">
        <f>SUM(F32:F37)</f>
        <v>4</v>
      </c>
      <c r="G38" s="22">
        <f>SUM(G32:G37)</f>
        <v>18</v>
      </c>
      <c r="H38" s="22">
        <f>SUM(H32:H37)</f>
        <v>30</v>
      </c>
      <c r="I38" s="22"/>
      <c r="J38" s="23"/>
      <c r="K38" s="83" t="s">
        <v>18</v>
      </c>
      <c r="L38" s="83"/>
      <c r="M38" s="28">
        <f>SUM(M32:M37)</f>
        <v>15</v>
      </c>
      <c r="N38" s="28">
        <f>SUM(N32:N37)</f>
        <v>0</v>
      </c>
      <c r="O38" s="28">
        <f>SUM(O32:O37)</f>
        <v>2</v>
      </c>
      <c r="P38" s="28">
        <f>SUM(P32:P37)</f>
        <v>16</v>
      </c>
      <c r="Q38" s="28">
        <f>SUM(Q32:Q37)</f>
        <v>30</v>
      </c>
      <c r="R38" s="28"/>
    </row>
    <row r="39" spans="2:18" ht="21.95" customHeight="1" x14ac:dyDescent="0.2">
      <c r="B39" s="24"/>
      <c r="C39" s="24"/>
      <c r="D39" s="24"/>
      <c r="E39" s="24"/>
      <c r="F39" s="24"/>
      <c r="G39" s="24"/>
      <c r="H39" s="24"/>
      <c r="I39" s="25"/>
      <c r="J39" s="24"/>
      <c r="K39" s="24"/>
      <c r="L39" s="24"/>
      <c r="M39" s="24"/>
      <c r="N39" s="24"/>
      <c r="O39" s="24"/>
      <c r="P39" s="24"/>
      <c r="Q39" s="24"/>
      <c r="R39" s="25"/>
    </row>
    <row r="40" spans="2:18" ht="15.75" customHeight="1" x14ac:dyDescent="0.25">
      <c r="B40" s="86" t="s">
        <v>71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8"/>
    </row>
    <row r="41" spans="2:18" ht="17.25" customHeight="1" x14ac:dyDescent="0.25">
      <c r="B41" s="82" t="s">
        <v>72</v>
      </c>
      <c r="C41" s="82"/>
      <c r="D41" s="82"/>
      <c r="E41" s="82"/>
      <c r="F41" s="82"/>
      <c r="G41" s="82"/>
      <c r="H41" s="82"/>
      <c r="I41" s="3"/>
      <c r="K41" s="89" t="s">
        <v>73</v>
      </c>
      <c r="L41" s="89"/>
      <c r="M41" s="89"/>
      <c r="N41" s="89"/>
      <c r="O41" s="89"/>
      <c r="P41" s="89"/>
      <c r="Q41" s="89"/>
      <c r="R41" s="3"/>
    </row>
    <row r="42" spans="2:18" ht="18.75" customHeight="1" x14ac:dyDescent="0.2">
      <c r="B42" s="5" t="s">
        <v>0</v>
      </c>
      <c r="C42" s="67" t="s">
        <v>1</v>
      </c>
      <c r="D42" s="6" t="s">
        <v>2</v>
      </c>
      <c r="E42" s="7" t="s">
        <v>3</v>
      </c>
      <c r="F42" s="7" t="s">
        <v>4</v>
      </c>
      <c r="G42" s="7" t="s">
        <v>5</v>
      </c>
      <c r="H42" s="8" t="s">
        <v>6</v>
      </c>
      <c r="I42" s="8" t="s">
        <v>7</v>
      </c>
      <c r="J42" s="24"/>
      <c r="K42" s="5" t="s">
        <v>0</v>
      </c>
      <c r="L42" s="5" t="s">
        <v>1</v>
      </c>
      <c r="M42" s="6" t="s">
        <v>2</v>
      </c>
      <c r="N42" s="7" t="s">
        <v>3</v>
      </c>
      <c r="O42" s="7" t="s">
        <v>4</v>
      </c>
      <c r="P42" s="7" t="s">
        <v>5</v>
      </c>
      <c r="Q42" s="8" t="s">
        <v>6</v>
      </c>
      <c r="R42" s="8" t="s">
        <v>7</v>
      </c>
    </row>
    <row r="43" spans="2:18" ht="21.95" customHeight="1" x14ac:dyDescent="0.25">
      <c r="B43" s="14" t="s">
        <v>102</v>
      </c>
      <c r="C43" s="17" t="s">
        <v>24</v>
      </c>
      <c r="D43" s="15">
        <v>2</v>
      </c>
      <c r="E43" s="15">
        <v>0</v>
      </c>
      <c r="F43" s="15">
        <v>0</v>
      </c>
      <c r="G43" s="15">
        <v>2</v>
      </c>
      <c r="H43" s="26">
        <v>8</v>
      </c>
      <c r="I43" s="18"/>
      <c r="J43" s="20"/>
      <c r="K43" s="14" t="s">
        <v>103</v>
      </c>
      <c r="L43" s="14" t="s">
        <v>25</v>
      </c>
      <c r="M43" s="15">
        <v>0</v>
      </c>
      <c r="N43" s="15">
        <v>0</v>
      </c>
      <c r="O43" s="15">
        <v>4</v>
      </c>
      <c r="P43" s="15">
        <v>2</v>
      </c>
      <c r="Q43" s="18">
        <v>8</v>
      </c>
      <c r="R43" s="15"/>
    </row>
    <row r="44" spans="2:18" s="30" customFormat="1" ht="21.95" customHeight="1" x14ac:dyDescent="0.25">
      <c r="B44" s="14" t="s">
        <v>104</v>
      </c>
      <c r="C44" s="14" t="s">
        <v>66</v>
      </c>
      <c r="D44" s="15">
        <v>3</v>
      </c>
      <c r="E44" s="15">
        <v>0</v>
      </c>
      <c r="F44" s="15">
        <v>0</v>
      </c>
      <c r="G44" s="15">
        <v>3</v>
      </c>
      <c r="H44" s="26">
        <v>5</v>
      </c>
      <c r="I44" s="18"/>
      <c r="J44" s="33"/>
      <c r="K44" s="14" t="s">
        <v>104</v>
      </c>
      <c r="L44" s="14" t="s">
        <v>74</v>
      </c>
      <c r="M44" s="15">
        <v>3</v>
      </c>
      <c r="N44" s="15">
        <v>0</v>
      </c>
      <c r="O44" s="15">
        <v>0</v>
      </c>
      <c r="P44" s="15">
        <v>3</v>
      </c>
      <c r="Q44" s="26">
        <v>5</v>
      </c>
      <c r="R44" s="18"/>
    </row>
    <row r="45" spans="2:18" s="30" customFormat="1" ht="21.95" customHeight="1" x14ac:dyDescent="0.25">
      <c r="B45" s="14" t="s">
        <v>104</v>
      </c>
      <c r="C45" s="14" t="s">
        <v>75</v>
      </c>
      <c r="D45" s="15">
        <v>3</v>
      </c>
      <c r="E45" s="15">
        <v>0</v>
      </c>
      <c r="F45" s="15">
        <v>0</v>
      </c>
      <c r="G45" s="15">
        <v>3</v>
      </c>
      <c r="H45" s="26">
        <v>5</v>
      </c>
      <c r="I45" s="18"/>
      <c r="J45" s="20"/>
      <c r="K45" s="14" t="s">
        <v>104</v>
      </c>
      <c r="L45" s="14" t="s">
        <v>76</v>
      </c>
      <c r="M45" s="15">
        <v>3</v>
      </c>
      <c r="N45" s="15">
        <v>0</v>
      </c>
      <c r="O45" s="15">
        <v>0</v>
      </c>
      <c r="P45" s="15">
        <v>3</v>
      </c>
      <c r="Q45" s="26">
        <v>5</v>
      </c>
      <c r="R45" s="18"/>
    </row>
    <row r="46" spans="2:18" s="30" customFormat="1" ht="21.95" customHeight="1" x14ac:dyDescent="0.25">
      <c r="B46" s="14" t="s">
        <v>23</v>
      </c>
      <c r="C46" s="14" t="s">
        <v>77</v>
      </c>
      <c r="D46" s="15">
        <v>3</v>
      </c>
      <c r="E46" s="15">
        <v>0</v>
      </c>
      <c r="F46" s="15">
        <v>0</v>
      </c>
      <c r="G46" s="15">
        <v>3</v>
      </c>
      <c r="H46" s="26">
        <v>5</v>
      </c>
      <c r="I46" s="18"/>
      <c r="J46" s="20"/>
      <c r="K46" s="14" t="s">
        <v>23</v>
      </c>
      <c r="L46" s="14" t="s">
        <v>78</v>
      </c>
      <c r="M46" s="15">
        <v>3</v>
      </c>
      <c r="N46" s="15">
        <v>0</v>
      </c>
      <c r="O46" s="15">
        <v>0</v>
      </c>
      <c r="P46" s="15">
        <v>3</v>
      </c>
      <c r="Q46" s="26">
        <v>5</v>
      </c>
      <c r="R46" s="18"/>
    </row>
    <row r="47" spans="2:18" s="30" customFormat="1" ht="21.95" customHeight="1" x14ac:dyDescent="0.25">
      <c r="B47" s="14" t="s">
        <v>26</v>
      </c>
      <c r="C47" s="17" t="s">
        <v>79</v>
      </c>
      <c r="D47" s="15">
        <v>2</v>
      </c>
      <c r="E47" s="15">
        <v>0</v>
      </c>
      <c r="F47" s="15">
        <v>0</v>
      </c>
      <c r="G47" s="15">
        <v>2</v>
      </c>
      <c r="H47" s="27">
        <v>2</v>
      </c>
      <c r="I47" s="18"/>
      <c r="J47" s="20"/>
      <c r="K47" s="14" t="s">
        <v>27</v>
      </c>
      <c r="L47" s="17" t="s">
        <v>80</v>
      </c>
      <c r="M47" s="15">
        <v>2</v>
      </c>
      <c r="N47" s="15">
        <v>0</v>
      </c>
      <c r="O47" s="15">
        <v>0</v>
      </c>
      <c r="P47" s="15">
        <v>2</v>
      </c>
      <c r="Q47" s="27">
        <v>2</v>
      </c>
      <c r="R47" s="18"/>
    </row>
    <row r="48" spans="2:18" s="30" customFormat="1" ht="21.95" customHeight="1" x14ac:dyDescent="0.25">
      <c r="B48" s="14" t="s">
        <v>23</v>
      </c>
      <c r="C48" s="17" t="s">
        <v>81</v>
      </c>
      <c r="D48" s="15">
        <v>3</v>
      </c>
      <c r="E48" s="15">
        <v>0</v>
      </c>
      <c r="F48" s="15">
        <v>0</v>
      </c>
      <c r="G48" s="15">
        <v>3</v>
      </c>
      <c r="H48" s="18">
        <v>5</v>
      </c>
      <c r="I48" s="18"/>
      <c r="J48" s="20"/>
      <c r="K48" s="14" t="s">
        <v>23</v>
      </c>
      <c r="L48" s="14" t="s">
        <v>82</v>
      </c>
      <c r="M48" s="15">
        <v>3</v>
      </c>
      <c r="N48" s="15">
        <v>0</v>
      </c>
      <c r="O48" s="15">
        <v>0</v>
      </c>
      <c r="P48" s="15">
        <v>3</v>
      </c>
      <c r="Q48" s="26">
        <v>5</v>
      </c>
      <c r="R48" s="18"/>
    </row>
    <row r="49" spans="2:26" s="30" customFormat="1" ht="21.95" customHeight="1" x14ac:dyDescent="0.25">
      <c r="B49" s="83" t="s">
        <v>18</v>
      </c>
      <c r="C49" s="83"/>
      <c r="D49" s="22">
        <f t="shared" ref="D49:G49" si="1">SUM(D43:D48)</f>
        <v>16</v>
      </c>
      <c r="E49" s="22">
        <f t="shared" si="1"/>
        <v>0</v>
      </c>
      <c r="F49" s="22">
        <f t="shared" si="1"/>
        <v>0</v>
      </c>
      <c r="G49" s="22">
        <f t="shared" si="1"/>
        <v>16</v>
      </c>
      <c r="H49" s="22">
        <f>SUM(H43:H48)</f>
        <v>30</v>
      </c>
      <c r="I49" s="22"/>
      <c r="J49" s="23"/>
      <c r="K49" s="83" t="s">
        <v>18</v>
      </c>
      <c r="L49" s="83"/>
      <c r="M49" s="28">
        <f t="shared" ref="M49:P49" si="2">SUM(M43:M48)</f>
        <v>14</v>
      </c>
      <c r="N49" s="28">
        <f t="shared" si="2"/>
        <v>0</v>
      </c>
      <c r="O49" s="28">
        <f t="shared" si="2"/>
        <v>4</v>
      </c>
      <c r="P49" s="28">
        <f t="shared" si="2"/>
        <v>16</v>
      </c>
      <c r="Q49" s="28">
        <f>SUM(Q43:Q48)</f>
        <v>30</v>
      </c>
      <c r="R49" s="28"/>
    </row>
    <row r="50" spans="2:26" ht="19.5" customHeight="1" x14ac:dyDescent="0.25">
      <c r="B50" s="34"/>
      <c r="C50" s="34"/>
      <c r="D50" s="35"/>
      <c r="E50" s="35"/>
      <c r="F50" s="35"/>
      <c r="G50" s="35"/>
      <c r="H50" s="35"/>
      <c r="I50" s="35"/>
      <c r="J50" s="34"/>
      <c r="K50" s="34"/>
      <c r="L50" s="34"/>
      <c r="M50" s="35"/>
      <c r="N50" s="35"/>
      <c r="O50" s="35"/>
      <c r="P50" s="35"/>
      <c r="Q50" s="35"/>
      <c r="R50" s="35"/>
    </row>
    <row r="51" spans="2:26" ht="17.25" customHeight="1" x14ac:dyDescent="0.25">
      <c r="B51" s="66"/>
      <c r="C51" s="36" t="s">
        <v>83</v>
      </c>
      <c r="D51" s="84">
        <f>SUM(P49,G49,G38,P38,P27,G27,P15,G15)</f>
        <v>146</v>
      </c>
      <c r="E51" s="84"/>
      <c r="F51" s="84"/>
      <c r="G51" s="84"/>
      <c r="H51" s="35"/>
      <c r="I51" s="35"/>
      <c r="L51" s="34"/>
      <c r="M51" s="35"/>
      <c r="N51" s="35"/>
      <c r="O51" s="35"/>
      <c r="P51" s="35"/>
      <c r="Q51" s="35"/>
      <c r="R51" s="35"/>
    </row>
    <row r="52" spans="2:26" s="38" customFormat="1" ht="17.25" customHeight="1" x14ac:dyDescent="0.25">
      <c r="B52" s="66"/>
      <c r="C52" s="37" t="s">
        <v>28</v>
      </c>
      <c r="D52" s="84">
        <f>SUM(H49,Q49,Q38,H38,Q27,H27,H15,Q15)</f>
        <v>240</v>
      </c>
      <c r="E52" s="84"/>
      <c r="F52" s="84"/>
      <c r="G52" s="84"/>
      <c r="I52" s="39"/>
      <c r="K52" s="1"/>
      <c r="L52" s="1"/>
      <c r="M52" s="1"/>
      <c r="N52" s="1"/>
      <c r="O52" s="1"/>
      <c r="P52" s="1"/>
      <c r="Q52" s="1"/>
      <c r="R52" s="1"/>
    </row>
    <row r="53" spans="2:26" s="38" customFormat="1" ht="17.25" customHeight="1" x14ac:dyDescent="0.25">
      <c r="B53" s="66"/>
      <c r="C53" s="37" t="s">
        <v>84</v>
      </c>
      <c r="D53" s="84">
        <f>Q36+H46+H37+H48+H44+H45+Q44+Q46+Q45+Q48+Q34+Q35</f>
        <v>60</v>
      </c>
      <c r="E53" s="84"/>
      <c r="F53" s="84"/>
      <c r="G53" s="84"/>
      <c r="I53" s="39"/>
      <c r="K53" s="1"/>
      <c r="L53" s="1"/>
      <c r="M53" s="1"/>
      <c r="N53" s="1"/>
      <c r="O53" s="1"/>
      <c r="P53" s="1"/>
      <c r="Q53" s="1"/>
      <c r="R53" s="1"/>
    </row>
    <row r="54" spans="2:26" s="38" customFormat="1" ht="17.25" customHeight="1" x14ac:dyDescent="0.25">
      <c r="B54" s="40"/>
      <c r="C54" s="37" t="s">
        <v>85</v>
      </c>
      <c r="D54" s="85">
        <f>D53/D52</f>
        <v>0.25</v>
      </c>
      <c r="E54" s="85"/>
      <c r="F54" s="85"/>
      <c r="G54" s="85"/>
      <c r="I54" s="39"/>
      <c r="J54" s="39"/>
      <c r="K54" s="39"/>
      <c r="L54" s="41"/>
      <c r="M54" s="41"/>
      <c r="N54" s="41"/>
      <c r="O54" s="41"/>
      <c r="P54" s="41"/>
      <c r="Q54" s="41"/>
      <c r="R54" s="41"/>
    </row>
    <row r="55" spans="2:26" s="38" customFormat="1" ht="21.95" customHeight="1" x14ac:dyDescent="0.25">
      <c r="I55" s="39"/>
      <c r="R55" s="39"/>
    </row>
    <row r="56" spans="2:26" s="38" customFormat="1" ht="15.75" customHeight="1" x14ac:dyDescent="0.25">
      <c r="B56" s="90" t="s">
        <v>86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</row>
    <row r="57" spans="2:26" s="38" customFormat="1" ht="15" customHeight="1" x14ac:dyDescent="0.25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</row>
    <row r="58" spans="2:26" s="38" customFormat="1" ht="19.5" customHeight="1" x14ac:dyDescent="0.25">
      <c r="B58" s="90" t="s">
        <v>168</v>
      </c>
      <c r="C58" s="90"/>
      <c r="D58" s="90"/>
      <c r="E58" s="90"/>
      <c r="F58" s="90"/>
      <c r="G58" s="90"/>
      <c r="H58" s="90"/>
      <c r="I58" s="90"/>
      <c r="J58" s="91"/>
      <c r="K58" s="90" t="s">
        <v>169</v>
      </c>
      <c r="L58" s="90"/>
      <c r="M58" s="90"/>
      <c r="N58" s="90"/>
      <c r="O58" s="90"/>
      <c r="P58" s="90"/>
      <c r="Q58" s="90"/>
      <c r="R58" s="90"/>
    </row>
    <row r="59" spans="2:26" s="38" customFormat="1" ht="19.5" customHeight="1" x14ac:dyDescent="0.25">
      <c r="B59" s="69" t="s">
        <v>0</v>
      </c>
      <c r="C59" s="69" t="s">
        <v>1</v>
      </c>
      <c r="D59" s="70" t="s">
        <v>2</v>
      </c>
      <c r="E59" s="70" t="s">
        <v>3</v>
      </c>
      <c r="F59" s="70" t="s">
        <v>4</v>
      </c>
      <c r="G59" s="70" t="s">
        <v>5</v>
      </c>
      <c r="H59" s="71" t="s">
        <v>6</v>
      </c>
      <c r="I59" s="8" t="s">
        <v>7</v>
      </c>
      <c r="J59" s="91"/>
      <c r="K59" s="72" t="s">
        <v>0</v>
      </c>
      <c r="L59" s="72" t="s">
        <v>1</v>
      </c>
      <c r="M59" s="6" t="s">
        <v>2</v>
      </c>
      <c r="N59" s="6" t="s">
        <v>3</v>
      </c>
      <c r="O59" s="6" t="s">
        <v>4</v>
      </c>
      <c r="P59" s="6" t="s">
        <v>5</v>
      </c>
      <c r="Q59" s="8" t="s">
        <v>6</v>
      </c>
      <c r="R59" s="8" t="s">
        <v>7</v>
      </c>
    </row>
    <row r="60" spans="2:26" s="42" customFormat="1" ht="15.95" customHeight="1" x14ac:dyDescent="0.25">
      <c r="B60" s="73" t="s">
        <v>120</v>
      </c>
      <c r="C60" s="74" t="s">
        <v>144</v>
      </c>
      <c r="D60" s="15">
        <v>3</v>
      </c>
      <c r="E60" s="15">
        <v>0</v>
      </c>
      <c r="F60" s="15">
        <v>0</v>
      </c>
      <c r="G60" s="15">
        <v>3</v>
      </c>
      <c r="H60" s="18">
        <v>5</v>
      </c>
      <c r="I60" s="77"/>
      <c r="J60" s="91"/>
      <c r="K60" s="75" t="s">
        <v>170</v>
      </c>
      <c r="L60" s="75" t="s">
        <v>171</v>
      </c>
      <c r="M60" s="15">
        <v>3</v>
      </c>
      <c r="N60" s="15">
        <v>0</v>
      </c>
      <c r="O60" s="15">
        <v>0</v>
      </c>
      <c r="P60" s="15">
        <v>3</v>
      </c>
      <c r="Q60" s="18">
        <v>5</v>
      </c>
      <c r="R60" s="78"/>
      <c r="S60" s="38"/>
      <c r="T60" s="38"/>
      <c r="U60" s="38"/>
      <c r="V60" s="38"/>
      <c r="W60" s="38"/>
      <c r="X60" s="38"/>
      <c r="Y60" s="38"/>
      <c r="Z60" s="38"/>
    </row>
    <row r="61" spans="2:26" s="42" customFormat="1" ht="15.95" customHeight="1" x14ac:dyDescent="0.25">
      <c r="B61" s="73" t="s">
        <v>121</v>
      </c>
      <c r="C61" s="76" t="s">
        <v>145</v>
      </c>
      <c r="D61" s="15">
        <v>3</v>
      </c>
      <c r="E61" s="15">
        <v>0</v>
      </c>
      <c r="F61" s="15">
        <v>0</v>
      </c>
      <c r="G61" s="15">
        <v>3</v>
      </c>
      <c r="H61" s="18">
        <v>5</v>
      </c>
      <c r="I61" s="77"/>
      <c r="J61" s="91"/>
      <c r="K61" s="75" t="s">
        <v>172</v>
      </c>
      <c r="L61" s="75" t="s">
        <v>173</v>
      </c>
      <c r="M61" s="15">
        <v>3</v>
      </c>
      <c r="N61" s="15">
        <v>0</v>
      </c>
      <c r="O61" s="15">
        <v>0</v>
      </c>
      <c r="P61" s="15">
        <v>3</v>
      </c>
      <c r="Q61" s="18">
        <v>5</v>
      </c>
      <c r="R61" s="78"/>
      <c r="S61" s="38"/>
      <c r="T61" s="38"/>
      <c r="U61" s="38"/>
      <c r="V61" s="38"/>
      <c r="W61" s="38"/>
      <c r="X61" s="38"/>
      <c r="Y61" s="38"/>
      <c r="Z61" s="38"/>
    </row>
    <row r="62" spans="2:26" s="42" customFormat="1" ht="15.95" customHeight="1" x14ac:dyDescent="0.25">
      <c r="B62" s="73" t="s">
        <v>122</v>
      </c>
      <c r="C62" s="74" t="s">
        <v>146</v>
      </c>
      <c r="D62" s="15">
        <v>3</v>
      </c>
      <c r="E62" s="15">
        <v>0</v>
      </c>
      <c r="F62" s="15">
        <v>0</v>
      </c>
      <c r="G62" s="15">
        <v>3</v>
      </c>
      <c r="H62" s="18">
        <v>5</v>
      </c>
      <c r="I62" s="77"/>
      <c r="J62" s="91"/>
      <c r="K62" s="75" t="s">
        <v>175</v>
      </c>
      <c r="L62" s="75" t="s">
        <v>174</v>
      </c>
      <c r="M62" s="15">
        <v>3</v>
      </c>
      <c r="N62" s="15">
        <v>0</v>
      </c>
      <c r="O62" s="15">
        <v>0</v>
      </c>
      <c r="P62" s="15">
        <v>3</v>
      </c>
      <c r="Q62" s="18">
        <v>5</v>
      </c>
      <c r="R62" s="78"/>
      <c r="S62" s="38"/>
      <c r="T62" s="38"/>
      <c r="U62" s="38"/>
      <c r="V62" s="38"/>
      <c r="W62" s="38"/>
      <c r="X62" s="38"/>
      <c r="Y62" s="38"/>
      <c r="Z62" s="38"/>
    </row>
    <row r="63" spans="2:26" s="42" customFormat="1" ht="15.95" customHeight="1" x14ac:dyDescent="0.25">
      <c r="B63" s="73" t="s">
        <v>123</v>
      </c>
      <c r="C63" s="74" t="s">
        <v>147</v>
      </c>
      <c r="D63" s="15">
        <v>3</v>
      </c>
      <c r="E63" s="15">
        <v>0</v>
      </c>
      <c r="F63" s="15">
        <v>0</v>
      </c>
      <c r="G63" s="15">
        <v>3</v>
      </c>
      <c r="H63" s="18">
        <v>5</v>
      </c>
      <c r="I63" s="77"/>
      <c r="J63" s="91"/>
      <c r="K63" s="75" t="s">
        <v>176</v>
      </c>
      <c r="L63" s="75" t="s">
        <v>177</v>
      </c>
      <c r="M63" s="15">
        <v>3</v>
      </c>
      <c r="N63" s="15">
        <v>0</v>
      </c>
      <c r="O63" s="15">
        <v>0</v>
      </c>
      <c r="P63" s="15">
        <v>3</v>
      </c>
      <c r="Q63" s="18">
        <v>5</v>
      </c>
      <c r="R63" s="78"/>
      <c r="S63" s="38"/>
      <c r="T63" s="38"/>
      <c r="U63" s="38"/>
      <c r="V63" s="38"/>
      <c r="W63" s="38"/>
      <c r="X63" s="38"/>
      <c r="Y63" s="38"/>
      <c r="Z63" s="38"/>
    </row>
    <row r="64" spans="2:26" s="42" customFormat="1" ht="15.95" customHeight="1" x14ac:dyDescent="0.25">
      <c r="B64" s="73" t="s">
        <v>124</v>
      </c>
      <c r="C64" s="74" t="s">
        <v>148</v>
      </c>
      <c r="D64" s="15">
        <v>3</v>
      </c>
      <c r="E64" s="15">
        <v>0</v>
      </c>
      <c r="F64" s="15">
        <v>0</v>
      </c>
      <c r="G64" s="15">
        <v>3</v>
      </c>
      <c r="H64" s="18">
        <v>5</v>
      </c>
      <c r="I64" s="77"/>
      <c r="J64" s="91"/>
      <c r="K64" s="90" t="s">
        <v>179</v>
      </c>
      <c r="L64" s="90"/>
      <c r="M64" s="90"/>
      <c r="N64" s="90"/>
      <c r="O64" s="90"/>
      <c r="P64" s="90"/>
      <c r="Q64" s="90"/>
      <c r="R64" s="90"/>
      <c r="S64" s="38"/>
      <c r="T64" s="38"/>
      <c r="U64" s="38"/>
      <c r="V64" s="38"/>
      <c r="W64" s="38"/>
      <c r="X64" s="38"/>
      <c r="Y64" s="38"/>
      <c r="Z64" s="38"/>
    </row>
    <row r="65" spans="2:26" s="42" customFormat="1" ht="15.95" customHeight="1" x14ac:dyDescent="0.25">
      <c r="B65" s="73" t="s">
        <v>125</v>
      </c>
      <c r="C65" s="76" t="s">
        <v>149</v>
      </c>
      <c r="D65" s="15">
        <v>3</v>
      </c>
      <c r="E65" s="15">
        <v>0</v>
      </c>
      <c r="F65" s="15">
        <v>0</v>
      </c>
      <c r="G65" s="15">
        <v>3</v>
      </c>
      <c r="H65" s="18">
        <v>5</v>
      </c>
      <c r="I65" s="77"/>
      <c r="J65" s="91"/>
      <c r="K65" s="93" t="s">
        <v>178</v>
      </c>
      <c r="L65" s="93"/>
      <c r="M65" s="93"/>
      <c r="N65" s="93"/>
      <c r="O65" s="93"/>
      <c r="P65" s="93"/>
      <c r="Q65" s="93"/>
      <c r="R65" s="93"/>
      <c r="U65" s="38"/>
      <c r="V65" s="38"/>
      <c r="W65" s="38"/>
      <c r="X65" s="38"/>
      <c r="Y65" s="38"/>
      <c r="Z65" s="38"/>
    </row>
    <row r="66" spans="2:26" s="38" customFormat="1" ht="15.95" customHeight="1" x14ac:dyDescent="0.25">
      <c r="B66" s="73" t="s">
        <v>126</v>
      </c>
      <c r="C66" s="74" t="s">
        <v>150</v>
      </c>
      <c r="D66" s="15">
        <v>3</v>
      </c>
      <c r="E66" s="15">
        <v>0</v>
      </c>
      <c r="F66" s="15">
        <v>0</v>
      </c>
      <c r="G66" s="15">
        <v>3</v>
      </c>
      <c r="H66" s="18">
        <v>5</v>
      </c>
      <c r="I66" s="77"/>
      <c r="J66" s="91"/>
      <c r="K66" s="93"/>
      <c r="L66" s="93"/>
      <c r="M66" s="93"/>
      <c r="N66" s="93"/>
      <c r="O66" s="93"/>
      <c r="P66" s="93"/>
      <c r="Q66" s="93"/>
      <c r="R66" s="93"/>
    </row>
    <row r="67" spans="2:26" s="38" customFormat="1" ht="15.95" customHeight="1" x14ac:dyDescent="0.25">
      <c r="B67" s="73" t="s">
        <v>127</v>
      </c>
      <c r="C67" s="76" t="s">
        <v>151</v>
      </c>
      <c r="D67" s="15">
        <v>3</v>
      </c>
      <c r="E67" s="15">
        <v>0</v>
      </c>
      <c r="F67" s="15">
        <v>0</v>
      </c>
      <c r="G67" s="15">
        <v>3</v>
      </c>
      <c r="H67" s="18">
        <v>5</v>
      </c>
      <c r="I67" s="77"/>
      <c r="J67" s="91"/>
      <c r="K67" s="93"/>
      <c r="L67" s="93"/>
      <c r="M67" s="93"/>
      <c r="N67" s="93"/>
      <c r="O67" s="93"/>
      <c r="P67" s="93"/>
      <c r="Q67" s="93"/>
      <c r="R67" s="93"/>
    </row>
    <row r="68" spans="2:26" s="38" customFormat="1" ht="15.95" customHeight="1" x14ac:dyDescent="0.25">
      <c r="B68" s="73" t="s">
        <v>128</v>
      </c>
      <c r="C68" s="74" t="s">
        <v>152</v>
      </c>
      <c r="D68" s="15">
        <v>3</v>
      </c>
      <c r="E68" s="15">
        <v>0</v>
      </c>
      <c r="F68" s="15">
        <v>0</v>
      </c>
      <c r="G68" s="15">
        <v>3</v>
      </c>
      <c r="H68" s="18">
        <v>5</v>
      </c>
      <c r="I68" s="77"/>
      <c r="J68" s="91"/>
      <c r="K68" s="92" t="s">
        <v>180</v>
      </c>
      <c r="L68" s="92"/>
      <c r="M68" s="92"/>
      <c r="N68" s="92"/>
      <c r="O68" s="92"/>
      <c r="P68" s="92"/>
      <c r="Q68" s="92"/>
      <c r="R68" s="92"/>
    </row>
    <row r="69" spans="2:26" s="38" customFormat="1" ht="15.95" customHeight="1" x14ac:dyDescent="0.25">
      <c r="B69" s="73" t="s">
        <v>129</v>
      </c>
      <c r="C69" s="53" t="s">
        <v>153</v>
      </c>
      <c r="D69" s="15">
        <v>3</v>
      </c>
      <c r="E69" s="15">
        <v>0</v>
      </c>
      <c r="F69" s="15">
        <v>0</v>
      </c>
      <c r="G69" s="15">
        <v>3</v>
      </c>
      <c r="H69" s="18">
        <v>5</v>
      </c>
      <c r="I69" s="77"/>
      <c r="J69" s="91"/>
      <c r="K69" s="94" t="s">
        <v>181</v>
      </c>
      <c r="L69" s="94"/>
      <c r="M69" s="94"/>
      <c r="N69" s="94"/>
      <c r="O69" s="94"/>
      <c r="P69" s="94"/>
      <c r="Q69" s="94"/>
      <c r="R69" s="94"/>
    </row>
    <row r="70" spans="2:26" s="38" customFormat="1" ht="15.95" customHeight="1" x14ac:dyDescent="0.25">
      <c r="B70" s="73" t="s">
        <v>130</v>
      </c>
      <c r="C70" s="74" t="s">
        <v>154</v>
      </c>
      <c r="D70" s="15">
        <v>3</v>
      </c>
      <c r="E70" s="15">
        <v>0</v>
      </c>
      <c r="F70" s="15">
        <v>0</v>
      </c>
      <c r="G70" s="15">
        <v>3</v>
      </c>
      <c r="H70" s="18">
        <v>5</v>
      </c>
      <c r="I70" s="77"/>
      <c r="J70" s="91"/>
      <c r="K70" s="94"/>
      <c r="L70" s="94"/>
      <c r="M70" s="94"/>
      <c r="N70" s="94"/>
      <c r="O70" s="94"/>
      <c r="P70" s="94"/>
      <c r="Q70" s="94"/>
      <c r="R70" s="94"/>
    </row>
    <row r="71" spans="2:26" s="38" customFormat="1" ht="15.95" customHeight="1" x14ac:dyDescent="0.25">
      <c r="B71" s="73" t="s">
        <v>131</v>
      </c>
      <c r="C71" s="53" t="s">
        <v>155</v>
      </c>
      <c r="D71" s="15">
        <v>3</v>
      </c>
      <c r="E71" s="15">
        <v>0</v>
      </c>
      <c r="F71" s="15">
        <v>0</v>
      </c>
      <c r="G71" s="15">
        <v>3</v>
      </c>
      <c r="H71" s="18">
        <v>5</v>
      </c>
      <c r="I71" s="77"/>
      <c r="J71" s="91"/>
      <c r="K71" s="94"/>
      <c r="L71" s="94"/>
      <c r="M71" s="94"/>
      <c r="N71" s="94"/>
      <c r="O71" s="94"/>
      <c r="P71" s="94"/>
      <c r="Q71" s="94"/>
      <c r="R71" s="94"/>
    </row>
    <row r="72" spans="2:26" s="38" customFormat="1" ht="15.95" customHeight="1" x14ac:dyDescent="0.25">
      <c r="B72" s="73" t="s">
        <v>132</v>
      </c>
      <c r="C72" s="74" t="s">
        <v>156</v>
      </c>
      <c r="D72" s="15">
        <v>3</v>
      </c>
      <c r="E72" s="15">
        <v>0</v>
      </c>
      <c r="F72" s="15">
        <v>0</v>
      </c>
      <c r="G72" s="15">
        <v>3</v>
      </c>
      <c r="H72" s="18">
        <v>5</v>
      </c>
      <c r="I72" s="77"/>
      <c r="J72" s="91"/>
      <c r="K72" s="94"/>
      <c r="L72" s="94"/>
      <c r="M72" s="94"/>
      <c r="N72" s="94"/>
      <c r="O72" s="94"/>
      <c r="P72" s="94"/>
      <c r="Q72" s="94"/>
      <c r="R72" s="94"/>
    </row>
    <row r="73" spans="2:26" s="38" customFormat="1" ht="15.95" customHeight="1" x14ac:dyDescent="0.25">
      <c r="B73" s="73" t="s">
        <v>133</v>
      </c>
      <c r="C73" s="53" t="s">
        <v>157</v>
      </c>
      <c r="D73" s="15">
        <v>3</v>
      </c>
      <c r="E73" s="15">
        <v>0</v>
      </c>
      <c r="F73" s="15">
        <v>0</v>
      </c>
      <c r="G73" s="15">
        <v>3</v>
      </c>
      <c r="H73" s="18">
        <v>5</v>
      </c>
      <c r="I73" s="77"/>
      <c r="J73" s="91"/>
      <c r="K73" s="94"/>
      <c r="L73" s="94"/>
      <c r="M73" s="94"/>
      <c r="N73" s="94"/>
      <c r="O73" s="94"/>
      <c r="P73" s="94"/>
      <c r="Q73" s="94"/>
      <c r="R73" s="94"/>
    </row>
    <row r="74" spans="2:26" s="38" customFormat="1" ht="15.95" customHeight="1" x14ac:dyDescent="0.25">
      <c r="B74" s="73" t="s">
        <v>134</v>
      </c>
      <c r="C74" s="74" t="s">
        <v>158</v>
      </c>
      <c r="D74" s="15">
        <v>3</v>
      </c>
      <c r="E74" s="15">
        <v>0</v>
      </c>
      <c r="F74" s="15">
        <v>0</v>
      </c>
      <c r="G74" s="15">
        <v>3</v>
      </c>
      <c r="H74" s="18">
        <v>5</v>
      </c>
      <c r="I74" s="77"/>
      <c r="J74" s="91"/>
      <c r="K74" s="94"/>
      <c r="L74" s="94"/>
      <c r="M74" s="94"/>
      <c r="N74" s="94"/>
      <c r="O74" s="94"/>
      <c r="P74" s="94"/>
      <c r="Q74" s="94"/>
      <c r="R74" s="94"/>
    </row>
    <row r="75" spans="2:26" s="38" customFormat="1" ht="15.95" customHeight="1" x14ac:dyDescent="0.25">
      <c r="B75" s="73" t="s">
        <v>135</v>
      </c>
      <c r="C75" s="53" t="s">
        <v>159</v>
      </c>
      <c r="D75" s="15">
        <v>3</v>
      </c>
      <c r="E75" s="15">
        <v>0</v>
      </c>
      <c r="F75" s="15">
        <v>0</v>
      </c>
      <c r="G75" s="15">
        <v>3</v>
      </c>
      <c r="H75" s="18">
        <v>5</v>
      </c>
      <c r="I75" s="77"/>
      <c r="J75" s="91"/>
      <c r="K75" s="94"/>
      <c r="L75" s="94"/>
      <c r="M75" s="94"/>
      <c r="N75" s="94"/>
      <c r="O75" s="94"/>
      <c r="P75" s="94"/>
      <c r="Q75" s="94"/>
      <c r="R75" s="94"/>
    </row>
    <row r="76" spans="2:26" s="38" customFormat="1" ht="15.95" customHeight="1" x14ac:dyDescent="0.25">
      <c r="B76" s="73" t="s">
        <v>136</v>
      </c>
      <c r="C76" s="53" t="s">
        <v>160</v>
      </c>
      <c r="D76" s="15">
        <v>3</v>
      </c>
      <c r="E76" s="15">
        <v>0</v>
      </c>
      <c r="F76" s="15">
        <v>0</v>
      </c>
      <c r="G76" s="15">
        <v>3</v>
      </c>
      <c r="H76" s="18">
        <v>5</v>
      </c>
      <c r="I76" s="77"/>
      <c r="J76" s="91"/>
      <c r="K76" s="94"/>
      <c r="L76" s="94"/>
      <c r="M76" s="94"/>
      <c r="N76" s="94"/>
      <c r="O76" s="94"/>
      <c r="P76" s="94"/>
      <c r="Q76" s="94"/>
      <c r="R76" s="94"/>
    </row>
    <row r="77" spans="2:26" s="38" customFormat="1" ht="15.95" customHeight="1" x14ac:dyDescent="0.25">
      <c r="B77" s="73" t="s">
        <v>137</v>
      </c>
      <c r="C77" s="53" t="s">
        <v>161</v>
      </c>
      <c r="D77" s="15">
        <v>3</v>
      </c>
      <c r="E77" s="15">
        <v>0</v>
      </c>
      <c r="F77" s="15">
        <v>0</v>
      </c>
      <c r="G77" s="15">
        <v>3</v>
      </c>
      <c r="H77" s="18">
        <v>5</v>
      </c>
      <c r="I77" s="77"/>
      <c r="J77" s="91"/>
      <c r="K77" s="94"/>
      <c r="L77" s="94"/>
      <c r="M77" s="94"/>
      <c r="N77" s="94"/>
      <c r="O77" s="94"/>
      <c r="P77" s="94"/>
      <c r="Q77" s="94"/>
      <c r="R77" s="94"/>
    </row>
    <row r="78" spans="2:26" s="38" customFormat="1" ht="15.95" customHeight="1" x14ac:dyDescent="0.25">
      <c r="B78" s="73" t="s">
        <v>138</v>
      </c>
      <c r="C78" s="53" t="s">
        <v>162</v>
      </c>
      <c r="D78" s="15">
        <v>3</v>
      </c>
      <c r="E78" s="15">
        <v>0</v>
      </c>
      <c r="F78" s="15">
        <v>0</v>
      </c>
      <c r="G78" s="15">
        <v>3</v>
      </c>
      <c r="H78" s="18">
        <v>5</v>
      </c>
      <c r="I78" s="77"/>
      <c r="J78" s="91"/>
      <c r="K78" s="94"/>
      <c r="L78" s="94"/>
      <c r="M78" s="94"/>
      <c r="N78" s="94"/>
      <c r="O78" s="94"/>
      <c r="P78" s="94"/>
      <c r="Q78" s="94"/>
      <c r="R78" s="94"/>
    </row>
    <row r="79" spans="2:26" s="38" customFormat="1" ht="15.95" customHeight="1" x14ac:dyDescent="0.25">
      <c r="B79" s="73" t="s">
        <v>139</v>
      </c>
      <c r="C79" s="53" t="s">
        <v>167</v>
      </c>
      <c r="D79" s="15">
        <v>3</v>
      </c>
      <c r="E79" s="15">
        <v>0</v>
      </c>
      <c r="F79" s="15">
        <v>0</v>
      </c>
      <c r="G79" s="15">
        <v>3</v>
      </c>
      <c r="H79" s="18">
        <v>5</v>
      </c>
      <c r="I79" s="77"/>
      <c r="J79" s="91"/>
      <c r="K79" s="94"/>
      <c r="L79" s="94"/>
      <c r="M79" s="94"/>
      <c r="N79" s="94"/>
      <c r="O79" s="94"/>
      <c r="P79" s="94"/>
      <c r="Q79" s="94"/>
      <c r="R79" s="94"/>
    </row>
    <row r="80" spans="2:26" s="38" customFormat="1" ht="15.95" customHeight="1" x14ac:dyDescent="0.25">
      <c r="B80" s="73" t="s">
        <v>140</v>
      </c>
      <c r="C80" s="53" t="s">
        <v>166</v>
      </c>
      <c r="D80" s="15">
        <v>3</v>
      </c>
      <c r="E80" s="15">
        <v>0</v>
      </c>
      <c r="F80" s="15">
        <v>0</v>
      </c>
      <c r="G80" s="15">
        <v>3</v>
      </c>
      <c r="H80" s="18">
        <v>5</v>
      </c>
      <c r="I80" s="77"/>
      <c r="J80" s="91"/>
      <c r="K80" s="94"/>
      <c r="L80" s="94"/>
      <c r="M80" s="94"/>
      <c r="N80" s="94"/>
      <c r="O80" s="94"/>
      <c r="P80" s="94"/>
      <c r="Q80" s="94"/>
      <c r="R80" s="94"/>
    </row>
    <row r="81" spans="1:27" s="38" customFormat="1" ht="15.95" customHeight="1" x14ac:dyDescent="0.25">
      <c r="B81" s="73" t="s">
        <v>141</v>
      </c>
      <c r="C81" s="53" t="s">
        <v>165</v>
      </c>
      <c r="D81" s="15">
        <v>3</v>
      </c>
      <c r="E81" s="15">
        <v>0</v>
      </c>
      <c r="F81" s="15">
        <v>0</v>
      </c>
      <c r="G81" s="15">
        <v>3</v>
      </c>
      <c r="H81" s="18">
        <v>5</v>
      </c>
      <c r="I81" s="77"/>
      <c r="J81" s="91"/>
      <c r="K81" s="94"/>
      <c r="L81" s="94"/>
      <c r="M81" s="94"/>
      <c r="N81" s="94"/>
      <c r="O81" s="94"/>
      <c r="P81" s="94"/>
      <c r="Q81" s="94"/>
      <c r="R81" s="94"/>
    </row>
    <row r="82" spans="1:27" s="38" customFormat="1" ht="15.95" customHeight="1" x14ac:dyDescent="0.25">
      <c r="B82" s="73" t="s">
        <v>142</v>
      </c>
      <c r="C82" s="53" t="s">
        <v>164</v>
      </c>
      <c r="D82" s="15">
        <v>3</v>
      </c>
      <c r="E82" s="15">
        <v>0</v>
      </c>
      <c r="F82" s="15">
        <v>0</v>
      </c>
      <c r="G82" s="15">
        <v>3</v>
      </c>
      <c r="H82" s="18">
        <v>5</v>
      </c>
      <c r="I82" s="77"/>
      <c r="J82" s="91"/>
      <c r="K82" s="94"/>
      <c r="L82" s="94"/>
      <c r="M82" s="94"/>
      <c r="N82" s="94"/>
      <c r="O82" s="94"/>
      <c r="P82" s="94"/>
      <c r="Q82" s="94"/>
      <c r="R82" s="94"/>
    </row>
    <row r="83" spans="1:27" s="38" customFormat="1" ht="15.95" customHeight="1" x14ac:dyDescent="0.25">
      <c r="B83" s="73" t="s">
        <v>143</v>
      </c>
      <c r="C83" s="53" t="s">
        <v>163</v>
      </c>
      <c r="D83" s="15">
        <v>3</v>
      </c>
      <c r="E83" s="15">
        <v>0</v>
      </c>
      <c r="F83" s="15">
        <v>0</v>
      </c>
      <c r="G83" s="15">
        <v>3</v>
      </c>
      <c r="H83" s="18">
        <v>5</v>
      </c>
      <c r="I83" s="77"/>
      <c r="J83" s="91"/>
      <c r="K83" s="94"/>
      <c r="L83" s="94"/>
      <c r="M83" s="94"/>
      <c r="N83" s="94"/>
      <c r="O83" s="94"/>
      <c r="P83" s="94"/>
      <c r="Q83" s="94"/>
      <c r="R83" s="94"/>
    </row>
    <row r="84" spans="1:27" s="38" customFormat="1" ht="15.95" customHeight="1" x14ac:dyDescent="0.25">
      <c r="B84" s="65"/>
      <c r="C84" s="34"/>
      <c r="D84" s="45"/>
      <c r="E84" s="43"/>
      <c r="F84" s="43"/>
      <c r="G84" s="43"/>
      <c r="H84" s="43"/>
      <c r="I84" s="39"/>
      <c r="K84" s="79"/>
      <c r="L84" s="79"/>
      <c r="R84" s="39"/>
    </row>
    <row r="85" spans="1:27" s="38" customFormat="1" ht="15.95" customHeight="1" x14ac:dyDescent="0.25">
      <c r="B85" s="65"/>
      <c r="C85" s="34"/>
      <c r="D85" s="45"/>
      <c r="E85" s="43"/>
      <c r="F85" s="43"/>
      <c r="G85" s="43"/>
      <c r="H85" s="43"/>
      <c r="I85" s="39"/>
      <c r="K85" s="44"/>
      <c r="L85" s="44"/>
      <c r="R85" s="39"/>
    </row>
    <row r="86" spans="1:27" s="2" customFormat="1" ht="15.95" customHeight="1" x14ac:dyDescent="0.2">
      <c r="A86" s="1"/>
      <c r="B86" s="68"/>
      <c r="C86" s="34"/>
      <c r="D86" s="45"/>
      <c r="E86" s="68"/>
      <c r="F86" s="68"/>
      <c r="G86" s="68"/>
      <c r="H86" s="68"/>
      <c r="I86" s="25"/>
      <c r="J86" s="24"/>
      <c r="K86" s="24"/>
      <c r="L86" s="24"/>
      <c r="S86" s="1"/>
      <c r="T86" s="1"/>
      <c r="U86" s="1"/>
      <c r="V86" s="1"/>
      <c r="W86" s="1"/>
      <c r="X86" s="1"/>
      <c r="Y86" s="1"/>
      <c r="Z86" s="1"/>
      <c r="AA86" s="1"/>
    </row>
    <row r="87" spans="1:27" s="2" customFormat="1" ht="15.95" customHeight="1" x14ac:dyDescent="0.2">
      <c r="A87" s="1"/>
      <c r="B87" s="24"/>
      <c r="C87" s="46"/>
      <c r="D87" s="45"/>
      <c r="E87" s="24"/>
      <c r="F87" s="24"/>
      <c r="G87" s="24"/>
      <c r="H87" s="24"/>
      <c r="I87" s="25"/>
      <c r="J87" s="24"/>
      <c r="K87" s="24"/>
      <c r="L87" s="24"/>
      <c r="S87" s="1"/>
      <c r="T87" s="1"/>
      <c r="U87" s="1"/>
      <c r="V87" s="1"/>
      <c r="W87" s="1"/>
      <c r="X87" s="1"/>
      <c r="Y87" s="1"/>
      <c r="Z87" s="1"/>
      <c r="AA87" s="1"/>
    </row>
    <row r="88" spans="1:27" s="2" customFormat="1" ht="15.95" customHeight="1" x14ac:dyDescent="0.2">
      <c r="A88" s="1"/>
      <c r="B88" s="1"/>
      <c r="C88" s="47"/>
      <c r="D88" s="45"/>
      <c r="J88" s="1"/>
      <c r="K88" s="1"/>
      <c r="L88" s="1"/>
      <c r="S88" s="1"/>
      <c r="T88" s="1"/>
      <c r="U88" s="1"/>
      <c r="V88" s="1"/>
      <c r="W88" s="1"/>
      <c r="X88" s="1"/>
      <c r="Y88" s="1"/>
      <c r="Z88" s="1"/>
      <c r="AA88" s="1"/>
    </row>
    <row r="89" spans="1:27" s="2" customFormat="1" ht="15.95" customHeight="1" x14ac:dyDescent="0.2">
      <c r="A89" s="1"/>
      <c r="B89" s="1"/>
      <c r="C89" s="47"/>
      <c r="D89" s="45"/>
      <c r="J89" s="1"/>
      <c r="K89" s="1"/>
      <c r="L89" s="1"/>
      <c r="S89" s="1"/>
      <c r="T89" s="1"/>
      <c r="U89" s="1"/>
      <c r="V89" s="1"/>
      <c r="W89" s="1"/>
      <c r="X89" s="1"/>
      <c r="Y89" s="1"/>
      <c r="Z89" s="1"/>
      <c r="AA89" s="1"/>
    </row>
    <row r="90" spans="1:27" s="2" customFormat="1" ht="15.95" customHeight="1" x14ac:dyDescent="0.2">
      <c r="A90" s="1"/>
      <c r="B90" s="1"/>
      <c r="C90" s="47"/>
      <c r="D90" s="45"/>
      <c r="J90" s="1"/>
      <c r="K90" s="1"/>
      <c r="L90" s="1"/>
      <c r="S90" s="1"/>
      <c r="T90" s="1"/>
      <c r="U90" s="1"/>
      <c r="V90" s="1"/>
      <c r="W90" s="1"/>
      <c r="X90" s="1"/>
      <c r="Y90" s="1"/>
      <c r="Z90" s="1"/>
      <c r="AA90" s="1"/>
    </row>
    <row r="91" spans="1:27" s="2" customFormat="1" ht="15.95" customHeight="1" x14ac:dyDescent="0.2">
      <c r="A91" s="1"/>
      <c r="B91" s="1"/>
      <c r="C91" s="46"/>
      <c r="D91" s="45"/>
      <c r="J91" s="1"/>
      <c r="K91" s="1"/>
      <c r="L91" s="1"/>
      <c r="S91" s="1"/>
      <c r="T91" s="1"/>
      <c r="U91" s="1"/>
      <c r="V91" s="1"/>
      <c r="W91" s="1"/>
      <c r="X91" s="1"/>
      <c r="Y91" s="1"/>
      <c r="Z91" s="1"/>
      <c r="AA91" s="1"/>
    </row>
    <row r="92" spans="1:27" s="2" customFormat="1" ht="15.95" customHeight="1" x14ac:dyDescent="0.2">
      <c r="A92" s="1"/>
      <c r="B92" s="1"/>
      <c r="C92" s="46"/>
      <c r="D92" s="45"/>
      <c r="J92" s="1"/>
      <c r="K92" s="1"/>
      <c r="L92" s="1"/>
      <c r="S92" s="1"/>
      <c r="T92" s="1"/>
      <c r="U92" s="1"/>
      <c r="V92" s="1"/>
      <c r="W92" s="1"/>
      <c r="X92" s="1"/>
      <c r="Y92" s="1"/>
      <c r="Z92" s="1"/>
      <c r="AA92" s="1"/>
    </row>
    <row r="93" spans="1:27" s="2" customFormat="1" ht="15.95" customHeight="1" x14ac:dyDescent="0.2">
      <c r="A93" s="1"/>
      <c r="B93" s="1"/>
      <c r="C93" s="47"/>
      <c r="D93" s="45"/>
      <c r="J93" s="1"/>
      <c r="K93" s="1"/>
      <c r="L93" s="1"/>
      <c r="S93" s="1"/>
      <c r="T93" s="1"/>
      <c r="U93" s="1"/>
      <c r="V93" s="1"/>
      <c r="W93" s="1"/>
      <c r="X93" s="1"/>
      <c r="Y93" s="1"/>
      <c r="Z93" s="1"/>
      <c r="AA93" s="1"/>
    </row>
    <row r="94" spans="1:27" s="2" customFormat="1" ht="18" customHeight="1" x14ac:dyDescent="0.2">
      <c r="A94" s="1"/>
      <c r="B94" s="1"/>
      <c r="C94" s="46"/>
      <c r="D94" s="45"/>
      <c r="J94" s="1"/>
      <c r="K94" s="1"/>
      <c r="L94" s="1"/>
      <c r="S94" s="1"/>
      <c r="T94" s="1"/>
      <c r="U94" s="1"/>
      <c r="V94" s="1"/>
      <c r="W94" s="1"/>
      <c r="X94" s="1"/>
      <c r="Y94" s="1"/>
      <c r="Z94" s="1"/>
      <c r="AA94" s="1"/>
    </row>
    <row r="95" spans="1:27" s="2" customFormat="1" ht="18" customHeight="1" x14ac:dyDescent="0.2">
      <c r="A95" s="1"/>
      <c r="B95" s="1"/>
      <c r="C95" s="46"/>
      <c r="D95" s="45"/>
      <c r="J95" s="1"/>
      <c r="K95" s="1"/>
      <c r="L95" s="1"/>
      <c r="S95" s="1"/>
      <c r="T95" s="1"/>
      <c r="U95" s="1"/>
      <c r="V95" s="1"/>
      <c r="W95" s="1"/>
      <c r="X95" s="1"/>
      <c r="Y95" s="1"/>
      <c r="Z95" s="1"/>
      <c r="AA95" s="1"/>
    </row>
    <row r="96" spans="1:27" s="2" customFormat="1" ht="18" customHeight="1" x14ac:dyDescent="0.2">
      <c r="A96" s="1"/>
      <c r="B96" s="1"/>
      <c r="C96" s="46"/>
      <c r="D96" s="45"/>
      <c r="J96" s="1"/>
      <c r="K96" s="1"/>
      <c r="L96" s="1"/>
      <c r="S96" s="1"/>
      <c r="T96" s="1"/>
      <c r="U96" s="1"/>
      <c r="V96" s="1"/>
      <c r="W96" s="1"/>
      <c r="X96" s="1"/>
      <c r="Y96" s="1"/>
      <c r="Z96" s="1"/>
      <c r="AA96" s="1"/>
    </row>
    <row r="97" spans="1:27" s="2" customFormat="1" ht="18" customHeight="1" x14ac:dyDescent="0.25">
      <c r="A97" s="1"/>
      <c r="B97" s="1"/>
      <c r="C97" s="1"/>
      <c r="J97" s="1"/>
      <c r="K97" s="1"/>
      <c r="L97" s="1"/>
      <c r="S97" s="1"/>
      <c r="T97" s="1"/>
      <c r="U97" s="1"/>
      <c r="V97" s="1"/>
      <c r="W97" s="1"/>
      <c r="X97" s="1"/>
      <c r="Y97" s="1"/>
      <c r="Z97" s="1"/>
      <c r="AA97" s="1"/>
    </row>
    <row r="98" spans="1:27" s="2" customFormat="1" ht="18" customHeight="1" x14ac:dyDescent="0.25">
      <c r="A98" s="1"/>
      <c r="B98" s="1"/>
      <c r="C98" s="1"/>
      <c r="J98" s="1"/>
      <c r="K98" s="1"/>
      <c r="L98" s="1"/>
      <c r="S98" s="1"/>
      <c r="T98" s="1"/>
      <c r="U98" s="1"/>
      <c r="V98" s="1"/>
      <c r="W98" s="1"/>
      <c r="X98" s="1"/>
      <c r="Y98" s="1"/>
      <c r="Z98" s="1"/>
      <c r="AA98" s="1"/>
    </row>
    <row r="99" spans="1:27" s="2" customFormat="1" ht="18" customHeight="1" x14ac:dyDescent="0.25">
      <c r="A99" s="1"/>
      <c r="B99" s="1"/>
      <c r="C99" s="1"/>
      <c r="J99" s="1"/>
      <c r="K99" s="1"/>
      <c r="L99" s="1"/>
      <c r="S99" s="1"/>
      <c r="T99" s="1"/>
      <c r="U99" s="1"/>
      <c r="V99" s="1"/>
      <c r="W99" s="1"/>
      <c r="X99" s="1"/>
      <c r="Y99" s="1"/>
      <c r="Z99" s="1"/>
      <c r="AA99" s="1"/>
    </row>
  </sheetData>
  <mergeCells count="34">
    <mergeCell ref="B56:R57"/>
    <mergeCell ref="J58:J83"/>
    <mergeCell ref="B58:I58"/>
    <mergeCell ref="K58:R58"/>
    <mergeCell ref="K64:R64"/>
    <mergeCell ref="K68:R68"/>
    <mergeCell ref="K65:R67"/>
    <mergeCell ref="K69:R83"/>
    <mergeCell ref="B40:R40"/>
    <mergeCell ref="B41:H41"/>
    <mergeCell ref="K41:Q41"/>
    <mergeCell ref="B49:C49"/>
    <mergeCell ref="K49:L49"/>
    <mergeCell ref="B27:C27"/>
    <mergeCell ref="K27:L27"/>
    <mergeCell ref="B29:R29"/>
    <mergeCell ref="B30:H30"/>
    <mergeCell ref="K30:R30"/>
    <mergeCell ref="K84:L84"/>
    <mergeCell ref="B2:R4"/>
    <mergeCell ref="B5:R5"/>
    <mergeCell ref="B6:H6"/>
    <mergeCell ref="K6:Q6"/>
    <mergeCell ref="B15:C15"/>
    <mergeCell ref="K15:L15"/>
    <mergeCell ref="D51:G51"/>
    <mergeCell ref="D52:G52"/>
    <mergeCell ref="D53:G53"/>
    <mergeCell ref="D54:G54"/>
    <mergeCell ref="B17:R17"/>
    <mergeCell ref="B18:H18"/>
    <mergeCell ref="K18:Q18"/>
    <mergeCell ref="B38:C38"/>
    <mergeCell ref="K38:L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portrait" r:id="rId1"/>
  <rowBreaks count="1" manualBreakCount="1">
    <brk id="39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2019-07-03T07:20:43Z</dcterms:modified>
</cp:coreProperties>
</file>