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ih.bilgin\Desktop\"/>
    </mc:Choice>
  </mc:AlternateContent>
  <bookViews>
    <workbookView xWindow="0" yWindow="0" windowWidth="28800" windowHeight="13605"/>
  </bookViews>
  <sheets>
    <sheet name="Sayfa1" sheetId="1" r:id="rId1"/>
  </sheets>
  <definedNames>
    <definedName name="_xlnm.Print_Area" localSheetId="0">Sayfa1!$A$1:$O$122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D122" i="1"/>
  <c r="C45" i="1" l="1"/>
  <c r="E45" i="1"/>
  <c r="F45" i="1"/>
  <c r="F58" i="1" l="1"/>
  <c r="E122" i="1"/>
  <c r="E121" i="1"/>
  <c r="D121" i="1"/>
  <c r="M58" i="1"/>
  <c r="E58" i="1"/>
  <c r="M45" i="1"/>
  <c r="M31" i="1"/>
  <c r="E31" i="1"/>
  <c r="M18" i="1"/>
  <c r="E18" i="1"/>
  <c r="C61" i="1" l="1"/>
  <c r="D58" i="1"/>
  <c r="C58" i="1"/>
  <c r="N45" i="1"/>
  <c r="N31" i="1"/>
  <c r="F18" i="1"/>
  <c r="K58" i="1" l="1"/>
  <c r="L58" i="1"/>
  <c r="L45" i="1"/>
  <c r="K31" i="1"/>
  <c r="L31" i="1"/>
  <c r="C31" i="1"/>
  <c r="D31" i="1"/>
  <c r="F31" i="1"/>
  <c r="K18" i="1"/>
  <c r="L18" i="1"/>
  <c r="N18" i="1"/>
  <c r="C18" i="1"/>
  <c r="D18" i="1"/>
  <c r="N58" i="1" l="1"/>
  <c r="C64" i="1" s="1"/>
  <c r="C66" i="1" l="1"/>
  <c r="D45" i="1"/>
</calcChain>
</file>

<file path=xl/sharedStrings.xml><?xml version="1.0" encoding="utf-8"?>
<sst xmlns="http://schemas.openxmlformats.org/spreadsheetml/2006/main" count="359" uniqueCount="242">
  <si>
    <t>Kod</t>
  </si>
  <si>
    <t>Ders Adı</t>
  </si>
  <si>
    <t>T</t>
  </si>
  <si>
    <t>FEL101</t>
  </si>
  <si>
    <t>FEL102</t>
  </si>
  <si>
    <t>ING101</t>
  </si>
  <si>
    <t>ING102</t>
  </si>
  <si>
    <t>TURK101</t>
  </si>
  <si>
    <t>TURK102</t>
  </si>
  <si>
    <t>ATA101</t>
  </si>
  <si>
    <t>ATA102</t>
  </si>
  <si>
    <t>RPSI 109</t>
  </si>
  <si>
    <t>RKUL102</t>
  </si>
  <si>
    <t>RKUL101</t>
  </si>
  <si>
    <t>FEL224</t>
  </si>
  <si>
    <t>FEL226</t>
  </si>
  <si>
    <t>SOS231</t>
  </si>
  <si>
    <t>FEL211</t>
  </si>
  <si>
    <t>FEL208</t>
  </si>
  <si>
    <t>FEL213</t>
  </si>
  <si>
    <t>FEL215</t>
  </si>
  <si>
    <t>FEL212</t>
  </si>
  <si>
    <t>FEL217</t>
  </si>
  <si>
    <t>FEL220</t>
  </si>
  <si>
    <t>FEL219</t>
  </si>
  <si>
    <t>FEL317</t>
  </si>
  <si>
    <t>FEL312</t>
  </si>
  <si>
    <t>FEL319</t>
  </si>
  <si>
    <t xml:space="preserve">FEL314 </t>
  </si>
  <si>
    <t>FEL321</t>
  </si>
  <si>
    <t>FEL320</t>
  </si>
  <si>
    <t>FEL327</t>
  </si>
  <si>
    <t>FEL322</t>
  </si>
  <si>
    <t>RPRG 104</t>
  </si>
  <si>
    <t>FEL421</t>
  </si>
  <si>
    <t>FEL424</t>
  </si>
  <si>
    <t>FEL405</t>
  </si>
  <si>
    <t>FEL412</t>
  </si>
  <si>
    <t>FEL404</t>
  </si>
  <si>
    <t>FEL403</t>
  </si>
  <si>
    <t>FEL406</t>
  </si>
  <si>
    <t>FEL407</t>
  </si>
  <si>
    <t>FEL408</t>
  </si>
  <si>
    <t xml:space="preserve">FEL409 </t>
  </si>
  <si>
    <t>FEL414</t>
  </si>
  <si>
    <t>FEL413</t>
  </si>
  <si>
    <t>FEL418</t>
  </si>
  <si>
    <t>FEL 415</t>
  </si>
  <si>
    <t>FEL420</t>
  </si>
  <si>
    <t>FEL417</t>
  </si>
  <si>
    <t>FELXXX</t>
  </si>
  <si>
    <t>SOH202</t>
  </si>
  <si>
    <t>PSİ325</t>
  </si>
  <si>
    <t>RPSI10</t>
  </si>
  <si>
    <t>RPRG104</t>
  </si>
  <si>
    <t xml:space="preserve">SBU111 </t>
  </si>
  <si>
    <t>FEL110</t>
  </si>
  <si>
    <t>FEL231</t>
  </si>
  <si>
    <t>FEL233</t>
  </si>
  <si>
    <t>FEL232</t>
  </si>
  <si>
    <t>FEL234</t>
  </si>
  <si>
    <t>SOS202</t>
  </si>
  <si>
    <t>FEL329</t>
  </si>
  <si>
    <t>SOS301</t>
  </si>
  <si>
    <t>PSI227</t>
  </si>
  <si>
    <t>FEL328</t>
  </si>
  <si>
    <t>PSI228</t>
  </si>
  <si>
    <t>FEL330</t>
  </si>
  <si>
    <t>SOS305</t>
  </si>
  <si>
    <t>FEL111</t>
  </si>
  <si>
    <t>FEL112</t>
  </si>
  <si>
    <t>SBU111</t>
  </si>
  <si>
    <t>PSI103</t>
  </si>
  <si>
    <t>PSI342</t>
  </si>
  <si>
    <t>FEL109</t>
  </si>
  <si>
    <t>FEL 333</t>
  </si>
  <si>
    <t>FEL221</t>
  </si>
  <si>
    <t>FEL331</t>
  </si>
  <si>
    <t>FEL 332</t>
  </si>
  <si>
    <t>LAT319</t>
  </si>
  <si>
    <t>LAT320</t>
  </si>
  <si>
    <t>FEL423</t>
  </si>
  <si>
    <t>FEL334</t>
  </si>
  <si>
    <t>PSI231</t>
  </si>
  <si>
    <t>ARA315</t>
  </si>
  <si>
    <t>GRE313</t>
  </si>
  <si>
    <t>OSM317</t>
  </si>
  <si>
    <t>ARA318</t>
  </si>
  <si>
    <t>GRE316</t>
  </si>
  <si>
    <t>OSM320</t>
  </si>
  <si>
    <t>SBU220</t>
  </si>
  <si>
    <t>FEL113</t>
  </si>
  <si>
    <t>SOS126</t>
  </si>
  <si>
    <t>PSİ124</t>
  </si>
  <si>
    <t>PSI24</t>
  </si>
  <si>
    <t xml:space="preserve">FEL 336 </t>
  </si>
  <si>
    <t xml:space="preserve">Introduction to Philosophy I </t>
  </si>
  <si>
    <t xml:space="preserve">History of Ancient Philosophy and Philosophical Texts -I </t>
  </si>
  <si>
    <t>English I</t>
  </si>
  <si>
    <t xml:space="preserve">History of Civilization </t>
  </si>
  <si>
    <t>University Culture -I</t>
  </si>
  <si>
    <t>Introduction to Philosophy II</t>
  </si>
  <si>
    <t xml:space="preserve">Basic Sociology </t>
  </si>
  <si>
    <t xml:space="preserve">Critical Thinking </t>
  </si>
  <si>
    <t xml:space="preserve">Basic Psychology </t>
  </si>
  <si>
    <t xml:space="preserve">Engilsh-II </t>
  </si>
  <si>
    <t>Turkish Language I</t>
  </si>
  <si>
    <t xml:space="preserve">Turkish Language II </t>
  </si>
  <si>
    <t xml:space="preserve">Positive Psychology and Communication Skills </t>
  </si>
  <si>
    <t xml:space="preserve"> Principles of Atatürk and History of Revolutions I</t>
  </si>
  <si>
    <t>Principles of Atatürk and History of Revolutions I</t>
  </si>
  <si>
    <t xml:space="preserve">Classical Logic </t>
  </si>
  <si>
    <t xml:space="preserve">History of Medieval and Renaissance Philosophy and Philosophical Texts I  </t>
  </si>
  <si>
    <t xml:space="preserve">Ontology </t>
  </si>
  <si>
    <t xml:space="preserve">History of Sociology </t>
  </si>
  <si>
    <t xml:space="preserve">Learning Psychology </t>
  </si>
  <si>
    <t xml:space="preserve">Modern Logic </t>
  </si>
  <si>
    <t>History of Medieval and Renaissance Philosophy and Philosophical Texts II</t>
  </si>
  <si>
    <t xml:space="preserve">Philosophy of Ethics </t>
  </si>
  <si>
    <t xml:space="preserve">Epistemology </t>
  </si>
  <si>
    <t>Contemporary Sociology Theories</t>
  </si>
  <si>
    <t>Entrepreneurship and Project Culture</t>
  </si>
  <si>
    <t>Social Psychology I</t>
  </si>
  <si>
    <t>Social Psychology II</t>
  </si>
  <si>
    <t>Departmental Elective-V*</t>
  </si>
  <si>
    <t>Departmental Elective-I*</t>
  </si>
  <si>
    <t>Departmental Elective-II*</t>
  </si>
  <si>
    <t>Departmental Elective-III*</t>
  </si>
  <si>
    <t>Departmental Elective-IV*</t>
  </si>
  <si>
    <t>Departmental Language Elective -I*</t>
  </si>
  <si>
    <t>Non-Departmental Elective-I*</t>
  </si>
  <si>
    <t xml:space="preserve">Philosophu of Art </t>
  </si>
  <si>
    <t xml:space="preserve">Social Change </t>
  </si>
  <si>
    <t xml:space="preserve">History of 17th and 18th Century Philosophy and Philosophical Texts </t>
  </si>
  <si>
    <t xml:space="preserve">Islamic Philosophy </t>
  </si>
  <si>
    <t xml:space="preserve">History of 19th Century Philosophy and Philosophical Texts </t>
  </si>
  <si>
    <t xml:space="preserve">Philosophy of Science </t>
  </si>
  <si>
    <t xml:space="preserve">Applied Ethics </t>
  </si>
  <si>
    <t xml:space="preserve">Introduction to Academic Writing </t>
  </si>
  <si>
    <t>Departmental Elective-VI*</t>
  </si>
  <si>
    <t>Departmental Elective-VII*</t>
  </si>
  <si>
    <t>Departmental Foreign Language Elective -II*</t>
  </si>
  <si>
    <t>Contemporary Philosophical Movements -I</t>
  </si>
  <si>
    <t xml:space="preserve"> Contemporary Philosophical Movements-II </t>
  </si>
  <si>
    <t xml:space="preserve">Political Philosophy </t>
  </si>
  <si>
    <t xml:space="preserve">History of Turkish Sociology </t>
  </si>
  <si>
    <t>Departmental Elective -VIII*</t>
  </si>
  <si>
    <t>Departmental Elective-IX*</t>
  </si>
  <si>
    <t>Departmental Elective-X*</t>
  </si>
  <si>
    <t>Non-Departmental Elective-II*</t>
  </si>
  <si>
    <t xml:space="preserve">Graduation Project </t>
  </si>
  <si>
    <t>Departmental Elective-XIII*</t>
  </si>
  <si>
    <t>Departmental Elective-XI*</t>
  </si>
  <si>
    <t>Departmental Elective-XII*</t>
  </si>
  <si>
    <t>Departmental Elective-XIV*</t>
  </si>
  <si>
    <t xml:space="preserve">Basic Concepts of Philosophy </t>
  </si>
  <si>
    <t xml:space="preserve">Basic Topics of Philosophy </t>
  </si>
  <si>
    <t xml:space="preserve">Philosophy of Human (Elective) </t>
  </si>
  <si>
    <t xml:space="preserve">Philosophy of Tiime  (Elective) </t>
  </si>
  <si>
    <t xml:space="preserve">Bioethics (Elective) </t>
  </si>
  <si>
    <t xml:space="preserve">Philosophy of Technology (Elective) </t>
  </si>
  <si>
    <t xml:space="preserve">Philosophy of Communication  (Elective) </t>
  </si>
  <si>
    <t xml:space="preserve">Philosophy of Language (Elective) </t>
  </si>
  <si>
    <t xml:space="preserve">Human Rights (Elective) </t>
  </si>
  <si>
    <t xml:space="preserve">Cinema and Philosophy (Elective) </t>
  </si>
  <si>
    <t xml:space="preserve">Philosophy of Mind (Elective) </t>
  </si>
  <si>
    <t xml:space="preserve">Philosophy of History (Elective) </t>
  </si>
  <si>
    <t xml:space="preserve">Philosophy of Education  (Elective) </t>
  </si>
  <si>
    <t xml:space="preserve">Postmodernity (Elective) </t>
  </si>
  <si>
    <t xml:space="preserve">Philosophy of Religion (Elective) </t>
  </si>
  <si>
    <t xml:space="preserve">Neurophilosophy (Elective) </t>
  </si>
  <si>
    <t xml:space="preserve">Philosophical Counseling  (Elective) </t>
  </si>
  <si>
    <t xml:space="preserve">Neurosciences (Elective) </t>
  </si>
  <si>
    <t xml:space="preserve">Hermeneutic (Elective) </t>
  </si>
  <si>
    <t xml:space="preserve">Contemporary Turkish Thought (Elective) </t>
  </si>
  <si>
    <t xml:space="preserve">Philosophy of Mathematics   (Elective) </t>
  </si>
  <si>
    <t xml:space="preserve">Mythology (Elective) </t>
  </si>
  <si>
    <t xml:space="preserve">Literature and Philosophy  (Elective) </t>
  </si>
  <si>
    <t>History of Civilization</t>
  </si>
  <si>
    <t>Basic Sociology</t>
  </si>
  <si>
    <t xml:space="preserve">Human Behavior and Social Environment (Elective) </t>
  </si>
  <si>
    <t>Antropology</t>
  </si>
  <si>
    <t xml:space="preserve">Psychology of Learning </t>
  </si>
  <si>
    <t>Human Behavior and Social Environment (Elective)</t>
  </si>
  <si>
    <t>University Culture-I</t>
  </si>
  <si>
    <t>University Culture-II</t>
  </si>
  <si>
    <t xml:space="preserve">Philosophy of Culture  (Elective) </t>
  </si>
  <si>
    <t xml:space="preserve">Philosophy and Social Gender (Elective) </t>
  </si>
  <si>
    <t xml:space="preserve">Philosophy of Physics (Elective) </t>
  </si>
  <si>
    <t>World Issues and Philosophy  (Elective)</t>
  </si>
  <si>
    <t>Philosophy of Environment (Elective)</t>
  </si>
  <si>
    <t xml:space="preserve">Philosophy and Identity (Elective) </t>
  </si>
  <si>
    <t xml:space="preserve">Ontology and Cosmology of Risale-i Nur  (Elective) </t>
  </si>
  <si>
    <t xml:space="preserve">Philosophy and God (Elective) </t>
  </si>
  <si>
    <t>T.C. Üsküdar Üniversitesi
İnsan ve Toplum Bilimleri Fakültesi
Departement of Philosophy</t>
  </si>
  <si>
    <t>Freshman</t>
  </si>
  <si>
    <t>Sophomore</t>
  </si>
  <si>
    <t>Junior</t>
  </si>
  <si>
    <t>Senior</t>
  </si>
  <si>
    <t>1st Semester</t>
  </si>
  <si>
    <t>2nd Semester</t>
  </si>
  <si>
    <t>4th  Semester</t>
  </si>
  <si>
    <t>5th Semester</t>
  </si>
  <si>
    <t>6th  Semester</t>
  </si>
  <si>
    <t xml:space="preserve">7th Semester </t>
  </si>
  <si>
    <t>8th Semester</t>
  </si>
  <si>
    <t xml:space="preserve"> Credits Required for Graduation  *</t>
  </si>
  <si>
    <t>Departental Credits ECTS Credits</t>
  </si>
  <si>
    <t>Departmental Elective Courses</t>
  </si>
  <si>
    <t>ECTS</t>
  </si>
  <si>
    <t>C</t>
  </si>
  <si>
    <t>P</t>
  </si>
  <si>
    <t>Prerequisite</t>
  </si>
  <si>
    <t>Total Credits</t>
  </si>
  <si>
    <t>Freshman  Departmental Elective Courses(1st and 2nd Semester)</t>
  </si>
  <si>
    <t>* Students can take 2 Departmental Elective courses.</t>
  </si>
  <si>
    <t>* Students can take 1 Departmental Elective Course, 1 Departmental Language Elective Course ve 1  Non-Departmental Elective Course.</t>
  </si>
  <si>
    <t>* Students can take 1 Departmental Elective Course, 1 Departmental Language Elective Course.</t>
  </si>
  <si>
    <t>* Students can take 4 Elective Courses.</t>
  </si>
  <si>
    <t>Psychology (Total)</t>
  </si>
  <si>
    <t>Sociology (Total)</t>
  </si>
  <si>
    <t>* 16 Credits of Psychology Couses and 16 Credits of Sociology Courses are required.</t>
  </si>
  <si>
    <t>3rd Semester</t>
  </si>
  <si>
    <t xml:space="preserve">Senior Year Elective Courses (7. ve 8. Semester) </t>
  </si>
  <si>
    <t xml:space="preserve">Sophomore Year Elective Courses (3. ve 4. Semester) </t>
  </si>
  <si>
    <t xml:space="preserve">Arabic-I (Elective) </t>
  </si>
  <si>
    <t xml:space="preserve">Arabic-II (Elective) </t>
  </si>
  <si>
    <t xml:space="preserve">Ancient Philosophy -I (Elective) </t>
  </si>
  <si>
    <t xml:space="preserve">Ancient Philosophy  II (Elective) </t>
  </si>
  <si>
    <t xml:space="preserve">Ottoman Turkish -I (Elective) </t>
  </si>
  <si>
    <t xml:space="preserve">Ottoman Turkish -II (Elective) </t>
  </si>
  <si>
    <t xml:space="preserve">Latin -I (Elective) </t>
  </si>
  <si>
    <t xml:space="preserve">Latin-II (Elective) </t>
  </si>
  <si>
    <t>Non-Departmental Electives*</t>
  </si>
  <si>
    <t>Departmental Language Electives*</t>
  </si>
  <si>
    <t xml:space="preserve">Junior Year Elective Courses (5. ve 6. Semester) </t>
  </si>
  <si>
    <t>% English</t>
  </si>
  <si>
    <t>Courses Lectured in English (Credits)</t>
  </si>
  <si>
    <t>Moral Philosophy (Elective)</t>
  </si>
  <si>
    <t>Media Critique and Ethics (Elective)</t>
  </si>
  <si>
    <t>ECTS Credits</t>
  </si>
  <si>
    <t>Elective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</si>
</sst>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CEDD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3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2" borderId="4" xfId="2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4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 vertical="center" wrapText="1"/>
    </xf>
    <xf numFmtId="0" fontId="3" fillId="0" borderId="25" xfId="2" applyFont="1" applyFill="1" applyBorder="1" applyAlignment="1">
      <alignment horizontal="right" vertical="center"/>
    </xf>
    <xf numFmtId="0" fontId="3" fillId="0" borderId="27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" borderId="18" xfId="2" applyFont="1" applyFill="1" applyBorder="1" applyAlignment="1">
      <alignment horizontal="center" vertical="center" wrapText="1"/>
    </xf>
    <xf numFmtId="0" fontId="4" fillId="3" borderId="19" xfId="2" applyFont="1" applyFill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9" fontId="3" fillId="0" borderId="28" xfId="0" applyNumberFormat="1" applyFont="1" applyBorder="1" applyAlignment="1">
      <alignment horizontal="center" vertical="center" wrapText="1"/>
    </xf>
    <xf numFmtId="9" fontId="3" fillId="0" borderId="29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9" fontId="3" fillId="0" borderId="1" xfId="3" applyNumberFormat="1" applyFont="1" applyFill="1" applyBorder="1" applyAlignment="1">
      <alignment horizontal="center" vertical="center"/>
    </xf>
    <xf numFmtId="9" fontId="3" fillId="0" borderId="26" xfId="3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">
    <cellStyle name="Normal" xfId="0" builtinId="0"/>
    <cellStyle name="Normal_EEE UNDERGRADUATE22062009" xfId="1"/>
    <cellStyle name="Normal_SON_AREL_CENG_UNDERGRADUATE_CURRICULUM_ENG_3" xfId="2"/>
    <cellStyle name="Yüzde 2" xfId="3"/>
  </cellStyles>
  <dxfs count="0"/>
  <tableStyles count="0" defaultTableStyle="TableStyleMedium2" defaultPivotStyle="PivotStyleLight16"/>
  <colors>
    <mruColors>
      <color rgb="FF71CEDD"/>
      <color rgb="FF5EC4D8"/>
      <color rgb="FF49B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zoomScale="70" zoomScaleNormal="70" zoomScaleSheetLayoutView="40" zoomScalePageLayoutView="25" workbookViewId="0">
      <selection activeCell="B51" sqref="B51"/>
    </sheetView>
  </sheetViews>
  <sheetFormatPr defaultRowHeight="15.75" x14ac:dyDescent="0.25"/>
  <cols>
    <col min="1" max="1" width="11.5703125" style="10" customWidth="1"/>
    <col min="2" max="2" width="39" style="10" customWidth="1"/>
    <col min="3" max="3" width="50.140625" style="10" bestFit="1" customWidth="1"/>
    <col min="4" max="6" width="9.140625" style="10"/>
    <col min="7" max="7" width="15" style="10" customWidth="1"/>
    <col min="8" max="8" width="9.140625" style="10"/>
    <col min="9" max="9" width="23.85546875" style="10" bestFit="1" customWidth="1"/>
    <col min="10" max="10" width="43.7109375" style="10" customWidth="1"/>
    <col min="11" max="11" width="9.28515625" style="10" customWidth="1"/>
    <col min="12" max="12" width="10.5703125" style="10" customWidth="1"/>
    <col min="13" max="13" width="10.7109375" style="10" customWidth="1"/>
    <col min="14" max="14" width="8.7109375" style="10" customWidth="1"/>
    <col min="15" max="15" width="14" style="10" customWidth="1"/>
    <col min="16" max="16384" width="9.140625" style="10"/>
  </cols>
  <sheetData>
    <row r="1" spans="1:17" ht="16.5" thickBot="1" x14ac:dyDescent="0.3"/>
    <row r="2" spans="1:17" ht="15" customHeight="1" x14ac:dyDescent="0.25">
      <c r="A2" s="219" t="s">
        <v>194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  <c r="P2" s="11"/>
      <c r="Q2" s="11"/>
    </row>
    <row r="3" spans="1:17" ht="15" customHeight="1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11"/>
      <c r="Q3" s="11"/>
    </row>
    <row r="4" spans="1:17" ht="36" customHeight="1" thickBot="1" x14ac:dyDescent="0.3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  <c r="P4" s="11"/>
      <c r="Q4" s="11"/>
    </row>
    <row r="5" spans="1:17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1"/>
    </row>
    <row r="6" spans="1:17" ht="30" customHeight="1" x14ac:dyDescent="0.25">
      <c r="A6" s="228" t="s">
        <v>195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29"/>
      <c r="P6" s="11"/>
      <c r="Q6" s="11"/>
    </row>
    <row r="7" spans="1:17" ht="30" customHeight="1" x14ac:dyDescent="0.25">
      <c r="A7" s="188" t="s">
        <v>199</v>
      </c>
      <c r="B7" s="188"/>
      <c r="C7" s="188"/>
      <c r="D7" s="188"/>
      <c r="E7" s="188"/>
      <c r="F7" s="188"/>
      <c r="G7" s="188"/>
      <c r="H7" s="13"/>
      <c r="I7" s="188" t="s">
        <v>200</v>
      </c>
      <c r="J7" s="188"/>
      <c r="K7" s="188"/>
      <c r="L7" s="188"/>
      <c r="M7" s="188"/>
      <c r="N7" s="188"/>
      <c r="O7" s="188"/>
      <c r="P7" s="11"/>
      <c r="Q7" s="11"/>
    </row>
    <row r="8" spans="1:17" ht="30" customHeight="1" x14ac:dyDescent="0.25">
      <c r="A8" s="167" t="s">
        <v>0</v>
      </c>
      <c r="B8" s="167" t="s">
        <v>1</v>
      </c>
      <c r="C8" s="168" t="s">
        <v>2</v>
      </c>
      <c r="D8" s="168" t="s">
        <v>211</v>
      </c>
      <c r="E8" s="168" t="s">
        <v>210</v>
      </c>
      <c r="F8" s="169" t="s">
        <v>209</v>
      </c>
      <c r="G8" s="169" t="s">
        <v>212</v>
      </c>
      <c r="H8" s="13"/>
      <c r="I8" s="167" t="s">
        <v>0</v>
      </c>
      <c r="J8" s="167" t="s">
        <v>1</v>
      </c>
      <c r="K8" s="168" t="s">
        <v>2</v>
      </c>
      <c r="L8" s="168" t="s">
        <v>211</v>
      </c>
      <c r="M8" s="168" t="s">
        <v>210</v>
      </c>
      <c r="N8" s="169" t="s">
        <v>209</v>
      </c>
      <c r="O8" s="169" t="s">
        <v>212</v>
      </c>
      <c r="P8" s="11"/>
      <c r="Q8" s="11"/>
    </row>
    <row r="9" spans="1:17" ht="30" customHeight="1" x14ac:dyDescent="0.25">
      <c r="A9" s="14" t="s">
        <v>3</v>
      </c>
      <c r="B9" s="15" t="s">
        <v>96</v>
      </c>
      <c r="C9" s="16">
        <v>3</v>
      </c>
      <c r="D9" s="16">
        <v>0</v>
      </c>
      <c r="E9" s="16">
        <v>3</v>
      </c>
      <c r="F9" s="2">
        <v>5</v>
      </c>
      <c r="G9" s="17"/>
      <c r="H9" s="18"/>
      <c r="I9" s="19" t="s">
        <v>4</v>
      </c>
      <c r="J9" s="20" t="s">
        <v>101</v>
      </c>
      <c r="K9" s="16">
        <v>3</v>
      </c>
      <c r="L9" s="16">
        <v>0</v>
      </c>
      <c r="M9" s="16">
        <v>3</v>
      </c>
      <c r="N9" s="2">
        <v>5</v>
      </c>
      <c r="O9" s="21"/>
      <c r="P9" s="11"/>
      <c r="Q9" s="11"/>
    </row>
    <row r="10" spans="1:17" ht="39.75" customHeight="1" x14ac:dyDescent="0.25">
      <c r="A10" s="22" t="s">
        <v>69</v>
      </c>
      <c r="B10" s="23" t="s">
        <v>97</v>
      </c>
      <c r="C10" s="16">
        <v>3</v>
      </c>
      <c r="D10" s="16">
        <v>0</v>
      </c>
      <c r="E10" s="16">
        <v>3</v>
      </c>
      <c r="F10" s="2">
        <v>4</v>
      </c>
      <c r="G10" s="17"/>
      <c r="H10" s="18"/>
      <c r="I10" s="14" t="s">
        <v>70</v>
      </c>
      <c r="J10" s="24" t="s">
        <v>97</v>
      </c>
      <c r="K10" s="25">
        <v>3</v>
      </c>
      <c r="L10" s="25">
        <v>0</v>
      </c>
      <c r="M10" s="25">
        <v>3</v>
      </c>
      <c r="N10" s="2">
        <v>4</v>
      </c>
      <c r="O10" s="26"/>
      <c r="P10" s="11"/>
      <c r="Q10" s="11"/>
    </row>
    <row r="11" spans="1:17" ht="30" customHeight="1" x14ac:dyDescent="0.25">
      <c r="A11" s="14" t="s">
        <v>92</v>
      </c>
      <c r="B11" s="24" t="s">
        <v>102</v>
      </c>
      <c r="C11" s="159">
        <v>3</v>
      </c>
      <c r="D11" s="159">
        <v>0</v>
      </c>
      <c r="E11" s="159">
        <v>3</v>
      </c>
      <c r="F11" s="2">
        <v>4</v>
      </c>
      <c r="G11" s="27"/>
      <c r="H11" s="18"/>
      <c r="I11" s="28" t="s">
        <v>56</v>
      </c>
      <c r="J11" s="19" t="s">
        <v>103</v>
      </c>
      <c r="K11" s="29">
        <v>2</v>
      </c>
      <c r="L11" s="29">
        <v>0</v>
      </c>
      <c r="M11" s="29">
        <v>2</v>
      </c>
      <c r="N11" s="30">
        <v>4</v>
      </c>
      <c r="O11" s="31"/>
      <c r="P11" s="11"/>
      <c r="Q11" s="11"/>
    </row>
    <row r="12" spans="1:17" ht="30" customHeight="1" x14ac:dyDescent="0.25">
      <c r="A12" s="14" t="s">
        <v>5</v>
      </c>
      <c r="B12" s="20" t="s">
        <v>98</v>
      </c>
      <c r="C12" s="16">
        <v>3</v>
      </c>
      <c r="D12" s="16">
        <v>0</v>
      </c>
      <c r="E12" s="16">
        <v>3</v>
      </c>
      <c r="F12" s="32">
        <v>3</v>
      </c>
      <c r="G12" s="17"/>
      <c r="H12" s="33"/>
      <c r="I12" s="19" t="s">
        <v>94</v>
      </c>
      <c r="J12" s="15" t="s">
        <v>104</v>
      </c>
      <c r="K12" s="29">
        <v>4</v>
      </c>
      <c r="L12" s="29">
        <v>0</v>
      </c>
      <c r="M12" s="29">
        <v>4</v>
      </c>
      <c r="N12" s="30">
        <v>5</v>
      </c>
      <c r="O12" s="34"/>
      <c r="P12" s="35"/>
      <c r="Q12" s="35"/>
    </row>
    <row r="13" spans="1:17" ht="30" customHeight="1" x14ac:dyDescent="0.25">
      <c r="A13" s="22" t="s">
        <v>7</v>
      </c>
      <c r="B13" s="20" t="s">
        <v>106</v>
      </c>
      <c r="C13" s="16">
        <v>2</v>
      </c>
      <c r="D13" s="16">
        <v>0</v>
      </c>
      <c r="E13" s="16">
        <v>2</v>
      </c>
      <c r="F13" s="32">
        <v>3</v>
      </c>
      <c r="G13" s="17"/>
      <c r="H13" s="18"/>
      <c r="I13" s="14" t="s">
        <v>6</v>
      </c>
      <c r="J13" s="20" t="s">
        <v>105</v>
      </c>
      <c r="K13" s="16">
        <v>3</v>
      </c>
      <c r="L13" s="16">
        <v>0</v>
      </c>
      <c r="M13" s="16">
        <v>3</v>
      </c>
      <c r="N13" s="32">
        <v>3</v>
      </c>
      <c r="O13" s="26"/>
      <c r="P13" s="11"/>
      <c r="Q13" s="11"/>
    </row>
    <row r="14" spans="1:17" ht="33" customHeight="1" x14ac:dyDescent="0.25">
      <c r="A14" s="22" t="s">
        <v>9</v>
      </c>
      <c r="B14" s="20" t="s">
        <v>109</v>
      </c>
      <c r="C14" s="16">
        <v>2</v>
      </c>
      <c r="D14" s="16">
        <v>0</v>
      </c>
      <c r="E14" s="16">
        <v>2</v>
      </c>
      <c r="F14" s="32">
        <v>3</v>
      </c>
      <c r="G14" s="17"/>
      <c r="H14" s="18"/>
      <c r="I14" s="22" t="s">
        <v>8</v>
      </c>
      <c r="J14" s="20" t="s">
        <v>107</v>
      </c>
      <c r="K14" s="16">
        <v>2</v>
      </c>
      <c r="L14" s="16">
        <v>0</v>
      </c>
      <c r="M14" s="16">
        <v>2</v>
      </c>
      <c r="N14" s="32">
        <v>3</v>
      </c>
      <c r="O14" s="26"/>
      <c r="P14" s="11"/>
      <c r="Q14" s="11"/>
    </row>
    <row r="15" spans="1:17" ht="30" customHeight="1" x14ac:dyDescent="0.25">
      <c r="A15" s="36" t="s">
        <v>55</v>
      </c>
      <c r="B15" s="22" t="s">
        <v>99</v>
      </c>
      <c r="C15" s="25">
        <v>3</v>
      </c>
      <c r="D15" s="25">
        <v>0</v>
      </c>
      <c r="E15" s="25">
        <v>3</v>
      </c>
      <c r="F15" s="2">
        <v>3</v>
      </c>
      <c r="G15" s="37"/>
      <c r="H15" s="18"/>
      <c r="I15" s="22" t="s">
        <v>10</v>
      </c>
      <c r="J15" s="20" t="s">
        <v>110</v>
      </c>
      <c r="K15" s="16">
        <v>2</v>
      </c>
      <c r="L15" s="16">
        <v>0</v>
      </c>
      <c r="M15" s="16">
        <v>2</v>
      </c>
      <c r="N15" s="32">
        <v>3</v>
      </c>
      <c r="O15" s="26"/>
      <c r="P15" s="11"/>
      <c r="Q15" s="11"/>
    </row>
    <row r="16" spans="1:17" ht="42.75" customHeight="1" x14ac:dyDescent="0.25">
      <c r="A16" s="19" t="s">
        <v>11</v>
      </c>
      <c r="B16" s="15" t="s">
        <v>108</v>
      </c>
      <c r="C16" s="38">
        <v>3</v>
      </c>
      <c r="D16" s="38">
        <v>0</v>
      </c>
      <c r="E16" s="38">
        <v>3</v>
      </c>
      <c r="F16" s="39">
        <v>5</v>
      </c>
      <c r="G16" s="17"/>
      <c r="H16" s="18"/>
      <c r="I16" s="40" t="s">
        <v>12</v>
      </c>
      <c r="J16" s="20" t="s">
        <v>100</v>
      </c>
      <c r="K16" s="16">
        <v>0</v>
      </c>
      <c r="L16" s="16">
        <v>2</v>
      </c>
      <c r="M16" s="16">
        <v>1</v>
      </c>
      <c r="N16" s="32">
        <v>1</v>
      </c>
      <c r="O16" s="26"/>
      <c r="P16" s="11"/>
      <c r="Q16" s="11"/>
    </row>
    <row r="17" spans="1:17" ht="30" customHeight="1" x14ac:dyDescent="0.25">
      <c r="A17" s="22" t="s">
        <v>13</v>
      </c>
      <c r="B17" s="20" t="s">
        <v>100</v>
      </c>
      <c r="C17" s="16">
        <v>0</v>
      </c>
      <c r="D17" s="16">
        <v>2</v>
      </c>
      <c r="E17" s="16">
        <v>1</v>
      </c>
      <c r="F17" s="32">
        <v>1</v>
      </c>
      <c r="G17" s="17"/>
      <c r="H17" s="41"/>
      <c r="I17" s="40"/>
      <c r="J17" s="96"/>
      <c r="K17" s="16"/>
      <c r="L17" s="16"/>
      <c r="M17" s="16"/>
      <c r="N17" s="32"/>
      <c r="O17" s="26"/>
      <c r="P17" s="13"/>
      <c r="Q17" s="13"/>
    </row>
    <row r="18" spans="1:17" ht="30" customHeight="1" x14ac:dyDescent="0.25">
      <c r="A18" s="189" t="s">
        <v>213</v>
      </c>
      <c r="B18" s="190"/>
      <c r="C18" s="2">
        <f t="shared" ref="C18:D18" si="0">SUM(C9:C17)</f>
        <v>22</v>
      </c>
      <c r="D18" s="2">
        <f t="shared" si="0"/>
        <v>2</v>
      </c>
      <c r="E18" s="2">
        <f>SUM(E9:E17)</f>
        <v>23</v>
      </c>
      <c r="F18" s="2">
        <f>SUM(F9:F17)</f>
        <v>31</v>
      </c>
      <c r="G18" s="2"/>
      <c r="H18" s="42"/>
      <c r="I18" s="6" t="s">
        <v>213</v>
      </c>
      <c r="J18" s="7"/>
      <c r="K18" s="2">
        <f>SUM(K9:K16)</f>
        <v>19</v>
      </c>
      <c r="L18" s="2">
        <f>SUM(L9:L16)</f>
        <v>2</v>
      </c>
      <c r="M18" s="2">
        <f>SUM(M9:M16)</f>
        <v>20</v>
      </c>
      <c r="N18" s="2">
        <f>SUM(N9:N16)</f>
        <v>28</v>
      </c>
      <c r="O18" s="3"/>
      <c r="P18" s="11"/>
      <c r="Q18" s="11"/>
    </row>
    <row r="19" spans="1:17" ht="30" customHeight="1" x14ac:dyDescent="0.25">
      <c r="A19" s="42"/>
      <c r="B19" s="42"/>
      <c r="C19" s="42"/>
      <c r="D19" s="42"/>
      <c r="E19" s="42"/>
      <c r="F19" s="42"/>
      <c r="G19" s="43"/>
      <c r="H19" s="42"/>
      <c r="I19" s="13"/>
      <c r="J19" s="42"/>
      <c r="K19" s="42"/>
      <c r="L19" s="42"/>
      <c r="M19" s="42"/>
      <c r="N19" s="42"/>
      <c r="O19" s="13"/>
      <c r="P19" s="11"/>
      <c r="Q19" s="11"/>
    </row>
    <row r="20" spans="1:17" ht="30" customHeight="1" x14ac:dyDescent="0.25">
      <c r="A20" s="228" t="s">
        <v>196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4"/>
      <c r="P20" s="44"/>
      <c r="Q20" s="11"/>
    </row>
    <row r="21" spans="1:17" ht="30" customHeight="1" x14ac:dyDescent="0.25">
      <c r="A21" s="188" t="s">
        <v>222</v>
      </c>
      <c r="B21" s="188"/>
      <c r="C21" s="188"/>
      <c r="D21" s="188"/>
      <c r="E21" s="188"/>
      <c r="F21" s="188"/>
      <c r="G21" s="188"/>
      <c r="H21" s="13"/>
      <c r="I21" s="188" t="s">
        <v>201</v>
      </c>
      <c r="J21" s="188"/>
      <c r="K21" s="188"/>
      <c r="L21" s="188"/>
      <c r="M21" s="188"/>
      <c r="N21" s="188"/>
      <c r="O21" s="188"/>
      <c r="P21" s="44"/>
      <c r="Q21" s="11"/>
    </row>
    <row r="22" spans="1:17" ht="30" customHeight="1" x14ac:dyDescent="0.25">
      <c r="A22" s="171" t="s">
        <v>0</v>
      </c>
      <c r="B22" s="171" t="s">
        <v>1</v>
      </c>
      <c r="C22" s="172" t="s">
        <v>2</v>
      </c>
      <c r="D22" s="168" t="s">
        <v>211</v>
      </c>
      <c r="E22" s="168" t="s">
        <v>210</v>
      </c>
      <c r="F22" s="170" t="s">
        <v>209</v>
      </c>
      <c r="G22" s="169" t="s">
        <v>212</v>
      </c>
      <c r="H22" s="41"/>
      <c r="I22" s="171" t="s">
        <v>0</v>
      </c>
      <c r="J22" s="171" t="s">
        <v>1</v>
      </c>
      <c r="K22" s="172" t="s">
        <v>2</v>
      </c>
      <c r="L22" s="168" t="s">
        <v>211</v>
      </c>
      <c r="M22" s="168" t="s">
        <v>210</v>
      </c>
      <c r="N22" s="170" t="s">
        <v>209</v>
      </c>
      <c r="O22" s="169" t="s">
        <v>212</v>
      </c>
      <c r="P22" s="44"/>
      <c r="Q22" s="11"/>
    </row>
    <row r="23" spans="1:17" ht="30" customHeight="1" x14ac:dyDescent="0.25">
      <c r="A23" s="19" t="s">
        <v>57</v>
      </c>
      <c r="B23" s="15" t="s">
        <v>111</v>
      </c>
      <c r="C23" s="29">
        <v>4</v>
      </c>
      <c r="D23" s="29">
        <v>0</v>
      </c>
      <c r="E23" s="29">
        <v>4</v>
      </c>
      <c r="F23" s="30">
        <v>5</v>
      </c>
      <c r="G23" s="45"/>
      <c r="H23" s="46"/>
      <c r="I23" s="14" t="s">
        <v>59</v>
      </c>
      <c r="J23" s="47" t="s">
        <v>116</v>
      </c>
      <c r="K23" s="48">
        <v>4</v>
      </c>
      <c r="L23" s="48">
        <v>0</v>
      </c>
      <c r="M23" s="48">
        <v>4</v>
      </c>
      <c r="N23" s="1">
        <v>5</v>
      </c>
      <c r="O23" s="49"/>
      <c r="P23" s="44"/>
      <c r="Q23" s="11"/>
    </row>
    <row r="24" spans="1:17" ht="54.75" customHeight="1" x14ac:dyDescent="0.25">
      <c r="A24" s="19" t="s">
        <v>58</v>
      </c>
      <c r="B24" s="19" t="s">
        <v>112</v>
      </c>
      <c r="C24" s="29">
        <v>3</v>
      </c>
      <c r="D24" s="29">
        <v>0</v>
      </c>
      <c r="E24" s="29">
        <v>3</v>
      </c>
      <c r="F24" s="30">
        <v>4</v>
      </c>
      <c r="G24" s="29"/>
      <c r="H24" s="50"/>
      <c r="I24" s="14" t="s">
        <v>60</v>
      </c>
      <c r="J24" s="14" t="s">
        <v>117</v>
      </c>
      <c r="K24" s="48">
        <v>3</v>
      </c>
      <c r="L24" s="48">
        <v>0</v>
      </c>
      <c r="M24" s="48">
        <v>3</v>
      </c>
      <c r="N24" s="1">
        <v>4</v>
      </c>
      <c r="O24" s="48"/>
      <c r="P24" s="11"/>
      <c r="Q24" s="11"/>
    </row>
    <row r="25" spans="1:17" ht="30" customHeight="1" x14ac:dyDescent="0.25">
      <c r="A25" s="19" t="s">
        <v>76</v>
      </c>
      <c r="B25" s="19" t="s">
        <v>113</v>
      </c>
      <c r="C25" s="29">
        <v>3</v>
      </c>
      <c r="D25" s="29">
        <v>0</v>
      </c>
      <c r="E25" s="29">
        <v>3</v>
      </c>
      <c r="F25" s="30">
        <v>4</v>
      </c>
      <c r="G25" s="27"/>
      <c r="H25" s="50"/>
      <c r="I25" s="14" t="s">
        <v>15</v>
      </c>
      <c r="J25" s="14" t="s">
        <v>118</v>
      </c>
      <c r="K25" s="48">
        <v>3</v>
      </c>
      <c r="L25" s="48">
        <v>0</v>
      </c>
      <c r="M25" s="48">
        <v>3</v>
      </c>
      <c r="N25" s="1">
        <v>4</v>
      </c>
      <c r="O25" s="51"/>
      <c r="P25" s="44"/>
      <c r="Q25" s="52"/>
    </row>
    <row r="26" spans="1:17" ht="30" customHeight="1" x14ac:dyDescent="0.25">
      <c r="A26" s="22" t="s">
        <v>16</v>
      </c>
      <c r="B26" s="22" t="s">
        <v>114</v>
      </c>
      <c r="C26" s="25">
        <v>4</v>
      </c>
      <c r="D26" s="25">
        <v>0</v>
      </c>
      <c r="E26" s="25">
        <v>4</v>
      </c>
      <c r="F26" s="2">
        <v>5</v>
      </c>
      <c r="G26" s="53"/>
      <c r="H26" s="46"/>
      <c r="I26" s="14" t="s">
        <v>14</v>
      </c>
      <c r="J26" s="14" t="s">
        <v>119</v>
      </c>
      <c r="K26" s="48">
        <v>3</v>
      </c>
      <c r="L26" s="48">
        <v>0</v>
      </c>
      <c r="M26" s="48">
        <v>3</v>
      </c>
      <c r="N26" s="1">
        <v>4</v>
      </c>
      <c r="O26" s="17"/>
      <c r="P26" s="44"/>
      <c r="Q26" s="52"/>
    </row>
    <row r="27" spans="1:17" ht="30" customHeight="1" x14ac:dyDescent="0.25">
      <c r="A27" s="19" t="s">
        <v>83</v>
      </c>
      <c r="B27" s="19" t="s">
        <v>115</v>
      </c>
      <c r="C27" s="160">
        <v>3</v>
      </c>
      <c r="D27" s="160">
        <v>0</v>
      </c>
      <c r="E27" s="160">
        <v>3</v>
      </c>
      <c r="F27" s="158">
        <v>5</v>
      </c>
      <c r="G27" s="17"/>
      <c r="H27" s="54"/>
      <c r="I27" s="14" t="s">
        <v>61</v>
      </c>
      <c r="J27" s="14" t="s">
        <v>120</v>
      </c>
      <c r="K27" s="48">
        <v>3</v>
      </c>
      <c r="L27" s="48">
        <v>0</v>
      </c>
      <c r="M27" s="48">
        <v>3</v>
      </c>
      <c r="N27" s="1">
        <v>5</v>
      </c>
      <c r="O27" s="17"/>
      <c r="P27" s="11"/>
      <c r="Q27" s="11"/>
    </row>
    <row r="28" spans="1:17" ht="35.25" customHeight="1" x14ac:dyDescent="0.25">
      <c r="A28" s="19" t="s">
        <v>50</v>
      </c>
      <c r="B28" s="22" t="s">
        <v>125</v>
      </c>
      <c r="C28" s="25">
        <v>2</v>
      </c>
      <c r="D28" s="25">
        <v>0</v>
      </c>
      <c r="E28" s="25">
        <v>2</v>
      </c>
      <c r="F28" s="2">
        <v>3</v>
      </c>
      <c r="G28" s="29"/>
      <c r="H28" s="18"/>
      <c r="I28" s="19" t="s">
        <v>33</v>
      </c>
      <c r="J28" s="19" t="s">
        <v>121</v>
      </c>
      <c r="K28" s="29">
        <v>2</v>
      </c>
      <c r="L28" s="29">
        <v>0</v>
      </c>
      <c r="M28" s="29">
        <v>2</v>
      </c>
      <c r="N28" s="30">
        <v>3</v>
      </c>
      <c r="O28" s="17"/>
      <c r="P28" s="11"/>
      <c r="Q28" s="11"/>
    </row>
    <row r="29" spans="1:17" ht="30" customHeight="1" x14ac:dyDescent="0.25">
      <c r="A29" s="19" t="s">
        <v>50</v>
      </c>
      <c r="B29" s="22" t="s">
        <v>126</v>
      </c>
      <c r="C29" s="25">
        <v>2</v>
      </c>
      <c r="D29" s="25">
        <v>0</v>
      </c>
      <c r="E29" s="25">
        <v>2</v>
      </c>
      <c r="F29" s="2">
        <v>3</v>
      </c>
      <c r="G29" s="17"/>
      <c r="H29" s="54"/>
      <c r="I29" s="14" t="s">
        <v>50</v>
      </c>
      <c r="J29" s="14" t="s">
        <v>127</v>
      </c>
      <c r="K29" s="48">
        <v>2</v>
      </c>
      <c r="L29" s="48">
        <v>0</v>
      </c>
      <c r="M29" s="48">
        <v>2</v>
      </c>
      <c r="N29" s="1">
        <v>3</v>
      </c>
      <c r="O29" s="17"/>
      <c r="P29" s="11"/>
      <c r="Q29" s="11"/>
    </row>
    <row r="30" spans="1:17" ht="30" customHeight="1" x14ac:dyDescent="0.25">
      <c r="A30" s="76"/>
      <c r="B30" s="76"/>
      <c r="C30" s="76"/>
      <c r="D30" s="76"/>
      <c r="E30" s="76"/>
      <c r="F30" s="76"/>
      <c r="G30" s="76"/>
      <c r="H30" s="54"/>
      <c r="I30" s="14" t="s">
        <v>50</v>
      </c>
      <c r="J30" s="14" t="s">
        <v>128</v>
      </c>
      <c r="K30" s="48">
        <v>2</v>
      </c>
      <c r="L30" s="48">
        <v>0</v>
      </c>
      <c r="M30" s="48">
        <v>2</v>
      </c>
      <c r="N30" s="1">
        <v>3</v>
      </c>
      <c r="O30" s="17"/>
      <c r="P30" s="11"/>
      <c r="Q30" s="11"/>
    </row>
    <row r="31" spans="1:17" ht="30" customHeight="1" x14ac:dyDescent="0.25">
      <c r="A31" s="235" t="s">
        <v>213</v>
      </c>
      <c r="B31" s="235"/>
      <c r="C31" s="1">
        <f>SUM(C23:C29)</f>
        <v>21</v>
      </c>
      <c r="D31" s="1">
        <f>SUM(D23:D29)</f>
        <v>0</v>
      </c>
      <c r="E31" s="1">
        <f>SUM(E23:E29)</f>
        <v>21</v>
      </c>
      <c r="F31" s="1">
        <f>SUM(F23:F29)</f>
        <v>29</v>
      </c>
      <c r="G31" s="2"/>
      <c r="H31" s="42"/>
      <c r="I31" s="8" t="s">
        <v>213</v>
      </c>
      <c r="J31" s="9"/>
      <c r="K31" s="1">
        <f>SUM(K22:K30)</f>
        <v>22</v>
      </c>
      <c r="L31" s="1">
        <f>SUM(L22:L30)</f>
        <v>0</v>
      </c>
      <c r="M31" s="1">
        <f>SUM(M22:M30)</f>
        <v>22</v>
      </c>
      <c r="N31" s="1">
        <f>SUM(N22:N30)</f>
        <v>31</v>
      </c>
      <c r="O31" s="1"/>
      <c r="P31" s="11"/>
      <c r="Q31" s="11"/>
    </row>
    <row r="32" spans="1:17" ht="30" customHeight="1" x14ac:dyDescent="0.25">
      <c r="A32" s="230" t="s">
        <v>215</v>
      </c>
      <c r="B32" s="231"/>
      <c r="C32" s="231"/>
      <c r="D32" s="231"/>
      <c r="E32" s="231"/>
      <c r="F32" s="231"/>
      <c r="G32" s="232"/>
      <c r="H32" s="42"/>
      <c r="I32" s="230" t="s">
        <v>215</v>
      </c>
      <c r="J32" s="231"/>
      <c r="K32" s="231"/>
      <c r="L32" s="231"/>
      <c r="M32" s="231"/>
      <c r="N32" s="231"/>
      <c r="O32" s="232"/>
      <c r="P32" s="11"/>
      <c r="Q32" s="11"/>
    </row>
    <row r="33" spans="1:22" ht="30" customHeight="1" x14ac:dyDescent="0.25">
      <c r="A33" s="11"/>
      <c r="B33" s="11"/>
      <c r="C33" s="55"/>
      <c r="D33" s="55"/>
      <c r="E33" s="55"/>
      <c r="F33" s="55"/>
      <c r="G33" s="55"/>
      <c r="H33" s="56"/>
      <c r="I33" s="11"/>
      <c r="J33" s="11"/>
      <c r="K33" s="55"/>
      <c r="L33" s="55"/>
      <c r="M33" s="55"/>
      <c r="N33" s="55"/>
      <c r="O33" s="55"/>
    </row>
    <row r="34" spans="1:22" ht="30" customHeight="1" x14ac:dyDescent="0.25">
      <c r="A34" s="202" t="s">
        <v>197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  <c r="P34" s="52"/>
      <c r="Q34" s="52"/>
    </row>
    <row r="35" spans="1:22" ht="30" customHeight="1" x14ac:dyDescent="0.25">
      <c r="A35" s="188" t="s">
        <v>202</v>
      </c>
      <c r="B35" s="188"/>
      <c r="C35" s="188"/>
      <c r="D35" s="188"/>
      <c r="E35" s="188"/>
      <c r="F35" s="188"/>
      <c r="G35" s="188"/>
      <c r="H35" s="57"/>
      <c r="I35" s="218" t="s">
        <v>203</v>
      </c>
      <c r="J35" s="218"/>
      <c r="K35" s="218"/>
      <c r="L35" s="218"/>
      <c r="M35" s="218"/>
      <c r="N35" s="218"/>
      <c r="O35" s="218"/>
      <c r="P35" s="44"/>
      <c r="Q35" s="52"/>
    </row>
    <row r="36" spans="1:22" ht="30" customHeight="1" x14ac:dyDescent="0.25">
      <c r="A36" s="171" t="s">
        <v>0</v>
      </c>
      <c r="B36" s="167" t="s">
        <v>1</v>
      </c>
      <c r="C36" s="168" t="s">
        <v>2</v>
      </c>
      <c r="D36" s="168" t="s">
        <v>211</v>
      </c>
      <c r="E36" s="168" t="s">
        <v>210</v>
      </c>
      <c r="F36" s="169" t="s">
        <v>209</v>
      </c>
      <c r="G36" s="169" t="s">
        <v>212</v>
      </c>
      <c r="H36" s="58"/>
      <c r="I36" s="171" t="s">
        <v>0</v>
      </c>
      <c r="J36" s="171" t="s">
        <v>1</v>
      </c>
      <c r="K36" s="172" t="s">
        <v>2</v>
      </c>
      <c r="L36" s="168" t="s">
        <v>211</v>
      </c>
      <c r="M36" s="168" t="s">
        <v>210</v>
      </c>
      <c r="N36" s="170" t="s">
        <v>209</v>
      </c>
      <c r="O36" s="169" t="s">
        <v>212</v>
      </c>
      <c r="P36" s="52"/>
      <c r="Q36" s="52"/>
    </row>
    <row r="37" spans="1:22" ht="46.5" customHeight="1" x14ac:dyDescent="0.25">
      <c r="A37" s="36" t="s">
        <v>77</v>
      </c>
      <c r="B37" s="22" t="s">
        <v>133</v>
      </c>
      <c r="C37" s="25">
        <v>4</v>
      </c>
      <c r="D37" s="25">
        <v>0</v>
      </c>
      <c r="E37" s="25">
        <v>4</v>
      </c>
      <c r="F37" s="2">
        <v>5</v>
      </c>
      <c r="G37" s="26"/>
      <c r="H37" s="58"/>
      <c r="I37" s="22" t="s">
        <v>78</v>
      </c>
      <c r="J37" s="22" t="s">
        <v>135</v>
      </c>
      <c r="K37" s="25">
        <v>4</v>
      </c>
      <c r="L37" s="25">
        <v>0</v>
      </c>
      <c r="M37" s="25">
        <v>4</v>
      </c>
      <c r="N37" s="2">
        <v>5</v>
      </c>
      <c r="O37" s="53"/>
      <c r="P37" s="52"/>
      <c r="Q37" s="52"/>
    </row>
    <row r="38" spans="1:22" ht="30" customHeight="1" x14ac:dyDescent="0.25">
      <c r="A38" s="28" t="s">
        <v>62</v>
      </c>
      <c r="B38" s="19" t="s">
        <v>134</v>
      </c>
      <c r="C38" s="29">
        <v>3</v>
      </c>
      <c r="D38" s="29">
        <v>0</v>
      </c>
      <c r="E38" s="29">
        <v>3</v>
      </c>
      <c r="F38" s="30">
        <v>4</v>
      </c>
      <c r="G38" s="59"/>
      <c r="H38" s="58"/>
      <c r="I38" s="28" t="s">
        <v>67</v>
      </c>
      <c r="J38" s="19" t="s">
        <v>136</v>
      </c>
      <c r="K38" s="29">
        <v>3</v>
      </c>
      <c r="L38" s="29">
        <v>0</v>
      </c>
      <c r="M38" s="29">
        <v>3</v>
      </c>
      <c r="N38" s="30">
        <v>4</v>
      </c>
      <c r="O38" s="34"/>
      <c r="P38" s="52"/>
      <c r="Q38" s="52"/>
    </row>
    <row r="39" spans="1:22" ht="30" customHeight="1" x14ac:dyDescent="0.25">
      <c r="A39" s="60" t="s">
        <v>75</v>
      </c>
      <c r="B39" s="60" t="s">
        <v>131</v>
      </c>
      <c r="C39" s="61">
        <v>3</v>
      </c>
      <c r="D39" s="61">
        <v>0</v>
      </c>
      <c r="E39" s="61">
        <v>3</v>
      </c>
      <c r="F39" s="61">
        <v>4</v>
      </c>
      <c r="G39" s="61"/>
      <c r="H39" s="62"/>
      <c r="I39" s="163" t="s">
        <v>65</v>
      </c>
      <c r="J39" s="19" t="s">
        <v>137</v>
      </c>
      <c r="K39" s="29">
        <v>2</v>
      </c>
      <c r="L39" s="29">
        <v>0</v>
      </c>
      <c r="M39" s="29">
        <v>2</v>
      </c>
      <c r="N39" s="30">
        <v>4</v>
      </c>
      <c r="O39" s="63"/>
      <c r="P39" s="44"/>
      <c r="Q39" s="44"/>
      <c r="R39" s="64"/>
      <c r="S39" s="64"/>
      <c r="T39" s="64"/>
      <c r="U39" s="64"/>
      <c r="V39" s="64"/>
    </row>
    <row r="40" spans="1:22" s="64" customFormat="1" ht="30" customHeight="1" x14ac:dyDescent="0.25">
      <c r="A40" s="28" t="s">
        <v>63</v>
      </c>
      <c r="B40" s="19" t="s">
        <v>132</v>
      </c>
      <c r="C40" s="29">
        <v>3</v>
      </c>
      <c r="D40" s="29">
        <v>0</v>
      </c>
      <c r="E40" s="29">
        <v>3</v>
      </c>
      <c r="F40" s="30">
        <v>3</v>
      </c>
      <c r="G40" s="34"/>
      <c r="H40" s="62"/>
      <c r="I40" s="28" t="s">
        <v>90</v>
      </c>
      <c r="J40" s="19" t="s">
        <v>138</v>
      </c>
      <c r="K40" s="29">
        <v>2</v>
      </c>
      <c r="L40" s="29">
        <v>2</v>
      </c>
      <c r="M40" s="29">
        <v>3</v>
      </c>
      <c r="N40" s="29">
        <v>4</v>
      </c>
      <c r="O40" s="65"/>
      <c r="P40" s="52"/>
      <c r="Q40" s="52"/>
      <c r="R40" s="10"/>
      <c r="S40" s="10"/>
      <c r="T40" s="10"/>
      <c r="U40" s="10"/>
      <c r="V40" s="10"/>
    </row>
    <row r="41" spans="1:22" ht="30" customHeight="1" x14ac:dyDescent="0.25">
      <c r="A41" s="28" t="s">
        <v>64</v>
      </c>
      <c r="B41" s="19" t="s">
        <v>122</v>
      </c>
      <c r="C41" s="66">
        <v>3</v>
      </c>
      <c r="D41" s="66">
        <v>0</v>
      </c>
      <c r="E41" s="66">
        <v>3</v>
      </c>
      <c r="F41" s="30">
        <v>5</v>
      </c>
      <c r="G41" s="34"/>
      <c r="H41" s="62"/>
      <c r="I41" s="28" t="s">
        <v>66</v>
      </c>
      <c r="J41" s="19" t="s">
        <v>123</v>
      </c>
      <c r="K41" s="29">
        <v>3</v>
      </c>
      <c r="L41" s="29">
        <v>0</v>
      </c>
      <c r="M41" s="29">
        <v>3</v>
      </c>
      <c r="N41" s="30">
        <v>5</v>
      </c>
      <c r="O41" s="26"/>
      <c r="P41" s="52"/>
      <c r="Q41" s="52"/>
    </row>
    <row r="42" spans="1:22" ht="30" customHeight="1" x14ac:dyDescent="0.25">
      <c r="A42" s="28" t="s">
        <v>50</v>
      </c>
      <c r="B42" s="19" t="s">
        <v>124</v>
      </c>
      <c r="C42" s="29">
        <v>2</v>
      </c>
      <c r="D42" s="29">
        <v>0</v>
      </c>
      <c r="E42" s="29">
        <v>2</v>
      </c>
      <c r="F42" s="30">
        <v>3</v>
      </c>
      <c r="G42" s="21"/>
      <c r="H42" s="62"/>
      <c r="I42" s="28" t="s">
        <v>50</v>
      </c>
      <c r="J42" s="19" t="s">
        <v>139</v>
      </c>
      <c r="K42" s="29">
        <v>2</v>
      </c>
      <c r="L42" s="29">
        <v>0</v>
      </c>
      <c r="M42" s="29">
        <v>2</v>
      </c>
      <c r="N42" s="30">
        <v>3</v>
      </c>
      <c r="O42" s="21"/>
      <c r="P42" s="52"/>
      <c r="Q42" s="52"/>
    </row>
    <row r="43" spans="1:22" ht="37.5" customHeight="1" x14ac:dyDescent="0.25">
      <c r="A43" s="19" t="s">
        <v>50</v>
      </c>
      <c r="B43" s="15" t="s">
        <v>129</v>
      </c>
      <c r="C43" s="160">
        <v>2</v>
      </c>
      <c r="D43" s="160">
        <v>0</v>
      </c>
      <c r="E43" s="160">
        <v>2</v>
      </c>
      <c r="F43" s="158">
        <v>4</v>
      </c>
      <c r="G43" s="160"/>
      <c r="H43" s="62"/>
      <c r="I43" s="28" t="s">
        <v>50</v>
      </c>
      <c r="J43" s="19" t="s">
        <v>140</v>
      </c>
      <c r="K43" s="29">
        <v>2</v>
      </c>
      <c r="L43" s="29">
        <v>0</v>
      </c>
      <c r="M43" s="29">
        <v>2</v>
      </c>
      <c r="N43" s="30">
        <v>3</v>
      </c>
      <c r="O43" s="26"/>
      <c r="P43" s="52"/>
      <c r="Q43" s="52"/>
    </row>
    <row r="44" spans="1:22" ht="30" customHeight="1" x14ac:dyDescent="0.25">
      <c r="A44" s="19"/>
      <c r="B44" s="15" t="s">
        <v>130</v>
      </c>
      <c r="C44" s="157">
        <v>2</v>
      </c>
      <c r="D44" s="157">
        <v>0</v>
      </c>
      <c r="E44" s="157">
        <v>2</v>
      </c>
      <c r="F44" s="156">
        <v>3</v>
      </c>
      <c r="G44" s="26"/>
      <c r="H44" s="50"/>
      <c r="I44" s="19" t="s">
        <v>50</v>
      </c>
      <c r="J44" s="15" t="s">
        <v>141</v>
      </c>
      <c r="K44" s="160">
        <v>2</v>
      </c>
      <c r="L44" s="160">
        <v>0</v>
      </c>
      <c r="M44" s="160">
        <v>2</v>
      </c>
      <c r="N44" s="158">
        <v>4</v>
      </c>
      <c r="O44" s="34"/>
      <c r="P44" s="11"/>
      <c r="Q44" s="11"/>
    </row>
    <row r="45" spans="1:22" ht="30" customHeight="1" x14ac:dyDescent="0.25">
      <c r="A45" s="189" t="s">
        <v>213</v>
      </c>
      <c r="B45" s="190"/>
      <c r="C45" s="5">
        <f>SUM(C37:C44)</f>
        <v>22</v>
      </c>
      <c r="D45" s="5">
        <f ca="1">SUM(D37:D57)</f>
        <v>0</v>
      </c>
      <c r="E45" s="5">
        <f>SUM(E37:E44)</f>
        <v>22</v>
      </c>
      <c r="F45" s="5">
        <f>SUM(F37:F44)</f>
        <v>31</v>
      </c>
      <c r="G45" s="5"/>
      <c r="H45" s="41"/>
      <c r="I45" s="6" t="s">
        <v>213</v>
      </c>
      <c r="J45" s="7"/>
      <c r="K45" s="5">
        <f>SUM(K37:K44)</f>
        <v>20</v>
      </c>
      <c r="L45" s="5">
        <f>SUM(L37:L44)</f>
        <v>2</v>
      </c>
      <c r="M45" s="5">
        <f>SUM(M37:M44)</f>
        <v>21</v>
      </c>
      <c r="N45" s="5">
        <f>SUM(N37:N44)</f>
        <v>32</v>
      </c>
      <c r="O45" s="1"/>
      <c r="P45" s="11"/>
      <c r="Q45" s="11"/>
    </row>
    <row r="46" spans="1:22" ht="37.5" customHeight="1" x14ac:dyDescent="0.25">
      <c r="A46" s="189" t="s">
        <v>216</v>
      </c>
      <c r="B46" s="206"/>
      <c r="C46" s="206"/>
      <c r="D46" s="206"/>
      <c r="E46" s="206"/>
      <c r="F46" s="206"/>
      <c r="G46" s="207"/>
      <c r="H46" s="41"/>
      <c r="I46" s="189" t="s">
        <v>217</v>
      </c>
      <c r="J46" s="206"/>
      <c r="K46" s="206"/>
      <c r="L46" s="206"/>
      <c r="M46" s="206"/>
      <c r="N46" s="206"/>
      <c r="O46" s="207"/>
      <c r="P46" s="11"/>
      <c r="Q46" s="11"/>
    </row>
    <row r="47" spans="1:22" ht="30" customHeight="1" x14ac:dyDescent="0.25">
      <c r="A47" s="67"/>
      <c r="B47" s="67"/>
      <c r="C47" s="67"/>
      <c r="D47" s="67"/>
      <c r="E47" s="67"/>
      <c r="F47" s="67"/>
      <c r="G47" s="67"/>
      <c r="H47" s="42"/>
      <c r="I47" s="42"/>
      <c r="J47" s="68"/>
      <c r="K47" s="42"/>
      <c r="L47" s="42"/>
      <c r="M47" s="42"/>
      <c r="N47" s="42"/>
      <c r="O47" s="43"/>
      <c r="P47" s="11"/>
      <c r="Q47" s="11"/>
    </row>
    <row r="48" spans="1:22" ht="30" customHeight="1" x14ac:dyDescent="0.25">
      <c r="A48" s="202" t="s">
        <v>198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4"/>
      <c r="P48" s="44"/>
      <c r="Q48" s="11"/>
    </row>
    <row r="49" spans="1:17" ht="30" customHeight="1" x14ac:dyDescent="0.25">
      <c r="A49" s="191" t="s">
        <v>204</v>
      </c>
      <c r="B49" s="191"/>
      <c r="C49" s="191"/>
      <c r="D49" s="191"/>
      <c r="E49" s="191"/>
      <c r="F49" s="191"/>
      <c r="G49" s="191"/>
      <c r="H49" s="42"/>
      <c r="I49" s="191" t="s">
        <v>205</v>
      </c>
      <c r="J49" s="191"/>
      <c r="K49" s="191"/>
      <c r="L49" s="191"/>
      <c r="M49" s="191"/>
      <c r="N49" s="191"/>
      <c r="O49" s="191"/>
      <c r="P49" s="44"/>
      <c r="Q49" s="11"/>
    </row>
    <row r="50" spans="1:17" ht="30" customHeight="1" x14ac:dyDescent="0.25">
      <c r="A50" s="171" t="s">
        <v>0</v>
      </c>
      <c r="B50" s="167" t="s">
        <v>1</v>
      </c>
      <c r="C50" s="168" t="s">
        <v>2</v>
      </c>
      <c r="D50" s="168" t="s">
        <v>211</v>
      </c>
      <c r="E50" s="168" t="s">
        <v>210</v>
      </c>
      <c r="F50" s="169" t="s">
        <v>209</v>
      </c>
      <c r="G50" s="169" t="s">
        <v>212</v>
      </c>
      <c r="H50" s="50"/>
      <c r="I50" s="171" t="s">
        <v>0</v>
      </c>
      <c r="J50" s="167" t="s">
        <v>1</v>
      </c>
      <c r="K50" s="168" t="s">
        <v>2</v>
      </c>
      <c r="L50" s="168" t="s">
        <v>211</v>
      </c>
      <c r="M50" s="168" t="s">
        <v>210</v>
      </c>
      <c r="N50" s="169" t="s">
        <v>209</v>
      </c>
      <c r="O50" s="169" t="s">
        <v>212</v>
      </c>
      <c r="P50" s="52"/>
      <c r="Q50" s="52"/>
    </row>
    <row r="51" spans="1:17" ht="47.25" customHeight="1" x14ac:dyDescent="0.25">
      <c r="A51" s="28" t="s">
        <v>34</v>
      </c>
      <c r="B51" s="19" t="s">
        <v>142</v>
      </c>
      <c r="C51" s="29">
        <v>4</v>
      </c>
      <c r="D51" s="29">
        <v>0</v>
      </c>
      <c r="E51" s="29">
        <v>4</v>
      </c>
      <c r="F51" s="30">
        <v>6</v>
      </c>
      <c r="G51" s="34"/>
      <c r="H51" s="52"/>
      <c r="I51" s="19" t="s">
        <v>35</v>
      </c>
      <c r="J51" s="69" t="s">
        <v>143</v>
      </c>
      <c r="K51" s="29">
        <v>4</v>
      </c>
      <c r="L51" s="29">
        <v>0</v>
      </c>
      <c r="M51" s="29">
        <v>4</v>
      </c>
      <c r="N51" s="30">
        <v>6</v>
      </c>
      <c r="O51" s="70"/>
      <c r="P51" s="52"/>
      <c r="Q51" s="52"/>
    </row>
    <row r="52" spans="1:17" ht="30" customHeight="1" x14ac:dyDescent="0.25">
      <c r="A52" s="36" t="s">
        <v>36</v>
      </c>
      <c r="B52" s="22" t="s">
        <v>144</v>
      </c>
      <c r="C52" s="25">
        <v>3</v>
      </c>
      <c r="D52" s="25">
        <v>0</v>
      </c>
      <c r="E52" s="25">
        <v>3</v>
      </c>
      <c r="F52" s="2">
        <v>4</v>
      </c>
      <c r="G52" s="26"/>
      <c r="H52" s="52"/>
      <c r="I52" s="14" t="s">
        <v>37</v>
      </c>
      <c r="J52" s="71" t="s">
        <v>150</v>
      </c>
      <c r="K52" s="25">
        <v>0</v>
      </c>
      <c r="L52" s="25">
        <v>12</v>
      </c>
      <c r="M52" s="25">
        <v>6</v>
      </c>
      <c r="N52" s="72">
        <v>8</v>
      </c>
      <c r="O52" s="73"/>
      <c r="P52" s="52"/>
      <c r="Q52" s="52"/>
    </row>
    <row r="53" spans="1:17" ht="30" customHeight="1" x14ac:dyDescent="0.25">
      <c r="A53" s="28" t="s">
        <v>68</v>
      </c>
      <c r="B53" s="19" t="s">
        <v>145</v>
      </c>
      <c r="C53" s="29">
        <v>3</v>
      </c>
      <c r="D53" s="29">
        <v>0</v>
      </c>
      <c r="E53" s="29">
        <v>3</v>
      </c>
      <c r="F53" s="30">
        <v>4</v>
      </c>
      <c r="G53" s="34"/>
      <c r="H53" s="52"/>
      <c r="I53" s="28" t="s">
        <v>50</v>
      </c>
      <c r="J53" s="19" t="s">
        <v>152</v>
      </c>
      <c r="K53" s="16">
        <v>2</v>
      </c>
      <c r="L53" s="16">
        <v>0</v>
      </c>
      <c r="M53" s="16">
        <v>2</v>
      </c>
      <c r="N53" s="72">
        <v>4</v>
      </c>
      <c r="O53" s="26"/>
      <c r="P53" s="52"/>
      <c r="Q53" s="52"/>
    </row>
    <row r="54" spans="1:17" ht="30" customHeight="1" x14ac:dyDescent="0.25">
      <c r="A54" s="28" t="s">
        <v>50</v>
      </c>
      <c r="B54" s="19" t="s">
        <v>146</v>
      </c>
      <c r="C54" s="48">
        <v>2</v>
      </c>
      <c r="D54" s="48">
        <v>0</v>
      </c>
      <c r="E54" s="48">
        <v>2</v>
      </c>
      <c r="F54" s="72">
        <v>4</v>
      </c>
      <c r="G54" s="26"/>
      <c r="H54" s="11"/>
      <c r="I54" s="28" t="s">
        <v>50</v>
      </c>
      <c r="J54" s="19" t="s">
        <v>153</v>
      </c>
      <c r="K54" s="74">
        <v>2</v>
      </c>
      <c r="L54" s="74">
        <v>0</v>
      </c>
      <c r="M54" s="74">
        <v>2</v>
      </c>
      <c r="N54" s="72">
        <v>4</v>
      </c>
      <c r="O54" s="26"/>
      <c r="P54" s="52"/>
      <c r="Q54" s="52"/>
    </row>
    <row r="55" spans="1:17" ht="30" customHeight="1" x14ac:dyDescent="0.25">
      <c r="A55" s="28" t="s">
        <v>50</v>
      </c>
      <c r="B55" s="19" t="s">
        <v>147</v>
      </c>
      <c r="C55" s="48">
        <v>2</v>
      </c>
      <c r="D55" s="48">
        <v>0</v>
      </c>
      <c r="E55" s="48">
        <v>2</v>
      </c>
      <c r="F55" s="72">
        <v>4</v>
      </c>
      <c r="G55" s="26"/>
      <c r="H55" s="11"/>
      <c r="I55" s="28" t="s">
        <v>50</v>
      </c>
      <c r="J55" s="19" t="s">
        <v>151</v>
      </c>
      <c r="K55" s="75">
        <v>2</v>
      </c>
      <c r="L55" s="75">
        <v>0</v>
      </c>
      <c r="M55" s="75">
        <v>2</v>
      </c>
      <c r="N55" s="72">
        <v>4</v>
      </c>
      <c r="O55" s="26"/>
      <c r="P55" s="52"/>
      <c r="Q55" s="52"/>
    </row>
    <row r="56" spans="1:17" ht="30" customHeight="1" x14ac:dyDescent="0.25">
      <c r="A56" s="28" t="s">
        <v>50</v>
      </c>
      <c r="B56" s="19" t="s">
        <v>148</v>
      </c>
      <c r="C56" s="75">
        <v>2</v>
      </c>
      <c r="D56" s="75">
        <v>0</v>
      </c>
      <c r="E56" s="75">
        <v>2</v>
      </c>
      <c r="F56" s="72">
        <v>4</v>
      </c>
      <c r="G56" s="26"/>
      <c r="H56" s="11"/>
      <c r="I56" s="28" t="s">
        <v>50</v>
      </c>
      <c r="J56" s="19" t="s">
        <v>154</v>
      </c>
      <c r="K56" s="29">
        <v>2</v>
      </c>
      <c r="L56" s="29">
        <v>0</v>
      </c>
      <c r="M56" s="29">
        <v>2</v>
      </c>
      <c r="N56" s="30">
        <v>4</v>
      </c>
      <c r="O56" s="26"/>
      <c r="P56" s="52"/>
      <c r="Q56" s="52"/>
    </row>
    <row r="57" spans="1:17" ht="30" customHeight="1" x14ac:dyDescent="0.25">
      <c r="A57" s="19"/>
      <c r="B57" s="15" t="s">
        <v>149</v>
      </c>
      <c r="C57" s="29">
        <v>2</v>
      </c>
      <c r="D57" s="29">
        <v>0</v>
      </c>
      <c r="E57" s="29">
        <v>2</v>
      </c>
      <c r="F57" s="30">
        <v>3</v>
      </c>
      <c r="G57" s="29"/>
      <c r="H57" s="77"/>
      <c r="I57" s="76"/>
      <c r="J57" s="76"/>
      <c r="K57" s="76"/>
      <c r="L57" s="76"/>
      <c r="M57" s="76"/>
      <c r="N57" s="76"/>
      <c r="O57" s="76"/>
      <c r="P57" s="52"/>
      <c r="Q57" s="52"/>
    </row>
    <row r="58" spans="1:17" ht="30" customHeight="1" x14ac:dyDescent="0.25">
      <c r="A58" s="189" t="s">
        <v>213</v>
      </c>
      <c r="B58" s="190"/>
      <c r="C58" s="5">
        <f>SUM(C51:C57)</f>
        <v>18</v>
      </c>
      <c r="D58" s="5">
        <f>SUM(D51:D57)</f>
        <v>0</v>
      </c>
      <c r="E58" s="5">
        <f>SUM(E51:E57)</f>
        <v>18</v>
      </c>
      <c r="F58" s="5">
        <f>SUM(F51:F57)</f>
        <v>29</v>
      </c>
      <c r="G58" s="5"/>
      <c r="H58" s="80"/>
      <c r="I58" s="78" t="s">
        <v>213</v>
      </c>
      <c r="J58" s="79"/>
      <c r="K58" s="5">
        <f t="shared" ref="K58:L58" si="1">SUM(K51:K56)</f>
        <v>12</v>
      </c>
      <c r="L58" s="5">
        <f t="shared" si="1"/>
        <v>12</v>
      </c>
      <c r="M58" s="5">
        <f>SUM(M51:M56)</f>
        <v>18</v>
      </c>
      <c r="N58" s="5">
        <f>SUM(N51:N56)</f>
        <v>30</v>
      </c>
      <c r="O58" s="4"/>
      <c r="P58" s="52"/>
      <c r="Q58" s="52"/>
    </row>
    <row r="59" spans="1:17" ht="30" customHeight="1" x14ac:dyDescent="0.25">
      <c r="A59" s="189" t="s">
        <v>218</v>
      </c>
      <c r="B59" s="205"/>
      <c r="C59" s="205"/>
      <c r="D59" s="205"/>
      <c r="E59" s="205"/>
      <c r="F59" s="205"/>
      <c r="G59" s="190"/>
      <c r="H59" s="41"/>
      <c r="I59" s="189" t="s">
        <v>218</v>
      </c>
      <c r="J59" s="205"/>
      <c r="K59" s="205"/>
      <c r="L59" s="205"/>
      <c r="M59" s="205"/>
      <c r="N59" s="205"/>
      <c r="O59" s="190"/>
      <c r="P59" s="11"/>
      <c r="Q59" s="11"/>
    </row>
    <row r="60" spans="1:17" ht="30" customHeight="1" thickBot="1" x14ac:dyDescent="0.3">
      <c r="A60" s="11"/>
      <c r="B60" s="11"/>
      <c r="C60" s="11"/>
      <c r="D60" s="11"/>
      <c r="E60" s="55"/>
      <c r="F60" s="55"/>
      <c r="G60" s="55"/>
      <c r="H60" s="54"/>
      <c r="P60" s="11"/>
      <c r="Q60" s="11"/>
    </row>
    <row r="61" spans="1:17" ht="30" customHeight="1" x14ac:dyDescent="0.25">
      <c r="A61" s="201"/>
      <c r="B61" s="144" t="s">
        <v>206</v>
      </c>
      <c r="C61" s="195">
        <f>E18+M18+E31+M31+E45+M45+E58+M58</f>
        <v>165</v>
      </c>
      <c r="D61" s="195"/>
      <c r="E61" s="196"/>
      <c r="F61" s="55"/>
      <c r="G61" s="55"/>
      <c r="H61" s="11"/>
      <c r="P61" s="11"/>
      <c r="Q61" s="11"/>
    </row>
    <row r="62" spans="1:17" ht="30" customHeight="1" x14ac:dyDescent="0.25">
      <c r="A62" s="201"/>
      <c r="B62" s="145" t="s">
        <v>237</v>
      </c>
      <c r="C62" s="197">
        <v>0</v>
      </c>
      <c r="D62" s="197"/>
      <c r="E62" s="198"/>
      <c r="F62" s="81"/>
      <c r="G62" s="55"/>
      <c r="H62" s="11"/>
      <c r="I62" s="11"/>
      <c r="J62" s="11"/>
      <c r="K62" s="55"/>
      <c r="L62" s="55"/>
      <c r="M62" s="55"/>
      <c r="N62" s="55"/>
      <c r="O62" s="55"/>
      <c r="P62" s="11"/>
      <c r="Q62" s="11"/>
    </row>
    <row r="63" spans="1:17" ht="30" customHeight="1" x14ac:dyDescent="0.25">
      <c r="A63" s="201"/>
      <c r="B63" s="146" t="s">
        <v>236</v>
      </c>
      <c r="C63" s="213">
        <v>0</v>
      </c>
      <c r="D63" s="213"/>
      <c r="E63" s="214"/>
      <c r="F63" s="11"/>
      <c r="G63" s="55"/>
      <c r="H63" s="11"/>
      <c r="I63" s="11"/>
      <c r="J63" s="11"/>
      <c r="K63" s="55"/>
      <c r="L63" s="55"/>
      <c r="M63" s="55"/>
      <c r="N63" s="55"/>
      <c r="O63" s="55"/>
      <c r="P63" s="11"/>
      <c r="Q63" s="11"/>
    </row>
    <row r="64" spans="1:17" ht="30" customHeight="1" x14ac:dyDescent="0.25">
      <c r="A64" s="201"/>
      <c r="B64" s="146" t="s">
        <v>240</v>
      </c>
      <c r="C64" s="197">
        <f>F18+N18+F31+N31+F45+N45+F58+N58</f>
        <v>241</v>
      </c>
      <c r="D64" s="197"/>
      <c r="E64" s="198"/>
      <c r="F64" s="11"/>
      <c r="G64" s="55"/>
      <c r="H64" s="11"/>
      <c r="I64" s="11"/>
      <c r="J64" s="11"/>
      <c r="K64" s="55"/>
      <c r="L64" s="55"/>
      <c r="M64" s="55"/>
      <c r="N64" s="55"/>
      <c r="O64" s="55"/>
      <c r="P64" s="11"/>
      <c r="Q64" s="11"/>
    </row>
    <row r="65" spans="1:17" ht="30" customHeight="1" x14ac:dyDescent="0.25">
      <c r="A65" s="201"/>
      <c r="B65" s="146" t="s">
        <v>207</v>
      </c>
      <c r="C65" s="197">
        <v>60</v>
      </c>
      <c r="D65" s="197"/>
      <c r="E65" s="198"/>
      <c r="F65" s="11"/>
      <c r="G65" s="55"/>
      <c r="H65" s="11"/>
      <c r="I65" s="11"/>
      <c r="J65" s="11"/>
      <c r="K65" s="55"/>
      <c r="L65" s="55"/>
      <c r="M65" s="55"/>
      <c r="N65" s="55"/>
      <c r="O65" s="55"/>
      <c r="P65" s="11"/>
      <c r="Q65" s="54"/>
    </row>
    <row r="66" spans="1:17" ht="30" customHeight="1" thickBot="1" x14ac:dyDescent="0.3">
      <c r="A66" s="11"/>
      <c r="B66" s="147" t="s">
        <v>241</v>
      </c>
      <c r="C66" s="199">
        <f>C65/C64</f>
        <v>0.24896265560165975</v>
      </c>
      <c r="D66" s="199"/>
      <c r="E66" s="200"/>
      <c r="F66" s="11"/>
      <c r="G66" s="55"/>
      <c r="H66" s="11"/>
      <c r="I66" s="11"/>
      <c r="J66" s="11"/>
      <c r="K66" s="55"/>
      <c r="L66" s="55"/>
      <c r="M66" s="82"/>
      <c r="N66" s="82"/>
      <c r="O66" s="55"/>
      <c r="P66" s="11"/>
      <c r="Q66" s="54"/>
    </row>
    <row r="67" spans="1:17" ht="30" customHeight="1" x14ac:dyDescent="0.25">
      <c r="A67" s="11"/>
      <c r="B67" s="11"/>
      <c r="C67" s="55"/>
      <c r="D67" s="55"/>
      <c r="E67" s="55"/>
      <c r="F67" s="55"/>
      <c r="G67" s="55"/>
      <c r="H67" s="11"/>
      <c r="I67" s="11"/>
      <c r="J67" s="11"/>
      <c r="K67" s="55"/>
      <c r="L67" s="55"/>
      <c r="M67" s="82"/>
      <c r="N67" s="82"/>
      <c r="O67" s="55"/>
      <c r="P67" s="11"/>
      <c r="Q67" s="54"/>
    </row>
    <row r="68" spans="1:17" ht="30" customHeight="1" thickBot="1" x14ac:dyDescent="0.3">
      <c r="A68" s="82"/>
      <c r="B68" s="82"/>
      <c r="C68" s="82"/>
      <c r="D68" s="82"/>
      <c r="E68" s="82"/>
      <c r="F68" s="82"/>
      <c r="G68" s="83"/>
      <c r="H68" s="82"/>
      <c r="I68" s="82"/>
      <c r="J68" s="82"/>
      <c r="K68" s="82"/>
      <c r="L68" s="82"/>
      <c r="M68" s="82"/>
      <c r="N68" s="82"/>
      <c r="O68" s="55"/>
      <c r="P68" s="11"/>
      <c r="Q68" s="54"/>
    </row>
    <row r="69" spans="1:17" ht="30" customHeight="1" thickBot="1" x14ac:dyDescent="0.3">
      <c r="A69" s="82"/>
      <c r="B69" s="192" t="s">
        <v>208</v>
      </c>
      <c r="C69" s="193"/>
      <c r="D69" s="193"/>
      <c r="E69" s="193"/>
      <c r="F69" s="193"/>
      <c r="G69" s="194"/>
      <c r="H69" s="82"/>
      <c r="I69" s="82"/>
      <c r="J69" s="82"/>
      <c r="K69" s="82"/>
      <c r="L69" s="82"/>
      <c r="M69" s="84"/>
      <c r="N69" s="84"/>
      <c r="O69" s="55"/>
      <c r="P69" s="11"/>
      <c r="Q69" s="54"/>
    </row>
    <row r="70" spans="1:17" ht="30" customHeight="1" thickBot="1" x14ac:dyDescent="0.3">
      <c r="A70" s="82"/>
      <c r="B70" s="82"/>
      <c r="C70" s="82"/>
      <c r="D70" s="82"/>
      <c r="E70" s="82"/>
      <c r="F70" s="82"/>
      <c r="G70" s="82"/>
      <c r="H70" s="85"/>
      <c r="J70" s="82"/>
      <c r="K70" s="82"/>
      <c r="L70" s="82"/>
      <c r="M70" s="84"/>
      <c r="N70" s="84"/>
      <c r="O70" s="55"/>
      <c r="P70" s="11"/>
      <c r="Q70" s="54"/>
    </row>
    <row r="71" spans="1:17" ht="38.25" customHeight="1" x14ac:dyDescent="0.25">
      <c r="A71" s="82"/>
      <c r="B71" s="173" t="s">
        <v>208</v>
      </c>
      <c r="C71" s="174" t="s">
        <v>214</v>
      </c>
      <c r="D71" s="174" t="s">
        <v>2</v>
      </c>
      <c r="E71" s="175" t="s">
        <v>211</v>
      </c>
      <c r="F71" s="175" t="s">
        <v>210</v>
      </c>
      <c r="G71" s="176" t="s">
        <v>209</v>
      </c>
      <c r="H71" s="82"/>
      <c r="I71" s="173" t="s">
        <v>208</v>
      </c>
      <c r="J71" s="177" t="s">
        <v>235</v>
      </c>
      <c r="K71" s="174" t="s">
        <v>2</v>
      </c>
      <c r="L71" s="178" t="s">
        <v>211</v>
      </c>
      <c r="M71" s="178" t="s">
        <v>210</v>
      </c>
      <c r="N71" s="176" t="s">
        <v>209</v>
      </c>
      <c r="O71" s="55"/>
      <c r="P71" s="11"/>
      <c r="Q71" s="54"/>
    </row>
    <row r="72" spans="1:17" ht="30" customHeight="1" thickBot="1" x14ac:dyDescent="0.3">
      <c r="A72" s="84"/>
      <c r="B72" s="100" t="s">
        <v>74</v>
      </c>
      <c r="C72" s="122" t="s">
        <v>155</v>
      </c>
      <c r="D72" s="162">
        <v>3</v>
      </c>
      <c r="E72" s="162">
        <v>0</v>
      </c>
      <c r="F72" s="162">
        <v>3</v>
      </c>
      <c r="G72" s="165">
        <v>5</v>
      </c>
      <c r="H72" s="86"/>
      <c r="I72" s="110" t="s">
        <v>25</v>
      </c>
      <c r="J72" s="19" t="s">
        <v>239</v>
      </c>
      <c r="K72" s="29">
        <v>2</v>
      </c>
      <c r="L72" s="29">
        <v>0</v>
      </c>
      <c r="M72" s="29">
        <v>2</v>
      </c>
      <c r="N72" s="111">
        <v>3</v>
      </c>
      <c r="O72" s="55"/>
      <c r="P72" s="11"/>
      <c r="Q72" s="54"/>
    </row>
    <row r="73" spans="1:17" ht="30" customHeight="1" thickBot="1" x14ac:dyDescent="0.3">
      <c r="A73" s="82"/>
      <c r="B73" s="113" t="s">
        <v>91</v>
      </c>
      <c r="C73" s="122" t="s">
        <v>156</v>
      </c>
      <c r="D73" s="120">
        <v>3</v>
      </c>
      <c r="E73" s="120">
        <v>0</v>
      </c>
      <c r="F73" s="120">
        <v>3</v>
      </c>
      <c r="G73" s="164">
        <v>4</v>
      </c>
      <c r="H73" s="86"/>
      <c r="I73" s="100" t="s">
        <v>27</v>
      </c>
      <c r="J73" s="15" t="s">
        <v>186</v>
      </c>
      <c r="K73" s="29">
        <v>2</v>
      </c>
      <c r="L73" s="29">
        <v>0</v>
      </c>
      <c r="M73" s="29">
        <v>2</v>
      </c>
      <c r="N73" s="111">
        <v>3</v>
      </c>
      <c r="O73" s="55"/>
      <c r="P73" s="11"/>
      <c r="Q73" s="54"/>
    </row>
    <row r="74" spans="1:17" ht="30" customHeight="1" thickBot="1" x14ac:dyDescent="0.3">
      <c r="A74" s="82"/>
      <c r="B74" s="82"/>
      <c r="C74" s="82"/>
      <c r="D74" s="82"/>
      <c r="E74" s="82"/>
      <c r="F74" s="82"/>
      <c r="G74" s="83"/>
      <c r="H74" s="86"/>
      <c r="I74" s="100" t="s">
        <v>29</v>
      </c>
      <c r="J74" s="15" t="s">
        <v>188</v>
      </c>
      <c r="K74" s="29">
        <v>2</v>
      </c>
      <c r="L74" s="29">
        <v>0</v>
      </c>
      <c r="M74" s="29">
        <v>2</v>
      </c>
      <c r="N74" s="111">
        <v>3</v>
      </c>
      <c r="O74" s="55"/>
      <c r="P74" s="11"/>
      <c r="Q74" s="54"/>
    </row>
    <row r="75" spans="1:17" ht="32.25" thickBot="1" x14ac:dyDescent="0.3">
      <c r="A75" s="82"/>
      <c r="B75" s="173" t="s">
        <v>208</v>
      </c>
      <c r="C75" s="174" t="s">
        <v>224</v>
      </c>
      <c r="D75" s="174" t="s">
        <v>2</v>
      </c>
      <c r="E75" s="175" t="s">
        <v>211</v>
      </c>
      <c r="F75" s="175" t="s">
        <v>210</v>
      </c>
      <c r="G75" s="176" t="s">
        <v>209</v>
      </c>
      <c r="H75" s="86"/>
      <c r="I75" s="113" t="s">
        <v>31</v>
      </c>
      <c r="J75" s="119" t="s">
        <v>187</v>
      </c>
      <c r="K75" s="120">
        <v>2</v>
      </c>
      <c r="L75" s="120">
        <v>0</v>
      </c>
      <c r="M75" s="120">
        <v>2</v>
      </c>
      <c r="N75" s="121">
        <v>3</v>
      </c>
      <c r="O75" s="55"/>
      <c r="P75" s="11"/>
      <c r="Q75" s="54"/>
    </row>
    <row r="76" spans="1:17" ht="30" customHeight="1" thickBot="1" x14ac:dyDescent="0.3">
      <c r="A76" s="82"/>
      <c r="B76" s="100" t="s">
        <v>17</v>
      </c>
      <c r="C76" s="19" t="s">
        <v>157</v>
      </c>
      <c r="D76" s="29">
        <v>2</v>
      </c>
      <c r="E76" s="29">
        <v>0</v>
      </c>
      <c r="F76" s="29">
        <v>2</v>
      </c>
      <c r="G76" s="111">
        <v>3</v>
      </c>
      <c r="H76" s="86"/>
      <c r="I76" s="135"/>
      <c r="J76" s="136"/>
      <c r="K76" s="136"/>
      <c r="L76" s="136"/>
      <c r="M76" s="136"/>
      <c r="N76" s="137"/>
      <c r="O76" s="55"/>
      <c r="P76" s="11"/>
      <c r="Q76" s="54"/>
    </row>
    <row r="77" spans="1:17" ht="30" customHeight="1" x14ac:dyDescent="0.25">
      <c r="A77" s="82"/>
      <c r="B77" s="100" t="s">
        <v>19</v>
      </c>
      <c r="C77" s="15" t="s">
        <v>158</v>
      </c>
      <c r="D77" s="29">
        <v>2</v>
      </c>
      <c r="E77" s="29">
        <v>0</v>
      </c>
      <c r="F77" s="29">
        <v>2</v>
      </c>
      <c r="G77" s="111">
        <v>3</v>
      </c>
      <c r="H77" s="86"/>
      <c r="I77" s="106" t="s">
        <v>26</v>
      </c>
      <c r="J77" s="107" t="s">
        <v>189</v>
      </c>
      <c r="K77" s="108">
        <v>2</v>
      </c>
      <c r="L77" s="108">
        <v>0</v>
      </c>
      <c r="M77" s="108">
        <v>2</v>
      </c>
      <c r="N77" s="109">
        <v>3</v>
      </c>
      <c r="O77" s="55"/>
      <c r="P77" s="11"/>
      <c r="Q77" s="54"/>
    </row>
    <row r="78" spans="1:17" ht="30" customHeight="1" x14ac:dyDescent="0.25">
      <c r="A78" s="82"/>
      <c r="B78" s="100" t="s">
        <v>20</v>
      </c>
      <c r="C78" s="15" t="s">
        <v>159</v>
      </c>
      <c r="D78" s="29">
        <v>2</v>
      </c>
      <c r="E78" s="29">
        <v>0</v>
      </c>
      <c r="F78" s="29">
        <v>2</v>
      </c>
      <c r="G78" s="111">
        <v>3</v>
      </c>
      <c r="H78" s="86"/>
      <c r="I78" s="110" t="s">
        <v>28</v>
      </c>
      <c r="J78" s="19" t="s">
        <v>238</v>
      </c>
      <c r="K78" s="161">
        <v>2</v>
      </c>
      <c r="L78" s="161">
        <v>0</v>
      </c>
      <c r="M78" s="161">
        <v>2</v>
      </c>
      <c r="N78" s="111">
        <v>3</v>
      </c>
      <c r="O78" s="55"/>
      <c r="P78" s="11"/>
      <c r="Q78" s="54"/>
    </row>
    <row r="79" spans="1:17" ht="30" customHeight="1" thickBot="1" x14ac:dyDescent="0.3">
      <c r="A79" s="82"/>
      <c r="B79" s="113" t="s">
        <v>22</v>
      </c>
      <c r="C79" s="119" t="s">
        <v>160</v>
      </c>
      <c r="D79" s="120">
        <v>2</v>
      </c>
      <c r="E79" s="120">
        <v>0</v>
      </c>
      <c r="F79" s="120">
        <v>2</v>
      </c>
      <c r="G79" s="121">
        <v>3</v>
      </c>
      <c r="H79" s="86"/>
      <c r="I79" s="110" t="s">
        <v>30</v>
      </c>
      <c r="J79" s="92" t="s">
        <v>190</v>
      </c>
      <c r="K79" s="66">
        <v>2</v>
      </c>
      <c r="L79" s="66">
        <v>0</v>
      </c>
      <c r="M79" s="66">
        <v>2</v>
      </c>
      <c r="N79" s="112">
        <v>3</v>
      </c>
      <c r="O79" s="55"/>
      <c r="P79" s="11"/>
      <c r="Q79" s="54"/>
    </row>
    <row r="80" spans="1:17" ht="30" customHeight="1" thickBot="1" x14ac:dyDescent="0.3">
      <c r="A80" s="82"/>
      <c r="B80" s="130"/>
      <c r="C80" s="131"/>
      <c r="D80" s="132"/>
      <c r="E80" s="132"/>
      <c r="F80" s="132"/>
      <c r="G80" s="133"/>
      <c r="H80" s="86"/>
      <c r="I80" s="110" t="s">
        <v>32</v>
      </c>
      <c r="J80" s="92" t="s">
        <v>191</v>
      </c>
      <c r="K80" s="66">
        <v>2</v>
      </c>
      <c r="L80" s="66">
        <v>0</v>
      </c>
      <c r="M80" s="66">
        <v>2</v>
      </c>
      <c r="N80" s="112">
        <v>3</v>
      </c>
      <c r="O80" s="55"/>
      <c r="P80" s="11"/>
      <c r="Q80" s="54"/>
    </row>
    <row r="81" spans="1:17" ht="30" customHeight="1" x14ac:dyDescent="0.25">
      <c r="A81" s="82"/>
      <c r="B81" s="134" t="s">
        <v>24</v>
      </c>
      <c r="C81" s="107" t="s">
        <v>161</v>
      </c>
      <c r="D81" s="108">
        <v>2</v>
      </c>
      <c r="E81" s="108">
        <v>0</v>
      </c>
      <c r="F81" s="108">
        <v>2</v>
      </c>
      <c r="G81" s="109">
        <v>3</v>
      </c>
      <c r="H81" s="86"/>
      <c r="I81" s="97" t="s">
        <v>82</v>
      </c>
      <c r="J81" s="14" t="s">
        <v>193</v>
      </c>
      <c r="K81" s="48">
        <v>2</v>
      </c>
      <c r="L81" s="48">
        <v>0</v>
      </c>
      <c r="M81" s="48">
        <v>2</v>
      </c>
      <c r="N81" s="183">
        <v>3</v>
      </c>
      <c r="O81" s="55"/>
      <c r="P81" s="11"/>
      <c r="Q81" s="54"/>
    </row>
    <row r="82" spans="1:17" ht="30" customHeight="1" thickBot="1" x14ac:dyDescent="0.3">
      <c r="A82" s="82"/>
      <c r="B82" s="100" t="s">
        <v>18</v>
      </c>
      <c r="C82" s="22" t="s">
        <v>163</v>
      </c>
      <c r="D82" s="25">
        <v>2</v>
      </c>
      <c r="E82" s="25">
        <v>0</v>
      </c>
      <c r="F82" s="25">
        <v>2</v>
      </c>
      <c r="G82" s="98">
        <v>3</v>
      </c>
      <c r="H82" s="86"/>
      <c r="I82" s="184" t="s">
        <v>95</v>
      </c>
      <c r="J82" s="122" t="s">
        <v>192</v>
      </c>
      <c r="K82" s="120">
        <v>2</v>
      </c>
      <c r="L82" s="120">
        <v>0</v>
      </c>
      <c r="M82" s="120">
        <v>2</v>
      </c>
      <c r="N82" s="121">
        <v>3</v>
      </c>
      <c r="O82" s="55"/>
      <c r="P82" s="11"/>
      <c r="Q82" s="54"/>
    </row>
    <row r="83" spans="1:17" ht="32.25" customHeight="1" x14ac:dyDescent="0.25">
      <c r="A83" s="82"/>
      <c r="B83" s="97" t="s">
        <v>21</v>
      </c>
      <c r="C83" s="47" t="s">
        <v>162</v>
      </c>
      <c r="D83" s="74">
        <v>2</v>
      </c>
      <c r="E83" s="74">
        <v>0</v>
      </c>
      <c r="F83" s="74">
        <v>2</v>
      </c>
      <c r="G83" s="117">
        <v>3</v>
      </c>
      <c r="H83" s="86"/>
      <c r="M83" s="82"/>
      <c r="N83" s="82"/>
      <c r="O83" s="55"/>
      <c r="P83" s="11"/>
      <c r="Q83" s="54"/>
    </row>
    <row r="84" spans="1:17" ht="30" customHeight="1" thickBot="1" x14ac:dyDescent="0.3">
      <c r="A84" s="82"/>
      <c r="B84" s="102" t="s">
        <v>23</v>
      </c>
      <c r="C84" s="116" t="s">
        <v>164</v>
      </c>
      <c r="D84" s="114">
        <v>2</v>
      </c>
      <c r="E84" s="114">
        <v>0</v>
      </c>
      <c r="F84" s="114">
        <v>2</v>
      </c>
      <c r="G84" s="118">
        <v>3</v>
      </c>
      <c r="H84" s="86"/>
      <c r="N84" s="82"/>
      <c r="O84" s="55"/>
      <c r="P84" s="11"/>
      <c r="Q84" s="54"/>
    </row>
    <row r="85" spans="1:17" ht="30" customHeight="1" thickBot="1" x14ac:dyDescent="0.3">
      <c r="A85" s="82"/>
      <c r="B85" s="87"/>
      <c r="C85" s="77"/>
      <c r="D85" s="88"/>
      <c r="E85" s="88"/>
      <c r="F85" s="88"/>
      <c r="G85" s="89"/>
      <c r="H85" s="86"/>
      <c r="N85" s="82"/>
      <c r="O85" s="55"/>
      <c r="P85" s="11"/>
      <c r="Q85" s="54"/>
    </row>
    <row r="86" spans="1:17" ht="40.5" customHeight="1" x14ac:dyDescent="0.25">
      <c r="A86" s="82"/>
      <c r="B86" s="173" t="s">
        <v>208</v>
      </c>
      <c r="C86" s="174" t="s">
        <v>223</v>
      </c>
      <c r="D86" s="174" t="s">
        <v>2</v>
      </c>
      <c r="E86" s="175" t="s">
        <v>211</v>
      </c>
      <c r="F86" s="178" t="s">
        <v>210</v>
      </c>
      <c r="G86" s="176" t="s">
        <v>209</v>
      </c>
      <c r="H86" s="86"/>
      <c r="I86" s="179" t="s">
        <v>234</v>
      </c>
      <c r="J86" s="180"/>
      <c r="K86" s="181" t="s">
        <v>210</v>
      </c>
      <c r="L86" s="176" t="s">
        <v>209</v>
      </c>
      <c r="N86" s="82"/>
      <c r="O86" s="55"/>
      <c r="P86" s="11"/>
      <c r="Q86" s="54"/>
    </row>
    <row r="87" spans="1:17" ht="30" customHeight="1" x14ac:dyDescent="0.25">
      <c r="A87" s="82"/>
      <c r="B87" s="97" t="s">
        <v>39</v>
      </c>
      <c r="C87" s="22" t="s">
        <v>165</v>
      </c>
      <c r="D87" s="143">
        <v>2</v>
      </c>
      <c r="E87" s="143">
        <v>0</v>
      </c>
      <c r="F87" s="143">
        <v>2</v>
      </c>
      <c r="G87" s="98">
        <v>4</v>
      </c>
      <c r="H87" s="82"/>
      <c r="I87" s="148" t="s">
        <v>84</v>
      </c>
      <c r="J87" s="53" t="s">
        <v>225</v>
      </c>
      <c r="K87" s="90">
        <v>2</v>
      </c>
      <c r="L87" s="17">
        <v>4</v>
      </c>
      <c r="N87" s="82"/>
      <c r="O87" s="55"/>
      <c r="P87" s="11"/>
      <c r="Q87" s="54"/>
    </row>
    <row r="88" spans="1:17" ht="30" customHeight="1" x14ac:dyDescent="0.25">
      <c r="A88" s="82"/>
      <c r="B88" s="97" t="s">
        <v>41</v>
      </c>
      <c r="C88" s="91" t="s">
        <v>166</v>
      </c>
      <c r="D88" s="16">
        <v>2</v>
      </c>
      <c r="E88" s="16">
        <v>0</v>
      </c>
      <c r="F88" s="16">
        <v>2</v>
      </c>
      <c r="G88" s="99">
        <v>4</v>
      </c>
      <c r="H88" s="82"/>
      <c r="I88" s="148" t="s">
        <v>87</v>
      </c>
      <c r="J88" s="53" t="s">
        <v>226</v>
      </c>
      <c r="K88" s="90">
        <v>2</v>
      </c>
      <c r="L88" s="17">
        <v>4</v>
      </c>
      <c r="M88" s="55"/>
      <c r="N88" s="55"/>
      <c r="O88" s="55"/>
      <c r="P88" s="11"/>
      <c r="Q88" s="54"/>
    </row>
    <row r="89" spans="1:17" ht="30" customHeight="1" x14ac:dyDescent="0.25">
      <c r="A89" s="82"/>
      <c r="B89" s="100" t="s">
        <v>43</v>
      </c>
      <c r="C89" s="93" t="s">
        <v>167</v>
      </c>
      <c r="D89" s="16">
        <v>2</v>
      </c>
      <c r="E89" s="16">
        <v>0</v>
      </c>
      <c r="F89" s="16">
        <v>2</v>
      </c>
      <c r="G89" s="99">
        <v>4</v>
      </c>
      <c r="H89" s="136"/>
      <c r="I89" s="148" t="s">
        <v>85</v>
      </c>
      <c r="J89" s="53" t="s">
        <v>227</v>
      </c>
      <c r="K89" s="90">
        <v>2</v>
      </c>
      <c r="L89" s="17">
        <v>4</v>
      </c>
      <c r="M89" s="55"/>
      <c r="N89" s="55"/>
      <c r="O89" s="55"/>
      <c r="P89" s="11"/>
      <c r="Q89" s="54"/>
    </row>
    <row r="90" spans="1:17" ht="30" customHeight="1" x14ac:dyDescent="0.25">
      <c r="A90" s="82"/>
      <c r="B90" s="97" t="s">
        <v>45</v>
      </c>
      <c r="C90" s="91" t="s">
        <v>168</v>
      </c>
      <c r="D90" s="16">
        <v>2</v>
      </c>
      <c r="E90" s="16">
        <v>0</v>
      </c>
      <c r="F90" s="16">
        <v>2</v>
      </c>
      <c r="G90" s="99">
        <v>4</v>
      </c>
      <c r="H90" s="150"/>
      <c r="I90" s="148" t="s">
        <v>88</v>
      </c>
      <c r="J90" s="53" t="s">
        <v>228</v>
      </c>
      <c r="K90" s="149">
        <v>2</v>
      </c>
      <c r="L90" s="17">
        <v>4</v>
      </c>
      <c r="M90" s="55"/>
      <c r="N90" s="13"/>
      <c r="O90" s="55"/>
      <c r="P90" s="11"/>
      <c r="Q90" s="54"/>
    </row>
    <row r="91" spans="1:17" ht="30" customHeight="1" x14ac:dyDescent="0.25">
      <c r="A91" s="82"/>
      <c r="B91" s="101" t="s">
        <v>47</v>
      </c>
      <c r="C91" s="47" t="s">
        <v>169</v>
      </c>
      <c r="D91" s="74">
        <v>2</v>
      </c>
      <c r="E91" s="74">
        <v>0</v>
      </c>
      <c r="F91" s="17">
        <v>2</v>
      </c>
      <c r="G91" s="99">
        <v>4</v>
      </c>
      <c r="H91" s="136"/>
      <c r="I91" s="148" t="s">
        <v>86</v>
      </c>
      <c r="J91" s="53" t="s">
        <v>229</v>
      </c>
      <c r="K91" s="90">
        <v>2</v>
      </c>
      <c r="L91" s="90">
        <v>4</v>
      </c>
      <c r="M91" s="55"/>
      <c r="N91" s="11"/>
      <c r="O91" s="55"/>
      <c r="P91" s="11"/>
      <c r="Q91" s="54"/>
    </row>
    <row r="92" spans="1:17" ht="30" customHeight="1" x14ac:dyDescent="0.25">
      <c r="A92" s="82"/>
      <c r="B92" s="97" t="s">
        <v>49</v>
      </c>
      <c r="C92" s="47" t="s">
        <v>172</v>
      </c>
      <c r="D92" s="48">
        <v>2</v>
      </c>
      <c r="E92" s="48">
        <v>0</v>
      </c>
      <c r="F92" s="48">
        <v>2</v>
      </c>
      <c r="G92" s="99">
        <v>4</v>
      </c>
      <c r="H92" s="82"/>
      <c r="I92" s="148" t="s">
        <v>89</v>
      </c>
      <c r="J92" s="53" t="s">
        <v>230</v>
      </c>
      <c r="K92" s="90">
        <v>2</v>
      </c>
      <c r="L92" s="90">
        <v>4</v>
      </c>
      <c r="M92" s="55"/>
      <c r="N92" s="55"/>
      <c r="O92" s="55"/>
      <c r="P92" s="11"/>
      <c r="Q92" s="54"/>
    </row>
    <row r="93" spans="1:17" ht="30" customHeight="1" thickBot="1" x14ac:dyDescent="0.3">
      <c r="A93" s="82"/>
      <c r="B93" s="102" t="s">
        <v>81</v>
      </c>
      <c r="C93" s="103" t="s">
        <v>171</v>
      </c>
      <c r="D93" s="104">
        <v>2</v>
      </c>
      <c r="E93" s="104">
        <v>0</v>
      </c>
      <c r="F93" s="104">
        <v>2</v>
      </c>
      <c r="G93" s="105">
        <v>4</v>
      </c>
      <c r="H93" s="82"/>
      <c r="I93" s="148" t="s">
        <v>79</v>
      </c>
      <c r="J93" s="53" t="s">
        <v>231</v>
      </c>
      <c r="K93" s="149">
        <v>2</v>
      </c>
      <c r="L93" s="17">
        <v>4</v>
      </c>
      <c r="M93" s="55"/>
      <c r="N93" s="55"/>
      <c r="O93" s="55"/>
      <c r="P93" s="11"/>
      <c r="Q93" s="54"/>
    </row>
    <row r="94" spans="1:17" ht="30" customHeight="1" thickBot="1" x14ac:dyDescent="0.3">
      <c r="A94" s="82"/>
      <c r="B94" s="153"/>
      <c r="C94" s="154"/>
      <c r="D94" s="154"/>
      <c r="E94" s="154"/>
      <c r="F94" s="154"/>
      <c r="G94" s="155"/>
      <c r="H94" s="82"/>
      <c r="I94" s="148" t="s">
        <v>80</v>
      </c>
      <c r="J94" s="53" t="s">
        <v>232</v>
      </c>
      <c r="K94" s="149">
        <v>2</v>
      </c>
      <c r="L94" s="17">
        <v>4</v>
      </c>
      <c r="O94" s="55"/>
      <c r="P94" s="11"/>
      <c r="Q94" s="54"/>
    </row>
    <row r="95" spans="1:17" ht="30" customHeight="1" thickBot="1" x14ac:dyDescent="0.3">
      <c r="A95" s="82"/>
      <c r="B95" s="123" t="s">
        <v>38</v>
      </c>
      <c r="C95" s="124" t="s">
        <v>170</v>
      </c>
      <c r="D95" s="125">
        <v>2</v>
      </c>
      <c r="E95" s="126">
        <v>0</v>
      </c>
      <c r="F95" s="126">
        <v>2</v>
      </c>
      <c r="G95" s="127">
        <v>4</v>
      </c>
      <c r="H95" s="82"/>
      <c r="I95" s="215"/>
      <c r="J95" s="216"/>
      <c r="K95" s="216"/>
      <c r="L95" s="217"/>
      <c r="O95" s="55"/>
      <c r="P95" s="54"/>
    </row>
    <row r="96" spans="1:17" ht="30" customHeight="1" x14ac:dyDescent="0.25">
      <c r="A96" s="82"/>
      <c r="B96" s="97" t="s">
        <v>40</v>
      </c>
      <c r="C96" s="71" t="s">
        <v>174</v>
      </c>
      <c r="D96" s="143">
        <v>2</v>
      </c>
      <c r="E96" s="143">
        <v>0</v>
      </c>
      <c r="F96" s="143">
        <v>2</v>
      </c>
      <c r="G96" s="128">
        <v>4</v>
      </c>
      <c r="H96" s="82"/>
      <c r="O96" s="55"/>
      <c r="P96" s="54"/>
    </row>
    <row r="97" spans="1:17" ht="30" customHeight="1" x14ac:dyDescent="0.25">
      <c r="A97" s="82"/>
      <c r="B97" s="97" t="s">
        <v>42</v>
      </c>
      <c r="C97" s="95" t="s">
        <v>173</v>
      </c>
      <c r="D97" s="16">
        <v>2</v>
      </c>
      <c r="E97" s="16">
        <v>0</v>
      </c>
      <c r="F97" s="16">
        <v>2</v>
      </c>
      <c r="G97" s="128">
        <v>4</v>
      </c>
      <c r="H97" s="82"/>
      <c r="O97" s="13"/>
      <c r="P97" s="54"/>
    </row>
    <row r="98" spans="1:17" ht="30" customHeight="1" x14ac:dyDescent="0.25">
      <c r="A98" s="82"/>
      <c r="B98" s="129" t="s">
        <v>44</v>
      </c>
      <c r="C98" s="95" t="s">
        <v>175</v>
      </c>
      <c r="D98" s="16">
        <v>2</v>
      </c>
      <c r="E98" s="16">
        <v>0</v>
      </c>
      <c r="F98" s="16">
        <v>2</v>
      </c>
      <c r="G98" s="128">
        <v>4</v>
      </c>
      <c r="H98" s="82"/>
      <c r="O98" s="94"/>
      <c r="P98" s="54"/>
    </row>
    <row r="99" spans="1:17" ht="30" customHeight="1" x14ac:dyDescent="0.25">
      <c r="A99" s="82"/>
      <c r="B99" s="129" t="s">
        <v>46</v>
      </c>
      <c r="C99" s="47" t="s">
        <v>176</v>
      </c>
      <c r="D99" s="74">
        <v>2</v>
      </c>
      <c r="E99" s="74">
        <v>0</v>
      </c>
      <c r="F99" s="74">
        <v>2</v>
      </c>
      <c r="G99" s="128">
        <v>4</v>
      </c>
      <c r="H99" s="82"/>
      <c r="O99" s="55"/>
      <c r="P99" s="54"/>
    </row>
    <row r="100" spans="1:17" ht="30" customHeight="1" thickBot="1" x14ac:dyDescent="0.3">
      <c r="A100" s="82"/>
      <c r="B100" s="102" t="s">
        <v>48</v>
      </c>
      <c r="C100" s="151" t="s">
        <v>177</v>
      </c>
      <c r="D100" s="152">
        <v>2</v>
      </c>
      <c r="E100" s="152">
        <v>0</v>
      </c>
      <c r="F100" s="152">
        <v>2</v>
      </c>
      <c r="G100" s="115">
        <v>4</v>
      </c>
      <c r="O100" s="55"/>
      <c r="P100" s="54"/>
    </row>
    <row r="101" spans="1:17" ht="30" customHeight="1" thickBot="1" x14ac:dyDescent="0.3">
      <c r="A101" s="82"/>
      <c r="P101" s="54"/>
    </row>
    <row r="102" spans="1:17" ht="30" customHeight="1" x14ac:dyDescent="0.25">
      <c r="A102" s="82"/>
      <c r="B102" s="173" t="s">
        <v>233</v>
      </c>
      <c r="C102" s="174"/>
      <c r="D102" s="175" t="s">
        <v>210</v>
      </c>
      <c r="E102" s="182" t="s">
        <v>209</v>
      </c>
      <c r="P102" s="54"/>
    </row>
    <row r="103" spans="1:17" ht="30" customHeight="1" x14ac:dyDescent="0.25">
      <c r="A103" s="82"/>
      <c r="B103" s="100" t="s">
        <v>71</v>
      </c>
      <c r="C103" s="19" t="s">
        <v>178</v>
      </c>
      <c r="D103" s="48">
        <v>3</v>
      </c>
      <c r="E103" s="140">
        <v>3</v>
      </c>
      <c r="P103" s="54"/>
    </row>
    <row r="104" spans="1:17" ht="30" customHeight="1" x14ac:dyDescent="0.25">
      <c r="A104" s="82"/>
      <c r="B104" s="100" t="s">
        <v>92</v>
      </c>
      <c r="C104" s="19" t="s">
        <v>179</v>
      </c>
      <c r="D104" s="48">
        <v>3</v>
      </c>
      <c r="E104" s="140">
        <v>4</v>
      </c>
      <c r="M104" s="55"/>
      <c r="N104" s="55"/>
      <c r="O104" s="11"/>
      <c r="P104" s="54"/>
    </row>
    <row r="105" spans="1:17" ht="30" customHeight="1" x14ac:dyDescent="0.25">
      <c r="A105" s="82"/>
      <c r="B105" s="100" t="s">
        <v>16</v>
      </c>
      <c r="C105" s="19" t="s">
        <v>114</v>
      </c>
      <c r="D105" s="48">
        <v>4</v>
      </c>
      <c r="E105" s="138">
        <v>5</v>
      </c>
      <c r="I105" s="11"/>
      <c r="J105" s="11"/>
      <c r="K105" s="55"/>
      <c r="L105" s="55"/>
      <c r="M105" s="55"/>
      <c r="N105" s="55"/>
      <c r="O105" s="55"/>
      <c r="P105" s="11"/>
      <c r="Q105" s="11"/>
    </row>
    <row r="106" spans="1:17" ht="30" customHeight="1" x14ac:dyDescent="0.25">
      <c r="A106" s="82"/>
      <c r="B106" s="100" t="s">
        <v>63</v>
      </c>
      <c r="C106" s="19" t="s">
        <v>132</v>
      </c>
      <c r="D106" s="48">
        <v>3</v>
      </c>
      <c r="E106" s="138">
        <v>3</v>
      </c>
      <c r="I106" s="11"/>
      <c r="J106" s="11"/>
      <c r="K106" s="55"/>
      <c r="L106" s="55"/>
      <c r="M106" s="55"/>
      <c r="N106" s="55"/>
      <c r="O106" s="55"/>
      <c r="P106" s="11"/>
      <c r="Q106" s="11"/>
    </row>
    <row r="107" spans="1:17" ht="30" customHeight="1" x14ac:dyDescent="0.25">
      <c r="A107" s="82"/>
      <c r="B107" s="100" t="s">
        <v>61</v>
      </c>
      <c r="C107" s="19" t="s">
        <v>120</v>
      </c>
      <c r="D107" s="48">
        <v>3</v>
      </c>
      <c r="E107" s="138">
        <v>5</v>
      </c>
      <c r="I107" s="11"/>
      <c r="J107" s="11"/>
      <c r="K107" s="55"/>
      <c r="L107" s="55"/>
      <c r="M107" s="55"/>
      <c r="N107" s="55"/>
      <c r="O107" s="55"/>
      <c r="P107" s="11"/>
      <c r="Q107" s="11"/>
    </row>
    <row r="108" spans="1:17" ht="30" customHeight="1" x14ac:dyDescent="0.25">
      <c r="A108" s="82"/>
      <c r="B108" s="100" t="s">
        <v>68</v>
      </c>
      <c r="C108" s="19" t="s">
        <v>145</v>
      </c>
      <c r="D108" s="90">
        <v>3</v>
      </c>
      <c r="E108" s="142">
        <v>4</v>
      </c>
      <c r="I108" s="11"/>
      <c r="J108" s="11"/>
      <c r="K108" s="55"/>
      <c r="L108" s="55"/>
      <c r="M108" s="55"/>
      <c r="N108" s="55"/>
      <c r="O108" s="94"/>
      <c r="P108" s="11"/>
      <c r="Q108" s="11"/>
    </row>
    <row r="109" spans="1:17" ht="30" customHeight="1" x14ac:dyDescent="0.25">
      <c r="A109" s="42"/>
      <c r="B109" s="100" t="s">
        <v>51</v>
      </c>
      <c r="C109" s="19" t="s">
        <v>180</v>
      </c>
      <c r="D109" s="74">
        <v>2</v>
      </c>
      <c r="E109" s="141">
        <v>4</v>
      </c>
      <c r="I109" s="11"/>
      <c r="J109" s="11"/>
      <c r="K109" s="55"/>
      <c r="L109" s="55"/>
      <c r="M109" s="55"/>
      <c r="N109" s="55"/>
      <c r="O109" s="55"/>
      <c r="P109" s="11"/>
      <c r="Q109" s="11"/>
    </row>
    <row r="110" spans="1:17" ht="30" customHeight="1" x14ac:dyDescent="0.25">
      <c r="A110" s="42"/>
      <c r="B110" s="166" t="s">
        <v>93</v>
      </c>
      <c r="C110" s="19" t="s">
        <v>104</v>
      </c>
      <c r="D110" s="17">
        <v>4</v>
      </c>
      <c r="E110" s="138">
        <v>5</v>
      </c>
      <c r="H110" s="42"/>
      <c r="I110" s="11"/>
      <c r="J110" s="11"/>
      <c r="K110" s="55"/>
      <c r="L110" s="55"/>
      <c r="M110" s="55"/>
      <c r="N110" s="55"/>
      <c r="O110" s="55"/>
      <c r="P110" s="11"/>
      <c r="Q110" s="11"/>
    </row>
    <row r="111" spans="1:17" ht="30" customHeight="1" x14ac:dyDescent="0.25">
      <c r="A111" s="42"/>
      <c r="B111" s="100" t="s">
        <v>52</v>
      </c>
      <c r="C111" s="19" t="s">
        <v>122</v>
      </c>
      <c r="D111" s="17">
        <v>2</v>
      </c>
      <c r="E111" s="138">
        <v>3</v>
      </c>
      <c r="H111" s="42"/>
      <c r="I111" s="11"/>
      <c r="J111" s="11"/>
      <c r="K111" s="55"/>
      <c r="L111" s="55"/>
      <c r="M111" s="55"/>
      <c r="N111" s="55"/>
      <c r="O111" s="55"/>
      <c r="P111" s="11"/>
      <c r="Q111" s="11"/>
    </row>
    <row r="112" spans="1:17" ht="30" customHeight="1" x14ac:dyDescent="0.25">
      <c r="A112" s="42"/>
      <c r="B112" s="100" t="s">
        <v>72</v>
      </c>
      <c r="C112" s="19" t="s">
        <v>181</v>
      </c>
      <c r="D112" s="17">
        <v>2</v>
      </c>
      <c r="E112" s="138">
        <v>3</v>
      </c>
      <c r="H112" s="42"/>
      <c r="I112" s="11"/>
      <c r="J112" s="11"/>
      <c r="K112" s="55"/>
      <c r="L112" s="55"/>
      <c r="M112" s="55"/>
      <c r="N112" s="55"/>
      <c r="O112" s="55"/>
      <c r="P112" s="11"/>
      <c r="Q112" s="11"/>
    </row>
    <row r="113" spans="1:17" ht="30" customHeight="1" x14ac:dyDescent="0.25">
      <c r="A113" s="11"/>
      <c r="B113" s="100" t="s">
        <v>73</v>
      </c>
      <c r="C113" s="19" t="s">
        <v>123</v>
      </c>
      <c r="D113" s="17">
        <v>2</v>
      </c>
      <c r="E113" s="138">
        <v>4</v>
      </c>
      <c r="H113" s="42"/>
      <c r="I113" s="11"/>
      <c r="J113" s="11"/>
      <c r="K113" s="55"/>
      <c r="L113" s="55"/>
      <c r="M113" s="55"/>
      <c r="N113" s="55"/>
      <c r="O113" s="55"/>
      <c r="P113" s="11"/>
      <c r="Q113" s="11"/>
    </row>
    <row r="114" spans="1:17" ht="30" customHeight="1" x14ac:dyDescent="0.25">
      <c r="A114" s="11"/>
      <c r="B114" s="100" t="s">
        <v>83</v>
      </c>
      <c r="C114" s="19" t="s">
        <v>182</v>
      </c>
      <c r="D114" s="17">
        <v>3</v>
      </c>
      <c r="E114" s="138">
        <v>4</v>
      </c>
      <c r="H114" s="11"/>
      <c r="I114" s="11"/>
      <c r="J114" s="11"/>
      <c r="K114" s="55"/>
      <c r="L114" s="55"/>
      <c r="M114" s="55"/>
      <c r="N114" s="55"/>
      <c r="O114" s="55"/>
      <c r="P114" s="11"/>
      <c r="Q114" s="11"/>
    </row>
    <row r="115" spans="1:17" ht="30" customHeight="1" x14ac:dyDescent="0.25">
      <c r="A115" s="11"/>
      <c r="B115" s="100" t="s">
        <v>53</v>
      </c>
      <c r="C115" s="19" t="s">
        <v>108</v>
      </c>
      <c r="D115" s="17">
        <v>3</v>
      </c>
      <c r="E115" s="138">
        <v>5</v>
      </c>
      <c r="H115" s="11"/>
      <c r="I115" s="11"/>
      <c r="J115" s="11"/>
      <c r="K115" s="55"/>
      <c r="L115" s="55"/>
      <c r="M115" s="55"/>
      <c r="N115" s="55"/>
      <c r="O115" s="55"/>
      <c r="P115" s="11"/>
      <c r="Q115" s="11"/>
    </row>
    <row r="116" spans="1:17" ht="30" customHeight="1" x14ac:dyDescent="0.25">
      <c r="A116" s="11"/>
      <c r="B116" s="100" t="s">
        <v>51</v>
      </c>
      <c r="C116" s="19" t="s">
        <v>183</v>
      </c>
      <c r="D116" s="17">
        <v>2</v>
      </c>
      <c r="E116" s="138">
        <v>4</v>
      </c>
      <c r="H116" s="11"/>
      <c r="I116" s="11"/>
      <c r="J116" s="11"/>
      <c r="K116" s="55"/>
      <c r="L116" s="55"/>
      <c r="M116" s="55"/>
      <c r="N116" s="55"/>
      <c r="O116" s="55"/>
      <c r="P116" s="11"/>
      <c r="Q116" s="11"/>
    </row>
    <row r="117" spans="1:17" ht="30" customHeight="1" x14ac:dyDescent="0.25">
      <c r="A117" s="11"/>
      <c r="B117" s="100" t="s">
        <v>54</v>
      </c>
      <c r="C117" s="19" t="s">
        <v>121</v>
      </c>
      <c r="D117" s="17">
        <v>2</v>
      </c>
      <c r="E117" s="138">
        <v>3</v>
      </c>
      <c r="H117" s="11"/>
      <c r="I117" s="11"/>
      <c r="J117" s="11"/>
      <c r="K117" s="55"/>
      <c r="L117" s="55"/>
      <c r="M117" s="55"/>
      <c r="N117" s="55"/>
      <c r="O117" s="55"/>
      <c r="P117" s="11"/>
      <c r="Q117" s="11"/>
    </row>
    <row r="118" spans="1:17" ht="30" customHeight="1" x14ac:dyDescent="0.25">
      <c r="A118" s="11"/>
      <c r="B118" s="100" t="s">
        <v>13</v>
      </c>
      <c r="C118" s="19" t="s">
        <v>184</v>
      </c>
      <c r="D118" s="90">
        <v>1</v>
      </c>
      <c r="E118" s="142">
        <v>1</v>
      </c>
      <c r="H118" s="11"/>
      <c r="I118" s="11"/>
      <c r="J118" s="11"/>
      <c r="K118" s="55"/>
      <c r="L118" s="55"/>
      <c r="M118" s="55"/>
      <c r="N118" s="55"/>
      <c r="O118" s="55"/>
      <c r="P118" s="11"/>
      <c r="Q118" s="11"/>
    </row>
    <row r="119" spans="1:17" ht="30" customHeight="1" x14ac:dyDescent="0.25">
      <c r="A119" s="11"/>
      <c r="B119" s="100" t="s">
        <v>12</v>
      </c>
      <c r="C119" s="19" t="s">
        <v>185</v>
      </c>
      <c r="D119" s="90">
        <v>1</v>
      </c>
      <c r="E119" s="142">
        <v>1</v>
      </c>
      <c r="H119" s="11"/>
      <c r="I119" s="11"/>
      <c r="J119" s="11"/>
      <c r="K119" s="55"/>
      <c r="L119" s="55"/>
      <c r="M119" s="55"/>
      <c r="N119" s="55"/>
      <c r="O119" s="55"/>
      <c r="P119" s="11"/>
      <c r="Q119" s="11"/>
    </row>
    <row r="120" spans="1:17" ht="27.75" customHeight="1" x14ac:dyDescent="0.25">
      <c r="A120" s="11"/>
      <c r="B120" s="210"/>
      <c r="C120" s="211"/>
      <c r="D120" s="211"/>
      <c r="E120" s="212"/>
      <c r="H120" s="11"/>
      <c r="I120" s="11"/>
      <c r="J120" s="11"/>
      <c r="K120" s="55"/>
      <c r="L120" s="55"/>
      <c r="M120" s="55"/>
      <c r="N120" s="55"/>
      <c r="O120" s="55"/>
      <c r="P120" s="11"/>
      <c r="Q120" s="11"/>
    </row>
    <row r="121" spans="1:17" ht="27.75" customHeight="1" x14ac:dyDescent="0.25">
      <c r="A121" s="11"/>
      <c r="B121" s="208" t="s">
        <v>219</v>
      </c>
      <c r="C121" s="209"/>
      <c r="D121" s="25">
        <f>D110+D111+D112+D113+D114+D115</f>
        <v>16</v>
      </c>
      <c r="E121" s="139">
        <f>E110+E111+E112+E113+E114+E115</f>
        <v>24</v>
      </c>
      <c r="H121" s="11"/>
      <c r="I121" s="11"/>
      <c r="J121" s="11"/>
      <c r="K121" s="55"/>
      <c r="L121" s="55"/>
      <c r="M121" s="55"/>
      <c r="N121" s="55"/>
      <c r="O121" s="55"/>
      <c r="P121" s="11"/>
      <c r="Q121" s="11"/>
    </row>
    <row r="122" spans="1:17" ht="30" customHeight="1" x14ac:dyDescent="0.25">
      <c r="A122" s="11"/>
      <c r="B122" s="208" t="s">
        <v>220</v>
      </c>
      <c r="C122" s="209"/>
      <c r="D122" s="25">
        <f>D108+D107+D106+D105+D104</f>
        <v>16</v>
      </c>
      <c r="E122" s="139">
        <f>E108+E107+E106+E104+E105</f>
        <v>21</v>
      </c>
      <c r="H122" s="11"/>
      <c r="I122" s="11"/>
      <c r="J122" s="11"/>
      <c r="K122" s="55"/>
      <c r="L122" s="55"/>
      <c r="M122" s="55"/>
      <c r="N122" s="55"/>
      <c r="O122" s="55"/>
      <c r="P122" s="11"/>
      <c r="Q122" s="11"/>
    </row>
    <row r="123" spans="1:17" ht="27.75" customHeight="1" thickBot="1" x14ac:dyDescent="0.3">
      <c r="A123" s="11"/>
      <c r="B123" s="185" t="s">
        <v>221</v>
      </c>
      <c r="C123" s="186"/>
      <c r="D123" s="186"/>
      <c r="E123" s="187"/>
      <c r="H123" s="11"/>
      <c r="I123" s="11"/>
      <c r="J123" s="11"/>
      <c r="K123" s="55"/>
      <c r="L123" s="55"/>
      <c r="M123" s="55"/>
      <c r="N123" s="55"/>
      <c r="O123" s="55"/>
      <c r="P123" s="11"/>
      <c r="Q123" s="11"/>
    </row>
    <row r="124" spans="1:17" ht="27.75" customHeight="1" x14ac:dyDescent="0.25">
      <c r="A124" s="11"/>
      <c r="H124" s="11"/>
      <c r="I124" s="11"/>
      <c r="J124" s="11"/>
      <c r="K124" s="55"/>
      <c r="L124" s="55"/>
      <c r="M124" s="55"/>
      <c r="N124" s="55"/>
      <c r="O124" s="55"/>
      <c r="P124" s="11"/>
      <c r="Q124" s="11"/>
    </row>
    <row r="125" spans="1:17" ht="27.75" customHeight="1" x14ac:dyDescent="0.25">
      <c r="A125" s="11"/>
      <c r="B125" s="54"/>
      <c r="C125" s="54"/>
      <c r="D125" s="12"/>
      <c r="E125" s="42"/>
      <c r="H125" s="11"/>
      <c r="I125" s="11"/>
      <c r="J125" s="11"/>
      <c r="K125" s="55"/>
      <c r="L125" s="55"/>
      <c r="M125" s="55"/>
      <c r="N125" s="55"/>
      <c r="O125" s="55"/>
      <c r="P125" s="11"/>
      <c r="Q125" s="11"/>
    </row>
    <row r="126" spans="1:17" ht="17.25" customHeight="1" x14ac:dyDescent="0.25">
      <c r="A126" s="11"/>
      <c r="H126" s="11"/>
      <c r="M126" s="55"/>
      <c r="N126" s="55"/>
      <c r="O126" s="55"/>
      <c r="P126" s="11"/>
      <c r="Q126" s="11"/>
    </row>
    <row r="127" spans="1:17" ht="17.25" customHeight="1" x14ac:dyDescent="0.25">
      <c r="A127" s="11"/>
      <c r="H127" s="11"/>
      <c r="M127" s="55"/>
      <c r="N127" s="55"/>
      <c r="O127" s="55"/>
      <c r="P127" s="11"/>
      <c r="Q127" s="11"/>
    </row>
    <row r="128" spans="1:17" ht="17.25" customHeight="1" x14ac:dyDescent="0.25">
      <c r="A128" s="11"/>
      <c r="H128" s="11"/>
      <c r="O128" s="55"/>
      <c r="P128" s="11"/>
      <c r="Q128" s="11"/>
    </row>
    <row r="129" spans="1:17" ht="17.25" customHeight="1" x14ac:dyDescent="0.25">
      <c r="A129" s="11"/>
      <c r="H129" s="11"/>
      <c r="O129" s="55"/>
      <c r="P129" s="11"/>
      <c r="Q129" s="11"/>
    </row>
    <row r="130" spans="1:17" ht="17.25" customHeight="1" x14ac:dyDescent="0.25">
      <c r="A130" s="11"/>
      <c r="H130" s="11"/>
      <c r="O130" s="55"/>
      <c r="P130" s="11"/>
      <c r="Q130" s="11"/>
    </row>
    <row r="131" spans="1:17" ht="17.25" customHeight="1" x14ac:dyDescent="0.25">
      <c r="A131" s="11"/>
      <c r="H131" s="11"/>
      <c r="O131" s="55"/>
      <c r="P131" s="11"/>
      <c r="Q131" s="11"/>
    </row>
    <row r="132" spans="1:17" ht="17.25" customHeight="1" x14ac:dyDescent="0.25">
      <c r="A132" s="11"/>
      <c r="H132" s="11"/>
      <c r="O132" s="55"/>
      <c r="P132" s="11"/>
      <c r="Q132" s="11"/>
    </row>
    <row r="133" spans="1:17" ht="18" customHeight="1" x14ac:dyDescent="0.25">
      <c r="A133" s="11"/>
      <c r="H133" s="11"/>
      <c r="O133" s="55"/>
      <c r="P133" s="11"/>
      <c r="Q133" s="11"/>
    </row>
    <row r="134" spans="1:17" x14ac:dyDescent="0.25">
      <c r="A134" s="11"/>
      <c r="H134" s="11"/>
      <c r="O134" s="55"/>
      <c r="P134" s="11"/>
      <c r="Q134" s="11"/>
    </row>
    <row r="135" spans="1:17" ht="39.75" customHeight="1" x14ac:dyDescent="0.25">
      <c r="A135" s="11"/>
      <c r="H135" s="11"/>
    </row>
    <row r="136" spans="1:17" ht="30.75" customHeight="1" x14ac:dyDescent="0.25">
      <c r="A136" s="11"/>
      <c r="H136" s="11"/>
    </row>
    <row r="137" spans="1:17" ht="15.75" customHeight="1" x14ac:dyDescent="0.25">
      <c r="H137" s="11"/>
    </row>
  </sheetData>
  <mergeCells count="36">
    <mergeCell ref="I49:O49"/>
    <mergeCell ref="I95:L95"/>
    <mergeCell ref="I35:O35"/>
    <mergeCell ref="A2:O4"/>
    <mergeCell ref="A6:O6"/>
    <mergeCell ref="A7:G7"/>
    <mergeCell ref="I7:O7"/>
    <mergeCell ref="A18:B18"/>
    <mergeCell ref="A32:G32"/>
    <mergeCell ref="I32:O32"/>
    <mergeCell ref="A20:O20"/>
    <mergeCell ref="A34:O34"/>
    <mergeCell ref="I21:O21"/>
    <mergeCell ref="A21:G21"/>
    <mergeCell ref="A31:B31"/>
    <mergeCell ref="B122:C122"/>
    <mergeCell ref="B120:E120"/>
    <mergeCell ref="C63:E63"/>
    <mergeCell ref="B121:C121"/>
    <mergeCell ref="C64:E64"/>
    <mergeCell ref="B123:E123"/>
    <mergeCell ref="A35:G35"/>
    <mergeCell ref="A45:B45"/>
    <mergeCell ref="A49:G49"/>
    <mergeCell ref="A58:B58"/>
    <mergeCell ref="B69:G69"/>
    <mergeCell ref="C61:E61"/>
    <mergeCell ref="C62:E62"/>
    <mergeCell ref="C65:E65"/>
    <mergeCell ref="C66:E66"/>
    <mergeCell ref="A61:A65"/>
    <mergeCell ref="A48:O48"/>
    <mergeCell ref="I59:O59"/>
    <mergeCell ref="A59:G59"/>
    <mergeCell ref="I46:O46"/>
    <mergeCell ref="A46:G4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5" manualBreakCount="5">
    <brk id="19" max="14" man="1"/>
    <brk id="34" max="14" man="1"/>
    <brk id="46" max="14" man="1"/>
    <brk id="66" max="14" man="1"/>
    <brk id="9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Arlı</dc:creator>
  <cp:lastModifiedBy>Salih Bilgin</cp:lastModifiedBy>
  <cp:lastPrinted>2018-07-12T09:19:39Z</cp:lastPrinted>
  <dcterms:created xsi:type="dcterms:W3CDTF">2017-07-19T08:45:38Z</dcterms:created>
  <dcterms:modified xsi:type="dcterms:W3CDTF">2018-12-20T14:40:08Z</dcterms:modified>
</cp:coreProperties>
</file>