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activeTab="1"/>
  </bookViews>
  <sheets>
    <sheet name="7a" sheetId="1" r:id="rId1"/>
    <sheet name="7b" sheetId="2" r:id="rId2"/>
    <sheet name="7c" sheetId="3" r:id="rId3"/>
  </sheets>
  <externalReferences>
    <externalReference r:id="rId4"/>
  </externalReferences>
  <definedNames>
    <definedName name="Derslik">'[1]Tablo-7C'!$A$37:$A$53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14" i="3" l="1"/>
  <c r="Y15" i="2"/>
  <c r="X15" i="2"/>
  <c r="W15" i="2"/>
  <c r="V15" i="2"/>
  <c r="U15" i="2"/>
  <c r="T15" i="2"/>
  <c r="S15" i="2"/>
  <c r="R15" i="2"/>
  <c r="Q15" i="2"/>
  <c r="P15" i="2"/>
  <c r="O15" i="2"/>
  <c r="N15" i="2"/>
  <c r="M15" i="2"/>
  <c r="L15" i="2"/>
  <c r="K15" i="2"/>
  <c r="J15" i="2"/>
  <c r="H15" i="2"/>
  <c r="G15" i="2"/>
  <c r="F15" i="2"/>
  <c r="E15" i="2"/>
  <c r="D14" i="2"/>
  <c r="D13" i="2"/>
  <c r="D12" i="2"/>
  <c r="D11" i="2"/>
  <c r="D9" i="2"/>
  <c r="D15" i="2" s="1"/>
  <c r="D8" i="2"/>
  <c r="AL20" i="1"/>
  <c r="AH20" i="1"/>
  <c r="AD20" i="1"/>
  <c r="Z20" i="1"/>
  <c r="Y20" i="1"/>
  <c r="X20" i="1"/>
  <c r="AO20" i="1" s="1"/>
  <c r="W20" i="1"/>
  <c r="V20" i="1"/>
  <c r="U20" i="1"/>
  <c r="T20" i="1"/>
  <c r="S20" i="1"/>
  <c r="R20" i="1"/>
  <c r="Q20" i="1"/>
  <c r="AJ20" i="1" s="1"/>
  <c r="P20" i="1"/>
  <c r="AI20" i="1" s="1"/>
  <c r="O20" i="1"/>
  <c r="N20" i="1"/>
  <c r="AG20" i="1" s="1"/>
  <c r="M20" i="1"/>
  <c r="AF20" i="1" s="1"/>
  <c r="L20" i="1"/>
  <c r="AE20" i="1" s="1"/>
  <c r="K20" i="1"/>
  <c r="J20" i="1"/>
  <c r="AC20" i="1" s="1"/>
  <c r="I20" i="1"/>
  <c r="AB20" i="1" s="1"/>
  <c r="H20" i="1"/>
  <c r="G20" i="1"/>
  <c r="F20" i="1"/>
  <c r="AA20" i="1" s="1"/>
  <c r="E20" i="1"/>
  <c r="AO19" i="1"/>
  <c r="AN19" i="1"/>
  <c r="AM19" i="1"/>
  <c r="AL19" i="1"/>
  <c r="AK19" i="1"/>
  <c r="AJ19" i="1"/>
  <c r="AI19" i="1"/>
  <c r="AH19" i="1"/>
  <c r="AG19" i="1"/>
  <c r="AF19" i="1"/>
  <c r="AE19" i="1"/>
  <c r="AD19" i="1"/>
  <c r="AC19" i="1"/>
  <c r="AB19" i="1"/>
  <c r="AA19" i="1"/>
  <c r="Z19" i="1"/>
  <c r="AM18" i="1"/>
  <c r="AL18" i="1"/>
  <c r="AK18" i="1"/>
  <c r="AG18" i="1"/>
  <c r="AO17" i="1"/>
  <c r="AN17" i="1"/>
  <c r="AM17" i="1"/>
  <c r="AL17" i="1"/>
  <c r="AK17" i="1"/>
  <c r="AJ17" i="1"/>
  <c r="AI17" i="1"/>
  <c r="AH17" i="1"/>
  <c r="AG17" i="1"/>
  <c r="AF17" i="1"/>
  <c r="AE17" i="1"/>
  <c r="AD17" i="1"/>
  <c r="AC17" i="1"/>
  <c r="AB17" i="1"/>
  <c r="AA17" i="1"/>
  <c r="Z17" i="1"/>
  <c r="AO16" i="1"/>
  <c r="AN16" i="1"/>
  <c r="AM16" i="1"/>
  <c r="AL16" i="1"/>
  <c r="AJ16" i="1"/>
  <c r="AI16" i="1"/>
  <c r="AH16" i="1"/>
  <c r="AG16" i="1"/>
  <c r="AF16" i="1"/>
  <c r="AE16" i="1"/>
  <c r="AD16" i="1"/>
  <c r="AC16" i="1"/>
  <c r="AB16" i="1"/>
  <c r="AA16" i="1"/>
  <c r="Z16" i="1"/>
  <c r="D16" i="1"/>
  <c r="AK16" i="1" s="1"/>
  <c r="AO15" i="1"/>
  <c r="AN15" i="1"/>
  <c r="AL15" i="1"/>
  <c r="AJ15" i="1"/>
  <c r="AI15" i="1"/>
  <c r="AH15" i="1"/>
  <c r="AG15" i="1"/>
  <c r="AF15" i="1"/>
  <c r="AE15" i="1"/>
  <c r="AD15" i="1"/>
  <c r="AC15" i="1"/>
  <c r="AB15" i="1"/>
  <c r="AA15" i="1"/>
  <c r="Z15" i="1"/>
  <c r="D15" i="1"/>
  <c r="AK15" i="1" s="1"/>
  <c r="AO14" i="1"/>
  <c r="AN14" i="1"/>
  <c r="AL14" i="1"/>
  <c r="AJ14" i="1"/>
  <c r="AI14" i="1"/>
  <c r="AH14" i="1"/>
  <c r="AG14" i="1"/>
  <c r="AF14" i="1"/>
  <c r="AE14" i="1"/>
  <c r="AD14" i="1"/>
  <c r="AC14" i="1"/>
  <c r="AB14" i="1"/>
  <c r="AA14" i="1"/>
  <c r="Z14" i="1"/>
  <c r="D14" i="1"/>
  <c r="AK14" i="1" s="1"/>
  <c r="AO13" i="1"/>
  <c r="AN13" i="1"/>
  <c r="AM13" i="1"/>
  <c r="AL13" i="1"/>
  <c r="AJ13" i="1"/>
  <c r="AI13" i="1"/>
  <c r="AH13" i="1"/>
  <c r="AG13" i="1"/>
  <c r="AF13" i="1"/>
  <c r="AE13" i="1"/>
  <c r="AD13" i="1"/>
  <c r="AC13" i="1"/>
  <c r="AB13" i="1"/>
  <c r="AA13" i="1"/>
  <c r="Z13" i="1"/>
  <c r="D13" i="1"/>
  <c r="AK13" i="1" s="1"/>
  <c r="AO12" i="1"/>
  <c r="AN12" i="1"/>
  <c r="AL12" i="1"/>
  <c r="AJ12" i="1"/>
  <c r="AI12" i="1"/>
  <c r="AH12" i="1"/>
  <c r="AG12" i="1"/>
  <c r="AF12" i="1"/>
  <c r="AE12" i="1"/>
  <c r="AD12" i="1"/>
  <c r="AC12" i="1"/>
  <c r="AB12" i="1"/>
  <c r="AA12" i="1"/>
  <c r="Z12" i="1"/>
  <c r="D12" i="1"/>
  <c r="AM12" i="1" s="1"/>
  <c r="AO11" i="1"/>
  <c r="AN11" i="1"/>
  <c r="AL11" i="1"/>
  <c r="AJ11" i="1"/>
  <c r="AI11" i="1"/>
  <c r="AH11" i="1"/>
  <c r="AG11" i="1"/>
  <c r="AF11" i="1"/>
  <c r="AE11" i="1"/>
  <c r="AD11" i="1"/>
  <c r="AC11" i="1"/>
  <c r="AB11" i="1"/>
  <c r="AA11" i="1"/>
  <c r="Z11" i="1"/>
  <c r="D11" i="1"/>
  <c r="AK11" i="1" s="1"/>
  <c r="AO10" i="1"/>
  <c r="AN10" i="1"/>
  <c r="AL10" i="1"/>
  <c r="AJ10" i="1"/>
  <c r="AI10" i="1"/>
  <c r="AH10" i="1"/>
  <c r="AG10" i="1"/>
  <c r="AF10" i="1"/>
  <c r="AE10" i="1"/>
  <c r="AD10" i="1"/>
  <c r="AC10" i="1"/>
  <c r="AB10" i="1"/>
  <c r="AA10" i="1"/>
  <c r="Z10" i="1"/>
  <c r="D10" i="1"/>
  <c r="AK10" i="1" s="1"/>
  <c r="AO9" i="1"/>
  <c r="AN9" i="1"/>
  <c r="AM9" i="1"/>
  <c r="AL9" i="1"/>
  <c r="AJ9" i="1"/>
  <c r="AI9" i="1"/>
  <c r="AH9" i="1"/>
  <c r="AG9" i="1"/>
  <c r="AF9" i="1"/>
  <c r="AE9" i="1"/>
  <c r="AD9" i="1"/>
  <c r="AC9" i="1"/>
  <c r="AB9" i="1"/>
  <c r="AA9" i="1"/>
  <c r="Z9" i="1"/>
  <c r="D9" i="1"/>
  <c r="AK9" i="1" s="1"/>
  <c r="AO8" i="1"/>
  <c r="AN8" i="1"/>
  <c r="AL8" i="1"/>
  <c r="AJ8" i="1"/>
  <c r="AI8" i="1"/>
  <c r="AH8" i="1"/>
  <c r="AG8" i="1"/>
  <c r="AF8" i="1"/>
  <c r="AE8" i="1"/>
  <c r="AD8" i="1"/>
  <c r="AC8" i="1"/>
  <c r="AB8" i="1"/>
  <c r="AA8" i="1"/>
  <c r="Z8" i="1"/>
  <c r="D8" i="1"/>
  <c r="AM8" i="1" s="1"/>
  <c r="AK8" i="1" l="1"/>
  <c r="AM10" i="1"/>
  <c r="AK12" i="1"/>
  <c r="AM14" i="1"/>
  <c r="AM11" i="1"/>
  <c r="AM15" i="1"/>
  <c r="D20" i="1"/>
  <c r="AN20" i="1"/>
  <c r="AK20" i="1" l="1"/>
  <c r="AM20" i="1"/>
</calcChain>
</file>

<file path=xl/sharedStrings.xml><?xml version="1.0" encoding="utf-8"?>
<sst xmlns="http://schemas.openxmlformats.org/spreadsheetml/2006/main" count="1772" uniqueCount="885">
  <si>
    <t xml:space="preserve"> Tablo-7A: Kapalı ve Açık Alan Envanteri ve Kullanım Bilgileri (2017-2018)</t>
  </si>
  <si>
    <t>Açıklama:</t>
  </si>
  <si>
    <t xml:space="preserve">1) Gri dolgulu alanlarda formüller bulunmaktadır. Bu nedenle bu kısımlara bilgi girilmeyecektir. Diğer kısımlara girilen bilgilere göre hesaplamalar otomatik olarak gerçekleşecektir. 
2) Tablonun ilgili kısımlarında ihtiyaca göre satır eklenebilir. 
3) Açık alan bilgisi bina bazında verilebileceği gibi, yerleşke bazında da verilebilir. </t>
  </si>
  <si>
    <t>Sıra No</t>
  </si>
  <si>
    <t>Yerleşke Adı</t>
  </si>
  <si>
    <t>Bina Adı</t>
  </si>
  <si>
    <t xml:space="preserve">Binayı Kullanan Fakülteler/ Yük.Oku./ ve/veya İdari Birimler </t>
  </si>
  <si>
    <t>Binayı Kullanan Lisans/ Ön Lisans Öğrencisi Sayısı 
(II. öğretim hariç)</t>
  </si>
  <si>
    <t>Binayı Kullanan Akademik Personel Sayısı</t>
  </si>
  <si>
    <t>Binayı Kullanan  İdari Personel Sayısı</t>
  </si>
  <si>
    <t xml:space="preserve">Öğrenci Başına Eğitim Alanı  
(mt2) </t>
  </si>
  <si>
    <t xml:space="preserve">Öğrenci Başına Araştırma Alanı  
(mt2) </t>
  </si>
  <si>
    <t xml:space="preserve">Kullanıcı Başına Kütüphane Alanı  
(mt2) </t>
  </si>
  <si>
    <t xml:space="preserve">Kullanıcı Başına Top./Kon.  Alanı  
(mt2) </t>
  </si>
  <si>
    <t xml:space="preserve">Kullanıcı Başına Sosyal Alan  
(mt2) </t>
  </si>
  <si>
    <t xml:space="preserve">Kullanıcı Başına Spor Alan  
(mt2) </t>
  </si>
  <si>
    <t xml:space="preserve">Kullanıcı Başına Barınma  
(mt2) </t>
  </si>
  <si>
    <t xml:space="preserve">Kullanıcı Başına Islak Hacim Alanı  
(mt2) </t>
  </si>
  <si>
    <t xml:space="preserve">Kullanıcı Başına Sirkülasyon Alanı  
(mt2) </t>
  </si>
  <si>
    <t xml:space="preserve">Kullanıcı Başına Otopar Alanı  
(mt2) </t>
  </si>
  <si>
    <t xml:space="preserve">Öğrenci Başına Kapalı  Alan  
(mt2) </t>
  </si>
  <si>
    <t xml:space="preserve">Öğrenci Başına  Açık 
Alan  
(mt2) </t>
  </si>
  <si>
    <t xml:space="preserve">Öğrenci Başına Toplam   Alan  </t>
  </si>
  <si>
    <t>Tuvalet Başına Düşen Kullanıcı Sayısı
(Adet)</t>
  </si>
  <si>
    <t xml:space="preserve">Çalışan Başına Ofis Alanı
(mt2)  </t>
  </si>
  <si>
    <t>MERKEZ YERLEŞKE</t>
  </si>
  <si>
    <t>A BLOK</t>
  </si>
  <si>
    <t>İnsan ve Toplum  Bilimleri Fakültesi, 
Mühendislik ve Doğa Bilimleri,İletişim Fakültesi</t>
  </si>
  <si>
    <t>B BLOK</t>
  </si>
  <si>
    <t>İletişim Fakültesi</t>
  </si>
  <si>
    <t>C BLOK</t>
  </si>
  <si>
    <t>Yabancı Diller Koordinatörlüğü</t>
  </si>
  <si>
    <t>D BLOK</t>
  </si>
  <si>
    <t>İnsan ve Toplum  Bilimleri Fakültesi, 
Mühendislik ve Doğa Bilimleri Fakültesi,
İletişim Fakültesi</t>
  </si>
  <si>
    <t>GÜNEY YERLEŞKE</t>
  </si>
  <si>
    <t>Sağlık Bilimleri Fakültesi, Sağlık Hizmetleri Meslek
Yüksekokulu</t>
  </si>
  <si>
    <t>ÇARŞIYERLEŞKE</t>
  </si>
  <si>
    <t>ÇARŞI</t>
  </si>
  <si>
    <t>FENERYOLU</t>
  </si>
  <si>
    <t>UYGULAMA ALANI</t>
  </si>
  <si>
    <t>İnsan ve Toplum  Bilimleri Fakültesi,  Sağlık Hizmetleri Meslek Yüksekokulu</t>
  </si>
  <si>
    <t>ETİLER</t>
  </si>
  <si>
    <t>ÜMRANİYE A BLOK</t>
  </si>
  <si>
    <t>ÜMRANİYE C BLOK</t>
  </si>
  <si>
    <t>TEPEÖREN</t>
  </si>
  <si>
    <t>GELİŞİM ALANI</t>
  </si>
  <si>
    <t>ÜNİVERSİTE TOPLAMI</t>
  </si>
  <si>
    <r>
      <t xml:space="preserve">Toplam Kapalı Alan </t>
    </r>
    <r>
      <rPr>
        <b/>
        <sz val="10"/>
        <color indexed="8"/>
        <rFont val="Calibri"/>
        <family val="2"/>
        <charset val="162"/>
      </rPr>
      <t>(mt2)</t>
    </r>
    <r>
      <rPr>
        <b/>
        <sz val="10"/>
        <color indexed="8"/>
        <rFont val="Calibri"/>
        <family val="2"/>
        <charset val="162"/>
      </rPr>
      <t xml:space="preserve"> </t>
    </r>
  </si>
  <si>
    <r>
      <t xml:space="preserve">Kapalı Alanın Kullanım Amacı </t>
    </r>
    <r>
      <rPr>
        <b/>
        <sz val="10"/>
        <color indexed="8"/>
        <rFont val="Calibri"/>
        <family val="2"/>
        <charset val="162"/>
      </rPr>
      <t>(Metrekare/mt</t>
    </r>
    <r>
      <rPr>
        <b/>
        <vertAlign val="superscript"/>
        <sz val="10"/>
        <color indexed="8"/>
        <rFont val="Calibri"/>
        <family val="2"/>
        <charset val="162"/>
      </rPr>
      <t>2</t>
    </r>
    <r>
      <rPr>
        <b/>
        <sz val="10"/>
        <color indexed="8"/>
        <rFont val="Calibri"/>
        <family val="2"/>
        <charset val="162"/>
      </rPr>
      <t>)</t>
    </r>
  </si>
  <si>
    <r>
      <t xml:space="preserve">Toplam Açık Alan </t>
    </r>
    <r>
      <rPr>
        <b/>
        <vertAlign val="superscript"/>
        <sz val="10"/>
        <color indexed="8"/>
        <rFont val="Calibri"/>
        <family val="2"/>
        <charset val="162"/>
      </rPr>
      <t>15</t>
    </r>
    <r>
      <rPr>
        <b/>
        <sz val="10"/>
        <color indexed="8"/>
        <rFont val="Calibri"/>
        <family val="2"/>
        <charset val="162"/>
      </rPr>
      <t xml:space="preserve"> </t>
    </r>
  </si>
  <si>
    <r>
      <t xml:space="preserve">Nitelikli Açık Alan </t>
    </r>
    <r>
      <rPr>
        <b/>
        <vertAlign val="superscript"/>
        <sz val="10"/>
        <color indexed="8"/>
        <rFont val="Calibri"/>
        <family val="2"/>
        <charset val="162"/>
      </rPr>
      <t>16</t>
    </r>
  </si>
  <si>
    <r>
      <t xml:space="preserve">Tuvalet Sayısı </t>
    </r>
    <r>
      <rPr>
        <i/>
        <sz val="9"/>
        <color indexed="8"/>
        <rFont val="Calibri"/>
        <family val="2"/>
        <charset val="162"/>
      </rPr>
      <t xml:space="preserve">(Pisuvarlar dahil) </t>
    </r>
    <r>
      <rPr>
        <i/>
        <sz val="10"/>
        <color indexed="8"/>
        <rFont val="Calibri"/>
        <family val="2"/>
        <charset val="162"/>
      </rPr>
      <t xml:space="preserve">
</t>
    </r>
    <r>
      <rPr>
        <b/>
        <sz val="10"/>
        <color indexed="8"/>
        <rFont val="Calibri"/>
        <family val="2"/>
        <charset val="162"/>
      </rPr>
      <t>(Adet)</t>
    </r>
  </si>
  <si>
    <r>
      <t xml:space="preserve">Eğitim </t>
    </r>
    <r>
      <rPr>
        <b/>
        <vertAlign val="superscript"/>
        <sz val="10"/>
        <color indexed="8"/>
        <rFont val="Calibri"/>
        <family val="2"/>
        <charset val="162"/>
      </rPr>
      <t>1</t>
    </r>
  </si>
  <si>
    <r>
      <t xml:space="preserve">Araştırma </t>
    </r>
    <r>
      <rPr>
        <b/>
        <vertAlign val="superscript"/>
        <sz val="10"/>
        <color indexed="8"/>
        <rFont val="Calibri"/>
        <family val="2"/>
        <charset val="162"/>
      </rPr>
      <t>2</t>
    </r>
  </si>
  <si>
    <r>
      <t>Yönetim</t>
    </r>
    <r>
      <rPr>
        <b/>
        <vertAlign val="superscript"/>
        <sz val="10"/>
        <color indexed="8"/>
        <rFont val="Calibri"/>
        <family val="2"/>
        <charset val="162"/>
      </rPr>
      <t xml:space="preserve"> 3</t>
    </r>
  </si>
  <si>
    <r>
      <t xml:space="preserve">Sağlık Hizmeti </t>
    </r>
    <r>
      <rPr>
        <b/>
        <vertAlign val="superscript"/>
        <sz val="10"/>
        <color indexed="8"/>
        <rFont val="Calibri"/>
        <family val="2"/>
        <charset val="162"/>
      </rPr>
      <t>4</t>
    </r>
  </si>
  <si>
    <r>
      <t xml:space="preserve">Kütüphane </t>
    </r>
    <r>
      <rPr>
        <b/>
        <vertAlign val="superscript"/>
        <sz val="10"/>
        <color indexed="8"/>
        <rFont val="Calibri"/>
        <family val="2"/>
        <charset val="162"/>
      </rPr>
      <t>5</t>
    </r>
  </si>
  <si>
    <r>
      <t xml:space="preserve">Top./Kon. Sal. Alanı </t>
    </r>
    <r>
      <rPr>
        <b/>
        <vertAlign val="superscript"/>
        <sz val="10"/>
        <color indexed="8"/>
        <rFont val="Calibri"/>
        <family val="2"/>
        <charset val="162"/>
      </rPr>
      <t>6</t>
    </r>
  </si>
  <si>
    <r>
      <t xml:space="preserve">Sosyal Alanlar </t>
    </r>
    <r>
      <rPr>
        <b/>
        <vertAlign val="superscript"/>
        <sz val="10"/>
        <color indexed="8"/>
        <rFont val="Calibri"/>
        <family val="2"/>
        <charset val="162"/>
      </rPr>
      <t>7</t>
    </r>
  </si>
  <si>
    <r>
      <t xml:space="preserve">Spor Alanları </t>
    </r>
    <r>
      <rPr>
        <b/>
        <vertAlign val="superscript"/>
        <sz val="10"/>
        <color indexed="8"/>
        <rFont val="Calibri"/>
        <family val="2"/>
        <charset val="162"/>
      </rPr>
      <t>8</t>
    </r>
  </si>
  <si>
    <r>
      <t xml:space="preserve">Ticari Alanlar </t>
    </r>
    <r>
      <rPr>
        <b/>
        <vertAlign val="superscript"/>
        <sz val="10"/>
        <color indexed="8"/>
        <rFont val="Calibri"/>
        <family val="2"/>
        <charset val="162"/>
      </rPr>
      <t>9</t>
    </r>
  </si>
  <si>
    <r>
      <t xml:space="preserve">Barınma </t>
    </r>
    <r>
      <rPr>
        <b/>
        <vertAlign val="superscript"/>
        <sz val="10"/>
        <color indexed="8"/>
        <rFont val="Calibri"/>
        <family val="2"/>
        <charset val="162"/>
      </rPr>
      <t>10</t>
    </r>
  </si>
  <si>
    <r>
      <t xml:space="preserve">Islak Hacimler </t>
    </r>
    <r>
      <rPr>
        <b/>
        <vertAlign val="superscript"/>
        <sz val="10"/>
        <color indexed="8"/>
        <rFont val="Calibri"/>
        <family val="2"/>
        <charset val="162"/>
      </rPr>
      <t>11</t>
    </r>
  </si>
  <si>
    <r>
      <t xml:space="preserve">Sirkülasyon Alanları </t>
    </r>
    <r>
      <rPr>
        <b/>
        <vertAlign val="superscript"/>
        <sz val="10"/>
        <color indexed="8"/>
        <rFont val="Calibri"/>
        <family val="2"/>
        <charset val="162"/>
      </rPr>
      <t>12</t>
    </r>
  </si>
  <si>
    <r>
      <t xml:space="preserve">Otopark </t>
    </r>
    <r>
      <rPr>
        <b/>
        <vertAlign val="superscript"/>
        <sz val="10"/>
        <color indexed="8"/>
        <rFont val="Calibri"/>
        <family val="2"/>
        <charset val="162"/>
      </rPr>
      <t>13</t>
    </r>
  </si>
  <si>
    <r>
      <t xml:space="preserve">Diğer </t>
    </r>
    <r>
      <rPr>
        <b/>
        <vertAlign val="superscript"/>
        <sz val="10"/>
        <color indexed="8"/>
        <rFont val="Calibri"/>
        <family val="2"/>
        <charset val="162"/>
      </rPr>
      <t>14</t>
    </r>
  </si>
  <si>
    <r>
      <rPr>
        <i/>
        <vertAlign val="superscript"/>
        <sz val="10"/>
        <color indexed="8"/>
        <rFont val="Calibri"/>
        <family val="2"/>
        <charset val="162"/>
      </rPr>
      <t>1</t>
    </r>
    <r>
      <rPr>
        <i/>
        <sz val="10"/>
        <color indexed="8"/>
        <rFont val="Calibri"/>
        <family val="2"/>
        <charset val="162"/>
      </rPr>
      <t>; Derslik, Amfi, Seminer Odaları, Özel Amaçlı Eğitim Alanları, Eğitime Yönelik Laboratuvarlar, Diğer Eğitim Alanları</t>
    </r>
  </si>
  <si>
    <r>
      <rPr>
        <i/>
        <vertAlign val="superscript"/>
        <sz val="10"/>
        <color indexed="8"/>
        <rFont val="Calibri"/>
        <family val="2"/>
        <charset val="162"/>
      </rPr>
      <t>2</t>
    </r>
    <r>
      <rPr>
        <i/>
        <sz val="10"/>
        <color indexed="8"/>
        <rFont val="Calibri"/>
        <family val="2"/>
        <charset val="162"/>
      </rPr>
      <t xml:space="preserve">; Araştırma ve Uygulama Merkezi, Merkezi Laboratuvar, Diğer Araştırma Laboratuvarları, Teknoloji Transfer Ofisi,  Diğer Araştırma Alanları </t>
    </r>
  </si>
  <si>
    <r>
      <rPr>
        <i/>
        <vertAlign val="superscript"/>
        <sz val="10"/>
        <color indexed="8"/>
        <rFont val="Calibri"/>
        <family val="2"/>
        <charset val="162"/>
      </rPr>
      <t>3</t>
    </r>
    <r>
      <rPr>
        <i/>
        <sz val="10"/>
        <color indexed="8"/>
        <rFont val="Calibri"/>
        <family val="2"/>
        <charset val="162"/>
      </rPr>
      <t>; Akademik Yönetici ve Akademik Personel Ofisleri, İdari Yönetici ve İdari Personel Ofisleri, Diğer</t>
    </r>
  </si>
  <si>
    <r>
      <rPr>
        <i/>
        <vertAlign val="superscript"/>
        <sz val="10"/>
        <color indexed="8"/>
        <rFont val="Calibri"/>
        <family val="2"/>
        <charset val="162"/>
      </rPr>
      <t>4</t>
    </r>
    <r>
      <rPr>
        <i/>
        <sz val="10"/>
        <color indexed="8"/>
        <rFont val="Calibri"/>
        <family val="2"/>
        <charset val="162"/>
      </rPr>
      <t>; Sağlık Uygulama ve Araştırma Merkezi/Tıp Fakültesi Hastanesi, Diş Hekimliği Fakültesi Uygulama ve Araştırma Merkezi/Diş Hastanesi, Mediko-sosyal, Diğer Sağlık Hizmet Alanları</t>
    </r>
  </si>
  <si>
    <r>
      <rPr>
        <i/>
        <vertAlign val="superscript"/>
        <sz val="10"/>
        <color indexed="8"/>
        <rFont val="Calibri"/>
        <family val="2"/>
        <charset val="162"/>
      </rPr>
      <t>5</t>
    </r>
    <r>
      <rPr>
        <i/>
        <sz val="10"/>
        <color indexed="8"/>
        <rFont val="Calibri"/>
        <family val="2"/>
        <charset val="162"/>
      </rPr>
      <t>; Sesli Alanlar, Sessiz Alanlar, Özel Çalışma Alanları, Diğer Kütüphane Alanları</t>
    </r>
  </si>
  <si>
    <r>
      <rPr>
        <i/>
        <vertAlign val="superscript"/>
        <sz val="10"/>
        <color indexed="8"/>
        <rFont val="Calibri"/>
        <family val="2"/>
        <charset val="162"/>
      </rPr>
      <t>6</t>
    </r>
    <r>
      <rPr>
        <i/>
        <sz val="10"/>
        <color indexed="8"/>
        <rFont val="Calibri"/>
        <family val="2"/>
        <charset val="162"/>
      </rPr>
      <t xml:space="preserve">; Kongre Merkezi, Konferans Salonu, Toplantı Salonu, Diğer Top./Kon. Salonu Alanları </t>
    </r>
  </si>
  <si>
    <r>
      <rPr>
        <i/>
        <vertAlign val="superscript"/>
        <sz val="10"/>
        <color indexed="8"/>
        <rFont val="Calibri"/>
        <family val="2"/>
        <charset val="162"/>
      </rPr>
      <t>7</t>
    </r>
    <r>
      <rPr>
        <i/>
        <sz val="10"/>
        <color indexed="8"/>
        <rFont val="Calibri"/>
        <family val="2"/>
        <charset val="162"/>
      </rPr>
      <t>; Merkezi Yemekhane/Menza, Kantin, Kafeterya, Öğrenci Klüpleri Odaları, İbadethaneler, Diğer Sosyal Alanlar</t>
    </r>
  </si>
  <si>
    <r>
      <rPr>
        <i/>
        <vertAlign val="superscript"/>
        <sz val="10"/>
        <color indexed="8"/>
        <rFont val="Calibri"/>
        <family val="2"/>
        <charset val="162"/>
      </rPr>
      <t>8</t>
    </r>
    <r>
      <rPr>
        <i/>
        <sz val="10"/>
        <color indexed="8"/>
        <rFont val="Calibri"/>
        <family val="2"/>
        <charset val="162"/>
      </rPr>
      <t>; Kapalı Nitelikteki Spor Salonu, Yüzme Havuzu, Antreman Sahası, Tenis Kortu, Basketbol Sahası, Voleybol Sahası, Halı Saha, Tırmanma Duvarı, Stadyum, Diğer Kapalı Spor Alanları</t>
    </r>
  </si>
  <si>
    <r>
      <rPr>
        <i/>
        <vertAlign val="superscript"/>
        <sz val="10"/>
        <color indexed="8"/>
        <rFont val="Calibri"/>
        <family val="2"/>
        <charset val="162"/>
      </rPr>
      <t>9</t>
    </r>
    <r>
      <rPr>
        <i/>
        <sz val="10"/>
        <color indexed="8"/>
        <rFont val="Calibri"/>
        <family val="2"/>
        <charset val="162"/>
      </rPr>
      <t>; Girişimciler Tarafından Kiralanan Alanlar, Üniversite Tarafından İşletilen Alanlar, Girişimciler Tarafından İnşaa Edilen ve İrtifak Hakkı Tesis Edilen Alanlar, Diğer Ticari Alanlar</t>
    </r>
  </si>
  <si>
    <r>
      <rPr>
        <i/>
        <vertAlign val="superscript"/>
        <sz val="10"/>
        <color indexed="8"/>
        <rFont val="Calibri"/>
        <family val="2"/>
        <charset val="162"/>
      </rPr>
      <t>10</t>
    </r>
    <r>
      <rPr>
        <i/>
        <sz val="10"/>
        <color indexed="8"/>
        <rFont val="Calibri"/>
        <family val="2"/>
        <charset val="162"/>
      </rPr>
      <t>; Öğrenci Yurdu, Öğrenci Evi, Personel Lojmanı, Uygulama Oteli, Misafirhane/Konukevi</t>
    </r>
  </si>
  <si>
    <r>
      <rPr>
        <i/>
        <vertAlign val="superscript"/>
        <sz val="10"/>
        <color indexed="8"/>
        <rFont val="Calibri"/>
        <family val="2"/>
        <charset val="162"/>
      </rPr>
      <t>11</t>
    </r>
    <r>
      <rPr>
        <i/>
        <sz val="10"/>
        <color indexed="8"/>
        <rFont val="Calibri"/>
        <family val="2"/>
        <charset val="162"/>
      </rPr>
      <t>; Tuvalet, Banyo/Duş</t>
    </r>
  </si>
  <si>
    <r>
      <rPr>
        <i/>
        <vertAlign val="superscript"/>
        <sz val="10"/>
        <color indexed="8"/>
        <rFont val="Calibri"/>
        <family val="2"/>
        <charset val="162"/>
      </rPr>
      <t>12</t>
    </r>
    <r>
      <rPr>
        <i/>
        <sz val="10"/>
        <color indexed="8"/>
        <rFont val="Calibri"/>
        <family val="2"/>
        <charset val="162"/>
      </rPr>
      <t xml:space="preserve">; Kullanıcı Sirkülasyonu (koridor, merdiven, fuaye vb.), Hava Sirkülasyonu (Galeri Boşluğu) </t>
    </r>
  </si>
  <si>
    <r>
      <rPr>
        <i/>
        <vertAlign val="superscript"/>
        <sz val="10"/>
        <color indexed="8"/>
        <rFont val="Calibri"/>
        <family val="2"/>
        <charset val="162"/>
      </rPr>
      <t>13</t>
    </r>
    <r>
      <rPr>
        <i/>
        <sz val="10"/>
        <color indexed="8"/>
        <rFont val="Calibri"/>
        <family val="2"/>
        <charset val="162"/>
      </rPr>
      <t>; Kapalı Otopark (Açık otaparklar dahil edileyecektir.)</t>
    </r>
  </si>
  <si>
    <r>
      <rPr>
        <i/>
        <vertAlign val="superscript"/>
        <sz val="10"/>
        <color indexed="8"/>
        <rFont val="Calibri"/>
        <family val="2"/>
        <charset val="162"/>
      </rPr>
      <t>14</t>
    </r>
    <r>
      <rPr>
        <i/>
        <sz val="10"/>
        <color indexed="8"/>
        <rFont val="Calibri"/>
        <family val="2"/>
        <charset val="162"/>
      </rPr>
      <t>; Bilgi İşlem/Sistem Odası, Tesisat Odası, Atölye, Tesisat Birimleri (havalan. santrali, jeneratör ve elektrik odası, ısı merkezi gibi), Arşiv, Depo, Matbaa/Baskı Mer., Hangar</t>
    </r>
  </si>
  <si>
    <r>
      <rPr>
        <i/>
        <vertAlign val="superscript"/>
        <sz val="10"/>
        <color indexed="8"/>
        <rFont val="Calibri"/>
        <family val="2"/>
        <charset val="162"/>
      </rPr>
      <t>15</t>
    </r>
    <r>
      <rPr>
        <i/>
        <sz val="10"/>
        <color indexed="8"/>
        <rFont val="Calibri"/>
        <family val="2"/>
        <charset val="162"/>
      </rPr>
      <t>; Eğitim öğretimin devam ettiği yerleşkelerdeki tüm açık alanlar dahil edilmelidir.</t>
    </r>
  </si>
  <si>
    <r>
      <rPr>
        <i/>
        <vertAlign val="superscript"/>
        <sz val="10"/>
        <color indexed="8"/>
        <rFont val="Calibri"/>
        <family val="2"/>
        <charset val="162"/>
      </rPr>
      <t>16</t>
    </r>
    <r>
      <rPr>
        <i/>
        <sz val="10"/>
        <color indexed="8"/>
        <rFont val="Calibri"/>
        <family val="2"/>
        <charset val="162"/>
      </rPr>
      <t>; Açık spor alanları ve yürüme/koşu yolları, bank, masa, oturma grupları, oyun/eğlence ve spor aletleri ile donatılarak, peyzajı yapılmış kullanıcıların aktif kullanımına açık olarak oluşturulmuş doğa koşullarına açık alanları ifade etmektedir. Üzerine bina yapılmış yerleşkeler dışındaki ve/veya sayılan özelliklere sahip olmayan boş açık alanlar ve açık otoparklar açık alan hesabına dahil edilmemelidir.</t>
    </r>
  </si>
  <si>
    <t xml:space="preserve"> Tablo-7B: Yeni Hizmete Alınan Kapalı ve Açık Alan Bilgileri (2017-2018)</t>
  </si>
  <si>
    <t xml:space="preserve">1) Tabloya sadece son bir yıl içerisinde hizmete alınan kapalı açık alan bilgilerini giriniz.
2)Gri dolgulu alanlarda formüller bulunmaktadır. Bu nedenle bu kısımlara bilgi girilmeyecektir. Diğer kısımlara girilen bilgilere göre hesaplamalar otomatik olarak gerçekleşecektir. 
3) Tablonun ilgili kısımlarında ihtiyaca göre satır eklenebilir. 
4) Açık alan bilgisi bina bazında verilebileceği gibi, yerleşke bazında da verilebilir. </t>
  </si>
  <si>
    <r>
      <t xml:space="preserve">Kapalı Alanın Kullanım Şekli </t>
    </r>
    <r>
      <rPr>
        <b/>
        <sz val="10"/>
        <color indexed="8"/>
        <rFont val="Calibri"/>
        <family val="2"/>
        <charset val="162"/>
      </rPr>
      <t>(Metrekare/mt</t>
    </r>
    <r>
      <rPr>
        <b/>
        <vertAlign val="superscript"/>
        <sz val="10"/>
        <color indexed="8"/>
        <rFont val="Calibri"/>
        <family val="2"/>
        <charset val="162"/>
      </rPr>
      <t>2</t>
    </r>
    <r>
      <rPr>
        <b/>
        <sz val="10"/>
        <color indexed="8"/>
        <rFont val="Calibri"/>
        <family val="2"/>
        <charset val="162"/>
      </rPr>
      <t>)</t>
    </r>
  </si>
  <si>
    <t>Binayı Kullanan Akademik İdari Personel Sayısı</t>
  </si>
  <si>
    <t>Güney C-D Blok</t>
  </si>
  <si>
    <t>Güney</t>
  </si>
  <si>
    <t>Merkez E Blok</t>
  </si>
  <si>
    <t>Merkez</t>
  </si>
  <si>
    <t xml:space="preserve">Adli Bilimler Enstitüsü, Mühendislik ve Doğa Bilimleri Fakültesi </t>
  </si>
  <si>
    <t>Ümraniye B Blok</t>
  </si>
  <si>
    <t>Ümraniye</t>
  </si>
  <si>
    <t>Tıp Fakültesi</t>
  </si>
  <si>
    <r>
      <rPr>
        <i/>
        <vertAlign val="superscript"/>
        <sz val="10"/>
        <color indexed="8"/>
        <rFont val="Calibri"/>
        <family val="2"/>
        <charset val="162"/>
      </rPr>
      <t>7</t>
    </r>
    <r>
      <rPr>
        <i/>
        <sz val="10"/>
        <color indexed="8"/>
        <rFont val="Calibri"/>
        <family val="2"/>
        <charset val="162"/>
      </rPr>
      <t>; Merkezi Yemekhane/Menza, Kantin, Kafeterya, Öğrenci Klüpleri Odaları, Diğer Sosyal Alanlar</t>
    </r>
  </si>
  <si>
    <r>
      <rPr>
        <i/>
        <vertAlign val="superscript"/>
        <sz val="10"/>
        <color indexed="8"/>
        <rFont val="Calibri"/>
        <family val="2"/>
        <charset val="162"/>
      </rPr>
      <t>13</t>
    </r>
    <r>
      <rPr>
        <i/>
        <sz val="10"/>
        <color indexed="8"/>
        <rFont val="Calibri"/>
        <family val="2"/>
        <charset val="162"/>
      </rPr>
      <t>; Kapalı Otopark, Açık Otopark</t>
    </r>
  </si>
  <si>
    <t xml:space="preserve"> Tablo-7C: Detay Alan Bilgileri (2017-2018)</t>
  </si>
  <si>
    <t xml:space="preserve">1) Tabloyu varolan tüm Derslik, Laboratuvar/Stüdyo, Öğretim Elemanı ve İdari Personel Odaları ile Yemekhane ve/kafeterya Alanları açsından doldurunuz.
2) Tabloya ihtiyaca göre satır eklenebilir. </t>
  </si>
  <si>
    <t xml:space="preserve">Sıra No </t>
  </si>
  <si>
    <t xml:space="preserve">Alanın Niteliği </t>
  </si>
  <si>
    <t>Alanın Adı/No</t>
  </si>
  <si>
    <t>Büyüklüğü 
(mt2)</t>
  </si>
  <si>
    <t>Tavan Yüksekliği 
(cm)</t>
  </si>
  <si>
    <t>Pencere Büyüklüğü 
(mt2)</t>
  </si>
  <si>
    <t>Oturma Kapasitesi/ Oturan Kişi
(Kişi)</t>
  </si>
  <si>
    <t>Dil Laboratuvarı</t>
  </si>
  <si>
    <t>Güney A Blok 3.Kat No:301</t>
  </si>
  <si>
    <t xml:space="preserve">Kapasite-9 </t>
  </si>
  <si>
    <t>Öğretim Üyesi Odası</t>
  </si>
  <si>
    <t>A Blok 3. Kat No:302</t>
  </si>
  <si>
    <t xml:space="preserve">Kapasite-1 / Oturan-1 </t>
  </si>
  <si>
    <t>A Blok 3. Kat No303</t>
  </si>
  <si>
    <t>Yemekhane/Kafeterya</t>
  </si>
  <si>
    <t>A Blok 3. Kat No:304 ( Çay Ocağı)</t>
  </si>
  <si>
    <t>Diğer Laboratuvar</t>
  </si>
  <si>
    <t>A Blok 3. Kat No:305</t>
  </si>
  <si>
    <t>Kapasite-10</t>
  </si>
  <si>
    <t>A Blok 3. Kat No:306</t>
  </si>
  <si>
    <t>A Blok 3. Kat No:307 ( Dil konuşma Terapi Odası)</t>
  </si>
  <si>
    <t>Kapasite-1</t>
  </si>
  <si>
    <t>A Blok 3. Kat No:308 ( Dil konuşma Terapi Odası)</t>
  </si>
  <si>
    <t>A Blok 3. Kat No:309</t>
  </si>
  <si>
    <t>Kapasite-3 / Oturan-3</t>
  </si>
  <si>
    <t>A Blok 3. Kat No:310</t>
  </si>
  <si>
    <t>Derslik</t>
  </si>
  <si>
    <t>A Blok 2. Kat 201</t>
  </si>
  <si>
    <t>Kapasite-103</t>
  </si>
  <si>
    <t>A Blok 2. Kat 202</t>
  </si>
  <si>
    <t>Kapasite-61</t>
  </si>
  <si>
    <t>İdari Personel Odası</t>
  </si>
  <si>
    <t>A Blok 2. Kat 203</t>
  </si>
  <si>
    <t>A Blok 2. Kat 204</t>
  </si>
  <si>
    <t>Kapasite-57</t>
  </si>
  <si>
    <t>A Blok 2. Kat 205</t>
  </si>
  <si>
    <t>Kapasite-42</t>
  </si>
  <si>
    <t>A Blok 2.Kat 206</t>
  </si>
  <si>
    <t>Kapasite-52</t>
  </si>
  <si>
    <t>A Blok 2. Kat 207</t>
  </si>
  <si>
    <t>Kapasite-55</t>
  </si>
  <si>
    <t>A Blok 2. Kat 208</t>
  </si>
  <si>
    <t>Kapasite-71</t>
  </si>
  <si>
    <t>A Blok 1. Kat 101</t>
  </si>
  <si>
    <t>Kapasite-101</t>
  </si>
  <si>
    <t>A Blok 1. kat 102</t>
  </si>
  <si>
    <t>Kapasite-63</t>
  </si>
  <si>
    <t>A Blok 1.Kat 103</t>
  </si>
  <si>
    <t>A Blok 1. Kat 104</t>
  </si>
  <si>
    <t>Kapasite-53</t>
  </si>
  <si>
    <t>A Blok 1. Kat 105</t>
  </si>
  <si>
    <t>Kapasite-41</t>
  </si>
  <si>
    <t>A Blok 1. Kat 106</t>
  </si>
  <si>
    <t>A Blok 1 Kat 107</t>
  </si>
  <si>
    <t>A Blok 1 Kat 108</t>
  </si>
  <si>
    <t>Kapasite-72</t>
  </si>
  <si>
    <t>A Blok Zemin Kat Z-01-02(Ağız ve Diş Laboratuvarı)</t>
  </si>
  <si>
    <t>Kapasite-29</t>
  </si>
  <si>
    <t>A Blok Zemin Kat Z-05-A</t>
  </si>
  <si>
    <t>A Blok Zemin Kat Z-05-B</t>
  </si>
  <si>
    <t>A Blok Zemin Kat Z-05-C</t>
  </si>
  <si>
    <t xml:space="preserve">A Blok Zemin Kat Z-06 </t>
  </si>
  <si>
    <t>A Blok Zemin Kat Z-08(Ergoterapi Laboratuvarı)</t>
  </si>
  <si>
    <t>A Blok Zemin Kat Z-09 ( Kafeterya)</t>
  </si>
  <si>
    <t>Kapasite-125</t>
  </si>
  <si>
    <t>A Blok Zemin Kat Z-10 (Kırtasiye)</t>
  </si>
  <si>
    <t>Kapasite-1/ Oturan-1</t>
  </si>
  <si>
    <t>A Blok B - 1 - 01</t>
  </si>
  <si>
    <t>Kapasite-49</t>
  </si>
  <si>
    <t>A Blok B - 1 - 04 ( Yemekhane)</t>
  </si>
  <si>
    <t xml:space="preserve">34.6 </t>
  </si>
  <si>
    <t>Kapasite-96</t>
  </si>
  <si>
    <t>A Blok B - 1 - 08</t>
  </si>
  <si>
    <t>A Blok B - 1 - 13 (Anfi)</t>
  </si>
  <si>
    <t>A Blok B - 1 - 14 ( Şehit Polis Duha Beker Konferans Salonu</t>
  </si>
  <si>
    <t>Kapasite-111</t>
  </si>
  <si>
    <t>A Blok B - 2 - 07</t>
  </si>
  <si>
    <t>Kapasite-2/Oturan-2</t>
  </si>
  <si>
    <t>A Blok B - 2 - 08</t>
  </si>
  <si>
    <t>Kapasite-2</t>
  </si>
  <si>
    <t>A Blok B - 2 - 09</t>
  </si>
  <si>
    <t>A Blok B - 2 - 10</t>
  </si>
  <si>
    <t>A Blok B - 2 - 12</t>
  </si>
  <si>
    <t>Kapasite-30</t>
  </si>
  <si>
    <t>A Blok B - 2 - 13</t>
  </si>
  <si>
    <t>Kapasite-45</t>
  </si>
  <si>
    <t>A Blok B - 2 - 17 ( Odyoloji Laboratuvarı)</t>
  </si>
  <si>
    <t>Kapasite-20</t>
  </si>
  <si>
    <t>A Blok B -2 - 18</t>
  </si>
  <si>
    <t>Kapasite-1/ Oturan -1</t>
  </si>
  <si>
    <t>A Blok B - 2 -19 ( Vestibüler Laboratuvarı -1)</t>
  </si>
  <si>
    <t>Kapasite-5</t>
  </si>
  <si>
    <t>A Blok B - 2 - 20 ( Vestibüler Laboratuvarı -2)</t>
  </si>
  <si>
    <t>Kapasite - 5</t>
  </si>
  <si>
    <t>A Blok B - 2 - 21 ( Kökler İmplant Laboratuvarı)</t>
  </si>
  <si>
    <t>A Blok B - 2 -22 ( İşitme Cihazı Laboratuvarı)</t>
  </si>
  <si>
    <t>A Blok B -2 - 23 (elektrofizyoloji Laboratuvarı)</t>
  </si>
  <si>
    <t>Kapasite-4</t>
  </si>
  <si>
    <t>A Blok B - 2 - 24 (İşitsel Rehabilitasyon Birimi)</t>
  </si>
  <si>
    <t>Kapasite-3</t>
  </si>
  <si>
    <t>B Blok 3. Kat No:302 ( Çay Ocağı )</t>
  </si>
  <si>
    <t xml:space="preserve">B Blok 3. Kat No:304 </t>
  </si>
  <si>
    <t>Kapasite-81</t>
  </si>
  <si>
    <t>B Blok 3.Kat. No:201(Farabi Salon)</t>
  </si>
  <si>
    <t>Kapasite-134</t>
  </si>
  <si>
    <t>B Blok 1 Kat No:101</t>
  </si>
  <si>
    <t>B Blok 1 Kat No:102</t>
  </si>
  <si>
    <t>B Blok 1 Kat No:103</t>
  </si>
  <si>
    <t>B Blok 1 Kat No:104</t>
  </si>
  <si>
    <t>B Blok 1 Kat No:105</t>
  </si>
  <si>
    <t xml:space="preserve">Kapasite-2 / Oturan-2 </t>
  </si>
  <si>
    <t>B Blok 1 Kat No:106</t>
  </si>
  <si>
    <t>B Blok 1 Kat No:107</t>
  </si>
  <si>
    <t xml:space="preserve">Kapasite-2 / Oturan-1 </t>
  </si>
  <si>
    <t>B Blok 1 Kat No:108</t>
  </si>
  <si>
    <t>Kapasite-3 / Oturan-2</t>
  </si>
  <si>
    <t>B Blok 1. Kat No:109</t>
  </si>
  <si>
    <t>B Blok 1. Kat No:110</t>
  </si>
  <si>
    <t>Kapasite -2 / Oturan-2</t>
  </si>
  <si>
    <t>B Blok 1. Kat No:111(İbni Sina Salonu)</t>
  </si>
  <si>
    <t>Kapasite-129</t>
  </si>
  <si>
    <t>B Blok Zemin Kat No: Z - 06</t>
  </si>
  <si>
    <t xml:space="preserve">B Blok -1. Kat No: B - 01 </t>
  </si>
  <si>
    <t>Kapasite-89</t>
  </si>
  <si>
    <t>B Blok -1 Kat No: B - 02</t>
  </si>
  <si>
    <t>B Blok -1 Kat No: B - 06</t>
  </si>
  <si>
    <t>Kapasite-97</t>
  </si>
  <si>
    <t>B Blok -1 Kat No: B - 07</t>
  </si>
  <si>
    <t>Kapasite-65</t>
  </si>
  <si>
    <t>B Blok -1 Kat No: B - 08</t>
  </si>
  <si>
    <t>Kapasite-32</t>
  </si>
  <si>
    <t>B Blok -2 Kat No: B2 - 01</t>
  </si>
  <si>
    <t>Kapasite-77</t>
  </si>
  <si>
    <t>B Blok -2 Kat No: B2 - 02</t>
  </si>
  <si>
    <t xml:space="preserve">Kapasite-2 </t>
  </si>
  <si>
    <t>B Blok -2 Kat No: B2 - 03(Fizyoterapi Laboratuvarı)</t>
  </si>
  <si>
    <t>B Blok -2 Kat No: B2 -04</t>
  </si>
  <si>
    <t>B Blok -2 Kat No: B2 -05</t>
  </si>
  <si>
    <t xml:space="preserve">64.6 </t>
  </si>
  <si>
    <t>Kapasite-66</t>
  </si>
  <si>
    <t>B Blok -2 Kat No: B2 - 06( Ergoterapi Laboratuvarı)</t>
  </si>
  <si>
    <t>Diğer Stüdyo</t>
  </si>
  <si>
    <t>Çarşı 4.Kat T-04 ( Spor  Salonu )</t>
  </si>
  <si>
    <t>Kapasite 135</t>
  </si>
  <si>
    <t xml:space="preserve">Çarşı 4.Kat T-07 </t>
  </si>
  <si>
    <t>Kapasite-114</t>
  </si>
  <si>
    <t xml:space="preserve">Çarşı 4.Kat T-08 </t>
  </si>
  <si>
    <t xml:space="preserve"> Çarşı 4.Kat T-19</t>
  </si>
  <si>
    <t>Kapasite-104</t>
  </si>
  <si>
    <t xml:space="preserve"> Çarşı 4.Kat T-28 ( Konferans Salonu )</t>
  </si>
  <si>
    <t>Kapasite-304</t>
  </si>
  <si>
    <t>Çarşı  3.Kat R-03 ( Çay Ocağı )</t>
  </si>
  <si>
    <t xml:space="preserve"> </t>
  </si>
  <si>
    <t>Çarşı 3.Kat R-04</t>
  </si>
  <si>
    <t xml:space="preserve">   Kapasite-1 / Oturan-1 </t>
  </si>
  <si>
    <t xml:space="preserve">                     Çarşı   3.Kat R-05</t>
  </si>
  <si>
    <t>Kapasite-2 / Oturan-2</t>
  </si>
  <si>
    <t>Çarşı 3.Kat R-06</t>
  </si>
  <si>
    <t>Kapasite-1 / Oturan-1</t>
  </si>
  <si>
    <t>Çarşı 3.Kat R-07 ( Toplantı Salonu )</t>
  </si>
  <si>
    <t>Kapasite-18</t>
  </si>
  <si>
    <t>Çarşı 3.Kat R-10</t>
  </si>
  <si>
    <t>Çarşı 3.Kat R-11</t>
  </si>
  <si>
    <t>Kapasite-2 / Oturan-1</t>
  </si>
  <si>
    <t>Çarşı 3.Kat R-12</t>
  </si>
  <si>
    <t>Çarşı 3.Kat R-14</t>
  </si>
  <si>
    <t>Çarşı 3.Kat R-15</t>
  </si>
  <si>
    <t>Çarşı 3.Kat R-17</t>
  </si>
  <si>
    <t>Çarşı 3.Kat R-19</t>
  </si>
  <si>
    <t>Çarşı 3.Kat R-21</t>
  </si>
  <si>
    <t>Çarşı 3.Kat R-22</t>
  </si>
  <si>
    <t>Çarşı 3. Kat R-23</t>
  </si>
  <si>
    <t>Çarşı 3.Kat R-25</t>
  </si>
  <si>
    <t>Çarşı 3.Kat R-26</t>
  </si>
  <si>
    <t>Çarşı 3.Kat R-27</t>
  </si>
  <si>
    <t>Çarşı 3.Kat R-28</t>
  </si>
  <si>
    <t>Çarşı 3.Kat 301</t>
  </si>
  <si>
    <t>Çarşı 3.Kat 302</t>
  </si>
  <si>
    <t>Kapasite-58</t>
  </si>
  <si>
    <t>Çarşı 3.Kat 304</t>
  </si>
  <si>
    <t>Kapasite-69</t>
  </si>
  <si>
    <t>Çarşı 3.Kat 305</t>
  </si>
  <si>
    <t>Çarşı 3.Kat 306</t>
  </si>
  <si>
    <t>Kapasite-60</t>
  </si>
  <si>
    <t>Çarşı 3.Kat 307</t>
  </si>
  <si>
    <t>Çarşı 3.Kat 308</t>
  </si>
  <si>
    <t>Çarşı 3.Kat 309</t>
  </si>
  <si>
    <t>Çarşı 3.Kat 310</t>
  </si>
  <si>
    <t>Çarşı 3.Kat 311</t>
  </si>
  <si>
    <t>Çarşı 3.Kat 312</t>
  </si>
  <si>
    <t>Kapasite-5 / Oturan-5</t>
  </si>
  <si>
    <t>Çarşı 3.Kat 313</t>
  </si>
  <si>
    <t>Çarşı 3.Kat 314</t>
  </si>
  <si>
    <t>Kapasite-5 / Oturan-4</t>
  </si>
  <si>
    <t>Çarşı 3.Kat 315</t>
  </si>
  <si>
    <t>Çarşı 3.Kat 316</t>
  </si>
  <si>
    <t>Çarşı 3.Kat 317</t>
  </si>
  <si>
    <t>Kapasite-3/ Oturan-2</t>
  </si>
  <si>
    <t>Diğer Öğretim Elemanı Odası *</t>
  </si>
  <si>
    <t>Çarşı 2.Kat 226</t>
  </si>
  <si>
    <t>Çarşı 2.Kat 225</t>
  </si>
  <si>
    <t>Çarşı 2.Kat 224</t>
  </si>
  <si>
    <t>Çarşı 2.Kat 223</t>
  </si>
  <si>
    <t>Çarşı 2.Kat 222</t>
  </si>
  <si>
    <t>Çarşı 2.Kat 221</t>
  </si>
  <si>
    <t>Çarşı 2.Kat 220</t>
  </si>
  <si>
    <t>Çarşı 2.Kat 219</t>
  </si>
  <si>
    <t>Çarşı 2.Kat 218</t>
  </si>
  <si>
    <t>Çarşı 2.Kat 217</t>
  </si>
  <si>
    <t>Çarşı 2.Kat 216</t>
  </si>
  <si>
    <t>Çarşı 2.Kat 215</t>
  </si>
  <si>
    <t>Kapasite-79</t>
  </si>
  <si>
    <t>Çarşı 2.Kat 214</t>
  </si>
  <si>
    <t>Çarşı 2.Kat 213</t>
  </si>
  <si>
    <t>Çarşı 2.Kat 212</t>
  </si>
  <si>
    <t>Kapasite-3/ Oturan-3</t>
  </si>
  <si>
    <t>Çarşı 2.Kat 210</t>
  </si>
  <si>
    <t>Çarşı 2.Kat 208</t>
  </si>
  <si>
    <t>Kapasite-2/ Oturan-1</t>
  </si>
  <si>
    <t>Çarşı 2.Kat 207 ( Kütüphane )</t>
  </si>
  <si>
    <t>Kapasite-74</t>
  </si>
  <si>
    <t>Çarşı 2.Kat 206</t>
  </si>
  <si>
    <t>Çarşı 2.Kat 205</t>
  </si>
  <si>
    <t>Çarşı 2.Kat 204</t>
  </si>
  <si>
    <t>Çarşı 2.Kat 203</t>
  </si>
  <si>
    <t>Çarşı 1.Kat 103</t>
  </si>
  <si>
    <t>Çarşı 1.Kat 104</t>
  </si>
  <si>
    <t xml:space="preserve">Çarşı 1.Kat 105 </t>
  </si>
  <si>
    <t>Kapasite-12</t>
  </si>
  <si>
    <t>Çarşı 1.Kat 106</t>
  </si>
  <si>
    <t>Kapasite-8/ Oturan-7</t>
  </si>
  <si>
    <t>Çarşı 1.Kat 107 ( Psikoloji Lab. )</t>
  </si>
  <si>
    <t>Çarşı 1.Kat 110</t>
  </si>
  <si>
    <t>Kapasite-48</t>
  </si>
  <si>
    <t>Çarşı 1.Kat 111 ( PDB )</t>
  </si>
  <si>
    <t>Çarşı 1.Kat 113 ( PDB )</t>
  </si>
  <si>
    <t>Kapasite-2/ Oturan-2</t>
  </si>
  <si>
    <t>Çarşı 1.Kat 116</t>
  </si>
  <si>
    <t>Çarşı 1.Kat 117</t>
  </si>
  <si>
    <t>Çarşı 1.Kat 118 ( Kuzguncuk Toplantı Salonu )</t>
  </si>
  <si>
    <t>Kapasite-14</t>
  </si>
  <si>
    <t xml:space="preserve">Çarşı 1.Kat 119 </t>
  </si>
  <si>
    <t xml:space="preserve">Çarşı 1.Kat 121 </t>
  </si>
  <si>
    <t>Çarşı 1.Kat 122</t>
  </si>
  <si>
    <t>Çarşı 1.Kat 123</t>
  </si>
  <si>
    <t>Çarşı 1.Kat 124</t>
  </si>
  <si>
    <t>Çarşı 1.Kat 125</t>
  </si>
  <si>
    <t>Çarşı 1.Kat 126</t>
  </si>
  <si>
    <t>Çarşı 1.Kat 127</t>
  </si>
  <si>
    <t>Çarşı 1.Kat 128</t>
  </si>
  <si>
    <t>Çarşı1.Kat 129</t>
  </si>
  <si>
    <t>Çarşı 1.Kat 130</t>
  </si>
  <si>
    <t>Kapasite-5/ Oturan-5</t>
  </si>
  <si>
    <t>Çarşı 1.Kat 131</t>
  </si>
  <si>
    <t>Çarşı 1.Kat 132</t>
  </si>
  <si>
    <t>Çarşı 1.Kat 133</t>
  </si>
  <si>
    <t>Çarşı 1.Kat 134</t>
  </si>
  <si>
    <t>Bilgisayar Laboratuvarı</t>
  </si>
  <si>
    <t>Çarşı Zemin Kat Z-07</t>
  </si>
  <si>
    <t>Çarşı Zemin Kat Z-08</t>
  </si>
  <si>
    <t>Kapasite-85</t>
  </si>
  <si>
    <t xml:space="preserve">Çarşı Zemnin Kat Z-09 Öğrenci Çalışma Odası </t>
  </si>
  <si>
    <t>Kapasite-33</t>
  </si>
  <si>
    <t>ÇarşıZemin Kat Z-10</t>
  </si>
  <si>
    <t>Kapasite-6/ Oturan-6</t>
  </si>
  <si>
    <t>Çarşı Zemin Kat Z-12</t>
  </si>
  <si>
    <t xml:space="preserve">5,,12 </t>
  </si>
  <si>
    <t>Çarşı Zemin Kat Z-15 ( Toplanı Salonu )</t>
  </si>
  <si>
    <t>Kapasite-15</t>
  </si>
  <si>
    <t>Çarşı Zemin Kat Z-17</t>
  </si>
  <si>
    <t>Çarşı Zemin Kat-18 ( Çay Ocağı )</t>
  </si>
  <si>
    <t>Çarşı Dış Alan ( İSG Lab. )</t>
  </si>
  <si>
    <t>Çarşı Zemin Kat Z-21</t>
  </si>
  <si>
    <t xml:space="preserve">Çarşı Zemin Kat Z-22 </t>
  </si>
  <si>
    <t>Kapasite-46</t>
  </si>
  <si>
    <t xml:space="preserve">Çarşı Zemin Kat Z-23 ve 25 </t>
  </si>
  <si>
    <t>Çarşı Zemin Kat Z-24</t>
  </si>
  <si>
    <t>Kapasite-4/ Oturan-3</t>
  </si>
  <si>
    <t>Çarşı Zemin Kat Z-26</t>
  </si>
  <si>
    <t>Çarşı Zemin Kat Z-27/A</t>
  </si>
  <si>
    <t>Çarşı Zemin Kat Z-27</t>
  </si>
  <si>
    <t>Çarşı Zemin Kat Z-29</t>
  </si>
  <si>
    <t>Çarşı Zemin Kat Z-30</t>
  </si>
  <si>
    <t>Kapasite-110</t>
  </si>
  <si>
    <t>Çarşı Zemin Kat Z-31</t>
  </si>
  <si>
    <t>Çarşı Zemin Kat Z-32</t>
  </si>
  <si>
    <t>Çarşı Zemin Kat Z-33</t>
  </si>
  <si>
    <t>Çarşı Zemin Kat Z-34</t>
  </si>
  <si>
    <t>Çarşı Zemin Kat Z-35</t>
  </si>
  <si>
    <t>Çarşı Dış Alan ( Kafeterya )</t>
  </si>
  <si>
    <t>Kapasite-73</t>
  </si>
  <si>
    <t>Medikal Laboratuvarı</t>
  </si>
  <si>
    <t>Çarşı B-1.Kat B-01</t>
  </si>
  <si>
    <t>Kapasite-50</t>
  </si>
  <si>
    <t>Çarşı B-1.Kat B-04</t>
  </si>
  <si>
    <t>Çarşı B-1.Kat B-06</t>
  </si>
  <si>
    <t>Çarşı B-1.Kat B-13</t>
  </si>
  <si>
    <t>Kapasite-40</t>
  </si>
  <si>
    <t xml:space="preserve">Çarşı B-1.Kat Yemekhane </t>
  </si>
  <si>
    <t>Kapasite-260</t>
  </si>
  <si>
    <t xml:space="preserve">Çarşı B-1.Kat Kafeterya </t>
  </si>
  <si>
    <t>Kapasite-100</t>
  </si>
  <si>
    <t xml:space="preserve">Çarşı B-1.Kat B-42 </t>
  </si>
  <si>
    <t>Çarşı B-1.Kat B-43</t>
  </si>
  <si>
    <t xml:space="preserve">Çarşı B-1.Kat B-44 </t>
  </si>
  <si>
    <t>Çarşı B-1.Kat B-45</t>
  </si>
  <si>
    <t>Kapasite-130</t>
  </si>
  <si>
    <t>Çarşı B-1.Kat B-51</t>
  </si>
  <si>
    <t>Çarşı B-1.Kat B-52</t>
  </si>
  <si>
    <t>Kapasite-70</t>
  </si>
  <si>
    <t>Çarşı B-1.Kat B-53</t>
  </si>
  <si>
    <t>Çarşı B-1.Kat B-55</t>
  </si>
  <si>
    <t xml:space="preserve">Çarşı B-1.Kat B-58 </t>
  </si>
  <si>
    <t xml:space="preserve">Çarşı B-1.Kat B-62 </t>
  </si>
  <si>
    <t>Kapasite-5/ Oturan-4</t>
  </si>
  <si>
    <t>MA-4. kat Kuleli 401</t>
  </si>
  <si>
    <t>MA-4.kat 404 Nermin Tarhan Kon. Salonu</t>
  </si>
  <si>
    <t>MA-4.kat Yemekhane</t>
  </si>
  <si>
    <t>MA-4.kat 409 Mutfak</t>
  </si>
  <si>
    <t>MA-4.kat Lavazza</t>
  </si>
  <si>
    <t>MA-4.kat tv stüdyo</t>
  </si>
  <si>
    <t xml:space="preserve">MA-3.kat 301 </t>
  </si>
  <si>
    <t xml:space="preserve">MA-3.Kat 303 </t>
  </si>
  <si>
    <t xml:space="preserve">MA-3.kat 306 </t>
  </si>
  <si>
    <t xml:space="preserve">MA-3.Kat 308 </t>
  </si>
  <si>
    <t>MA-3.Kat 309</t>
  </si>
  <si>
    <t>MA-3.Kat 310</t>
  </si>
  <si>
    <t>MA-3.Kat 311</t>
  </si>
  <si>
    <t>MA-3.Kat 312</t>
  </si>
  <si>
    <t>MA-3.Kat 313</t>
  </si>
  <si>
    <t>MA-3.Kat 314</t>
  </si>
  <si>
    <t>MA-3.Kat 317</t>
  </si>
  <si>
    <t>MA-3.Kat 320</t>
  </si>
  <si>
    <t>MA-3.Kat 323</t>
  </si>
  <si>
    <t>MA-3.Kat 324</t>
  </si>
  <si>
    <t>MA-3.Kat 326</t>
  </si>
  <si>
    <t>MA-3.Kat 327</t>
  </si>
  <si>
    <t>MA-3.Kat 328</t>
  </si>
  <si>
    <t xml:space="preserve">MA-3.Kat 329 </t>
  </si>
  <si>
    <t xml:space="preserve">MA-3.Kat 330 </t>
  </si>
  <si>
    <t>MA-3.Kat 331</t>
  </si>
  <si>
    <t>MA-3.Kat 332</t>
  </si>
  <si>
    <t>MA-3.Kat 333</t>
  </si>
  <si>
    <t>MA-3.Kat 335</t>
  </si>
  <si>
    <t>MA-3.Kat 336</t>
  </si>
  <si>
    <t>MA-3.Kat 338</t>
  </si>
  <si>
    <t>MA-3.Kaat 304</t>
  </si>
  <si>
    <t>MA-3.Kat 315</t>
  </si>
  <si>
    <t>MA-3.Kat 325/A</t>
  </si>
  <si>
    <t>MA-3.Kat 325</t>
  </si>
  <si>
    <t>MA-3.Kat 325/B</t>
  </si>
  <si>
    <t>MA-3.Kat 334</t>
  </si>
  <si>
    <t>MA-3.Kat 337</t>
  </si>
  <si>
    <t>MA-2.Kat 201</t>
  </si>
  <si>
    <t>MA-2.Kat203</t>
  </si>
  <si>
    <t>MA-2.Kat 204</t>
  </si>
  <si>
    <t>MA-2.Kat 205</t>
  </si>
  <si>
    <t>MA-2.Kat 206</t>
  </si>
  <si>
    <t>MA-2.Kat 208/A</t>
  </si>
  <si>
    <t>MA-2.Kat 208/B</t>
  </si>
  <si>
    <t>MA-2.Kat 208</t>
  </si>
  <si>
    <t>MA-2.Kat 207/A</t>
  </si>
  <si>
    <t>MA-2.Kat 207/C</t>
  </si>
  <si>
    <t>MA-2.Kat 207/B</t>
  </si>
  <si>
    <t>MA-2.Kat 210</t>
  </si>
  <si>
    <t>MA-2.Kat 214</t>
  </si>
  <si>
    <t>MA-2.Kat 215</t>
  </si>
  <si>
    <t>MA-2.Kat 218</t>
  </si>
  <si>
    <t>MA-2.Kat 219</t>
  </si>
  <si>
    <t>MA-2.Kat 220</t>
  </si>
  <si>
    <t>MA-2.Kat 222</t>
  </si>
  <si>
    <t>MA-2.Kat 221</t>
  </si>
  <si>
    <t>MA-2.Kat 223/A</t>
  </si>
  <si>
    <t>MA-2.Kat 223/B</t>
  </si>
  <si>
    <t>MA-2.Kat 223/C</t>
  </si>
  <si>
    <t>MA-2.Kat 224</t>
  </si>
  <si>
    <t>MA-2.Kat 226</t>
  </si>
  <si>
    <t>MA-2.Kat 225</t>
  </si>
  <si>
    <t>MA-2.KAT 227/A</t>
  </si>
  <si>
    <t>MA-2.Kat 227</t>
  </si>
  <si>
    <t>MA-2.Kat 228</t>
  </si>
  <si>
    <t>MA-2.Kat 209</t>
  </si>
  <si>
    <t>MA-1.Kat 101</t>
  </si>
  <si>
    <t>MA-1.Kat 103</t>
  </si>
  <si>
    <t>MA-1.Kat 104 Toplantı salonu</t>
  </si>
  <si>
    <t>MA-1.Kat 106</t>
  </si>
  <si>
    <t>MA-1.Kat 107</t>
  </si>
  <si>
    <t>MA-1.Kat 110</t>
  </si>
  <si>
    <t>MA-1.Kat 108</t>
  </si>
  <si>
    <t>MA-1.Kat 111</t>
  </si>
  <si>
    <t>MA-1.Kat 112</t>
  </si>
  <si>
    <t>MA-1.Kat 113</t>
  </si>
  <si>
    <t>MA-1.Kat 114</t>
  </si>
  <si>
    <t>MA-1.Kat 115</t>
  </si>
  <si>
    <t xml:space="preserve">MA-1.Kat R1 </t>
  </si>
  <si>
    <t>MA-1.Kat R2</t>
  </si>
  <si>
    <t>MA-1.Kat R3</t>
  </si>
  <si>
    <t>MA-1.Kat R4</t>
  </si>
  <si>
    <t>MA-1.Kat R5</t>
  </si>
  <si>
    <t>MA-1.Kat R6</t>
  </si>
  <si>
    <t xml:space="preserve">MA-1.Kat R7 </t>
  </si>
  <si>
    <t>MA-1.Kat R8</t>
  </si>
  <si>
    <t>MA-1.Kat R9</t>
  </si>
  <si>
    <t>MA-1.Kat R10</t>
  </si>
  <si>
    <t>MA-1.Kat R11</t>
  </si>
  <si>
    <t>MA-1.Kat R12</t>
  </si>
  <si>
    <t>MA-1.Kat R13</t>
  </si>
  <si>
    <t>MA-1.Kat R14</t>
  </si>
  <si>
    <t>MA-1.Kat R15</t>
  </si>
  <si>
    <t>MA-1.Kat R20</t>
  </si>
  <si>
    <t>MA-1.Kat R19</t>
  </si>
  <si>
    <t>MA-ZEMİN KAT  Z2</t>
  </si>
  <si>
    <t>MA- ZEMİN KAT Z3</t>
  </si>
  <si>
    <t>MA-ZEMİN KAT Z4</t>
  </si>
  <si>
    <t>MA-ZEMİN KAT Z5</t>
  </si>
  <si>
    <t>MA-ZEMİN KAT Z6 (E- KÜTÜPHANE)</t>
  </si>
  <si>
    <t>MA-ZEMİN KAT (LAVAZZA)</t>
  </si>
  <si>
    <t>MA-ZEMİN KAT(LAVAZZA BAHÇE)</t>
  </si>
  <si>
    <t>MA-ZEMİN Z15</t>
  </si>
  <si>
    <t>MA-ZEMİN KAT Z16</t>
  </si>
  <si>
    <t>MA-ZEMİN KAT</t>
  </si>
  <si>
    <t>MA-ZEMİN KAT Z15(İDARİ AMİR)</t>
  </si>
  <si>
    <t>MA-ZEMİN KAT Z21 (REVİR)</t>
  </si>
  <si>
    <t>FOTOKOPİ</t>
  </si>
  <si>
    <t>MA-ZEMİN KAT Z22</t>
  </si>
  <si>
    <t>MA-ZEMİN KAT Z23(MUHASEBE)</t>
  </si>
  <si>
    <t>MA-ZEMİN KAT Z24</t>
  </si>
  <si>
    <t>MA-ZEMİN KAT Z25</t>
  </si>
  <si>
    <t>MA-ZEMİN KAT Z26</t>
  </si>
  <si>
    <t xml:space="preserve">MA-ZEMİN KAT </t>
  </si>
  <si>
    <t>MA-ZEMİN KAT Z28</t>
  </si>
  <si>
    <t>MA-ZEMİN KAT Z27</t>
  </si>
  <si>
    <t>MA-ZEMİN KAT Z29</t>
  </si>
  <si>
    <t>MA-ZEMİN KAT Z30</t>
  </si>
  <si>
    <t>MA-ZEMİN KAT Z17</t>
  </si>
  <si>
    <t>MA-ZEMİN KAT Z20(ÇAY OCAĞI)</t>
  </si>
  <si>
    <t>MA-EKSİ 1.KAT B01</t>
  </si>
  <si>
    <t>MA-EKSİ1.KAT B02</t>
  </si>
  <si>
    <t>MA-EKSİ1.KAT B03</t>
  </si>
  <si>
    <t>MA-EKSİ1.KAT B05/A</t>
  </si>
  <si>
    <t>MA-EKSİ1.KAT B07</t>
  </si>
  <si>
    <t>MA-EKSİ1.KAT B05</t>
  </si>
  <si>
    <t>MA-EKSİ1.KAT B06</t>
  </si>
  <si>
    <t>MA-EKSİ1.KAT B16</t>
  </si>
  <si>
    <t>MA-EKSİ1.KAT B17</t>
  </si>
  <si>
    <t>MA-EKSİ1.KAT B14</t>
  </si>
  <si>
    <t xml:space="preserve"> MA-EKSİ1.KAT B09</t>
  </si>
  <si>
    <t>MA-EKSİ1.KAT B10</t>
  </si>
  <si>
    <t>MA-EKSİ1.KAT B34</t>
  </si>
  <si>
    <t>MA-EKSİ1.KAT B22</t>
  </si>
  <si>
    <t>MA-EKSİ1.KAT</t>
  </si>
  <si>
    <t>MA-EKSİ1.KAT B33</t>
  </si>
  <si>
    <t>MA-EKSİ1.KAT B31</t>
  </si>
  <si>
    <t>MA-EKSİ1.KAT B30</t>
  </si>
  <si>
    <t>MA-EKSİ1.KAT B29</t>
  </si>
  <si>
    <t>MA-EKSİ1.KAT B28</t>
  </si>
  <si>
    <t>MA-EKSİ1.KAT B27</t>
  </si>
  <si>
    <t>MA-EKSİ1.KAT B24</t>
  </si>
  <si>
    <t>MA-EKSİ1.KAT B23</t>
  </si>
  <si>
    <t>MA-EKSİ1.KAT B36</t>
  </si>
  <si>
    <t>MA-EKSİ1.KAT B41</t>
  </si>
  <si>
    <t>MA-EKSİ1.KAT B48</t>
  </si>
  <si>
    <t>MA-EKSİ1.KAT B49</t>
  </si>
  <si>
    <t>MA-EKSİ1.KAT B51</t>
  </si>
  <si>
    <t>MA-EKSİ1.KAT B52</t>
  </si>
  <si>
    <t>MA-EKSİ1.KAT B53 (KÜTÜPHANE)</t>
  </si>
  <si>
    <t>MA-EKSİ1.KAT B54</t>
  </si>
  <si>
    <t>MA-EKSİ1.KAT B55</t>
  </si>
  <si>
    <t>MA-EKSİ1.KAT B56</t>
  </si>
  <si>
    <t>MA-EKSİ1.KAT B57</t>
  </si>
  <si>
    <t>MA-EKSİ1.KAT B58</t>
  </si>
  <si>
    <t>MB-4.KAT 404</t>
  </si>
  <si>
    <t>MB4.KAT 401</t>
  </si>
  <si>
    <t>MB-3.KAT 302</t>
  </si>
  <si>
    <t>MB-3.KAT 303</t>
  </si>
  <si>
    <t>MB-3.KAT 307</t>
  </si>
  <si>
    <t>MB-2.KAT 207</t>
  </si>
  <si>
    <t>MB-2.KAT 203</t>
  </si>
  <si>
    <t>MB-2.KAT 202</t>
  </si>
  <si>
    <t>MB-1.KAT 101</t>
  </si>
  <si>
    <t>MB-1.KAT 102</t>
  </si>
  <si>
    <t>MB-1.KAT 103</t>
  </si>
  <si>
    <t>MB-1.KAT 104</t>
  </si>
  <si>
    <t>MB-1.KAT 105(ÇAY OCAĞI)</t>
  </si>
  <si>
    <t>MB-1.KAT 106</t>
  </si>
  <si>
    <t>MB-1.KAT 108</t>
  </si>
  <si>
    <t>MB-1.KAT 109</t>
  </si>
  <si>
    <t>MB-1.KAT 110</t>
  </si>
  <si>
    <t>MB-1.KAT 111</t>
  </si>
  <si>
    <t>MB-1.KAT 112</t>
  </si>
  <si>
    <t>MB-1.KAT 113</t>
  </si>
  <si>
    <t>MB-1.KAT 114</t>
  </si>
  <si>
    <t>MB-1.KAT 115</t>
  </si>
  <si>
    <t>MB-1.KAT 116</t>
  </si>
  <si>
    <t>MB-1.KAT 107</t>
  </si>
  <si>
    <t>MB-EKSİ 1.KAT B1-04</t>
  </si>
  <si>
    <t>MB-EKSİ 1.KAT B1-05</t>
  </si>
  <si>
    <t>MB-EKSİ 2.KAT B2-06(FUAT SEZGİN SALONU)</t>
  </si>
  <si>
    <t>MB-EKSİ1.KAT B2-03</t>
  </si>
  <si>
    <t>MC-CATI KATI CT-02</t>
  </si>
  <si>
    <t>MC-CATI KATI CT-03</t>
  </si>
  <si>
    <t>MC-CATI KATI CT-04</t>
  </si>
  <si>
    <t>MC-CATI KATI CT-07</t>
  </si>
  <si>
    <t>MC-CATI KATI CT-10</t>
  </si>
  <si>
    <t>MC-CATI KATI CT-11</t>
  </si>
  <si>
    <t>MC-CATI KATI CT-12</t>
  </si>
  <si>
    <t>MC-3.KAT C3-02</t>
  </si>
  <si>
    <t>MC-3.KAT C3-03</t>
  </si>
  <si>
    <t>MC 3.KAT C3-04</t>
  </si>
  <si>
    <t xml:space="preserve">MC 3.KAT C3-05 </t>
  </si>
  <si>
    <t>MC 3.KAT C3-06</t>
  </si>
  <si>
    <t>MC 3.KAT C3-07</t>
  </si>
  <si>
    <t>MC 3.KAT C3-08</t>
  </si>
  <si>
    <t>MC 2.KAT C2-02</t>
  </si>
  <si>
    <t>MC 2.KAT C203</t>
  </si>
  <si>
    <t>MC 2.KAT C2-04</t>
  </si>
  <si>
    <t>MC 2.KAT C2-05</t>
  </si>
  <si>
    <t>MC 2.KAT C2-06</t>
  </si>
  <si>
    <t>MC 2.KAT C2-07</t>
  </si>
  <si>
    <t>MC 2.KAT C2-08</t>
  </si>
  <si>
    <t>MC 2.KAT C2-09</t>
  </si>
  <si>
    <t>MC 1.KAT C1-02</t>
  </si>
  <si>
    <t>MC 1.KAT C1-03</t>
  </si>
  <si>
    <t>MC 1.KAT C1-04</t>
  </si>
  <si>
    <t>MC 1.KAT C1-05</t>
  </si>
  <si>
    <t>MC 1.KAT C1-06</t>
  </si>
  <si>
    <t>MC 1.KAT C1-07</t>
  </si>
  <si>
    <t>MC 1.KAT C1-08</t>
  </si>
  <si>
    <t>MC 1.KAT C1-09</t>
  </si>
  <si>
    <t>MC 1.KAT C1-10</t>
  </si>
  <si>
    <t>MC 1.KAT C1-11</t>
  </si>
  <si>
    <t>MC ZEMİN KAT CZ-02</t>
  </si>
  <si>
    <t>MC ZEMİN KAT CZ-03</t>
  </si>
  <si>
    <t>MC ZEMİN KAT CZ-04</t>
  </si>
  <si>
    <t>MC ZEMİN KAT CZ-05</t>
  </si>
  <si>
    <t>MC ZEMİN KAT CZ-06</t>
  </si>
  <si>
    <t>MC ZEMİN KAT CZ-09</t>
  </si>
  <si>
    <t>MC ZEMİN KAT CZ-10</t>
  </si>
  <si>
    <t>MC ZEMİN KAT CZ-11</t>
  </si>
  <si>
    <t>MC EKSİ 1.KAT CB-01(KONFERANS SALONU</t>
  </si>
  <si>
    <t>MC EKSİ1.KAT CZ-05(FOTOKOPİ MERKEZİ)</t>
  </si>
  <si>
    <t>MC EKSİ 1.KAT CB-06</t>
  </si>
  <si>
    <t>MC EKSİ 1.KAT CB-07</t>
  </si>
  <si>
    <t>MC EKSİ 1.KAT CB-09</t>
  </si>
  <si>
    <t>MC EKSİ 1.KAT CB-10</t>
  </si>
  <si>
    <t>MC EKSİ 1.KAT CB-11</t>
  </si>
  <si>
    <t>MC EKSİ 2.KAT CB-01</t>
  </si>
  <si>
    <t>MC EKSİ 2.KAT CB-02</t>
  </si>
  <si>
    <t>MC EKSİ 2.KAT CB-05</t>
  </si>
  <si>
    <t>MC EKSİ 2.KAT CB-06</t>
  </si>
  <si>
    <t>MC EKSİ 2.KAT CB-07</t>
  </si>
  <si>
    <t>MC EKSİ 3.KAT CB-03</t>
  </si>
  <si>
    <t>MC EKSİ 3.KAT CB-05</t>
  </si>
  <si>
    <t>MC EKSİ 3.KAT CB-06</t>
  </si>
  <si>
    <t>MC EKSİ 3.KAT CB-07</t>
  </si>
  <si>
    <t>MD 4.KAT D4-403</t>
  </si>
  <si>
    <t>MD 3.KAT D3-302</t>
  </si>
  <si>
    <t>MD 2.KAT D2-202</t>
  </si>
  <si>
    <t>MD 1.KAT D1-102</t>
  </si>
  <si>
    <t>MD ZEMİN KAT DZ-03</t>
  </si>
  <si>
    <t>MD EKSİ 1.KAT DB-01(KONFERANS SALONU)</t>
  </si>
  <si>
    <t>E-2.KAT</t>
  </si>
  <si>
    <t>E-1.KAT</t>
  </si>
  <si>
    <t>E-ZEMİN KAT</t>
  </si>
  <si>
    <t>E-EKSİ 1.KAT</t>
  </si>
  <si>
    <t>0.</t>
  </si>
  <si>
    <t>FEN-5.KAT 501</t>
  </si>
  <si>
    <t>FEN-5.KAT 502</t>
  </si>
  <si>
    <t>FEN-5.KAT 503</t>
  </si>
  <si>
    <t>5.KAT 504</t>
  </si>
  <si>
    <t>5.KAT 505</t>
  </si>
  <si>
    <t>5.KAT 506</t>
  </si>
  <si>
    <t>5 .KAT 507</t>
  </si>
  <si>
    <t>.</t>
  </si>
  <si>
    <t>5.KAT 508</t>
  </si>
  <si>
    <t>5.KAT 509</t>
  </si>
  <si>
    <t>5.KAT 510</t>
  </si>
  <si>
    <t>5.KAT 511</t>
  </si>
  <si>
    <t>5.KAT 512</t>
  </si>
  <si>
    <t>4.KAT 401</t>
  </si>
  <si>
    <t>4.KAT 402</t>
  </si>
  <si>
    <t>4.KAT 403</t>
  </si>
  <si>
    <t>4.KAT 404</t>
  </si>
  <si>
    <t>4.KAT 405</t>
  </si>
  <si>
    <t>4.KAT 406</t>
  </si>
  <si>
    <t>4.KAT 407</t>
  </si>
  <si>
    <t>4.KAT 408</t>
  </si>
  <si>
    <t>4.KAT 409</t>
  </si>
  <si>
    <t>4.KAT 410</t>
  </si>
  <si>
    <t>3.,61</t>
  </si>
  <si>
    <t>4.KAT 411</t>
  </si>
  <si>
    <t>4.KAT 412</t>
  </si>
  <si>
    <t>3.KAT 301</t>
  </si>
  <si>
    <t>3.KAT 302</t>
  </si>
  <si>
    <t>3.KAT 303</t>
  </si>
  <si>
    <t>3.KAT 304</t>
  </si>
  <si>
    <t>3.KAT 305</t>
  </si>
  <si>
    <t>3.KAT 306</t>
  </si>
  <si>
    <t>3.KAT 307</t>
  </si>
  <si>
    <t>3.KAT 308</t>
  </si>
  <si>
    <t>3.KAT 309</t>
  </si>
  <si>
    <t>3.KAT 310</t>
  </si>
  <si>
    <t>3.KAT 311</t>
  </si>
  <si>
    <t>3.KAT 312</t>
  </si>
  <si>
    <t>18.,81</t>
  </si>
  <si>
    <t>2.KAT 201</t>
  </si>
  <si>
    <t>2.KAT 202</t>
  </si>
  <si>
    <t>2.KAT 203</t>
  </si>
  <si>
    <t>2.KAT 204</t>
  </si>
  <si>
    <t>8..19</t>
  </si>
  <si>
    <t>2KAT 205</t>
  </si>
  <si>
    <t>7..98</t>
  </si>
  <si>
    <t>2.KAT 206</t>
  </si>
  <si>
    <t>2.KAT 208</t>
  </si>
  <si>
    <t>2.KAT 209</t>
  </si>
  <si>
    <t>2.KAT 210</t>
  </si>
  <si>
    <t>2.KAT 211</t>
  </si>
  <si>
    <t>2.KAT 212</t>
  </si>
  <si>
    <t>1.KAT 101</t>
  </si>
  <si>
    <t>1.KAT 102</t>
  </si>
  <si>
    <t>1.KAT 103</t>
  </si>
  <si>
    <t xml:space="preserve">1.KAT 104 </t>
  </si>
  <si>
    <t>1.KAT 105</t>
  </si>
  <si>
    <t>1.KAT 106</t>
  </si>
  <si>
    <t>1.KAT 107</t>
  </si>
  <si>
    <t>1.KAT 108</t>
  </si>
  <si>
    <t>1.KAT 109</t>
  </si>
  <si>
    <t>1.KAT 110</t>
  </si>
  <si>
    <t>1.KAT 111</t>
  </si>
  <si>
    <t>Z.01</t>
  </si>
  <si>
    <t>Z.03</t>
  </si>
  <si>
    <t>Z.04</t>
  </si>
  <si>
    <t>Z.05</t>
  </si>
  <si>
    <t>Z.06</t>
  </si>
  <si>
    <t>ÜMR 9.KAT 0101A</t>
  </si>
  <si>
    <t>ÜMR 9.KAT 03</t>
  </si>
  <si>
    <t xml:space="preserve"> ÜMR9.KAT 13</t>
  </si>
  <si>
    <t>ÜMR 9.KAT 14</t>
  </si>
  <si>
    <t>Jimlastik/Dans Stüdyosu</t>
  </si>
  <si>
    <t>ÜMR 9.KAT 15</t>
  </si>
  <si>
    <t>ÜMR 8.KAT 26</t>
  </si>
  <si>
    <t>ÜMR 8.KAT 23</t>
  </si>
  <si>
    <t>ÜMR 8 KAT 24</t>
  </si>
  <si>
    <t>ÜMR 8.KAT 9</t>
  </si>
  <si>
    <t xml:space="preserve">ÜMR 8 KAT 10 </t>
  </si>
  <si>
    <t>ÜMR 8KAT 11</t>
  </si>
  <si>
    <t>ÜMR 8KAT 30</t>
  </si>
  <si>
    <t>ÜMR 8.KAT 25</t>
  </si>
  <si>
    <t>ÜMR 8.KAT 31</t>
  </si>
  <si>
    <t>ÜMR 7.KAT 26</t>
  </si>
  <si>
    <t>ÜMR 7..KAT 23</t>
  </si>
  <si>
    <t>ÜMR 7.KAT 24</t>
  </si>
  <si>
    <t>ÜMR 7.KAT 9</t>
  </si>
  <si>
    <t xml:space="preserve">ÜMR 7.KAT 10 </t>
  </si>
  <si>
    <t>ÜMR 7.KAT 11</t>
  </si>
  <si>
    <t>ÜMR 7.KAT 30</t>
  </si>
  <si>
    <t>ÜMR 7.KAT 25</t>
  </si>
  <si>
    <t>ÜMR 7.KAT 31</t>
  </si>
  <si>
    <t>ÜMR 6.KAT 26</t>
  </si>
  <si>
    <t>ÜMR 6.KAT 23</t>
  </si>
  <si>
    <t>ÜMR 6.KAT 24</t>
  </si>
  <si>
    <t>ÜMR 6.KAT 9</t>
  </si>
  <si>
    <t xml:space="preserve">ÜMR 6.KAT 10 </t>
  </si>
  <si>
    <t>ÜMR 6.KAT 11</t>
  </si>
  <si>
    <t>ÜMR 6.KAT 30</t>
  </si>
  <si>
    <t>ÜMR 6.KAT 25</t>
  </si>
  <si>
    <t>ÜMR 6.KAT 31</t>
  </si>
  <si>
    <t>ÜMR 5.KAT 26</t>
  </si>
  <si>
    <t>ÜMR 5.KAT 23</t>
  </si>
  <si>
    <t>ÜMR 5.KAT 24</t>
  </si>
  <si>
    <t>ÜMR 5.KAT 9</t>
  </si>
  <si>
    <t xml:space="preserve">ÜMR 5.KAT 10 </t>
  </si>
  <si>
    <t>ÜMR 5.KAT 11</t>
  </si>
  <si>
    <t>ÜMR 5.KAT 30</t>
  </si>
  <si>
    <t>ÜMR 5.KAT 25</t>
  </si>
  <si>
    <t>ÜMR 5.KAT 31</t>
  </si>
  <si>
    <t>ÜMR 4.KAT 26</t>
  </si>
  <si>
    <t>ÜMR 4.KAT 23</t>
  </si>
  <si>
    <t>ÜMR 4.KAT 24</t>
  </si>
  <si>
    <t>ÜMR 4.KAT 9</t>
  </si>
  <si>
    <t xml:space="preserve">ÜMR 4.KAT 10 </t>
  </si>
  <si>
    <t>ÜMR 4.KAT 11</t>
  </si>
  <si>
    <t>ÜMR 4.KAT 30</t>
  </si>
  <si>
    <t>ÜMR 4.KAT 25</t>
  </si>
  <si>
    <t>ÜMR 4.KAT 31</t>
  </si>
  <si>
    <t>ÜMR 3.KAT 26</t>
  </si>
  <si>
    <t>ÜMR 3.KAT 23</t>
  </si>
  <si>
    <t>ÜMR 3.KAT 24</t>
  </si>
  <si>
    <t>ÜMR 3.KAT 9</t>
  </si>
  <si>
    <t xml:space="preserve">ÜMR 3..KAT 10 </t>
  </si>
  <si>
    <t>ÜMR 3..KAT 11</t>
  </si>
  <si>
    <t>ÜMR 3.KAT 30</t>
  </si>
  <si>
    <t>ÜMR 3..KAT 25</t>
  </si>
  <si>
    <t>ÜMR 3..KAT 31</t>
  </si>
  <si>
    <t>ÜMR.3.KAT 12</t>
  </si>
  <si>
    <t>ÜMR.3.KAT 13</t>
  </si>
  <si>
    <t>ÜMR.3.KAT 14</t>
  </si>
  <si>
    <t>ÜMR.3.KAT 15</t>
  </si>
  <si>
    <t>ÜMR.3.KAT 16</t>
  </si>
  <si>
    <t>ÜMR.3.KAT 17</t>
  </si>
  <si>
    <t>ÜMR.3.KAT 18</t>
  </si>
  <si>
    <t>ÜMR.3.KAT 19</t>
  </si>
  <si>
    <t>ÜMR 2.KAT 26</t>
  </si>
  <si>
    <t>ÜMR 2.KAT 23</t>
  </si>
  <si>
    <t>ÜMR 2.KAT 24</t>
  </si>
  <si>
    <t>ÜMR 2.KAT 9</t>
  </si>
  <si>
    <t xml:space="preserve">ÜMR 2.KAT 10 </t>
  </si>
  <si>
    <t>ÜMR 2.KAT 11</t>
  </si>
  <si>
    <t>ÜMR 2.KAT 30</t>
  </si>
  <si>
    <t>ÜMR 2.KAT 25</t>
  </si>
  <si>
    <t>ÜMR 2.KAT 31</t>
  </si>
  <si>
    <t>ÜMR 1.KAT 06</t>
  </si>
  <si>
    <t>ÜMR 1.KAT 14</t>
  </si>
  <si>
    <t>ÜMR 1.KAT 13</t>
  </si>
  <si>
    <t>ÜMR 1.KAT 10</t>
  </si>
  <si>
    <t>ÜMR 1.KAT 17</t>
  </si>
  <si>
    <t>ÜMR 1.KAT 29</t>
  </si>
  <si>
    <t>ÜMR 1.KAT 30</t>
  </si>
  <si>
    <t>ÜMR 1.KAT 35</t>
  </si>
  <si>
    <t>ÜMR 1.KAT 36</t>
  </si>
  <si>
    <t>ÜMR 1.KAT 37</t>
  </si>
  <si>
    <t>ÜMR 1.KAT 38</t>
  </si>
  <si>
    <t>ÜMR ASMA 13</t>
  </si>
  <si>
    <t>ÜMR ASMA 14</t>
  </si>
  <si>
    <t>ÜMR ASMA 15</t>
  </si>
  <si>
    <t>ÜMR ASMA 16</t>
  </si>
  <si>
    <t>ÜMR ZEM 53</t>
  </si>
  <si>
    <t>ÜMR ZEM 54</t>
  </si>
  <si>
    <t>ÜMR ZEM 55</t>
  </si>
  <si>
    <t>ÜMR ZEM 56</t>
  </si>
  <si>
    <t>ÜMR ZEM 17</t>
  </si>
  <si>
    <t>ÜMR ZEM 37</t>
  </si>
  <si>
    <t>ÜMR ZEM 38</t>
  </si>
  <si>
    <t>ÜMR ZEM 8</t>
  </si>
  <si>
    <t>ÜMR ZEM 9</t>
  </si>
  <si>
    <t>ÜMR ZEM 10</t>
  </si>
  <si>
    <t>ÜMR ZEM 11</t>
  </si>
  <si>
    <t>ÜMR -1 KAT  8</t>
  </si>
  <si>
    <t>ÜMR -1 KAT  22</t>
  </si>
  <si>
    <t>ÜMR -1 KAT 21</t>
  </si>
  <si>
    <t>Müzik Laboratuvarı</t>
  </si>
  <si>
    <t>ÜMR -1 KAT A</t>
  </si>
  <si>
    <t>ÜMR -1 KAT B</t>
  </si>
  <si>
    <t>Seramik Stüdyosu</t>
  </si>
  <si>
    <t>ÜMR -1 KAT C</t>
  </si>
  <si>
    <t>ÜMR -1 KAT D</t>
  </si>
  <si>
    <t>ÜMR -1 KAT 32-39</t>
  </si>
  <si>
    <t>ÜMR -1 KAT 9</t>
  </si>
  <si>
    <t>ÜMR -1 KAT 10</t>
  </si>
  <si>
    <t>ÜMR -1 KAT 11</t>
  </si>
  <si>
    <t>ÜMR -1 KAT 12</t>
  </si>
  <si>
    <t>ÜMR -2 KAT 11-15</t>
  </si>
  <si>
    <t>ÜMR -2 KAT 28</t>
  </si>
  <si>
    <t>ÜMR -2 KAT 19</t>
  </si>
  <si>
    <t>ÜMR2 5 KAT Ç05</t>
  </si>
  <si>
    <t>ÜMR2 4 KAT 25-26</t>
  </si>
  <si>
    <t>ÜMR2 4 KAT 12-13</t>
  </si>
  <si>
    <t>ÜMR2 3 KAT 12-13</t>
  </si>
  <si>
    <t>ÜMR2 2 KAT 12-13</t>
  </si>
  <si>
    <t>ÜMR2 2 KAT 27-28</t>
  </si>
  <si>
    <t>ÜMR2 1 KAT 27-28</t>
  </si>
  <si>
    <t>ÜMR2 1.KAT 36</t>
  </si>
  <si>
    <t xml:space="preserve">4.Kat MEB- 401 </t>
  </si>
  <si>
    <t xml:space="preserve">3.Kat MEB -301 </t>
  </si>
  <si>
    <t>3.Kat MEB -302</t>
  </si>
  <si>
    <t>2.Kat MEB -201</t>
  </si>
  <si>
    <t>2.Kat MEB -202</t>
  </si>
  <si>
    <t>2.Kat MEB -203</t>
  </si>
  <si>
    <t>1.Kat MEB -101</t>
  </si>
  <si>
    <t>1.Kat MEB -102</t>
  </si>
  <si>
    <t>1.Kat MEB -103</t>
  </si>
  <si>
    <t>-1 Bodrum Kat-01</t>
  </si>
  <si>
    <t>-2 Bodrum Kat-01</t>
  </si>
  <si>
    <t>4.Kat GDB -401</t>
  </si>
  <si>
    <t>4.Kat GDB -402</t>
  </si>
  <si>
    <t>3.Kat GDB -301</t>
  </si>
  <si>
    <t>3.Kat GDB -302</t>
  </si>
  <si>
    <t>2.Kat GDB -201</t>
  </si>
  <si>
    <t>2.Kat GDB -202</t>
  </si>
  <si>
    <t>3.Kat GCB -301</t>
  </si>
  <si>
    <t>3.Kat GCB -302</t>
  </si>
  <si>
    <t>2.Kat GCB -101</t>
  </si>
  <si>
    <t>2.Kat GCB -102</t>
  </si>
  <si>
    <t>Z-Kat GCB-01-02</t>
  </si>
  <si>
    <t>1.KAT GCB-08KONFERANS SALONU</t>
  </si>
  <si>
    <t>1.KAT GDB-04-TV STÜDYO</t>
  </si>
  <si>
    <t xml:space="preserve">*; Diğer Öğretim Elemanı; Öğretim Görevlisi, Okutman, Araştırma Görevlisi, Uzman, Çeviriciler ve Eğitim-Öğretim Planlamacıları şeklinde düşünülmelidir.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</si>
</sst>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Red]#,##0"/>
    <numFmt numFmtId="165" formatCode="#,##0.0"/>
  </numFmts>
  <fonts count="17" x14ac:knownFonts="1">
    <font>
      <sz val="11"/>
      <color theme="1"/>
      <name val="Calibri"/>
      <family val="2"/>
      <scheme val="minor"/>
    </font>
    <font>
      <b/>
      <sz val="11"/>
      <color theme="1"/>
      <name val="Calibri"/>
      <family val="2"/>
      <charset val="162"/>
      <scheme val="minor"/>
    </font>
    <font>
      <b/>
      <sz val="10"/>
      <color indexed="8"/>
      <name val="Calibri"/>
      <family val="2"/>
      <charset val="162"/>
      <scheme val="minor"/>
    </font>
    <font>
      <sz val="10"/>
      <color indexed="8"/>
      <name val="Calibri"/>
      <family val="2"/>
      <charset val="162"/>
      <scheme val="minor"/>
    </font>
    <font>
      <b/>
      <i/>
      <u/>
      <sz val="10"/>
      <color theme="1"/>
      <name val="Calibri"/>
      <family val="2"/>
      <charset val="162"/>
      <scheme val="minor"/>
    </font>
    <font>
      <b/>
      <i/>
      <sz val="9"/>
      <color theme="1"/>
      <name val="Calibri"/>
      <family val="2"/>
      <charset val="162"/>
      <scheme val="minor"/>
    </font>
    <font>
      <b/>
      <sz val="10"/>
      <color theme="1"/>
      <name val="Calibri"/>
      <family val="2"/>
      <charset val="162"/>
      <scheme val="minor"/>
    </font>
    <font>
      <b/>
      <sz val="10"/>
      <color indexed="8"/>
      <name val="Calibri"/>
      <family val="2"/>
      <charset val="162"/>
    </font>
    <font>
      <b/>
      <vertAlign val="superscript"/>
      <sz val="10"/>
      <color indexed="8"/>
      <name val="Calibri"/>
      <family val="2"/>
      <charset val="162"/>
    </font>
    <font>
      <i/>
      <sz val="9"/>
      <color indexed="8"/>
      <name val="Calibri"/>
      <family val="2"/>
      <charset val="162"/>
    </font>
    <font>
      <i/>
      <sz val="10"/>
      <color indexed="8"/>
      <name val="Calibri"/>
      <family val="2"/>
      <charset val="162"/>
    </font>
    <font>
      <sz val="10"/>
      <color theme="1"/>
      <name val="Calibri"/>
      <family val="2"/>
      <charset val="162"/>
      <scheme val="minor"/>
    </font>
    <font>
      <i/>
      <vertAlign val="superscript"/>
      <sz val="10"/>
      <color indexed="8"/>
      <name val="Calibri"/>
      <family val="2"/>
      <charset val="162"/>
    </font>
    <font>
      <i/>
      <sz val="10"/>
      <color theme="1"/>
      <name val="Calibri"/>
      <family val="2"/>
      <charset val="162"/>
      <scheme val="minor"/>
    </font>
    <font>
      <sz val="9"/>
      <color theme="1"/>
      <name val="Calibri"/>
      <family val="2"/>
      <charset val="162"/>
      <scheme val="minor"/>
    </font>
    <font>
      <sz val="10"/>
      <name val="Calibri"/>
      <family val="2"/>
      <charset val="162"/>
      <scheme val="minor"/>
    </font>
    <font>
      <i/>
      <sz val="9"/>
      <color theme="1"/>
      <name val="Calibri"/>
      <family val="2"/>
      <charset val="162"/>
      <scheme val="minor"/>
    </font>
  </fonts>
  <fills count="6">
    <fill>
      <patternFill patternType="none"/>
    </fill>
    <fill>
      <patternFill patternType="gray125"/>
    </fill>
    <fill>
      <patternFill patternType="solid">
        <fgColor theme="7"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0"/>
        <bgColor theme="0"/>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right style="thin">
        <color indexed="64"/>
      </right>
      <top/>
      <bottom style="thin">
        <color indexed="64"/>
      </bottom>
      <diagonal/>
    </border>
  </borders>
  <cellStyleXfs count="1">
    <xf numFmtId="0" fontId="0" fillId="0" borderId="0"/>
  </cellStyleXfs>
  <cellXfs count="76">
    <xf numFmtId="0" fontId="0" fillId="0" borderId="0" xfId="0"/>
    <xf numFmtId="0" fontId="2" fillId="0" borderId="0" xfId="0" applyFont="1" applyAlignment="1">
      <alignment horizontal="center" vertical="center"/>
    </xf>
    <xf numFmtId="0" fontId="3" fillId="0" borderId="0" xfId="0" applyFont="1"/>
    <xf numFmtId="0" fontId="4" fillId="2" borderId="0" xfId="0" applyFont="1" applyFill="1" applyAlignment="1">
      <alignment vertical="center"/>
    </xf>
    <xf numFmtId="0" fontId="5" fillId="2" borderId="0" xfId="0" applyFont="1" applyFill="1" applyAlignment="1">
      <alignment horizontal="left" vertical="center" wrapText="1"/>
    </xf>
    <xf numFmtId="0" fontId="5" fillId="3" borderId="0" xfId="0" applyFont="1" applyFill="1" applyAlignment="1">
      <alignment horizontal="left" vertical="center" wrapText="1"/>
    </xf>
    <xf numFmtId="0" fontId="0" fillId="3" borderId="0" xfId="0" applyFill="1"/>
    <xf numFmtId="0" fontId="6" fillId="4" borderId="1" xfId="0" applyFont="1" applyFill="1" applyBorder="1" applyAlignment="1">
      <alignment horizontal="center" vertical="center" wrapText="1"/>
    </xf>
    <xf numFmtId="0" fontId="6" fillId="4" borderId="2" xfId="0" applyFont="1" applyFill="1" applyBorder="1" applyAlignment="1">
      <alignment horizontal="center" vertical="center"/>
    </xf>
    <xf numFmtId="0" fontId="6" fillId="4" borderId="3" xfId="0" applyFont="1" applyFill="1" applyBorder="1" applyAlignment="1">
      <alignment horizontal="center" vertical="center"/>
    </xf>
    <xf numFmtId="0" fontId="6" fillId="4" borderId="4" xfId="0" applyFont="1" applyFill="1" applyBorder="1" applyAlignment="1">
      <alignment horizontal="center" vertical="center"/>
    </xf>
    <xf numFmtId="0" fontId="6" fillId="4" borderId="5" xfId="0" applyFont="1" applyFill="1" applyBorder="1" applyAlignment="1">
      <alignment horizontal="center" vertical="center" wrapText="1"/>
    </xf>
    <xf numFmtId="0" fontId="6" fillId="4" borderId="1" xfId="0" applyFont="1" applyFill="1" applyBorder="1" applyAlignment="1">
      <alignment vertical="top" textRotation="180" wrapText="1"/>
    </xf>
    <xf numFmtId="0" fontId="6" fillId="4" borderId="6" xfId="0" applyFont="1" applyFill="1" applyBorder="1" applyAlignment="1">
      <alignment horizontal="center" vertical="center" wrapText="1"/>
    </xf>
    <xf numFmtId="0" fontId="11" fillId="0" borderId="1" xfId="0" applyFont="1" applyBorder="1"/>
    <xf numFmtId="0" fontId="1" fillId="0" borderId="1" xfId="0" applyFont="1" applyBorder="1" applyAlignment="1">
      <alignment horizontal="left"/>
    </xf>
    <xf numFmtId="164" fontId="6" fillId="4" borderId="1" xfId="0" applyNumberFormat="1" applyFont="1" applyFill="1" applyBorder="1"/>
    <xf numFmtId="164" fontId="11" fillId="0" borderId="1" xfId="0" applyNumberFormat="1" applyFont="1" applyBorder="1"/>
    <xf numFmtId="164" fontId="11" fillId="0" borderId="1" xfId="0" applyNumberFormat="1" applyFont="1" applyBorder="1" applyAlignment="1">
      <alignment horizontal="center"/>
    </xf>
    <xf numFmtId="164" fontId="11" fillId="0" borderId="1" xfId="0" applyNumberFormat="1" applyFont="1" applyBorder="1" applyAlignment="1">
      <alignment wrapText="1"/>
    </xf>
    <xf numFmtId="165" fontId="11" fillId="4" borderId="1" xfId="0" applyNumberFormat="1" applyFont="1" applyFill="1" applyBorder="1"/>
    <xf numFmtId="0" fontId="1" fillId="0" borderId="1" xfId="0" applyFont="1" applyBorder="1"/>
    <xf numFmtId="0" fontId="6" fillId="0" borderId="1" xfId="0" applyFont="1" applyBorder="1"/>
    <xf numFmtId="0" fontId="6" fillId="4" borderId="1" xfId="0" applyFont="1" applyFill="1" applyBorder="1" applyAlignment="1">
      <alignment horizontal="center"/>
    </xf>
    <xf numFmtId="0" fontId="6" fillId="4" borderId="1" xfId="0" applyFont="1" applyFill="1" applyBorder="1"/>
    <xf numFmtId="164" fontId="6" fillId="4" borderId="1" xfId="0" applyNumberFormat="1" applyFont="1" applyFill="1" applyBorder="1" applyAlignment="1">
      <alignment horizontal="center"/>
    </xf>
    <xf numFmtId="164" fontId="0" fillId="0" borderId="0" xfId="0" applyNumberFormat="1"/>
    <xf numFmtId="0" fontId="10" fillId="0" borderId="0" xfId="0" applyFont="1"/>
    <xf numFmtId="0" fontId="10" fillId="3" borderId="0" xfId="0" applyFont="1" applyFill="1"/>
    <xf numFmtId="0" fontId="13" fillId="0" borderId="0" xfId="0" applyFont="1"/>
    <xf numFmtId="0" fontId="10" fillId="0" borderId="0" xfId="0" applyFont="1" applyAlignment="1">
      <alignment horizontal="left" wrapText="1"/>
    </xf>
    <xf numFmtId="0" fontId="13" fillId="0" borderId="0" xfId="0" applyFont="1" applyAlignment="1">
      <alignment horizontal="left" wrapText="1"/>
    </xf>
    <xf numFmtId="0" fontId="13" fillId="0" borderId="0" xfId="0" applyFont="1" applyAlignment="1">
      <alignment wrapText="1"/>
    </xf>
    <xf numFmtId="0" fontId="6" fillId="4" borderId="1" xfId="0" applyFont="1" applyFill="1" applyBorder="1" applyAlignment="1">
      <alignment horizontal="center" vertical="center"/>
    </xf>
    <xf numFmtId="0" fontId="11" fillId="0" borderId="1" xfId="0" applyFont="1" applyBorder="1" applyAlignment="1">
      <alignment horizontal="center" vertical="center"/>
    </xf>
    <xf numFmtId="0" fontId="11" fillId="0" borderId="1" xfId="0" applyFont="1" applyBorder="1" applyAlignment="1">
      <alignment horizontal="left" vertical="center"/>
    </xf>
    <xf numFmtId="0" fontId="6" fillId="4" borderId="1" xfId="0" applyFont="1" applyFill="1" applyBorder="1" applyAlignment="1">
      <alignment horizontal="center" vertical="center"/>
    </xf>
    <xf numFmtId="0" fontId="11" fillId="0" borderId="1" xfId="0" applyFont="1" applyBorder="1" applyAlignment="1">
      <alignment horizontal="center" vertical="center" wrapText="1"/>
    </xf>
    <xf numFmtId="0" fontId="11" fillId="2" borderId="0" xfId="0" applyFont="1" applyFill="1"/>
    <xf numFmtId="0" fontId="11" fillId="0" borderId="0" xfId="0" applyFont="1"/>
    <xf numFmtId="0" fontId="6" fillId="4" borderId="1" xfId="0" applyFont="1" applyFill="1" applyBorder="1" applyAlignment="1">
      <alignment horizontal="center" vertical="center" wrapText="1"/>
    </xf>
    <xf numFmtId="0" fontId="6" fillId="4" borderId="1" xfId="0" applyFont="1" applyFill="1" applyBorder="1" applyAlignment="1">
      <alignment horizontal="center" wrapText="1"/>
    </xf>
    <xf numFmtId="0" fontId="6" fillId="0" borderId="1" xfId="0" applyFont="1" applyBorder="1" applyAlignment="1">
      <alignment horizontal="center"/>
    </xf>
    <xf numFmtId="0" fontId="14" fillId="5" borderId="1" xfId="0" applyFont="1" applyFill="1" applyBorder="1" applyAlignment="1" applyProtection="1">
      <alignment horizontal="left" vertical="center" wrapText="1"/>
      <protection locked="0"/>
    </xf>
    <xf numFmtId="0" fontId="11" fillId="0" borderId="1" xfId="0" applyFont="1" applyBorder="1" applyAlignment="1">
      <alignment horizontal="center"/>
    </xf>
    <xf numFmtId="1" fontId="11" fillId="0" borderId="1" xfId="0" applyNumberFormat="1" applyFont="1" applyBorder="1" applyAlignment="1">
      <alignment horizontal="center"/>
    </xf>
    <xf numFmtId="0" fontId="11" fillId="0" borderId="1" xfId="0" applyFont="1" applyFill="1" applyBorder="1" applyAlignment="1">
      <alignment horizontal="center"/>
    </xf>
    <xf numFmtId="0" fontId="11" fillId="0" borderId="1" xfId="0" applyFont="1" applyBorder="1" applyAlignment="1"/>
    <xf numFmtId="0" fontId="11" fillId="0" borderId="1" xfId="0" applyFont="1" applyFill="1" applyBorder="1" applyAlignment="1">
      <alignment horizontal="center" vertical="center"/>
    </xf>
    <xf numFmtId="0" fontId="11" fillId="0" borderId="4" xfId="0" applyFont="1" applyBorder="1" applyAlignment="1">
      <alignment horizontal="center" vertical="center"/>
    </xf>
    <xf numFmtId="0" fontId="11" fillId="0" borderId="7" xfId="0" applyFont="1" applyFill="1" applyBorder="1" applyAlignment="1">
      <alignment horizontal="center" vertical="center"/>
    </xf>
    <xf numFmtId="0" fontId="0" fillId="0" borderId="8" xfId="0" applyBorder="1" applyAlignment="1">
      <alignment horizontal="center" vertical="center"/>
    </xf>
    <xf numFmtId="0" fontId="0" fillId="0" borderId="7" xfId="0" applyBorder="1" applyAlignment="1">
      <alignment horizontal="center" vertical="center"/>
    </xf>
    <xf numFmtId="0" fontId="0" fillId="0" borderId="9" xfId="0" applyBorder="1" applyAlignment="1">
      <alignment horizontal="center" vertical="center"/>
    </xf>
    <xf numFmtId="0" fontId="15" fillId="0" borderId="1" xfId="0" applyFont="1" applyBorder="1" applyAlignment="1">
      <alignment horizontal="center" vertical="center"/>
    </xf>
    <xf numFmtId="0" fontId="11" fillId="3" borderId="1" xfId="0" applyFont="1" applyFill="1" applyBorder="1" applyAlignment="1">
      <alignment horizontal="center" vertical="center"/>
    </xf>
    <xf numFmtId="1" fontId="11" fillId="0" borderId="1" xfId="0" applyNumberFormat="1" applyFont="1" applyBorder="1" applyAlignment="1">
      <alignment horizontal="center" vertical="center"/>
    </xf>
    <xf numFmtId="17" fontId="11" fillId="0" borderId="4" xfId="0" applyNumberFormat="1" applyFont="1" applyBorder="1" applyAlignment="1">
      <alignment horizontal="center" vertical="center"/>
    </xf>
    <xf numFmtId="16" fontId="11" fillId="0" borderId="4" xfId="0" applyNumberFormat="1" applyFont="1" applyBorder="1" applyAlignment="1">
      <alignment horizontal="center" vertical="center"/>
    </xf>
    <xf numFmtId="20" fontId="11" fillId="0" borderId="1" xfId="0" applyNumberFormat="1" applyFont="1" applyBorder="1" applyAlignment="1">
      <alignment horizontal="center" vertical="center"/>
    </xf>
    <xf numFmtId="0" fontId="11" fillId="3" borderId="4" xfId="0" applyFont="1" applyFill="1" applyBorder="1" applyAlignment="1">
      <alignment horizontal="center" vertical="center"/>
    </xf>
    <xf numFmtId="0" fontId="11" fillId="3" borderId="0" xfId="0" applyFont="1" applyFill="1" applyBorder="1" applyAlignment="1">
      <alignment horizontal="center" vertical="center"/>
    </xf>
    <xf numFmtId="0" fontId="11" fillId="0" borderId="5" xfId="0" applyFont="1" applyBorder="1" applyAlignment="1">
      <alignment horizontal="center" vertical="center"/>
    </xf>
    <xf numFmtId="0" fontId="6" fillId="0" borderId="8" xfId="0" applyFont="1" applyBorder="1" applyAlignment="1">
      <alignment horizontal="center" vertical="center"/>
    </xf>
    <xf numFmtId="0" fontId="11" fillId="3" borderId="3" xfId="0" applyFont="1" applyFill="1" applyBorder="1" applyAlignment="1">
      <alignment horizontal="center" vertical="center"/>
    </xf>
    <xf numFmtId="0" fontId="6" fillId="0" borderId="4" xfId="0" applyFont="1" applyBorder="1" applyAlignment="1">
      <alignment horizontal="center" vertical="center"/>
    </xf>
    <xf numFmtId="0" fontId="11" fillId="0" borderId="8" xfId="0" applyFont="1" applyFill="1" applyBorder="1" applyAlignment="1">
      <alignment horizontal="center" vertical="center"/>
    </xf>
    <xf numFmtId="0" fontId="11" fillId="0" borderId="4" xfId="0" applyFont="1" applyFill="1" applyBorder="1" applyAlignment="1">
      <alignment horizontal="center" vertical="center"/>
    </xf>
    <xf numFmtId="0" fontId="0" fillId="0" borderId="4" xfId="0" applyBorder="1" applyAlignment="1">
      <alignment horizontal="center" vertical="center"/>
    </xf>
    <xf numFmtId="0" fontId="11" fillId="3" borderId="2" xfId="0" applyFont="1" applyFill="1" applyBorder="1" applyAlignment="1">
      <alignment horizontal="center" vertical="center"/>
    </xf>
    <xf numFmtId="0" fontId="14" fillId="5" borderId="1" xfId="0" applyFont="1" applyFill="1" applyBorder="1" applyAlignment="1" applyProtection="1">
      <alignment horizontal="center" vertical="center" wrapText="1"/>
      <protection locked="0"/>
    </xf>
    <xf numFmtId="0" fontId="6" fillId="3" borderId="1" xfId="0" applyFont="1" applyFill="1" applyBorder="1" applyAlignment="1">
      <alignment horizontal="center"/>
    </xf>
    <xf numFmtId="49" fontId="11" fillId="3" borderId="1" xfId="0" applyNumberFormat="1" applyFont="1" applyFill="1" applyBorder="1" applyAlignment="1">
      <alignment horizontal="center" vertical="center"/>
    </xf>
    <xf numFmtId="0" fontId="11" fillId="3" borderId="7" xfId="0" applyFont="1" applyFill="1" applyBorder="1" applyAlignment="1">
      <alignment horizontal="center" vertical="center"/>
    </xf>
    <xf numFmtId="0" fontId="16" fillId="0" borderId="0" xfId="0" applyFont="1"/>
    <xf numFmtId="49" fontId="11" fillId="0" borderId="0" xfId="0" applyNumberFormat="1"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0.0.10.15\Genel%20Sekreterlik\Y&#214;K%20DENET&#304;M%202018\YDK%20Denetim%20Rehberi%202017-2018\Tablolar.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o 1"/>
      <sheetName val="Tablo-2"/>
      <sheetName val="Tablo-3"/>
      <sheetName val="Tablo-4"/>
      <sheetName val="Tablo-5"/>
      <sheetName val="Tablo-6"/>
      <sheetName val="Tablo-7A"/>
      <sheetName val="Tablo-7B"/>
      <sheetName val="Tablo-7C"/>
      <sheetName val="Tablo-8"/>
      <sheetName val="Tablo-9"/>
      <sheetName val="Tablo-10"/>
      <sheetName val="Tablo-11"/>
      <sheetName val="Tablo-12"/>
      <sheetName val="Tablo-13A"/>
      <sheetName val="Tablo-13B"/>
      <sheetName val="Tablo-14"/>
      <sheetName val="Tablo-15"/>
      <sheetName val="Tablo-16"/>
      <sheetName val="Tablo-17"/>
      <sheetName val="Tablo-18"/>
      <sheetName val="Tablo-19"/>
      <sheetName val="Tablo-20"/>
      <sheetName val="Tablo-21A"/>
      <sheetName val="Tablo-21B"/>
      <sheetName val="Tablo-22"/>
      <sheetName val="Tablo-23"/>
      <sheetName val="Tablo-2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37">
          <cell r="A37">
            <v>32</v>
          </cell>
        </row>
        <row r="38">
          <cell r="A38">
            <v>33</v>
          </cell>
        </row>
        <row r="39">
          <cell r="A39">
            <v>34</v>
          </cell>
        </row>
        <row r="40">
          <cell r="A40">
            <v>35</v>
          </cell>
        </row>
        <row r="41">
          <cell r="A41">
            <v>36</v>
          </cell>
        </row>
        <row r="42">
          <cell r="A42">
            <v>37</v>
          </cell>
        </row>
        <row r="43">
          <cell r="A43">
            <v>38</v>
          </cell>
        </row>
        <row r="44">
          <cell r="A44">
            <v>39</v>
          </cell>
        </row>
        <row r="45">
          <cell r="A45">
            <v>40</v>
          </cell>
        </row>
        <row r="46">
          <cell r="A46">
            <v>41</v>
          </cell>
        </row>
        <row r="47">
          <cell r="A47">
            <v>42</v>
          </cell>
        </row>
        <row r="48">
          <cell r="A48">
            <v>43</v>
          </cell>
        </row>
        <row r="49">
          <cell r="A49">
            <v>44</v>
          </cell>
        </row>
        <row r="50">
          <cell r="A50">
            <v>45</v>
          </cell>
        </row>
        <row r="51">
          <cell r="A51">
            <v>46</v>
          </cell>
        </row>
        <row r="52">
          <cell r="A52">
            <v>47</v>
          </cell>
        </row>
        <row r="53">
          <cell r="A53">
            <v>48</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7"/>
  <sheetViews>
    <sheetView workbookViewId="0">
      <selection sqref="A1:XFD1048576"/>
    </sheetView>
  </sheetViews>
  <sheetFormatPr defaultRowHeight="15" x14ac:dyDescent="0.25"/>
  <cols>
    <col min="1" max="1" width="4.85546875" customWidth="1"/>
    <col min="2" max="3" width="16.5703125" customWidth="1"/>
    <col min="5" max="5" width="6.42578125" customWidth="1"/>
    <col min="6" max="6" width="6" customWidth="1"/>
    <col min="7" max="7" width="5.5703125" customWidth="1"/>
    <col min="8" max="8" width="7.140625" customWidth="1"/>
    <col min="9" max="18" width="5.140625" customWidth="1"/>
    <col min="19" max="19" width="7.42578125" customWidth="1"/>
    <col min="20" max="20" width="6.5703125" customWidth="1"/>
    <col min="21" max="21" width="5.140625" customWidth="1"/>
    <col min="22" max="22" width="47.42578125" customWidth="1"/>
    <col min="23" max="37" width="7.7109375" customWidth="1"/>
    <col min="257" max="257" width="4.85546875" customWidth="1"/>
    <col min="258" max="259" width="16.5703125" customWidth="1"/>
    <col min="261" max="261" width="6.42578125" customWidth="1"/>
    <col min="262" max="262" width="6" customWidth="1"/>
    <col min="263" max="263" width="5.5703125" customWidth="1"/>
    <col min="264" max="264" width="7.140625" customWidth="1"/>
    <col min="265" max="274" width="5.140625" customWidth="1"/>
    <col min="275" max="275" width="7.42578125" customWidth="1"/>
    <col min="276" max="276" width="6.5703125" customWidth="1"/>
    <col min="277" max="277" width="5.140625" customWidth="1"/>
    <col min="278" max="278" width="47.42578125" customWidth="1"/>
    <col min="279" max="293" width="7.7109375" customWidth="1"/>
    <col min="513" max="513" width="4.85546875" customWidth="1"/>
    <col min="514" max="515" width="16.5703125" customWidth="1"/>
    <col min="517" max="517" width="6.42578125" customWidth="1"/>
    <col min="518" max="518" width="6" customWidth="1"/>
    <col min="519" max="519" width="5.5703125" customWidth="1"/>
    <col min="520" max="520" width="7.140625" customWidth="1"/>
    <col min="521" max="530" width="5.140625" customWidth="1"/>
    <col min="531" max="531" width="7.42578125" customWidth="1"/>
    <col min="532" max="532" width="6.5703125" customWidth="1"/>
    <col min="533" max="533" width="5.140625" customWidth="1"/>
    <col min="534" max="534" width="47.42578125" customWidth="1"/>
    <col min="535" max="549" width="7.7109375" customWidth="1"/>
    <col min="769" max="769" width="4.85546875" customWidth="1"/>
    <col min="770" max="771" width="16.5703125" customWidth="1"/>
    <col min="773" max="773" width="6.42578125" customWidth="1"/>
    <col min="774" max="774" width="6" customWidth="1"/>
    <col min="775" max="775" width="5.5703125" customWidth="1"/>
    <col min="776" max="776" width="7.140625" customWidth="1"/>
    <col min="777" max="786" width="5.140625" customWidth="1"/>
    <col min="787" max="787" width="7.42578125" customWidth="1"/>
    <col min="788" max="788" width="6.5703125" customWidth="1"/>
    <col min="789" max="789" width="5.140625" customWidth="1"/>
    <col min="790" max="790" width="47.42578125" customWidth="1"/>
    <col min="791" max="805" width="7.7109375" customWidth="1"/>
    <col min="1025" max="1025" width="4.85546875" customWidth="1"/>
    <col min="1026" max="1027" width="16.5703125" customWidth="1"/>
    <col min="1029" max="1029" width="6.42578125" customWidth="1"/>
    <col min="1030" max="1030" width="6" customWidth="1"/>
    <col min="1031" max="1031" width="5.5703125" customWidth="1"/>
    <col min="1032" max="1032" width="7.140625" customWidth="1"/>
    <col min="1033" max="1042" width="5.140625" customWidth="1"/>
    <col min="1043" max="1043" width="7.42578125" customWidth="1"/>
    <col min="1044" max="1044" width="6.5703125" customWidth="1"/>
    <col min="1045" max="1045" width="5.140625" customWidth="1"/>
    <col min="1046" max="1046" width="47.42578125" customWidth="1"/>
    <col min="1047" max="1061" width="7.7109375" customWidth="1"/>
    <col min="1281" max="1281" width="4.85546875" customWidth="1"/>
    <col min="1282" max="1283" width="16.5703125" customWidth="1"/>
    <col min="1285" max="1285" width="6.42578125" customWidth="1"/>
    <col min="1286" max="1286" width="6" customWidth="1"/>
    <col min="1287" max="1287" width="5.5703125" customWidth="1"/>
    <col min="1288" max="1288" width="7.140625" customWidth="1"/>
    <col min="1289" max="1298" width="5.140625" customWidth="1"/>
    <col min="1299" max="1299" width="7.42578125" customWidth="1"/>
    <col min="1300" max="1300" width="6.5703125" customWidth="1"/>
    <col min="1301" max="1301" width="5.140625" customWidth="1"/>
    <col min="1302" max="1302" width="47.42578125" customWidth="1"/>
    <col min="1303" max="1317" width="7.7109375" customWidth="1"/>
    <col min="1537" max="1537" width="4.85546875" customWidth="1"/>
    <col min="1538" max="1539" width="16.5703125" customWidth="1"/>
    <col min="1541" max="1541" width="6.42578125" customWidth="1"/>
    <col min="1542" max="1542" width="6" customWidth="1"/>
    <col min="1543" max="1543" width="5.5703125" customWidth="1"/>
    <col min="1544" max="1544" width="7.140625" customWidth="1"/>
    <col min="1545" max="1554" width="5.140625" customWidth="1"/>
    <col min="1555" max="1555" width="7.42578125" customWidth="1"/>
    <col min="1556" max="1556" width="6.5703125" customWidth="1"/>
    <col min="1557" max="1557" width="5.140625" customWidth="1"/>
    <col min="1558" max="1558" width="47.42578125" customWidth="1"/>
    <col min="1559" max="1573" width="7.7109375" customWidth="1"/>
    <col min="1793" max="1793" width="4.85546875" customWidth="1"/>
    <col min="1794" max="1795" width="16.5703125" customWidth="1"/>
    <col min="1797" max="1797" width="6.42578125" customWidth="1"/>
    <col min="1798" max="1798" width="6" customWidth="1"/>
    <col min="1799" max="1799" width="5.5703125" customWidth="1"/>
    <col min="1800" max="1800" width="7.140625" customWidth="1"/>
    <col min="1801" max="1810" width="5.140625" customWidth="1"/>
    <col min="1811" max="1811" width="7.42578125" customWidth="1"/>
    <col min="1812" max="1812" width="6.5703125" customWidth="1"/>
    <col min="1813" max="1813" width="5.140625" customWidth="1"/>
    <col min="1814" max="1814" width="47.42578125" customWidth="1"/>
    <col min="1815" max="1829" width="7.7109375" customWidth="1"/>
    <col min="2049" max="2049" width="4.85546875" customWidth="1"/>
    <col min="2050" max="2051" width="16.5703125" customWidth="1"/>
    <col min="2053" max="2053" width="6.42578125" customWidth="1"/>
    <col min="2054" max="2054" width="6" customWidth="1"/>
    <col min="2055" max="2055" width="5.5703125" customWidth="1"/>
    <col min="2056" max="2056" width="7.140625" customWidth="1"/>
    <col min="2057" max="2066" width="5.140625" customWidth="1"/>
    <col min="2067" max="2067" width="7.42578125" customWidth="1"/>
    <col min="2068" max="2068" width="6.5703125" customWidth="1"/>
    <col min="2069" max="2069" width="5.140625" customWidth="1"/>
    <col min="2070" max="2070" width="47.42578125" customWidth="1"/>
    <col min="2071" max="2085" width="7.7109375" customWidth="1"/>
    <col min="2305" max="2305" width="4.85546875" customWidth="1"/>
    <col min="2306" max="2307" width="16.5703125" customWidth="1"/>
    <col min="2309" max="2309" width="6.42578125" customWidth="1"/>
    <col min="2310" max="2310" width="6" customWidth="1"/>
    <col min="2311" max="2311" width="5.5703125" customWidth="1"/>
    <col min="2312" max="2312" width="7.140625" customWidth="1"/>
    <col min="2313" max="2322" width="5.140625" customWidth="1"/>
    <col min="2323" max="2323" width="7.42578125" customWidth="1"/>
    <col min="2324" max="2324" width="6.5703125" customWidth="1"/>
    <col min="2325" max="2325" width="5.140625" customWidth="1"/>
    <col min="2326" max="2326" width="47.42578125" customWidth="1"/>
    <col min="2327" max="2341" width="7.7109375" customWidth="1"/>
    <col min="2561" max="2561" width="4.85546875" customWidth="1"/>
    <col min="2562" max="2563" width="16.5703125" customWidth="1"/>
    <col min="2565" max="2565" width="6.42578125" customWidth="1"/>
    <col min="2566" max="2566" width="6" customWidth="1"/>
    <col min="2567" max="2567" width="5.5703125" customWidth="1"/>
    <col min="2568" max="2568" width="7.140625" customWidth="1"/>
    <col min="2569" max="2578" width="5.140625" customWidth="1"/>
    <col min="2579" max="2579" width="7.42578125" customWidth="1"/>
    <col min="2580" max="2580" width="6.5703125" customWidth="1"/>
    <col min="2581" max="2581" width="5.140625" customWidth="1"/>
    <col min="2582" max="2582" width="47.42578125" customWidth="1"/>
    <col min="2583" max="2597" width="7.7109375" customWidth="1"/>
    <col min="2817" max="2817" width="4.85546875" customWidth="1"/>
    <col min="2818" max="2819" width="16.5703125" customWidth="1"/>
    <col min="2821" max="2821" width="6.42578125" customWidth="1"/>
    <col min="2822" max="2822" width="6" customWidth="1"/>
    <col min="2823" max="2823" width="5.5703125" customWidth="1"/>
    <col min="2824" max="2824" width="7.140625" customWidth="1"/>
    <col min="2825" max="2834" width="5.140625" customWidth="1"/>
    <col min="2835" max="2835" width="7.42578125" customWidth="1"/>
    <col min="2836" max="2836" width="6.5703125" customWidth="1"/>
    <col min="2837" max="2837" width="5.140625" customWidth="1"/>
    <col min="2838" max="2838" width="47.42578125" customWidth="1"/>
    <col min="2839" max="2853" width="7.7109375" customWidth="1"/>
    <col min="3073" max="3073" width="4.85546875" customWidth="1"/>
    <col min="3074" max="3075" width="16.5703125" customWidth="1"/>
    <col min="3077" max="3077" width="6.42578125" customWidth="1"/>
    <col min="3078" max="3078" width="6" customWidth="1"/>
    <col min="3079" max="3079" width="5.5703125" customWidth="1"/>
    <col min="3080" max="3080" width="7.140625" customWidth="1"/>
    <col min="3081" max="3090" width="5.140625" customWidth="1"/>
    <col min="3091" max="3091" width="7.42578125" customWidth="1"/>
    <col min="3092" max="3092" width="6.5703125" customWidth="1"/>
    <col min="3093" max="3093" width="5.140625" customWidth="1"/>
    <col min="3094" max="3094" width="47.42578125" customWidth="1"/>
    <col min="3095" max="3109" width="7.7109375" customWidth="1"/>
    <col min="3329" max="3329" width="4.85546875" customWidth="1"/>
    <col min="3330" max="3331" width="16.5703125" customWidth="1"/>
    <col min="3333" max="3333" width="6.42578125" customWidth="1"/>
    <col min="3334" max="3334" width="6" customWidth="1"/>
    <col min="3335" max="3335" width="5.5703125" customWidth="1"/>
    <col min="3336" max="3336" width="7.140625" customWidth="1"/>
    <col min="3337" max="3346" width="5.140625" customWidth="1"/>
    <col min="3347" max="3347" width="7.42578125" customWidth="1"/>
    <col min="3348" max="3348" width="6.5703125" customWidth="1"/>
    <col min="3349" max="3349" width="5.140625" customWidth="1"/>
    <col min="3350" max="3350" width="47.42578125" customWidth="1"/>
    <col min="3351" max="3365" width="7.7109375" customWidth="1"/>
    <col min="3585" max="3585" width="4.85546875" customWidth="1"/>
    <col min="3586" max="3587" width="16.5703125" customWidth="1"/>
    <col min="3589" max="3589" width="6.42578125" customWidth="1"/>
    <col min="3590" max="3590" width="6" customWidth="1"/>
    <col min="3591" max="3591" width="5.5703125" customWidth="1"/>
    <col min="3592" max="3592" width="7.140625" customWidth="1"/>
    <col min="3593" max="3602" width="5.140625" customWidth="1"/>
    <col min="3603" max="3603" width="7.42578125" customWidth="1"/>
    <col min="3604" max="3604" width="6.5703125" customWidth="1"/>
    <col min="3605" max="3605" width="5.140625" customWidth="1"/>
    <col min="3606" max="3606" width="47.42578125" customWidth="1"/>
    <col min="3607" max="3621" width="7.7109375" customWidth="1"/>
    <col min="3841" max="3841" width="4.85546875" customWidth="1"/>
    <col min="3842" max="3843" width="16.5703125" customWidth="1"/>
    <col min="3845" max="3845" width="6.42578125" customWidth="1"/>
    <col min="3846" max="3846" width="6" customWidth="1"/>
    <col min="3847" max="3847" width="5.5703125" customWidth="1"/>
    <col min="3848" max="3848" width="7.140625" customWidth="1"/>
    <col min="3849" max="3858" width="5.140625" customWidth="1"/>
    <col min="3859" max="3859" width="7.42578125" customWidth="1"/>
    <col min="3860" max="3860" width="6.5703125" customWidth="1"/>
    <col min="3861" max="3861" width="5.140625" customWidth="1"/>
    <col min="3862" max="3862" width="47.42578125" customWidth="1"/>
    <col min="3863" max="3877" width="7.7109375" customWidth="1"/>
    <col min="4097" max="4097" width="4.85546875" customWidth="1"/>
    <col min="4098" max="4099" width="16.5703125" customWidth="1"/>
    <col min="4101" max="4101" width="6.42578125" customWidth="1"/>
    <col min="4102" max="4102" width="6" customWidth="1"/>
    <col min="4103" max="4103" width="5.5703125" customWidth="1"/>
    <col min="4104" max="4104" width="7.140625" customWidth="1"/>
    <col min="4105" max="4114" width="5.140625" customWidth="1"/>
    <col min="4115" max="4115" width="7.42578125" customWidth="1"/>
    <col min="4116" max="4116" width="6.5703125" customWidth="1"/>
    <col min="4117" max="4117" width="5.140625" customWidth="1"/>
    <col min="4118" max="4118" width="47.42578125" customWidth="1"/>
    <col min="4119" max="4133" width="7.7109375" customWidth="1"/>
    <col min="4353" max="4353" width="4.85546875" customWidth="1"/>
    <col min="4354" max="4355" width="16.5703125" customWidth="1"/>
    <col min="4357" max="4357" width="6.42578125" customWidth="1"/>
    <col min="4358" max="4358" width="6" customWidth="1"/>
    <col min="4359" max="4359" width="5.5703125" customWidth="1"/>
    <col min="4360" max="4360" width="7.140625" customWidth="1"/>
    <col min="4361" max="4370" width="5.140625" customWidth="1"/>
    <col min="4371" max="4371" width="7.42578125" customWidth="1"/>
    <col min="4372" max="4372" width="6.5703125" customWidth="1"/>
    <col min="4373" max="4373" width="5.140625" customWidth="1"/>
    <col min="4374" max="4374" width="47.42578125" customWidth="1"/>
    <col min="4375" max="4389" width="7.7109375" customWidth="1"/>
    <col min="4609" max="4609" width="4.85546875" customWidth="1"/>
    <col min="4610" max="4611" width="16.5703125" customWidth="1"/>
    <col min="4613" max="4613" width="6.42578125" customWidth="1"/>
    <col min="4614" max="4614" width="6" customWidth="1"/>
    <col min="4615" max="4615" width="5.5703125" customWidth="1"/>
    <col min="4616" max="4616" width="7.140625" customWidth="1"/>
    <col min="4617" max="4626" width="5.140625" customWidth="1"/>
    <col min="4627" max="4627" width="7.42578125" customWidth="1"/>
    <col min="4628" max="4628" width="6.5703125" customWidth="1"/>
    <col min="4629" max="4629" width="5.140625" customWidth="1"/>
    <col min="4630" max="4630" width="47.42578125" customWidth="1"/>
    <col min="4631" max="4645" width="7.7109375" customWidth="1"/>
    <col min="4865" max="4865" width="4.85546875" customWidth="1"/>
    <col min="4866" max="4867" width="16.5703125" customWidth="1"/>
    <col min="4869" max="4869" width="6.42578125" customWidth="1"/>
    <col min="4870" max="4870" width="6" customWidth="1"/>
    <col min="4871" max="4871" width="5.5703125" customWidth="1"/>
    <col min="4872" max="4872" width="7.140625" customWidth="1"/>
    <col min="4873" max="4882" width="5.140625" customWidth="1"/>
    <col min="4883" max="4883" width="7.42578125" customWidth="1"/>
    <col min="4884" max="4884" width="6.5703125" customWidth="1"/>
    <col min="4885" max="4885" width="5.140625" customWidth="1"/>
    <col min="4886" max="4886" width="47.42578125" customWidth="1"/>
    <col min="4887" max="4901" width="7.7109375" customWidth="1"/>
    <col min="5121" max="5121" width="4.85546875" customWidth="1"/>
    <col min="5122" max="5123" width="16.5703125" customWidth="1"/>
    <col min="5125" max="5125" width="6.42578125" customWidth="1"/>
    <col min="5126" max="5126" width="6" customWidth="1"/>
    <col min="5127" max="5127" width="5.5703125" customWidth="1"/>
    <col min="5128" max="5128" width="7.140625" customWidth="1"/>
    <col min="5129" max="5138" width="5.140625" customWidth="1"/>
    <col min="5139" max="5139" width="7.42578125" customWidth="1"/>
    <col min="5140" max="5140" width="6.5703125" customWidth="1"/>
    <col min="5141" max="5141" width="5.140625" customWidth="1"/>
    <col min="5142" max="5142" width="47.42578125" customWidth="1"/>
    <col min="5143" max="5157" width="7.7109375" customWidth="1"/>
    <col min="5377" max="5377" width="4.85546875" customWidth="1"/>
    <col min="5378" max="5379" width="16.5703125" customWidth="1"/>
    <col min="5381" max="5381" width="6.42578125" customWidth="1"/>
    <col min="5382" max="5382" width="6" customWidth="1"/>
    <col min="5383" max="5383" width="5.5703125" customWidth="1"/>
    <col min="5384" max="5384" width="7.140625" customWidth="1"/>
    <col min="5385" max="5394" width="5.140625" customWidth="1"/>
    <col min="5395" max="5395" width="7.42578125" customWidth="1"/>
    <col min="5396" max="5396" width="6.5703125" customWidth="1"/>
    <col min="5397" max="5397" width="5.140625" customWidth="1"/>
    <col min="5398" max="5398" width="47.42578125" customWidth="1"/>
    <col min="5399" max="5413" width="7.7109375" customWidth="1"/>
    <col min="5633" max="5633" width="4.85546875" customWidth="1"/>
    <col min="5634" max="5635" width="16.5703125" customWidth="1"/>
    <col min="5637" max="5637" width="6.42578125" customWidth="1"/>
    <col min="5638" max="5638" width="6" customWidth="1"/>
    <col min="5639" max="5639" width="5.5703125" customWidth="1"/>
    <col min="5640" max="5640" width="7.140625" customWidth="1"/>
    <col min="5641" max="5650" width="5.140625" customWidth="1"/>
    <col min="5651" max="5651" width="7.42578125" customWidth="1"/>
    <col min="5652" max="5652" width="6.5703125" customWidth="1"/>
    <col min="5653" max="5653" width="5.140625" customWidth="1"/>
    <col min="5654" max="5654" width="47.42578125" customWidth="1"/>
    <col min="5655" max="5669" width="7.7109375" customWidth="1"/>
    <col min="5889" max="5889" width="4.85546875" customWidth="1"/>
    <col min="5890" max="5891" width="16.5703125" customWidth="1"/>
    <col min="5893" max="5893" width="6.42578125" customWidth="1"/>
    <col min="5894" max="5894" width="6" customWidth="1"/>
    <col min="5895" max="5895" width="5.5703125" customWidth="1"/>
    <col min="5896" max="5896" width="7.140625" customWidth="1"/>
    <col min="5897" max="5906" width="5.140625" customWidth="1"/>
    <col min="5907" max="5907" width="7.42578125" customWidth="1"/>
    <col min="5908" max="5908" width="6.5703125" customWidth="1"/>
    <col min="5909" max="5909" width="5.140625" customWidth="1"/>
    <col min="5910" max="5910" width="47.42578125" customWidth="1"/>
    <col min="5911" max="5925" width="7.7109375" customWidth="1"/>
    <col min="6145" max="6145" width="4.85546875" customWidth="1"/>
    <col min="6146" max="6147" width="16.5703125" customWidth="1"/>
    <col min="6149" max="6149" width="6.42578125" customWidth="1"/>
    <col min="6150" max="6150" width="6" customWidth="1"/>
    <col min="6151" max="6151" width="5.5703125" customWidth="1"/>
    <col min="6152" max="6152" width="7.140625" customWidth="1"/>
    <col min="6153" max="6162" width="5.140625" customWidth="1"/>
    <col min="6163" max="6163" width="7.42578125" customWidth="1"/>
    <col min="6164" max="6164" width="6.5703125" customWidth="1"/>
    <col min="6165" max="6165" width="5.140625" customWidth="1"/>
    <col min="6166" max="6166" width="47.42578125" customWidth="1"/>
    <col min="6167" max="6181" width="7.7109375" customWidth="1"/>
    <col min="6401" max="6401" width="4.85546875" customWidth="1"/>
    <col min="6402" max="6403" width="16.5703125" customWidth="1"/>
    <col min="6405" max="6405" width="6.42578125" customWidth="1"/>
    <col min="6406" max="6406" width="6" customWidth="1"/>
    <col min="6407" max="6407" width="5.5703125" customWidth="1"/>
    <col min="6408" max="6408" width="7.140625" customWidth="1"/>
    <col min="6409" max="6418" width="5.140625" customWidth="1"/>
    <col min="6419" max="6419" width="7.42578125" customWidth="1"/>
    <col min="6420" max="6420" width="6.5703125" customWidth="1"/>
    <col min="6421" max="6421" width="5.140625" customWidth="1"/>
    <col min="6422" max="6422" width="47.42578125" customWidth="1"/>
    <col min="6423" max="6437" width="7.7109375" customWidth="1"/>
    <col min="6657" max="6657" width="4.85546875" customWidth="1"/>
    <col min="6658" max="6659" width="16.5703125" customWidth="1"/>
    <col min="6661" max="6661" width="6.42578125" customWidth="1"/>
    <col min="6662" max="6662" width="6" customWidth="1"/>
    <col min="6663" max="6663" width="5.5703125" customWidth="1"/>
    <col min="6664" max="6664" width="7.140625" customWidth="1"/>
    <col min="6665" max="6674" width="5.140625" customWidth="1"/>
    <col min="6675" max="6675" width="7.42578125" customWidth="1"/>
    <col min="6676" max="6676" width="6.5703125" customWidth="1"/>
    <col min="6677" max="6677" width="5.140625" customWidth="1"/>
    <col min="6678" max="6678" width="47.42578125" customWidth="1"/>
    <col min="6679" max="6693" width="7.7109375" customWidth="1"/>
    <col min="6913" max="6913" width="4.85546875" customWidth="1"/>
    <col min="6914" max="6915" width="16.5703125" customWidth="1"/>
    <col min="6917" max="6917" width="6.42578125" customWidth="1"/>
    <col min="6918" max="6918" width="6" customWidth="1"/>
    <col min="6919" max="6919" width="5.5703125" customWidth="1"/>
    <col min="6920" max="6920" width="7.140625" customWidth="1"/>
    <col min="6921" max="6930" width="5.140625" customWidth="1"/>
    <col min="6931" max="6931" width="7.42578125" customWidth="1"/>
    <col min="6932" max="6932" width="6.5703125" customWidth="1"/>
    <col min="6933" max="6933" width="5.140625" customWidth="1"/>
    <col min="6934" max="6934" width="47.42578125" customWidth="1"/>
    <col min="6935" max="6949" width="7.7109375" customWidth="1"/>
    <col min="7169" max="7169" width="4.85546875" customWidth="1"/>
    <col min="7170" max="7171" width="16.5703125" customWidth="1"/>
    <col min="7173" max="7173" width="6.42578125" customWidth="1"/>
    <col min="7174" max="7174" width="6" customWidth="1"/>
    <col min="7175" max="7175" width="5.5703125" customWidth="1"/>
    <col min="7176" max="7176" width="7.140625" customWidth="1"/>
    <col min="7177" max="7186" width="5.140625" customWidth="1"/>
    <col min="7187" max="7187" width="7.42578125" customWidth="1"/>
    <col min="7188" max="7188" width="6.5703125" customWidth="1"/>
    <col min="7189" max="7189" width="5.140625" customWidth="1"/>
    <col min="7190" max="7190" width="47.42578125" customWidth="1"/>
    <col min="7191" max="7205" width="7.7109375" customWidth="1"/>
    <col min="7425" max="7425" width="4.85546875" customWidth="1"/>
    <col min="7426" max="7427" width="16.5703125" customWidth="1"/>
    <col min="7429" max="7429" width="6.42578125" customWidth="1"/>
    <col min="7430" max="7430" width="6" customWidth="1"/>
    <col min="7431" max="7431" width="5.5703125" customWidth="1"/>
    <col min="7432" max="7432" width="7.140625" customWidth="1"/>
    <col min="7433" max="7442" width="5.140625" customWidth="1"/>
    <col min="7443" max="7443" width="7.42578125" customWidth="1"/>
    <col min="7444" max="7444" width="6.5703125" customWidth="1"/>
    <col min="7445" max="7445" width="5.140625" customWidth="1"/>
    <col min="7446" max="7446" width="47.42578125" customWidth="1"/>
    <col min="7447" max="7461" width="7.7109375" customWidth="1"/>
    <col min="7681" max="7681" width="4.85546875" customWidth="1"/>
    <col min="7682" max="7683" width="16.5703125" customWidth="1"/>
    <col min="7685" max="7685" width="6.42578125" customWidth="1"/>
    <col min="7686" max="7686" width="6" customWidth="1"/>
    <col min="7687" max="7687" width="5.5703125" customWidth="1"/>
    <col min="7688" max="7688" width="7.140625" customWidth="1"/>
    <col min="7689" max="7698" width="5.140625" customWidth="1"/>
    <col min="7699" max="7699" width="7.42578125" customWidth="1"/>
    <col min="7700" max="7700" width="6.5703125" customWidth="1"/>
    <col min="7701" max="7701" width="5.140625" customWidth="1"/>
    <col min="7702" max="7702" width="47.42578125" customWidth="1"/>
    <col min="7703" max="7717" width="7.7109375" customWidth="1"/>
    <col min="7937" max="7937" width="4.85546875" customWidth="1"/>
    <col min="7938" max="7939" width="16.5703125" customWidth="1"/>
    <col min="7941" max="7941" width="6.42578125" customWidth="1"/>
    <col min="7942" max="7942" width="6" customWidth="1"/>
    <col min="7943" max="7943" width="5.5703125" customWidth="1"/>
    <col min="7944" max="7944" width="7.140625" customWidth="1"/>
    <col min="7945" max="7954" width="5.140625" customWidth="1"/>
    <col min="7955" max="7955" width="7.42578125" customWidth="1"/>
    <col min="7956" max="7956" width="6.5703125" customWidth="1"/>
    <col min="7957" max="7957" width="5.140625" customWidth="1"/>
    <col min="7958" max="7958" width="47.42578125" customWidth="1"/>
    <col min="7959" max="7973" width="7.7109375" customWidth="1"/>
    <col min="8193" max="8193" width="4.85546875" customWidth="1"/>
    <col min="8194" max="8195" width="16.5703125" customWidth="1"/>
    <col min="8197" max="8197" width="6.42578125" customWidth="1"/>
    <col min="8198" max="8198" width="6" customWidth="1"/>
    <col min="8199" max="8199" width="5.5703125" customWidth="1"/>
    <col min="8200" max="8200" width="7.140625" customWidth="1"/>
    <col min="8201" max="8210" width="5.140625" customWidth="1"/>
    <col min="8211" max="8211" width="7.42578125" customWidth="1"/>
    <col min="8212" max="8212" width="6.5703125" customWidth="1"/>
    <col min="8213" max="8213" width="5.140625" customWidth="1"/>
    <col min="8214" max="8214" width="47.42578125" customWidth="1"/>
    <col min="8215" max="8229" width="7.7109375" customWidth="1"/>
    <col min="8449" max="8449" width="4.85546875" customWidth="1"/>
    <col min="8450" max="8451" width="16.5703125" customWidth="1"/>
    <col min="8453" max="8453" width="6.42578125" customWidth="1"/>
    <col min="8454" max="8454" width="6" customWidth="1"/>
    <col min="8455" max="8455" width="5.5703125" customWidth="1"/>
    <col min="8456" max="8456" width="7.140625" customWidth="1"/>
    <col min="8457" max="8466" width="5.140625" customWidth="1"/>
    <col min="8467" max="8467" width="7.42578125" customWidth="1"/>
    <col min="8468" max="8468" width="6.5703125" customWidth="1"/>
    <col min="8469" max="8469" width="5.140625" customWidth="1"/>
    <col min="8470" max="8470" width="47.42578125" customWidth="1"/>
    <col min="8471" max="8485" width="7.7109375" customWidth="1"/>
    <col min="8705" max="8705" width="4.85546875" customWidth="1"/>
    <col min="8706" max="8707" width="16.5703125" customWidth="1"/>
    <col min="8709" max="8709" width="6.42578125" customWidth="1"/>
    <col min="8710" max="8710" width="6" customWidth="1"/>
    <col min="8711" max="8711" width="5.5703125" customWidth="1"/>
    <col min="8712" max="8712" width="7.140625" customWidth="1"/>
    <col min="8713" max="8722" width="5.140625" customWidth="1"/>
    <col min="8723" max="8723" width="7.42578125" customWidth="1"/>
    <col min="8724" max="8724" width="6.5703125" customWidth="1"/>
    <col min="8725" max="8725" width="5.140625" customWidth="1"/>
    <col min="8726" max="8726" width="47.42578125" customWidth="1"/>
    <col min="8727" max="8741" width="7.7109375" customWidth="1"/>
    <col min="8961" max="8961" width="4.85546875" customWidth="1"/>
    <col min="8962" max="8963" width="16.5703125" customWidth="1"/>
    <col min="8965" max="8965" width="6.42578125" customWidth="1"/>
    <col min="8966" max="8966" width="6" customWidth="1"/>
    <col min="8967" max="8967" width="5.5703125" customWidth="1"/>
    <col min="8968" max="8968" width="7.140625" customWidth="1"/>
    <col min="8969" max="8978" width="5.140625" customWidth="1"/>
    <col min="8979" max="8979" width="7.42578125" customWidth="1"/>
    <col min="8980" max="8980" width="6.5703125" customWidth="1"/>
    <col min="8981" max="8981" width="5.140625" customWidth="1"/>
    <col min="8982" max="8982" width="47.42578125" customWidth="1"/>
    <col min="8983" max="8997" width="7.7109375" customWidth="1"/>
    <col min="9217" max="9217" width="4.85546875" customWidth="1"/>
    <col min="9218" max="9219" width="16.5703125" customWidth="1"/>
    <col min="9221" max="9221" width="6.42578125" customWidth="1"/>
    <col min="9222" max="9222" width="6" customWidth="1"/>
    <col min="9223" max="9223" width="5.5703125" customWidth="1"/>
    <col min="9224" max="9224" width="7.140625" customWidth="1"/>
    <col min="9225" max="9234" width="5.140625" customWidth="1"/>
    <col min="9235" max="9235" width="7.42578125" customWidth="1"/>
    <col min="9236" max="9236" width="6.5703125" customWidth="1"/>
    <col min="9237" max="9237" width="5.140625" customWidth="1"/>
    <col min="9238" max="9238" width="47.42578125" customWidth="1"/>
    <col min="9239" max="9253" width="7.7109375" customWidth="1"/>
    <col min="9473" max="9473" width="4.85546875" customWidth="1"/>
    <col min="9474" max="9475" width="16.5703125" customWidth="1"/>
    <col min="9477" max="9477" width="6.42578125" customWidth="1"/>
    <col min="9478" max="9478" width="6" customWidth="1"/>
    <col min="9479" max="9479" width="5.5703125" customWidth="1"/>
    <col min="9480" max="9480" width="7.140625" customWidth="1"/>
    <col min="9481" max="9490" width="5.140625" customWidth="1"/>
    <col min="9491" max="9491" width="7.42578125" customWidth="1"/>
    <col min="9492" max="9492" width="6.5703125" customWidth="1"/>
    <col min="9493" max="9493" width="5.140625" customWidth="1"/>
    <col min="9494" max="9494" width="47.42578125" customWidth="1"/>
    <col min="9495" max="9509" width="7.7109375" customWidth="1"/>
    <col min="9729" max="9729" width="4.85546875" customWidth="1"/>
    <col min="9730" max="9731" width="16.5703125" customWidth="1"/>
    <col min="9733" max="9733" width="6.42578125" customWidth="1"/>
    <col min="9734" max="9734" width="6" customWidth="1"/>
    <col min="9735" max="9735" width="5.5703125" customWidth="1"/>
    <col min="9736" max="9736" width="7.140625" customWidth="1"/>
    <col min="9737" max="9746" width="5.140625" customWidth="1"/>
    <col min="9747" max="9747" width="7.42578125" customWidth="1"/>
    <col min="9748" max="9748" width="6.5703125" customWidth="1"/>
    <col min="9749" max="9749" width="5.140625" customWidth="1"/>
    <col min="9750" max="9750" width="47.42578125" customWidth="1"/>
    <col min="9751" max="9765" width="7.7109375" customWidth="1"/>
    <col min="9985" max="9985" width="4.85546875" customWidth="1"/>
    <col min="9986" max="9987" width="16.5703125" customWidth="1"/>
    <col min="9989" max="9989" width="6.42578125" customWidth="1"/>
    <col min="9990" max="9990" width="6" customWidth="1"/>
    <col min="9991" max="9991" width="5.5703125" customWidth="1"/>
    <col min="9992" max="9992" width="7.140625" customWidth="1"/>
    <col min="9993" max="10002" width="5.140625" customWidth="1"/>
    <col min="10003" max="10003" width="7.42578125" customWidth="1"/>
    <col min="10004" max="10004" width="6.5703125" customWidth="1"/>
    <col min="10005" max="10005" width="5.140625" customWidth="1"/>
    <col min="10006" max="10006" width="47.42578125" customWidth="1"/>
    <col min="10007" max="10021" width="7.7109375" customWidth="1"/>
    <col min="10241" max="10241" width="4.85546875" customWidth="1"/>
    <col min="10242" max="10243" width="16.5703125" customWidth="1"/>
    <col min="10245" max="10245" width="6.42578125" customWidth="1"/>
    <col min="10246" max="10246" width="6" customWidth="1"/>
    <col min="10247" max="10247" width="5.5703125" customWidth="1"/>
    <col min="10248" max="10248" width="7.140625" customWidth="1"/>
    <col min="10249" max="10258" width="5.140625" customWidth="1"/>
    <col min="10259" max="10259" width="7.42578125" customWidth="1"/>
    <col min="10260" max="10260" width="6.5703125" customWidth="1"/>
    <col min="10261" max="10261" width="5.140625" customWidth="1"/>
    <col min="10262" max="10262" width="47.42578125" customWidth="1"/>
    <col min="10263" max="10277" width="7.7109375" customWidth="1"/>
    <col min="10497" max="10497" width="4.85546875" customWidth="1"/>
    <col min="10498" max="10499" width="16.5703125" customWidth="1"/>
    <col min="10501" max="10501" width="6.42578125" customWidth="1"/>
    <col min="10502" max="10502" width="6" customWidth="1"/>
    <col min="10503" max="10503" width="5.5703125" customWidth="1"/>
    <col min="10504" max="10504" width="7.140625" customWidth="1"/>
    <col min="10505" max="10514" width="5.140625" customWidth="1"/>
    <col min="10515" max="10515" width="7.42578125" customWidth="1"/>
    <col min="10516" max="10516" width="6.5703125" customWidth="1"/>
    <col min="10517" max="10517" width="5.140625" customWidth="1"/>
    <col min="10518" max="10518" width="47.42578125" customWidth="1"/>
    <col min="10519" max="10533" width="7.7109375" customWidth="1"/>
    <col min="10753" max="10753" width="4.85546875" customWidth="1"/>
    <col min="10754" max="10755" width="16.5703125" customWidth="1"/>
    <col min="10757" max="10757" width="6.42578125" customWidth="1"/>
    <col min="10758" max="10758" width="6" customWidth="1"/>
    <col min="10759" max="10759" width="5.5703125" customWidth="1"/>
    <col min="10760" max="10760" width="7.140625" customWidth="1"/>
    <col min="10761" max="10770" width="5.140625" customWidth="1"/>
    <col min="10771" max="10771" width="7.42578125" customWidth="1"/>
    <col min="10772" max="10772" width="6.5703125" customWidth="1"/>
    <col min="10773" max="10773" width="5.140625" customWidth="1"/>
    <col min="10774" max="10774" width="47.42578125" customWidth="1"/>
    <col min="10775" max="10789" width="7.7109375" customWidth="1"/>
    <col min="11009" max="11009" width="4.85546875" customWidth="1"/>
    <col min="11010" max="11011" width="16.5703125" customWidth="1"/>
    <col min="11013" max="11013" width="6.42578125" customWidth="1"/>
    <col min="11014" max="11014" width="6" customWidth="1"/>
    <col min="11015" max="11015" width="5.5703125" customWidth="1"/>
    <col min="11016" max="11016" width="7.140625" customWidth="1"/>
    <col min="11017" max="11026" width="5.140625" customWidth="1"/>
    <col min="11027" max="11027" width="7.42578125" customWidth="1"/>
    <col min="11028" max="11028" width="6.5703125" customWidth="1"/>
    <col min="11029" max="11029" width="5.140625" customWidth="1"/>
    <col min="11030" max="11030" width="47.42578125" customWidth="1"/>
    <col min="11031" max="11045" width="7.7109375" customWidth="1"/>
    <col min="11265" max="11265" width="4.85546875" customWidth="1"/>
    <col min="11266" max="11267" width="16.5703125" customWidth="1"/>
    <col min="11269" max="11269" width="6.42578125" customWidth="1"/>
    <col min="11270" max="11270" width="6" customWidth="1"/>
    <col min="11271" max="11271" width="5.5703125" customWidth="1"/>
    <col min="11272" max="11272" width="7.140625" customWidth="1"/>
    <col min="11273" max="11282" width="5.140625" customWidth="1"/>
    <col min="11283" max="11283" width="7.42578125" customWidth="1"/>
    <col min="11284" max="11284" width="6.5703125" customWidth="1"/>
    <col min="11285" max="11285" width="5.140625" customWidth="1"/>
    <col min="11286" max="11286" width="47.42578125" customWidth="1"/>
    <col min="11287" max="11301" width="7.7109375" customWidth="1"/>
    <col min="11521" max="11521" width="4.85546875" customWidth="1"/>
    <col min="11522" max="11523" width="16.5703125" customWidth="1"/>
    <col min="11525" max="11525" width="6.42578125" customWidth="1"/>
    <col min="11526" max="11526" width="6" customWidth="1"/>
    <col min="11527" max="11527" width="5.5703125" customWidth="1"/>
    <col min="11528" max="11528" width="7.140625" customWidth="1"/>
    <col min="11529" max="11538" width="5.140625" customWidth="1"/>
    <col min="11539" max="11539" width="7.42578125" customWidth="1"/>
    <col min="11540" max="11540" width="6.5703125" customWidth="1"/>
    <col min="11541" max="11541" width="5.140625" customWidth="1"/>
    <col min="11542" max="11542" width="47.42578125" customWidth="1"/>
    <col min="11543" max="11557" width="7.7109375" customWidth="1"/>
    <col min="11777" max="11777" width="4.85546875" customWidth="1"/>
    <col min="11778" max="11779" width="16.5703125" customWidth="1"/>
    <col min="11781" max="11781" width="6.42578125" customWidth="1"/>
    <col min="11782" max="11782" width="6" customWidth="1"/>
    <col min="11783" max="11783" width="5.5703125" customWidth="1"/>
    <col min="11784" max="11784" width="7.140625" customWidth="1"/>
    <col min="11785" max="11794" width="5.140625" customWidth="1"/>
    <col min="11795" max="11795" width="7.42578125" customWidth="1"/>
    <col min="11796" max="11796" width="6.5703125" customWidth="1"/>
    <col min="11797" max="11797" width="5.140625" customWidth="1"/>
    <col min="11798" max="11798" width="47.42578125" customWidth="1"/>
    <col min="11799" max="11813" width="7.7109375" customWidth="1"/>
    <col min="12033" max="12033" width="4.85546875" customWidth="1"/>
    <col min="12034" max="12035" width="16.5703125" customWidth="1"/>
    <col min="12037" max="12037" width="6.42578125" customWidth="1"/>
    <col min="12038" max="12038" width="6" customWidth="1"/>
    <col min="12039" max="12039" width="5.5703125" customWidth="1"/>
    <col min="12040" max="12040" width="7.140625" customWidth="1"/>
    <col min="12041" max="12050" width="5.140625" customWidth="1"/>
    <col min="12051" max="12051" width="7.42578125" customWidth="1"/>
    <col min="12052" max="12052" width="6.5703125" customWidth="1"/>
    <col min="12053" max="12053" width="5.140625" customWidth="1"/>
    <col min="12054" max="12054" width="47.42578125" customWidth="1"/>
    <col min="12055" max="12069" width="7.7109375" customWidth="1"/>
    <col min="12289" max="12289" width="4.85546875" customWidth="1"/>
    <col min="12290" max="12291" width="16.5703125" customWidth="1"/>
    <col min="12293" max="12293" width="6.42578125" customWidth="1"/>
    <col min="12294" max="12294" width="6" customWidth="1"/>
    <col min="12295" max="12295" width="5.5703125" customWidth="1"/>
    <col min="12296" max="12296" width="7.140625" customWidth="1"/>
    <col min="12297" max="12306" width="5.140625" customWidth="1"/>
    <col min="12307" max="12307" width="7.42578125" customWidth="1"/>
    <col min="12308" max="12308" width="6.5703125" customWidth="1"/>
    <col min="12309" max="12309" width="5.140625" customWidth="1"/>
    <col min="12310" max="12310" width="47.42578125" customWidth="1"/>
    <col min="12311" max="12325" width="7.7109375" customWidth="1"/>
    <col min="12545" max="12545" width="4.85546875" customWidth="1"/>
    <col min="12546" max="12547" width="16.5703125" customWidth="1"/>
    <col min="12549" max="12549" width="6.42578125" customWidth="1"/>
    <col min="12550" max="12550" width="6" customWidth="1"/>
    <col min="12551" max="12551" width="5.5703125" customWidth="1"/>
    <col min="12552" max="12552" width="7.140625" customWidth="1"/>
    <col min="12553" max="12562" width="5.140625" customWidth="1"/>
    <col min="12563" max="12563" width="7.42578125" customWidth="1"/>
    <col min="12564" max="12564" width="6.5703125" customWidth="1"/>
    <col min="12565" max="12565" width="5.140625" customWidth="1"/>
    <col min="12566" max="12566" width="47.42578125" customWidth="1"/>
    <col min="12567" max="12581" width="7.7109375" customWidth="1"/>
    <col min="12801" max="12801" width="4.85546875" customWidth="1"/>
    <col min="12802" max="12803" width="16.5703125" customWidth="1"/>
    <col min="12805" max="12805" width="6.42578125" customWidth="1"/>
    <col min="12806" max="12806" width="6" customWidth="1"/>
    <col min="12807" max="12807" width="5.5703125" customWidth="1"/>
    <col min="12808" max="12808" width="7.140625" customWidth="1"/>
    <col min="12809" max="12818" width="5.140625" customWidth="1"/>
    <col min="12819" max="12819" width="7.42578125" customWidth="1"/>
    <col min="12820" max="12820" width="6.5703125" customWidth="1"/>
    <col min="12821" max="12821" width="5.140625" customWidth="1"/>
    <col min="12822" max="12822" width="47.42578125" customWidth="1"/>
    <col min="12823" max="12837" width="7.7109375" customWidth="1"/>
    <col min="13057" max="13057" width="4.85546875" customWidth="1"/>
    <col min="13058" max="13059" width="16.5703125" customWidth="1"/>
    <col min="13061" max="13061" width="6.42578125" customWidth="1"/>
    <col min="13062" max="13062" width="6" customWidth="1"/>
    <col min="13063" max="13063" width="5.5703125" customWidth="1"/>
    <col min="13064" max="13064" width="7.140625" customWidth="1"/>
    <col min="13065" max="13074" width="5.140625" customWidth="1"/>
    <col min="13075" max="13075" width="7.42578125" customWidth="1"/>
    <col min="13076" max="13076" width="6.5703125" customWidth="1"/>
    <col min="13077" max="13077" width="5.140625" customWidth="1"/>
    <col min="13078" max="13078" width="47.42578125" customWidth="1"/>
    <col min="13079" max="13093" width="7.7109375" customWidth="1"/>
    <col min="13313" max="13313" width="4.85546875" customWidth="1"/>
    <col min="13314" max="13315" width="16.5703125" customWidth="1"/>
    <col min="13317" max="13317" width="6.42578125" customWidth="1"/>
    <col min="13318" max="13318" width="6" customWidth="1"/>
    <col min="13319" max="13319" width="5.5703125" customWidth="1"/>
    <col min="13320" max="13320" width="7.140625" customWidth="1"/>
    <col min="13321" max="13330" width="5.140625" customWidth="1"/>
    <col min="13331" max="13331" width="7.42578125" customWidth="1"/>
    <col min="13332" max="13332" width="6.5703125" customWidth="1"/>
    <col min="13333" max="13333" width="5.140625" customWidth="1"/>
    <col min="13334" max="13334" width="47.42578125" customWidth="1"/>
    <col min="13335" max="13349" width="7.7109375" customWidth="1"/>
    <col min="13569" max="13569" width="4.85546875" customWidth="1"/>
    <col min="13570" max="13571" width="16.5703125" customWidth="1"/>
    <col min="13573" max="13573" width="6.42578125" customWidth="1"/>
    <col min="13574" max="13574" width="6" customWidth="1"/>
    <col min="13575" max="13575" width="5.5703125" customWidth="1"/>
    <col min="13576" max="13576" width="7.140625" customWidth="1"/>
    <col min="13577" max="13586" width="5.140625" customWidth="1"/>
    <col min="13587" max="13587" width="7.42578125" customWidth="1"/>
    <col min="13588" max="13588" width="6.5703125" customWidth="1"/>
    <col min="13589" max="13589" width="5.140625" customWidth="1"/>
    <col min="13590" max="13590" width="47.42578125" customWidth="1"/>
    <col min="13591" max="13605" width="7.7109375" customWidth="1"/>
    <col min="13825" max="13825" width="4.85546875" customWidth="1"/>
    <col min="13826" max="13827" width="16.5703125" customWidth="1"/>
    <col min="13829" max="13829" width="6.42578125" customWidth="1"/>
    <col min="13830" max="13830" width="6" customWidth="1"/>
    <col min="13831" max="13831" width="5.5703125" customWidth="1"/>
    <col min="13832" max="13832" width="7.140625" customWidth="1"/>
    <col min="13833" max="13842" width="5.140625" customWidth="1"/>
    <col min="13843" max="13843" width="7.42578125" customWidth="1"/>
    <col min="13844" max="13844" width="6.5703125" customWidth="1"/>
    <col min="13845" max="13845" width="5.140625" customWidth="1"/>
    <col min="13846" max="13846" width="47.42578125" customWidth="1"/>
    <col min="13847" max="13861" width="7.7109375" customWidth="1"/>
    <col min="14081" max="14081" width="4.85546875" customWidth="1"/>
    <col min="14082" max="14083" width="16.5703125" customWidth="1"/>
    <col min="14085" max="14085" width="6.42578125" customWidth="1"/>
    <col min="14086" max="14086" width="6" customWidth="1"/>
    <col min="14087" max="14087" width="5.5703125" customWidth="1"/>
    <col min="14088" max="14088" width="7.140625" customWidth="1"/>
    <col min="14089" max="14098" width="5.140625" customWidth="1"/>
    <col min="14099" max="14099" width="7.42578125" customWidth="1"/>
    <col min="14100" max="14100" width="6.5703125" customWidth="1"/>
    <col min="14101" max="14101" width="5.140625" customWidth="1"/>
    <col min="14102" max="14102" width="47.42578125" customWidth="1"/>
    <col min="14103" max="14117" width="7.7109375" customWidth="1"/>
    <col min="14337" max="14337" width="4.85546875" customWidth="1"/>
    <col min="14338" max="14339" width="16.5703125" customWidth="1"/>
    <col min="14341" max="14341" width="6.42578125" customWidth="1"/>
    <col min="14342" max="14342" width="6" customWidth="1"/>
    <col min="14343" max="14343" width="5.5703125" customWidth="1"/>
    <col min="14344" max="14344" width="7.140625" customWidth="1"/>
    <col min="14345" max="14354" width="5.140625" customWidth="1"/>
    <col min="14355" max="14355" width="7.42578125" customWidth="1"/>
    <col min="14356" max="14356" width="6.5703125" customWidth="1"/>
    <col min="14357" max="14357" width="5.140625" customWidth="1"/>
    <col min="14358" max="14358" width="47.42578125" customWidth="1"/>
    <col min="14359" max="14373" width="7.7109375" customWidth="1"/>
    <col min="14593" max="14593" width="4.85546875" customWidth="1"/>
    <col min="14594" max="14595" width="16.5703125" customWidth="1"/>
    <col min="14597" max="14597" width="6.42578125" customWidth="1"/>
    <col min="14598" max="14598" width="6" customWidth="1"/>
    <col min="14599" max="14599" width="5.5703125" customWidth="1"/>
    <col min="14600" max="14600" width="7.140625" customWidth="1"/>
    <col min="14601" max="14610" width="5.140625" customWidth="1"/>
    <col min="14611" max="14611" width="7.42578125" customWidth="1"/>
    <col min="14612" max="14612" width="6.5703125" customWidth="1"/>
    <col min="14613" max="14613" width="5.140625" customWidth="1"/>
    <col min="14614" max="14614" width="47.42578125" customWidth="1"/>
    <col min="14615" max="14629" width="7.7109375" customWidth="1"/>
    <col min="14849" max="14849" width="4.85546875" customWidth="1"/>
    <col min="14850" max="14851" width="16.5703125" customWidth="1"/>
    <col min="14853" max="14853" width="6.42578125" customWidth="1"/>
    <col min="14854" max="14854" width="6" customWidth="1"/>
    <col min="14855" max="14855" width="5.5703125" customWidth="1"/>
    <col min="14856" max="14856" width="7.140625" customWidth="1"/>
    <col min="14857" max="14866" width="5.140625" customWidth="1"/>
    <col min="14867" max="14867" width="7.42578125" customWidth="1"/>
    <col min="14868" max="14868" width="6.5703125" customWidth="1"/>
    <col min="14869" max="14869" width="5.140625" customWidth="1"/>
    <col min="14870" max="14870" width="47.42578125" customWidth="1"/>
    <col min="14871" max="14885" width="7.7109375" customWidth="1"/>
    <col min="15105" max="15105" width="4.85546875" customWidth="1"/>
    <col min="15106" max="15107" width="16.5703125" customWidth="1"/>
    <col min="15109" max="15109" width="6.42578125" customWidth="1"/>
    <col min="15110" max="15110" width="6" customWidth="1"/>
    <col min="15111" max="15111" width="5.5703125" customWidth="1"/>
    <col min="15112" max="15112" width="7.140625" customWidth="1"/>
    <col min="15113" max="15122" width="5.140625" customWidth="1"/>
    <col min="15123" max="15123" width="7.42578125" customWidth="1"/>
    <col min="15124" max="15124" width="6.5703125" customWidth="1"/>
    <col min="15125" max="15125" width="5.140625" customWidth="1"/>
    <col min="15126" max="15126" width="47.42578125" customWidth="1"/>
    <col min="15127" max="15141" width="7.7109375" customWidth="1"/>
    <col min="15361" max="15361" width="4.85546875" customWidth="1"/>
    <col min="15362" max="15363" width="16.5703125" customWidth="1"/>
    <col min="15365" max="15365" width="6.42578125" customWidth="1"/>
    <col min="15366" max="15366" width="6" customWidth="1"/>
    <col min="15367" max="15367" width="5.5703125" customWidth="1"/>
    <col min="15368" max="15368" width="7.140625" customWidth="1"/>
    <col min="15369" max="15378" width="5.140625" customWidth="1"/>
    <col min="15379" max="15379" width="7.42578125" customWidth="1"/>
    <col min="15380" max="15380" width="6.5703125" customWidth="1"/>
    <col min="15381" max="15381" width="5.140625" customWidth="1"/>
    <col min="15382" max="15382" width="47.42578125" customWidth="1"/>
    <col min="15383" max="15397" width="7.7109375" customWidth="1"/>
    <col min="15617" max="15617" width="4.85546875" customWidth="1"/>
    <col min="15618" max="15619" width="16.5703125" customWidth="1"/>
    <col min="15621" max="15621" width="6.42578125" customWidth="1"/>
    <col min="15622" max="15622" width="6" customWidth="1"/>
    <col min="15623" max="15623" width="5.5703125" customWidth="1"/>
    <col min="15624" max="15624" width="7.140625" customWidth="1"/>
    <col min="15625" max="15634" width="5.140625" customWidth="1"/>
    <col min="15635" max="15635" width="7.42578125" customWidth="1"/>
    <col min="15636" max="15636" width="6.5703125" customWidth="1"/>
    <col min="15637" max="15637" width="5.140625" customWidth="1"/>
    <col min="15638" max="15638" width="47.42578125" customWidth="1"/>
    <col min="15639" max="15653" width="7.7109375" customWidth="1"/>
    <col min="15873" max="15873" width="4.85546875" customWidth="1"/>
    <col min="15874" max="15875" width="16.5703125" customWidth="1"/>
    <col min="15877" max="15877" width="6.42578125" customWidth="1"/>
    <col min="15878" max="15878" width="6" customWidth="1"/>
    <col min="15879" max="15879" width="5.5703125" customWidth="1"/>
    <col min="15880" max="15880" width="7.140625" customWidth="1"/>
    <col min="15881" max="15890" width="5.140625" customWidth="1"/>
    <col min="15891" max="15891" width="7.42578125" customWidth="1"/>
    <col min="15892" max="15892" width="6.5703125" customWidth="1"/>
    <col min="15893" max="15893" width="5.140625" customWidth="1"/>
    <col min="15894" max="15894" width="47.42578125" customWidth="1"/>
    <col min="15895" max="15909" width="7.7109375" customWidth="1"/>
    <col min="16129" max="16129" width="4.85546875" customWidth="1"/>
    <col min="16130" max="16131" width="16.5703125" customWidth="1"/>
    <col min="16133" max="16133" width="6.42578125" customWidth="1"/>
    <col min="16134" max="16134" width="6" customWidth="1"/>
    <col min="16135" max="16135" width="5.5703125" customWidth="1"/>
    <col min="16136" max="16136" width="7.140625" customWidth="1"/>
    <col min="16137" max="16146" width="5.140625" customWidth="1"/>
    <col min="16147" max="16147" width="7.42578125" customWidth="1"/>
    <col min="16148" max="16148" width="6.5703125" customWidth="1"/>
    <col min="16149" max="16149" width="5.140625" customWidth="1"/>
    <col min="16150" max="16150" width="47.42578125" customWidth="1"/>
    <col min="16151" max="16165" width="7.7109375" customWidth="1"/>
  </cols>
  <sheetData>
    <row r="1" spans="1:41" x14ac:dyDescent="0.25">
      <c r="A1" s="1" t="s">
        <v>0</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row>
    <row r="2" spans="1:41" x14ac:dyDescent="0.25">
      <c r="A2" s="2"/>
      <c r="B2" s="2"/>
      <c r="C2" s="2"/>
      <c r="D2" s="2"/>
      <c r="E2" s="2"/>
      <c r="F2" s="2"/>
    </row>
    <row r="3" spans="1:41" x14ac:dyDescent="0.25">
      <c r="A3" s="3" t="s">
        <v>1</v>
      </c>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row>
    <row r="4" spans="1:41" ht="36.75" customHeight="1" x14ac:dyDescent="0.25">
      <c r="A4" s="4" t="s">
        <v>2</v>
      </c>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row>
    <row r="5" spans="1:41" x14ac:dyDescent="0.25">
      <c r="A5" s="5"/>
      <c r="B5" s="5"/>
      <c r="C5" s="5"/>
      <c r="D5" s="5"/>
      <c r="E5" s="5"/>
      <c r="F5" s="5"/>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row>
    <row r="6" spans="1:41" x14ac:dyDescent="0.25">
      <c r="A6" s="7" t="s">
        <v>3</v>
      </c>
      <c r="B6" s="7" t="s">
        <v>4</v>
      </c>
      <c r="C6" s="7" t="s">
        <v>5</v>
      </c>
      <c r="D6" s="7" t="s">
        <v>47</v>
      </c>
      <c r="E6" s="8" t="s">
        <v>48</v>
      </c>
      <c r="F6" s="9"/>
      <c r="G6" s="9"/>
      <c r="H6" s="9"/>
      <c r="I6" s="9"/>
      <c r="J6" s="9"/>
      <c r="K6" s="9"/>
      <c r="L6" s="9"/>
      <c r="M6" s="9"/>
      <c r="N6" s="9"/>
      <c r="O6" s="9"/>
      <c r="P6" s="9"/>
      <c r="Q6" s="9"/>
      <c r="R6" s="10"/>
      <c r="S6" s="11" t="s">
        <v>49</v>
      </c>
      <c r="T6" s="11" t="s">
        <v>50</v>
      </c>
      <c r="U6" s="11" t="s">
        <v>51</v>
      </c>
      <c r="V6" s="7" t="s">
        <v>6</v>
      </c>
      <c r="W6" s="7" t="s">
        <v>7</v>
      </c>
      <c r="X6" s="7" t="s">
        <v>8</v>
      </c>
      <c r="Y6" s="7" t="s">
        <v>9</v>
      </c>
      <c r="Z6" s="7" t="s">
        <v>10</v>
      </c>
      <c r="AA6" s="7" t="s">
        <v>11</v>
      </c>
      <c r="AB6" s="7" t="s">
        <v>12</v>
      </c>
      <c r="AC6" s="7" t="s">
        <v>13</v>
      </c>
      <c r="AD6" s="7" t="s">
        <v>14</v>
      </c>
      <c r="AE6" s="7" t="s">
        <v>15</v>
      </c>
      <c r="AF6" s="7" t="s">
        <v>14</v>
      </c>
      <c r="AG6" s="7" t="s">
        <v>16</v>
      </c>
      <c r="AH6" s="7" t="s">
        <v>17</v>
      </c>
      <c r="AI6" s="7" t="s">
        <v>18</v>
      </c>
      <c r="AJ6" s="7" t="s">
        <v>19</v>
      </c>
      <c r="AK6" s="7" t="s">
        <v>20</v>
      </c>
      <c r="AL6" s="7" t="s">
        <v>21</v>
      </c>
      <c r="AM6" s="11" t="s">
        <v>22</v>
      </c>
      <c r="AN6" s="11" t="s">
        <v>23</v>
      </c>
      <c r="AO6" s="7" t="s">
        <v>24</v>
      </c>
    </row>
    <row r="7" spans="1:41" ht="107.25" customHeight="1" x14ac:dyDescent="0.25">
      <c r="A7" s="7"/>
      <c r="B7" s="7"/>
      <c r="C7" s="7"/>
      <c r="D7" s="7"/>
      <c r="E7" s="12" t="s">
        <v>52</v>
      </c>
      <c r="F7" s="12" t="s">
        <v>53</v>
      </c>
      <c r="G7" s="12" t="s">
        <v>54</v>
      </c>
      <c r="H7" s="12" t="s">
        <v>55</v>
      </c>
      <c r="I7" s="12" t="s">
        <v>56</v>
      </c>
      <c r="J7" s="12" t="s">
        <v>57</v>
      </c>
      <c r="K7" s="12" t="s">
        <v>58</v>
      </c>
      <c r="L7" s="12" t="s">
        <v>59</v>
      </c>
      <c r="M7" s="12" t="s">
        <v>60</v>
      </c>
      <c r="N7" s="12" t="s">
        <v>61</v>
      </c>
      <c r="O7" s="12" t="s">
        <v>62</v>
      </c>
      <c r="P7" s="12" t="s">
        <v>63</v>
      </c>
      <c r="Q7" s="12" t="s">
        <v>64</v>
      </c>
      <c r="R7" s="12" t="s">
        <v>65</v>
      </c>
      <c r="S7" s="13"/>
      <c r="T7" s="13"/>
      <c r="U7" s="13"/>
      <c r="V7" s="7"/>
      <c r="W7" s="7"/>
      <c r="X7" s="7"/>
      <c r="Y7" s="7"/>
      <c r="Z7" s="7"/>
      <c r="AA7" s="7"/>
      <c r="AB7" s="7"/>
      <c r="AC7" s="7"/>
      <c r="AD7" s="7"/>
      <c r="AE7" s="7"/>
      <c r="AF7" s="7"/>
      <c r="AG7" s="7"/>
      <c r="AH7" s="7"/>
      <c r="AI7" s="7"/>
      <c r="AJ7" s="7"/>
      <c r="AK7" s="7"/>
      <c r="AL7" s="7"/>
      <c r="AM7" s="13"/>
      <c r="AN7" s="13"/>
      <c r="AO7" s="7"/>
    </row>
    <row r="8" spans="1:41" ht="42" customHeight="1" x14ac:dyDescent="0.25">
      <c r="A8" s="14"/>
      <c r="B8" s="14" t="s">
        <v>25</v>
      </c>
      <c r="C8" s="15" t="s">
        <v>26</v>
      </c>
      <c r="D8" s="16">
        <f t="shared" ref="D8:D16" si="0">SUM(E8:R8)</f>
        <v>14410</v>
      </c>
      <c r="E8" s="17">
        <v>5700</v>
      </c>
      <c r="F8" s="17">
        <v>1800</v>
      </c>
      <c r="G8" s="17">
        <v>2000</v>
      </c>
      <c r="H8" s="17">
        <v>65</v>
      </c>
      <c r="I8" s="17">
        <v>990</v>
      </c>
      <c r="J8" s="17">
        <v>620</v>
      </c>
      <c r="K8" s="17">
        <v>533</v>
      </c>
      <c r="L8" s="17"/>
      <c r="M8" s="17">
        <v>400</v>
      </c>
      <c r="N8" s="17"/>
      <c r="O8" s="17">
        <v>302</v>
      </c>
      <c r="P8" s="17">
        <v>1100</v>
      </c>
      <c r="Q8" s="17">
        <v>900</v>
      </c>
      <c r="R8" s="17"/>
      <c r="S8" s="17">
        <v>420</v>
      </c>
      <c r="T8" s="17">
        <v>330</v>
      </c>
      <c r="U8" s="18">
        <v>75</v>
      </c>
      <c r="V8" s="19" t="s">
        <v>27</v>
      </c>
      <c r="W8" s="18">
        <v>2100</v>
      </c>
      <c r="X8" s="17">
        <v>92</v>
      </c>
      <c r="Y8" s="17">
        <v>100</v>
      </c>
      <c r="Z8" s="20">
        <f>E8/W8</f>
        <v>2.7142857142857144</v>
      </c>
      <c r="AA8" s="20">
        <f>F8/W8</f>
        <v>0.8571428571428571</v>
      </c>
      <c r="AB8" s="20">
        <f>I8/(W8+X8)</f>
        <v>0.45164233576642338</v>
      </c>
      <c r="AC8" s="20">
        <f>J8/(W8+X8)</f>
        <v>0.28284671532846717</v>
      </c>
      <c r="AD8" s="20">
        <f>K8/(X8+Y8)</f>
        <v>2.7760416666666665</v>
      </c>
      <c r="AE8" s="20">
        <f>L8/(W8)</f>
        <v>0</v>
      </c>
      <c r="AF8" s="20">
        <f>M8/(W8+X8)</f>
        <v>0.18248175182481752</v>
      </c>
      <c r="AG8" s="20">
        <f>N8/(W8+X8)</f>
        <v>0</v>
      </c>
      <c r="AH8" s="20">
        <f>O8/(W8+X8+Y8)</f>
        <v>0.13176265270506107</v>
      </c>
      <c r="AI8" s="20">
        <f>P8/(W8+X8+Y8)</f>
        <v>0.47993019197207681</v>
      </c>
      <c r="AJ8" s="20">
        <f>Q8/(W8+X8+Y8)</f>
        <v>0.39267015706806285</v>
      </c>
      <c r="AK8" s="20">
        <f>D8/W8</f>
        <v>6.8619047619047615</v>
      </c>
      <c r="AL8" s="20">
        <f>S8/W8</f>
        <v>0.2</v>
      </c>
      <c r="AM8" s="20">
        <f>(D8+S8)/W8</f>
        <v>7.0619047619047617</v>
      </c>
      <c r="AN8" s="20">
        <f>(W8+X8+Y8)/U8</f>
        <v>30.56</v>
      </c>
      <c r="AO8" s="20">
        <f>G8/(X8+Y8)</f>
        <v>10.416666666666666</v>
      </c>
    </row>
    <row r="9" spans="1:41" x14ac:dyDescent="0.25">
      <c r="A9" s="14"/>
      <c r="B9" s="14" t="s">
        <v>25</v>
      </c>
      <c r="C9" s="15" t="s">
        <v>28</v>
      </c>
      <c r="D9" s="16">
        <f t="shared" si="0"/>
        <v>2859</v>
      </c>
      <c r="E9" s="17">
        <v>1600</v>
      </c>
      <c r="F9" s="17">
        <v>130</v>
      </c>
      <c r="G9" s="17">
        <v>305</v>
      </c>
      <c r="H9" s="17"/>
      <c r="I9" s="17">
        <v>150</v>
      </c>
      <c r="J9" s="17"/>
      <c r="K9" s="17">
        <v>230</v>
      </c>
      <c r="L9" s="17"/>
      <c r="M9" s="17"/>
      <c r="N9" s="17"/>
      <c r="O9" s="17">
        <v>94</v>
      </c>
      <c r="P9" s="17">
        <v>250</v>
      </c>
      <c r="Q9" s="17">
        <v>100</v>
      </c>
      <c r="R9" s="17"/>
      <c r="S9" s="17">
        <v>215</v>
      </c>
      <c r="T9" s="17">
        <v>80</v>
      </c>
      <c r="U9" s="18">
        <v>15</v>
      </c>
      <c r="V9" s="17" t="s">
        <v>29</v>
      </c>
      <c r="W9" s="18">
        <v>500</v>
      </c>
      <c r="X9" s="17">
        <v>22</v>
      </c>
      <c r="Y9" s="17">
        <v>17</v>
      </c>
      <c r="Z9" s="20">
        <f t="shared" ref="Z9:Z20" si="1">E9/W9</f>
        <v>3.2</v>
      </c>
      <c r="AA9" s="20">
        <f t="shared" ref="AA9:AA20" si="2">F9/W9</f>
        <v>0.26</v>
      </c>
      <c r="AB9" s="20">
        <f t="shared" ref="AB9:AB20" si="3">I9/(W9+X9)</f>
        <v>0.28735632183908044</v>
      </c>
      <c r="AC9" s="20">
        <f t="shared" ref="AC9:AD20" si="4">J9/(W9+X9)</f>
        <v>0</v>
      </c>
      <c r="AD9" s="20">
        <f t="shared" si="4"/>
        <v>5.8974358974358978</v>
      </c>
      <c r="AE9" s="20">
        <f t="shared" ref="AE9:AE20" si="5">L9/(W9)</f>
        <v>0</v>
      </c>
      <c r="AF9" s="20">
        <f t="shared" ref="AF9:AF20" si="6">M9/(W9+X9)</f>
        <v>0</v>
      </c>
      <c r="AG9" s="20">
        <f t="shared" ref="AG9:AG20" si="7">N9/(W9+X9)</f>
        <v>0</v>
      </c>
      <c r="AH9" s="20">
        <f t="shared" ref="AH9:AH20" si="8">O9/(W9+X9+Y9)</f>
        <v>0.17439703153988867</v>
      </c>
      <c r="AI9" s="20">
        <f t="shared" ref="AI9:AI20" si="9">P9/(W9+X9+Y9)</f>
        <v>0.46382189239332094</v>
      </c>
      <c r="AJ9" s="20">
        <f t="shared" ref="AJ9:AJ20" si="10">Q9/(W9+X9+Y9)</f>
        <v>0.18552875695732837</v>
      </c>
      <c r="AK9" s="20">
        <f t="shared" ref="AK9:AK20" si="11">D9/W9</f>
        <v>5.718</v>
      </c>
      <c r="AL9" s="20">
        <f t="shared" ref="AL9:AL20" si="12">S9/W9</f>
        <v>0.43</v>
      </c>
      <c r="AM9" s="20">
        <f t="shared" ref="AM9:AM20" si="13">(D9+S9)/W9</f>
        <v>6.1479999999999997</v>
      </c>
      <c r="AN9" s="20">
        <f t="shared" ref="AN9:AN20" si="14">(W9+X9+Y9)/U9</f>
        <v>35.93333333333333</v>
      </c>
      <c r="AO9" s="20">
        <f t="shared" ref="AO9:AO20" si="15">G9/(X9+Y9)</f>
        <v>7.8205128205128203</v>
      </c>
    </row>
    <row r="10" spans="1:41" x14ac:dyDescent="0.25">
      <c r="A10" s="14"/>
      <c r="B10" s="14" t="s">
        <v>25</v>
      </c>
      <c r="C10" s="15" t="s">
        <v>30</v>
      </c>
      <c r="D10" s="16">
        <f t="shared" si="0"/>
        <v>3160</v>
      </c>
      <c r="E10" s="17">
        <v>1335</v>
      </c>
      <c r="F10" s="17">
        <v>230</v>
      </c>
      <c r="G10" s="17">
        <v>540</v>
      </c>
      <c r="H10" s="17"/>
      <c r="I10" s="17"/>
      <c r="J10" s="17">
        <v>200</v>
      </c>
      <c r="K10" s="17">
        <v>200</v>
      </c>
      <c r="L10" s="17"/>
      <c r="M10" s="17">
        <v>130</v>
      </c>
      <c r="N10" s="17"/>
      <c r="O10" s="17">
        <v>125</v>
      </c>
      <c r="P10" s="17">
        <v>330</v>
      </c>
      <c r="Q10" s="17">
        <v>70</v>
      </c>
      <c r="R10" s="17"/>
      <c r="S10" s="17">
        <v>200</v>
      </c>
      <c r="T10" s="17"/>
      <c r="U10" s="18">
        <v>25</v>
      </c>
      <c r="V10" s="17" t="s">
        <v>31</v>
      </c>
      <c r="W10" s="18">
        <v>437</v>
      </c>
      <c r="X10" s="17">
        <v>16</v>
      </c>
      <c r="Y10" s="17">
        <v>14</v>
      </c>
      <c r="Z10" s="20">
        <f t="shared" si="1"/>
        <v>3.054919908466819</v>
      </c>
      <c r="AA10" s="20">
        <f t="shared" si="2"/>
        <v>0.52631578947368418</v>
      </c>
      <c r="AB10" s="20">
        <f t="shared" si="3"/>
        <v>0</v>
      </c>
      <c r="AC10" s="20">
        <f t="shared" si="4"/>
        <v>0.44150110375275936</v>
      </c>
      <c r="AD10" s="20">
        <f t="shared" si="4"/>
        <v>6.666666666666667</v>
      </c>
      <c r="AE10" s="20">
        <f t="shared" si="5"/>
        <v>0</v>
      </c>
      <c r="AF10" s="20">
        <f t="shared" si="6"/>
        <v>0.28697571743929362</v>
      </c>
      <c r="AG10" s="20">
        <f t="shared" si="7"/>
        <v>0</v>
      </c>
      <c r="AH10" s="20">
        <f t="shared" si="8"/>
        <v>0.26766595289079231</v>
      </c>
      <c r="AI10" s="20">
        <f t="shared" si="9"/>
        <v>0.70663811563169165</v>
      </c>
      <c r="AJ10" s="20">
        <f t="shared" si="10"/>
        <v>0.14989293361884368</v>
      </c>
      <c r="AK10" s="20">
        <f t="shared" si="11"/>
        <v>7.2311212814645307</v>
      </c>
      <c r="AL10" s="20">
        <f t="shared" si="12"/>
        <v>0.45766590389016021</v>
      </c>
      <c r="AM10" s="20">
        <f t="shared" si="13"/>
        <v>7.6887871853546912</v>
      </c>
      <c r="AN10" s="20">
        <f t="shared" si="14"/>
        <v>18.68</v>
      </c>
      <c r="AO10" s="20">
        <f t="shared" si="15"/>
        <v>18</v>
      </c>
    </row>
    <row r="11" spans="1:41" ht="38.25" customHeight="1" x14ac:dyDescent="0.25">
      <c r="A11" s="14"/>
      <c r="B11" s="14" t="s">
        <v>25</v>
      </c>
      <c r="C11" s="21" t="s">
        <v>32</v>
      </c>
      <c r="D11" s="16">
        <f t="shared" si="0"/>
        <v>2370</v>
      </c>
      <c r="E11" s="17">
        <v>1100</v>
      </c>
      <c r="F11" s="17"/>
      <c r="G11" s="17"/>
      <c r="H11" s="17"/>
      <c r="I11" s="17">
        <v>100</v>
      </c>
      <c r="J11" s="17">
        <v>587</v>
      </c>
      <c r="K11" s="17">
        <v>350</v>
      </c>
      <c r="L11" s="17"/>
      <c r="M11" s="17"/>
      <c r="N11" s="17"/>
      <c r="O11" s="17">
        <v>98</v>
      </c>
      <c r="P11" s="17">
        <v>135</v>
      </c>
      <c r="Q11" s="17"/>
      <c r="R11" s="17"/>
      <c r="S11" s="17">
        <v>370</v>
      </c>
      <c r="T11" s="17"/>
      <c r="U11" s="18">
        <v>19</v>
      </c>
      <c r="V11" s="19" t="s">
        <v>33</v>
      </c>
      <c r="W11" s="18">
        <v>370</v>
      </c>
      <c r="X11" s="17"/>
      <c r="Y11" s="17">
        <v>5</v>
      </c>
      <c r="Z11" s="20">
        <f t="shared" si="1"/>
        <v>2.9729729729729728</v>
      </c>
      <c r="AA11" s="20">
        <f t="shared" si="2"/>
        <v>0</v>
      </c>
      <c r="AB11" s="20">
        <f t="shared" si="3"/>
        <v>0.27027027027027029</v>
      </c>
      <c r="AC11" s="20">
        <f t="shared" si="4"/>
        <v>1.5864864864864865</v>
      </c>
      <c r="AD11" s="20">
        <f t="shared" si="4"/>
        <v>70</v>
      </c>
      <c r="AE11" s="20">
        <f t="shared" si="5"/>
        <v>0</v>
      </c>
      <c r="AF11" s="20">
        <f t="shared" si="6"/>
        <v>0</v>
      </c>
      <c r="AG11" s="20">
        <f t="shared" si="7"/>
        <v>0</v>
      </c>
      <c r="AH11" s="20">
        <f t="shared" si="8"/>
        <v>0.26133333333333331</v>
      </c>
      <c r="AI11" s="20">
        <f t="shared" si="9"/>
        <v>0.36</v>
      </c>
      <c r="AJ11" s="20">
        <f t="shared" si="10"/>
        <v>0</v>
      </c>
      <c r="AK11" s="20">
        <f t="shared" si="11"/>
        <v>6.4054054054054053</v>
      </c>
      <c r="AL11" s="20">
        <f t="shared" si="12"/>
        <v>1</v>
      </c>
      <c r="AM11" s="20">
        <f t="shared" si="13"/>
        <v>7.4054054054054053</v>
      </c>
      <c r="AN11" s="20">
        <f t="shared" si="14"/>
        <v>19.736842105263158</v>
      </c>
      <c r="AO11" s="20">
        <f t="shared" si="15"/>
        <v>0</v>
      </c>
    </row>
    <row r="12" spans="1:41" ht="27" customHeight="1" x14ac:dyDescent="0.25">
      <c r="A12" s="14"/>
      <c r="B12" s="14" t="s">
        <v>34</v>
      </c>
      <c r="C12" s="22" t="s">
        <v>26</v>
      </c>
      <c r="D12" s="16">
        <f t="shared" si="0"/>
        <v>5460</v>
      </c>
      <c r="E12" s="17">
        <v>1500</v>
      </c>
      <c r="F12" s="17">
        <v>700</v>
      </c>
      <c r="G12" s="17">
        <v>400</v>
      </c>
      <c r="H12" s="17">
        <v>650</v>
      </c>
      <c r="I12" s="17">
        <v>50</v>
      </c>
      <c r="J12" s="17">
        <v>260</v>
      </c>
      <c r="K12" s="17">
        <v>600</v>
      </c>
      <c r="L12" s="17"/>
      <c r="M12" s="17">
        <v>400</v>
      </c>
      <c r="N12" s="17"/>
      <c r="O12" s="17"/>
      <c r="P12" s="17">
        <v>450</v>
      </c>
      <c r="Q12" s="17">
        <v>450</v>
      </c>
      <c r="R12" s="17"/>
      <c r="S12" s="17">
        <v>3200</v>
      </c>
      <c r="T12" s="17">
        <v>600</v>
      </c>
      <c r="U12" s="18">
        <v>42</v>
      </c>
      <c r="V12" s="19" t="s">
        <v>35</v>
      </c>
      <c r="W12" s="18">
        <v>710</v>
      </c>
      <c r="X12" s="17">
        <v>14</v>
      </c>
      <c r="Y12" s="17">
        <v>11</v>
      </c>
      <c r="Z12" s="20">
        <f t="shared" si="1"/>
        <v>2.112676056338028</v>
      </c>
      <c r="AA12" s="20">
        <f t="shared" si="2"/>
        <v>0.9859154929577465</v>
      </c>
      <c r="AB12" s="20">
        <f t="shared" si="3"/>
        <v>6.9060773480662987E-2</v>
      </c>
      <c r="AC12" s="20">
        <f t="shared" si="4"/>
        <v>0.35911602209944754</v>
      </c>
      <c r="AD12" s="20">
        <f t="shared" si="4"/>
        <v>24</v>
      </c>
      <c r="AE12" s="20">
        <f t="shared" si="5"/>
        <v>0</v>
      </c>
      <c r="AF12" s="20">
        <f t="shared" si="6"/>
        <v>0.5524861878453039</v>
      </c>
      <c r="AG12" s="20">
        <f t="shared" si="7"/>
        <v>0</v>
      </c>
      <c r="AH12" s="20">
        <f t="shared" si="8"/>
        <v>0</v>
      </c>
      <c r="AI12" s="20">
        <f t="shared" si="9"/>
        <v>0.61224489795918369</v>
      </c>
      <c r="AJ12" s="20">
        <f t="shared" si="10"/>
        <v>0.61224489795918369</v>
      </c>
      <c r="AK12" s="20">
        <f t="shared" si="11"/>
        <v>7.6901408450704229</v>
      </c>
      <c r="AL12" s="20">
        <f t="shared" si="12"/>
        <v>4.507042253521127</v>
      </c>
      <c r="AM12" s="20">
        <f t="shared" si="13"/>
        <v>12.19718309859155</v>
      </c>
      <c r="AN12" s="20">
        <f t="shared" si="14"/>
        <v>17.5</v>
      </c>
      <c r="AO12" s="20">
        <f t="shared" si="15"/>
        <v>16</v>
      </c>
    </row>
    <row r="13" spans="1:41" ht="30" customHeight="1" x14ac:dyDescent="0.25">
      <c r="A13" s="14"/>
      <c r="B13" s="14" t="s">
        <v>34</v>
      </c>
      <c r="C13" s="22" t="s">
        <v>28</v>
      </c>
      <c r="D13" s="16">
        <f t="shared" si="0"/>
        <v>2150</v>
      </c>
      <c r="E13" s="17">
        <v>1040</v>
      </c>
      <c r="F13" s="17">
        <v>100</v>
      </c>
      <c r="G13" s="17">
        <v>300</v>
      </c>
      <c r="H13" s="17"/>
      <c r="I13" s="17">
        <v>50</v>
      </c>
      <c r="J13" s="17"/>
      <c r="K13" s="17">
        <v>300</v>
      </c>
      <c r="L13" s="17"/>
      <c r="M13" s="17"/>
      <c r="N13" s="17"/>
      <c r="O13" s="17">
        <v>40</v>
      </c>
      <c r="P13" s="17">
        <v>320</v>
      </c>
      <c r="Q13" s="17"/>
      <c r="R13" s="17"/>
      <c r="S13" s="17"/>
      <c r="T13" s="17"/>
      <c r="U13" s="18">
        <v>12</v>
      </c>
      <c r="V13" s="19" t="s">
        <v>35</v>
      </c>
      <c r="W13" s="18">
        <v>500</v>
      </c>
      <c r="X13" s="17">
        <v>9</v>
      </c>
      <c r="Y13" s="17">
        <v>4</v>
      </c>
      <c r="Z13" s="20">
        <f t="shared" si="1"/>
        <v>2.08</v>
      </c>
      <c r="AA13" s="20">
        <f t="shared" si="2"/>
        <v>0.2</v>
      </c>
      <c r="AB13" s="20">
        <f t="shared" si="3"/>
        <v>9.8231827111984277E-2</v>
      </c>
      <c r="AC13" s="20">
        <f>J13/(W13+X13)</f>
        <v>0</v>
      </c>
      <c r="AD13" s="20">
        <f t="shared" si="4"/>
        <v>23.076923076923077</v>
      </c>
      <c r="AE13" s="20">
        <f t="shared" si="5"/>
        <v>0</v>
      </c>
      <c r="AF13" s="20">
        <f t="shared" si="6"/>
        <v>0</v>
      </c>
      <c r="AG13" s="20">
        <f t="shared" si="7"/>
        <v>0</v>
      </c>
      <c r="AH13" s="20">
        <f t="shared" si="8"/>
        <v>7.7972709551656916E-2</v>
      </c>
      <c r="AI13" s="20">
        <f t="shared" si="9"/>
        <v>0.62378167641325533</v>
      </c>
      <c r="AJ13" s="20">
        <f t="shared" si="10"/>
        <v>0</v>
      </c>
      <c r="AK13" s="20">
        <f t="shared" si="11"/>
        <v>4.3</v>
      </c>
      <c r="AL13" s="20">
        <f t="shared" si="12"/>
        <v>0</v>
      </c>
      <c r="AM13" s="20">
        <f t="shared" si="13"/>
        <v>4.3</v>
      </c>
      <c r="AN13" s="20">
        <f t="shared" si="14"/>
        <v>42.75</v>
      </c>
      <c r="AO13" s="20">
        <f t="shared" si="15"/>
        <v>23.076923076923077</v>
      </c>
    </row>
    <row r="14" spans="1:41" ht="27" customHeight="1" x14ac:dyDescent="0.25">
      <c r="A14" s="14"/>
      <c r="B14" s="14" t="s">
        <v>36</v>
      </c>
      <c r="C14" s="22" t="s">
        <v>37</v>
      </c>
      <c r="D14" s="16">
        <f t="shared" si="0"/>
        <v>15900</v>
      </c>
      <c r="E14" s="17">
        <v>5500</v>
      </c>
      <c r="F14" s="17">
        <v>1600</v>
      </c>
      <c r="G14" s="17">
        <v>1100</v>
      </c>
      <c r="H14" s="17">
        <v>60</v>
      </c>
      <c r="I14" s="17">
        <v>500</v>
      </c>
      <c r="J14" s="17">
        <v>1100</v>
      </c>
      <c r="K14" s="17">
        <v>2000</v>
      </c>
      <c r="L14" s="17">
        <v>1500</v>
      </c>
      <c r="M14" s="17">
        <v>650</v>
      </c>
      <c r="N14" s="17"/>
      <c r="O14" s="17">
        <v>410</v>
      </c>
      <c r="P14" s="17">
        <v>1200</v>
      </c>
      <c r="Q14" s="17">
        <v>280</v>
      </c>
      <c r="R14" s="17"/>
      <c r="S14" s="17">
        <v>4200</v>
      </c>
      <c r="T14" s="17">
        <v>400</v>
      </c>
      <c r="U14" s="18">
        <v>92</v>
      </c>
      <c r="V14" s="19" t="s">
        <v>35</v>
      </c>
      <c r="W14" s="18">
        <v>1500</v>
      </c>
      <c r="X14" s="17">
        <v>128</v>
      </c>
      <c r="Y14" s="17">
        <v>52</v>
      </c>
      <c r="Z14" s="20">
        <f t="shared" si="1"/>
        <v>3.6666666666666665</v>
      </c>
      <c r="AA14" s="20">
        <f t="shared" si="2"/>
        <v>1.0666666666666667</v>
      </c>
      <c r="AB14" s="20">
        <f t="shared" si="3"/>
        <v>0.30712530712530711</v>
      </c>
      <c r="AC14" s="20">
        <f>J14/(W14+X14)</f>
        <v>0.67567567567567566</v>
      </c>
      <c r="AD14" s="20">
        <f t="shared" si="4"/>
        <v>11.111111111111111</v>
      </c>
      <c r="AE14" s="20">
        <f t="shared" si="5"/>
        <v>1</v>
      </c>
      <c r="AF14" s="20">
        <f t="shared" si="6"/>
        <v>0.39926289926289926</v>
      </c>
      <c r="AG14" s="20">
        <f t="shared" si="7"/>
        <v>0</v>
      </c>
      <c r="AH14" s="20">
        <f t="shared" si="8"/>
        <v>0.24404761904761904</v>
      </c>
      <c r="AI14" s="20">
        <f t="shared" si="9"/>
        <v>0.7142857142857143</v>
      </c>
      <c r="AJ14" s="20">
        <f t="shared" si="10"/>
        <v>0.16666666666666666</v>
      </c>
      <c r="AK14" s="20">
        <f t="shared" si="11"/>
        <v>10.6</v>
      </c>
      <c r="AL14" s="20">
        <f t="shared" si="12"/>
        <v>2.8</v>
      </c>
      <c r="AM14" s="20">
        <f t="shared" si="13"/>
        <v>13.4</v>
      </c>
      <c r="AN14" s="20">
        <f t="shared" si="14"/>
        <v>18.260869565217391</v>
      </c>
      <c r="AO14" s="20">
        <f t="shared" si="15"/>
        <v>6.1111111111111107</v>
      </c>
    </row>
    <row r="15" spans="1:41" ht="29.25" customHeight="1" x14ac:dyDescent="0.25">
      <c r="A15" s="14"/>
      <c r="B15" s="14" t="s">
        <v>38</v>
      </c>
      <c r="C15" s="22" t="s">
        <v>39</v>
      </c>
      <c r="D15" s="16">
        <f t="shared" si="0"/>
        <v>6100</v>
      </c>
      <c r="E15" s="17">
        <v>3100</v>
      </c>
      <c r="F15" s="17">
        <v>200</v>
      </c>
      <c r="G15" s="17"/>
      <c r="H15" s="17">
        <v>1200</v>
      </c>
      <c r="I15" s="17"/>
      <c r="J15" s="17"/>
      <c r="K15" s="17">
        <v>200</v>
      </c>
      <c r="L15" s="17"/>
      <c r="M15" s="17"/>
      <c r="N15" s="17"/>
      <c r="O15" s="17"/>
      <c r="P15" s="17"/>
      <c r="Q15" s="17">
        <v>1400</v>
      </c>
      <c r="R15" s="17"/>
      <c r="S15" s="17">
        <v>1400</v>
      </c>
      <c r="T15" s="17">
        <v>500</v>
      </c>
      <c r="U15" s="18">
        <v>40</v>
      </c>
      <c r="V15" s="19" t="s">
        <v>40</v>
      </c>
      <c r="W15" s="18">
        <v>707</v>
      </c>
      <c r="X15" s="17">
        <v>5</v>
      </c>
      <c r="Y15" s="17">
        <v>25</v>
      </c>
      <c r="Z15" s="20">
        <f t="shared" si="1"/>
        <v>4.3847241867043847</v>
      </c>
      <c r="AA15" s="20">
        <f t="shared" si="2"/>
        <v>0.28288543140028288</v>
      </c>
      <c r="AB15" s="20">
        <f t="shared" si="3"/>
        <v>0</v>
      </c>
      <c r="AC15" s="20">
        <f>J15/(W15+X15)</f>
        <v>0</v>
      </c>
      <c r="AD15" s="20">
        <f t="shared" si="4"/>
        <v>6.666666666666667</v>
      </c>
      <c r="AE15" s="20">
        <f t="shared" si="5"/>
        <v>0</v>
      </c>
      <c r="AF15" s="20">
        <f t="shared" si="6"/>
        <v>0</v>
      </c>
      <c r="AG15" s="20">
        <f t="shared" si="7"/>
        <v>0</v>
      </c>
      <c r="AH15" s="20">
        <f t="shared" si="8"/>
        <v>0</v>
      </c>
      <c r="AI15" s="20">
        <f t="shared" si="9"/>
        <v>0</v>
      </c>
      <c r="AJ15" s="20">
        <f t="shared" si="10"/>
        <v>1.8995929443690638</v>
      </c>
      <c r="AK15" s="20">
        <f t="shared" si="11"/>
        <v>8.6280056577086288</v>
      </c>
      <c r="AL15" s="20">
        <f t="shared" si="12"/>
        <v>1.9801980198019802</v>
      </c>
      <c r="AM15" s="20">
        <f t="shared" si="13"/>
        <v>10.608203677510609</v>
      </c>
      <c r="AN15" s="20">
        <f t="shared" si="14"/>
        <v>18.425000000000001</v>
      </c>
      <c r="AO15" s="20">
        <f t="shared" si="15"/>
        <v>0</v>
      </c>
    </row>
    <row r="16" spans="1:41" ht="27.75" customHeight="1" x14ac:dyDescent="0.25">
      <c r="A16" s="14"/>
      <c r="B16" s="14" t="s">
        <v>41</v>
      </c>
      <c r="C16" s="22" t="s">
        <v>39</v>
      </c>
      <c r="D16" s="16">
        <f t="shared" si="0"/>
        <v>930</v>
      </c>
      <c r="E16" s="17">
        <v>100</v>
      </c>
      <c r="F16" s="17">
        <v>150</v>
      </c>
      <c r="G16" s="17"/>
      <c r="H16" s="17">
        <v>500</v>
      </c>
      <c r="I16" s="17"/>
      <c r="J16" s="17"/>
      <c r="K16" s="17">
        <v>100</v>
      </c>
      <c r="L16" s="17"/>
      <c r="M16" s="17"/>
      <c r="N16" s="17"/>
      <c r="O16" s="17"/>
      <c r="P16" s="17"/>
      <c r="Q16" s="17">
        <v>80</v>
      </c>
      <c r="R16" s="17"/>
      <c r="S16" s="17">
        <v>180</v>
      </c>
      <c r="T16" s="17">
        <v>100</v>
      </c>
      <c r="U16" s="18">
        <v>10</v>
      </c>
      <c r="V16" s="19" t="s">
        <v>40</v>
      </c>
      <c r="W16" s="18">
        <v>40</v>
      </c>
      <c r="X16" s="17">
        <v>3</v>
      </c>
      <c r="Y16" s="17">
        <v>12</v>
      </c>
      <c r="Z16" s="20">
        <f t="shared" si="1"/>
        <v>2.5</v>
      </c>
      <c r="AA16" s="20">
        <f t="shared" si="2"/>
        <v>3.75</v>
      </c>
      <c r="AB16" s="20">
        <f t="shared" si="3"/>
        <v>0</v>
      </c>
      <c r="AC16" s="20">
        <f t="shared" si="4"/>
        <v>0</v>
      </c>
      <c r="AD16" s="20">
        <f t="shared" si="4"/>
        <v>6.666666666666667</v>
      </c>
      <c r="AE16" s="20">
        <f t="shared" si="5"/>
        <v>0</v>
      </c>
      <c r="AF16" s="20">
        <f t="shared" si="6"/>
        <v>0</v>
      </c>
      <c r="AG16" s="20">
        <f t="shared" si="7"/>
        <v>0</v>
      </c>
      <c r="AH16" s="20">
        <f t="shared" si="8"/>
        <v>0</v>
      </c>
      <c r="AI16" s="20">
        <f t="shared" si="9"/>
        <v>0</v>
      </c>
      <c r="AJ16" s="20">
        <f t="shared" si="10"/>
        <v>1.4545454545454546</v>
      </c>
      <c r="AK16" s="20">
        <f t="shared" si="11"/>
        <v>23.25</v>
      </c>
      <c r="AL16" s="20">
        <f t="shared" si="12"/>
        <v>4.5</v>
      </c>
      <c r="AM16" s="20">
        <f t="shared" si="13"/>
        <v>27.75</v>
      </c>
      <c r="AN16" s="20">
        <f t="shared" si="14"/>
        <v>5.5</v>
      </c>
      <c r="AO16" s="20">
        <f t="shared" si="15"/>
        <v>0</v>
      </c>
    </row>
    <row r="17" spans="1:41" ht="26.25" customHeight="1" x14ac:dyDescent="0.25">
      <c r="A17" s="14"/>
      <c r="B17" s="14" t="s">
        <v>42</v>
      </c>
      <c r="C17" s="22" t="s">
        <v>39</v>
      </c>
      <c r="D17" s="16">
        <v>26000</v>
      </c>
      <c r="E17" s="17">
        <v>4000</v>
      </c>
      <c r="F17" s="17">
        <v>1700</v>
      </c>
      <c r="G17" s="17">
        <v>1000</v>
      </c>
      <c r="H17" s="17">
        <v>13000</v>
      </c>
      <c r="I17" s="17">
        <v>150</v>
      </c>
      <c r="J17" s="17">
        <v>1100</v>
      </c>
      <c r="K17" s="17">
        <v>900</v>
      </c>
      <c r="L17" s="17">
        <v>500</v>
      </c>
      <c r="M17" s="17">
        <v>450</v>
      </c>
      <c r="N17" s="17"/>
      <c r="O17" s="17">
        <v>500</v>
      </c>
      <c r="P17" s="17">
        <v>1000</v>
      </c>
      <c r="Q17" s="17">
        <v>1700</v>
      </c>
      <c r="R17" s="17"/>
      <c r="S17" s="17">
        <v>5500</v>
      </c>
      <c r="T17" s="17">
        <v>5500</v>
      </c>
      <c r="U17" s="18">
        <v>62</v>
      </c>
      <c r="V17" s="19" t="s">
        <v>40</v>
      </c>
      <c r="W17" s="18">
        <v>500</v>
      </c>
      <c r="X17" s="17"/>
      <c r="Y17" s="17"/>
      <c r="Z17" s="20">
        <f t="shared" si="1"/>
        <v>8</v>
      </c>
      <c r="AA17" s="20">
        <f t="shared" si="2"/>
        <v>3.4</v>
      </c>
      <c r="AB17" s="20">
        <f t="shared" si="3"/>
        <v>0.3</v>
      </c>
      <c r="AC17" s="20">
        <f t="shared" si="4"/>
        <v>2.2000000000000002</v>
      </c>
      <c r="AD17" s="20" t="e">
        <f t="shared" si="4"/>
        <v>#DIV/0!</v>
      </c>
      <c r="AE17" s="20">
        <f t="shared" si="5"/>
        <v>1</v>
      </c>
      <c r="AF17" s="20">
        <f t="shared" si="6"/>
        <v>0.9</v>
      </c>
      <c r="AG17" s="20">
        <f t="shared" si="7"/>
        <v>0</v>
      </c>
      <c r="AH17" s="20">
        <f t="shared" si="8"/>
        <v>1</v>
      </c>
      <c r="AI17" s="20">
        <f t="shared" si="9"/>
        <v>2</v>
      </c>
      <c r="AJ17" s="20">
        <f t="shared" si="10"/>
        <v>3.4</v>
      </c>
      <c r="AK17" s="20">
        <f t="shared" si="11"/>
        <v>52</v>
      </c>
      <c r="AL17" s="20">
        <f t="shared" si="12"/>
        <v>11</v>
      </c>
      <c r="AM17" s="20">
        <f t="shared" si="13"/>
        <v>63</v>
      </c>
      <c r="AN17" s="20">
        <f t="shared" si="14"/>
        <v>8.064516129032258</v>
      </c>
      <c r="AO17" s="20" t="e">
        <f t="shared" si="15"/>
        <v>#DIV/0!</v>
      </c>
    </row>
    <row r="18" spans="1:41" ht="26.25" customHeight="1" x14ac:dyDescent="0.25">
      <c r="A18" s="14"/>
      <c r="B18" s="14" t="s">
        <v>43</v>
      </c>
      <c r="C18" s="22" t="s">
        <v>39</v>
      </c>
      <c r="D18" s="16">
        <v>23000</v>
      </c>
      <c r="E18" s="17"/>
      <c r="F18" s="17"/>
      <c r="G18" s="17"/>
      <c r="H18" s="17"/>
      <c r="I18" s="17"/>
      <c r="J18" s="17"/>
      <c r="K18" s="17"/>
      <c r="L18" s="17"/>
      <c r="M18" s="17"/>
      <c r="N18" s="17"/>
      <c r="O18" s="17"/>
      <c r="P18" s="17"/>
      <c r="Q18" s="17"/>
      <c r="R18" s="17"/>
      <c r="S18" s="17">
        <v>3500</v>
      </c>
      <c r="T18" s="17"/>
      <c r="U18" s="18"/>
      <c r="V18" s="19"/>
      <c r="W18" s="18">
        <v>1240</v>
      </c>
      <c r="X18" s="17"/>
      <c r="Y18" s="17"/>
      <c r="Z18" s="20"/>
      <c r="AA18" s="20"/>
      <c r="AB18" s="20"/>
      <c r="AC18" s="20"/>
      <c r="AD18" s="20"/>
      <c r="AE18" s="20"/>
      <c r="AF18" s="20"/>
      <c r="AG18" s="20">
        <f t="shared" si="7"/>
        <v>0</v>
      </c>
      <c r="AH18" s="20"/>
      <c r="AI18" s="20"/>
      <c r="AJ18" s="20"/>
      <c r="AK18" s="20">
        <f t="shared" si="11"/>
        <v>18.548387096774192</v>
      </c>
      <c r="AL18" s="20">
        <f t="shared" si="12"/>
        <v>2.8225806451612905</v>
      </c>
      <c r="AM18" s="20">
        <f t="shared" si="13"/>
        <v>21.370967741935484</v>
      </c>
      <c r="AN18" s="20"/>
      <c r="AO18" s="20"/>
    </row>
    <row r="19" spans="1:41" x14ac:dyDescent="0.25">
      <c r="A19" s="14"/>
      <c r="B19" s="14" t="s">
        <v>44</v>
      </c>
      <c r="C19" s="22" t="s">
        <v>45</v>
      </c>
      <c r="D19" s="16"/>
      <c r="E19" s="17"/>
      <c r="F19" s="17"/>
      <c r="G19" s="17"/>
      <c r="H19" s="17"/>
      <c r="I19" s="17"/>
      <c r="J19" s="17"/>
      <c r="K19" s="17"/>
      <c r="L19" s="17"/>
      <c r="M19" s="17"/>
      <c r="N19" s="17"/>
      <c r="O19" s="17"/>
      <c r="P19" s="17"/>
      <c r="Q19" s="17"/>
      <c r="R19" s="17"/>
      <c r="S19" s="17">
        <v>135200</v>
      </c>
      <c r="T19" s="17">
        <v>5000</v>
      </c>
      <c r="U19" s="18"/>
      <c r="V19" s="17"/>
      <c r="W19" s="18">
        <v>2000</v>
      </c>
      <c r="X19" s="17"/>
      <c r="Y19" s="17"/>
      <c r="Z19" s="20">
        <f t="shared" si="1"/>
        <v>0</v>
      </c>
      <c r="AA19" s="20">
        <f t="shared" si="2"/>
        <v>0</v>
      </c>
      <c r="AB19" s="20">
        <f t="shared" si="3"/>
        <v>0</v>
      </c>
      <c r="AC19" s="20">
        <f t="shared" si="4"/>
        <v>0</v>
      </c>
      <c r="AD19" s="20" t="e">
        <f t="shared" si="4"/>
        <v>#DIV/0!</v>
      </c>
      <c r="AE19" s="20">
        <f t="shared" si="5"/>
        <v>0</v>
      </c>
      <c r="AF19" s="20">
        <f t="shared" si="6"/>
        <v>0</v>
      </c>
      <c r="AG19" s="20">
        <f t="shared" si="7"/>
        <v>0</v>
      </c>
      <c r="AH19" s="20">
        <f t="shared" si="8"/>
        <v>0</v>
      </c>
      <c r="AI19" s="20">
        <f t="shared" si="9"/>
        <v>0</v>
      </c>
      <c r="AJ19" s="20">
        <f t="shared" si="10"/>
        <v>0</v>
      </c>
      <c r="AK19" s="20">
        <f t="shared" si="11"/>
        <v>0</v>
      </c>
      <c r="AL19" s="20">
        <f t="shared" si="12"/>
        <v>67.599999999999994</v>
      </c>
      <c r="AM19" s="20">
        <f t="shared" si="13"/>
        <v>67.599999999999994</v>
      </c>
      <c r="AN19" s="20" t="e">
        <f t="shared" si="14"/>
        <v>#DIV/0!</v>
      </c>
      <c r="AO19" s="20" t="e">
        <f t="shared" si="15"/>
        <v>#DIV/0!</v>
      </c>
    </row>
    <row r="20" spans="1:41" x14ac:dyDescent="0.25">
      <c r="A20" s="23" t="s">
        <v>46</v>
      </c>
      <c r="B20" s="23"/>
      <c r="C20" s="23"/>
      <c r="D20" s="16">
        <f>D8+D9+D10+D11+D12+D13+D14+D15+D16+D17+D18+D19</f>
        <v>102339</v>
      </c>
      <c r="E20" s="16">
        <f>SUM(E8:E19)</f>
        <v>24975</v>
      </c>
      <c r="F20" s="16">
        <f>SUM(F8:F19)</f>
        <v>6610</v>
      </c>
      <c r="G20" s="24">
        <f>SUM(G8:G17)</f>
        <v>5645</v>
      </c>
      <c r="H20" s="24">
        <f>SUM(H8:H17)</f>
        <v>15475</v>
      </c>
      <c r="I20" s="16">
        <f>SUM(I8:I19)</f>
        <v>1990</v>
      </c>
      <c r="J20" s="16">
        <f>SUM(J8:J19)</f>
        <v>3867</v>
      </c>
      <c r="K20" s="16">
        <f>SUM(K8:K19)</f>
        <v>5413</v>
      </c>
      <c r="L20" s="16">
        <f>SUM(L8:L19)</f>
        <v>2000</v>
      </c>
      <c r="M20" s="16">
        <f>SUM(M8:M19)</f>
        <v>2030</v>
      </c>
      <c r="N20" s="24">
        <f>SUM(N8:N16)</f>
        <v>0</v>
      </c>
      <c r="O20" s="16">
        <f>SUM(O8:O19)</f>
        <v>1569</v>
      </c>
      <c r="P20" s="16">
        <f>SUM(P8:P19)</f>
        <v>4785</v>
      </c>
      <c r="Q20" s="16">
        <f>SUM(Q8:Q19)</f>
        <v>4980</v>
      </c>
      <c r="R20" s="24">
        <f>SUM(R8:R16)</f>
        <v>0</v>
      </c>
      <c r="S20" s="16">
        <f>SUM(S8:S19)</f>
        <v>154385</v>
      </c>
      <c r="T20" s="16">
        <f>SUM(T8:T19)</f>
        <v>12510</v>
      </c>
      <c r="U20" s="25">
        <f>SUM(U8:U19)</f>
        <v>392</v>
      </c>
      <c r="V20" s="24">
        <f>SUM(V8:V16)</f>
        <v>0</v>
      </c>
      <c r="W20" s="16">
        <f>SUM(W8:W19)</f>
        <v>10604</v>
      </c>
      <c r="X20" s="24">
        <f>SUM(X8:X16)</f>
        <v>289</v>
      </c>
      <c r="Y20" s="24">
        <f>SUM(Y8:Y16)</f>
        <v>240</v>
      </c>
      <c r="Z20" s="24">
        <f t="shared" si="1"/>
        <v>2.3552433044134289</v>
      </c>
      <c r="AA20" s="24">
        <f t="shared" si="2"/>
        <v>0.62334967936627683</v>
      </c>
      <c r="AB20" s="24">
        <f t="shared" si="3"/>
        <v>0.18268612870650877</v>
      </c>
      <c r="AC20" s="24">
        <f t="shared" si="4"/>
        <v>0.35499862296887907</v>
      </c>
      <c r="AD20" s="24">
        <f t="shared" si="4"/>
        <v>10.232514177693762</v>
      </c>
      <c r="AE20" s="24">
        <f t="shared" si="5"/>
        <v>0.18860807242549982</v>
      </c>
      <c r="AF20" s="24">
        <f t="shared" si="6"/>
        <v>0.18635821169558431</v>
      </c>
      <c r="AG20" s="24">
        <f t="shared" si="7"/>
        <v>0</v>
      </c>
      <c r="AH20" s="24">
        <f t="shared" si="8"/>
        <v>0.14093236324440853</v>
      </c>
      <c r="AI20" s="24">
        <f t="shared" si="9"/>
        <v>0.42980328752357855</v>
      </c>
      <c r="AJ20" s="24">
        <f t="shared" si="10"/>
        <v>0.44731878199946107</v>
      </c>
      <c r="AK20" s="24">
        <f t="shared" si="11"/>
        <v>9.6509807619766121</v>
      </c>
      <c r="AL20" s="24">
        <f t="shared" si="12"/>
        <v>14.559128630705395</v>
      </c>
      <c r="AM20" s="24">
        <f t="shared" si="13"/>
        <v>24.210109392682007</v>
      </c>
      <c r="AN20" s="24">
        <f t="shared" si="14"/>
        <v>28.400510204081634</v>
      </c>
      <c r="AO20" s="24">
        <f t="shared" si="15"/>
        <v>10.671077504725899</v>
      </c>
    </row>
    <row r="21" spans="1:41" x14ac:dyDescent="0.25">
      <c r="D21" s="26"/>
    </row>
    <row r="22" spans="1:41" ht="15.75" x14ac:dyDescent="0.25">
      <c r="A22" s="27" t="s">
        <v>66</v>
      </c>
    </row>
    <row r="23" spans="1:41" ht="15.75" x14ac:dyDescent="0.25">
      <c r="A23" s="28" t="s">
        <v>67</v>
      </c>
    </row>
    <row r="24" spans="1:41" ht="15.75" x14ac:dyDescent="0.25">
      <c r="A24" s="29" t="s">
        <v>68</v>
      </c>
    </row>
    <row r="25" spans="1:41" x14ac:dyDescent="0.25">
      <c r="A25" s="30" t="s">
        <v>69</v>
      </c>
      <c r="B25" s="30"/>
      <c r="C25" s="30"/>
      <c r="D25" s="30"/>
      <c r="E25" s="30"/>
      <c r="F25" s="30"/>
      <c r="G25" s="30"/>
      <c r="H25" s="30"/>
      <c r="I25" s="30"/>
      <c r="J25" s="30"/>
      <c r="K25" s="30"/>
      <c r="L25" s="30"/>
      <c r="M25" s="30"/>
      <c r="N25" s="30"/>
      <c r="O25" s="30"/>
      <c r="P25" s="30"/>
      <c r="Q25" s="30"/>
      <c r="R25" s="30"/>
      <c r="S25" s="30"/>
      <c r="T25" s="30"/>
      <c r="U25" s="30"/>
      <c r="V25" s="30"/>
      <c r="W25" s="30"/>
      <c r="X25" s="30"/>
      <c r="Y25" s="30"/>
      <c r="Z25" s="30"/>
    </row>
    <row r="26" spans="1:41" ht="15.75" x14ac:dyDescent="0.25">
      <c r="A26" s="27" t="s">
        <v>70</v>
      </c>
    </row>
    <row r="27" spans="1:41" ht="15.75" x14ac:dyDescent="0.25">
      <c r="A27" s="27" t="s">
        <v>71</v>
      </c>
    </row>
    <row r="28" spans="1:41" ht="15.75" x14ac:dyDescent="0.25">
      <c r="A28" s="27" t="s">
        <v>72</v>
      </c>
    </row>
    <row r="29" spans="1:41" ht="15.75" x14ac:dyDescent="0.25">
      <c r="A29" s="27" t="s">
        <v>73</v>
      </c>
    </row>
    <row r="30" spans="1:41" ht="15.75" x14ac:dyDescent="0.25">
      <c r="A30" s="27" t="s">
        <v>74</v>
      </c>
    </row>
    <row r="31" spans="1:41" ht="15.75" x14ac:dyDescent="0.25">
      <c r="A31" s="27" t="s">
        <v>75</v>
      </c>
    </row>
    <row r="32" spans="1:41" ht="15.75" x14ac:dyDescent="0.25">
      <c r="A32" s="27" t="s">
        <v>76</v>
      </c>
    </row>
    <row r="33" spans="1:25" ht="15.75" x14ac:dyDescent="0.25">
      <c r="A33" s="28" t="s">
        <v>77</v>
      </c>
    </row>
    <row r="34" spans="1:25" ht="15.75" x14ac:dyDescent="0.25">
      <c r="A34" s="27" t="s">
        <v>78</v>
      </c>
    </row>
    <row r="35" spans="1:25" x14ac:dyDescent="0.25">
      <c r="A35" s="30" t="s">
        <v>79</v>
      </c>
      <c r="B35" s="30"/>
      <c r="C35" s="30"/>
      <c r="D35" s="30"/>
      <c r="E35" s="30"/>
      <c r="F35" s="30"/>
      <c r="G35" s="30"/>
      <c r="H35" s="30"/>
      <c r="I35" s="30"/>
      <c r="J35" s="30"/>
      <c r="K35" s="30"/>
      <c r="L35" s="30"/>
      <c r="M35" s="30"/>
      <c r="N35" s="30"/>
      <c r="O35" s="30"/>
      <c r="P35" s="30"/>
      <c r="Q35" s="30"/>
      <c r="R35" s="30"/>
      <c r="S35" s="30"/>
      <c r="T35" s="30"/>
      <c r="U35" s="30"/>
      <c r="V35" s="30"/>
      <c r="W35" s="30"/>
      <c r="X35" s="30"/>
      <c r="Y35" s="30"/>
    </row>
    <row r="36" spans="1:25" x14ac:dyDescent="0.25">
      <c r="A36" s="30" t="s">
        <v>80</v>
      </c>
      <c r="B36" s="31"/>
      <c r="C36" s="31"/>
      <c r="D36" s="31"/>
      <c r="E36" s="31"/>
      <c r="F36" s="31"/>
      <c r="G36" s="31"/>
      <c r="H36" s="31"/>
      <c r="I36" s="31"/>
      <c r="J36" s="31"/>
      <c r="K36" s="31"/>
      <c r="L36" s="31"/>
      <c r="M36" s="31"/>
      <c r="N36" s="31"/>
      <c r="O36" s="31"/>
      <c r="P36" s="31"/>
      <c r="Q36" s="31"/>
      <c r="R36" s="31"/>
      <c r="S36" s="31"/>
      <c r="T36" s="31"/>
      <c r="U36" s="31"/>
      <c r="V36" s="31"/>
      <c r="W36" s="31"/>
      <c r="X36" s="31"/>
      <c r="Y36" s="31"/>
    </row>
    <row r="37" spans="1:25" x14ac:dyDescent="0.25">
      <c r="A37" s="30" t="s">
        <v>81</v>
      </c>
      <c r="B37" s="30"/>
      <c r="C37" s="30"/>
      <c r="D37" s="30"/>
      <c r="E37" s="30"/>
      <c r="F37" s="30"/>
      <c r="G37" s="30"/>
      <c r="H37" s="30"/>
      <c r="I37" s="30"/>
      <c r="J37" s="30"/>
      <c r="K37" s="30"/>
      <c r="L37" s="30"/>
      <c r="M37" s="30"/>
      <c r="N37" s="30"/>
      <c r="O37" s="30"/>
      <c r="P37" s="30"/>
      <c r="Q37" s="30"/>
      <c r="R37" s="30"/>
      <c r="S37" s="30"/>
      <c r="T37" s="30"/>
      <c r="U37" s="30"/>
      <c r="V37" s="30"/>
      <c r="W37" s="30"/>
      <c r="X37" s="30"/>
      <c r="Y37" s="32"/>
    </row>
  </sheetData>
  <mergeCells count="35">
    <mergeCell ref="A37:X37"/>
    <mergeCell ref="AN6:AN7"/>
    <mergeCell ref="AO6:AO7"/>
    <mergeCell ref="A20:C20"/>
    <mergeCell ref="A25:Z25"/>
    <mergeCell ref="A35:Y35"/>
    <mergeCell ref="A36:Y36"/>
    <mergeCell ref="AH6:AH7"/>
    <mergeCell ref="AI6:AI7"/>
    <mergeCell ref="AJ6:AJ7"/>
    <mergeCell ref="AK6:AK7"/>
    <mergeCell ref="AL6:AL7"/>
    <mergeCell ref="AM6:AM7"/>
    <mergeCell ref="AB6:AB7"/>
    <mergeCell ref="AC6:AC7"/>
    <mergeCell ref="AD6:AD7"/>
    <mergeCell ref="AE6:AE7"/>
    <mergeCell ref="AF6:AF7"/>
    <mergeCell ref="AG6:AG7"/>
    <mergeCell ref="V6:V7"/>
    <mergeCell ref="W6:W7"/>
    <mergeCell ref="X6:X7"/>
    <mergeCell ref="Y6:Y7"/>
    <mergeCell ref="Z6:Z7"/>
    <mergeCell ref="AA6:AA7"/>
    <mergeCell ref="A1:AO1"/>
    <mergeCell ref="A4:AO4"/>
    <mergeCell ref="A6:A7"/>
    <mergeCell ref="B6:B7"/>
    <mergeCell ref="C6:C7"/>
    <mergeCell ref="D6:D7"/>
    <mergeCell ref="E6:R6"/>
    <mergeCell ref="S6:S7"/>
    <mergeCell ref="T6:T7"/>
    <mergeCell ref="U6:U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2"/>
  <sheetViews>
    <sheetView tabSelected="1" workbookViewId="0">
      <selection sqref="A1:XFD1048576"/>
    </sheetView>
  </sheetViews>
  <sheetFormatPr defaultRowHeight="15" x14ac:dyDescent="0.25"/>
  <cols>
    <col min="1" max="1" width="3.85546875" customWidth="1"/>
    <col min="2" max="2" width="25.42578125" customWidth="1"/>
    <col min="3" max="3" width="9.5703125" customWidth="1"/>
    <col min="4" max="4" width="8.42578125" customWidth="1"/>
    <col min="5" max="5" width="5.42578125" customWidth="1"/>
    <col min="6" max="6" width="5.28515625" customWidth="1"/>
    <col min="7" max="7" width="4.7109375" customWidth="1"/>
    <col min="8" max="8" width="2.85546875" customWidth="1"/>
    <col min="9" max="9" width="5" bestFit="1" customWidth="1"/>
    <col min="10" max="10" width="4" customWidth="1"/>
    <col min="11" max="11" width="4.42578125" customWidth="1"/>
    <col min="12" max="14" width="2.85546875" customWidth="1"/>
    <col min="15" max="15" width="4.85546875" customWidth="1"/>
    <col min="16" max="16" width="5.28515625" customWidth="1"/>
    <col min="17" max="17" width="4.42578125" customWidth="1"/>
    <col min="18" max="18" width="5.140625" customWidth="1"/>
    <col min="19" max="19" width="6.7109375" customWidth="1"/>
    <col min="20" max="20" width="7.140625" customWidth="1"/>
    <col min="21" max="21" width="9" customWidth="1"/>
    <col min="22" max="22" width="21" customWidth="1"/>
    <col min="23" max="23" width="9.85546875" customWidth="1"/>
    <col min="24" max="24" width="8.7109375" customWidth="1"/>
    <col min="25" max="25" width="8.85546875" customWidth="1"/>
    <col min="26" max="26" width="9.140625" customWidth="1"/>
    <col min="257" max="257" width="3.85546875" customWidth="1"/>
    <col min="258" max="258" width="25.42578125" customWidth="1"/>
    <col min="259" max="259" width="9.5703125" customWidth="1"/>
    <col min="260" max="260" width="8.42578125" customWidth="1"/>
    <col min="261" max="261" width="5.42578125" customWidth="1"/>
    <col min="262" max="262" width="5.28515625" customWidth="1"/>
    <col min="263" max="263" width="4.7109375" customWidth="1"/>
    <col min="264" max="264" width="2.85546875" customWidth="1"/>
    <col min="265" max="265" width="5" bestFit="1" customWidth="1"/>
    <col min="266" max="266" width="4" customWidth="1"/>
    <col min="267" max="267" width="4.42578125" customWidth="1"/>
    <col min="268" max="270" width="2.85546875" customWidth="1"/>
    <col min="271" max="271" width="4.85546875" customWidth="1"/>
    <col min="272" max="272" width="5.28515625" customWidth="1"/>
    <col min="273" max="273" width="4.42578125" customWidth="1"/>
    <col min="274" max="274" width="5.140625" customWidth="1"/>
    <col min="275" max="275" width="6.7109375" customWidth="1"/>
    <col min="276" max="276" width="7.140625" customWidth="1"/>
    <col min="277" max="277" width="9" customWidth="1"/>
    <col min="278" max="278" width="21" customWidth="1"/>
    <col min="279" max="279" width="9.85546875" customWidth="1"/>
    <col min="280" max="280" width="8.7109375" customWidth="1"/>
    <col min="281" max="281" width="8.85546875" customWidth="1"/>
    <col min="282" max="282" width="9.140625" customWidth="1"/>
    <col min="513" max="513" width="3.85546875" customWidth="1"/>
    <col min="514" max="514" width="25.42578125" customWidth="1"/>
    <col min="515" max="515" width="9.5703125" customWidth="1"/>
    <col min="516" max="516" width="8.42578125" customWidth="1"/>
    <col min="517" max="517" width="5.42578125" customWidth="1"/>
    <col min="518" max="518" width="5.28515625" customWidth="1"/>
    <col min="519" max="519" width="4.7109375" customWidth="1"/>
    <col min="520" max="520" width="2.85546875" customWidth="1"/>
    <col min="521" max="521" width="5" bestFit="1" customWidth="1"/>
    <col min="522" max="522" width="4" customWidth="1"/>
    <col min="523" max="523" width="4.42578125" customWidth="1"/>
    <col min="524" max="526" width="2.85546875" customWidth="1"/>
    <col min="527" max="527" width="4.85546875" customWidth="1"/>
    <col min="528" max="528" width="5.28515625" customWidth="1"/>
    <col min="529" max="529" width="4.42578125" customWidth="1"/>
    <col min="530" max="530" width="5.140625" customWidth="1"/>
    <col min="531" max="531" width="6.7109375" customWidth="1"/>
    <col min="532" max="532" width="7.140625" customWidth="1"/>
    <col min="533" max="533" width="9" customWidth="1"/>
    <col min="534" max="534" width="21" customWidth="1"/>
    <col min="535" max="535" width="9.85546875" customWidth="1"/>
    <col min="536" max="536" width="8.7109375" customWidth="1"/>
    <col min="537" max="537" width="8.85546875" customWidth="1"/>
    <col min="538" max="538" width="9.140625" customWidth="1"/>
    <col min="769" max="769" width="3.85546875" customWidth="1"/>
    <col min="770" max="770" width="25.42578125" customWidth="1"/>
    <col min="771" max="771" width="9.5703125" customWidth="1"/>
    <col min="772" max="772" width="8.42578125" customWidth="1"/>
    <col min="773" max="773" width="5.42578125" customWidth="1"/>
    <col min="774" max="774" width="5.28515625" customWidth="1"/>
    <col min="775" max="775" width="4.7109375" customWidth="1"/>
    <col min="776" max="776" width="2.85546875" customWidth="1"/>
    <col min="777" max="777" width="5" bestFit="1" customWidth="1"/>
    <col min="778" max="778" width="4" customWidth="1"/>
    <col min="779" max="779" width="4.42578125" customWidth="1"/>
    <col min="780" max="782" width="2.85546875" customWidth="1"/>
    <col min="783" max="783" width="4.85546875" customWidth="1"/>
    <col min="784" max="784" width="5.28515625" customWidth="1"/>
    <col min="785" max="785" width="4.42578125" customWidth="1"/>
    <col min="786" max="786" width="5.140625" customWidth="1"/>
    <col min="787" max="787" width="6.7109375" customWidth="1"/>
    <col min="788" max="788" width="7.140625" customWidth="1"/>
    <col min="789" max="789" width="9" customWidth="1"/>
    <col min="790" max="790" width="21" customWidth="1"/>
    <col min="791" max="791" width="9.85546875" customWidth="1"/>
    <col min="792" max="792" width="8.7109375" customWidth="1"/>
    <col min="793" max="793" width="8.85546875" customWidth="1"/>
    <col min="794" max="794" width="9.140625" customWidth="1"/>
    <col min="1025" max="1025" width="3.85546875" customWidth="1"/>
    <col min="1026" max="1026" width="25.42578125" customWidth="1"/>
    <col min="1027" max="1027" width="9.5703125" customWidth="1"/>
    <col min="1028" max="1028" width="8.42578125" customWidth="1"/>
    <col min="1029" max="1029" width="5.42578125" customWidth="1"/>
    <col min="1030" max="1030" width="5.28515625" customWidth="1"/>
    <col min="1031" max="1031" width="4.7109375" customWidth="1"/>
    <col min="1032" max="1032" width="2.85546875" customWidth="1"/>
    <col min="1033" max="1033" width="5" bestFit="1" customWidth="1"/>
    <col min="1034" max="1034" width="4" customWidth="1"/>
    <col min="1035" max="1035" width="4.42578125" customWidth="1"/>
    <col min="1036" max="1038" width="2.85546875" customWidth="1"/>
    <col min="1039" max="1039" width="4.85546875" customWidth="1"/>
    <col min="1040" max="1040" width="5.28515625" customWidth="1"/>
    <col min="1041" max="1041" width="4.42578125" customWidth="1"/>
    <col min="1042" max="1042" width="5.140625" customWidth="1"/>
    <col min="1043" max="1043" width="6.7109375" customWidth="1"/>
    <col min="1044" max="1044" width="7.140625" customWidth="1"/>
    <col min="1045" max="1045" width="9" customWidth="1"/>
    <col min="1046" max="1046" width="21" customWidth="1"/>
    <col min="1047" max="1047" width="9.85546875" customWidth="1"/>
    <col min="1048" max="1048" width="8.7109375" customWidth="1"/>
    <col min="1049" max="1049" width="8.85546875" customWidth="1"/>
    <col min="1050" max="1050" width="9.140625" customWidth="1"/>
    <col min="1281" max="1281" width="3.85546875" customWidth="1"/>
    <col min="1282" max="1282" width="25.42578125" customWidth="1"/>
    <col min="1283" max="1283" width="9.5703125" customWidth="1"/>
    <col min="1284" max="1284" width="8.42578125" customWidth="1"/>
    <col min="1285" max="1285" width="5.42578125" customWidth="1"/>
    <col min="1286" max="1286" width="5.28515625" customWidth="1"/>
    <col min="1287" max="1287" width="4.7109375" customWidth="1"/>
    <col min="1288" max="1288" width="2.85546875" customWidth="1"/>
    <col min="1289" max="1289" width="5" bestFit="1" customWidth="1"/>
    <col min="1290" max="1290" width="4" customWidth="1"/>
    <col min="1291" max="1291" width="4.42578125" customWidth="1"/>
    <col min="1292" max="1294" width="2.85546875" customWidth="1"/>
    <col min="1295" max="1295" width="4.85546875" customWidth="1"/>
    <col min="1296" max="1296" width="5.28515625" customWidth="1"/>
    <col min="1297" max="1297" width="4.42578125" customWidth="1"/>
    <col min="1298" max="1298" width="5.140625" customWidth="1"/>
    <col min="1299" max="1299" width="6.7109375" customWidth="1"/>
    <col min="1300" max="1300" width="7.140625" customWidth="1"/>
    <col min="1301" max="1301" width="9" customWidth="1"/>
    <col min="1302" max="1302" width="21" customWidth="1"/>
    <col min="1303" max="1303" width="9.85546875" customWidth="1"/>
    <col min="1304" max="1304" width="8.7109375" customWidth="1"/>
    <col min="1305" max="1305" width="8.85546875" customWidth="1"/>
    <col min="1306" max="1306" width="9.140625" customWidth="1"/>
    <col min="1537" max="1537" width="3.85546875" customWidth="1"/>
    <col min="1538" max="1538" width="25.42578125" customWidth="1"/>
    <col min="1539" max="1539" width="9.5703125" customWidth="1"/>
    <col min="1540" max="1540" width="8.42578125" customWidth="1"/>
    <col min="1541" max="1541" width="5.42578125" customWidth="1"/>
    <col min="1542" max="1542" width="5.28515625" customWidth="1"/>
    <col min="1543" max="1543" width="4.7109375" customWidth="1"/>
    <col min="1544" max="1544" width="2.85546875" customWidth="1"/>
    <col min="1545" max="1545" width="5" bestFit="1" customWidth="1"/>
    <col min="1546" max="1546" width="4" customWidth="1"/>
    <col min="1547" max="1547" width="4.42578125" customWidth="1"/>
    <col min="1548" max="1550" width="2.85546875" customWidth="1"/>
    <col min="1551" max="1551" width="4.85546875" customWidth="1"/>
    <col min="1552" max="1552" width="5.28515625" customWidth="1"/>
    <col min="1553" max="1553" width="4.42578125" customWidth="1"/>
    <col min="1554" max="1554" width="5.140625" customWidth="1"/>
    <col min="1555" max="1555" width="6.7109375" customWidth="1"/>
    <col min="1556" max="1556" width="7.140625" customWidth="1"/>
    <col min="1557" max="1557" width="9" customWidth="1"/>
    <col min="1558" max="1558" width="21" customWidth="1"/>
    <col min="1559" max="1559" width="9.85546875" customWidth="1"/>
    <col min="1560" max="1560" width="8.7109375" customWidth="1"/>
    <col min="1561" max="1561" width="8.85546875" customWidth="1"/>
    <col min="1562" max="1562" width="9.140625" customWidth="1"/>
    <col min="1793" max="1793" width="3.85546875" customWidth="1"/>
    <col min="1794" max="1794" width="25.42578125" customWidth="1"/>
    <col min="1795" max="1795" width="9.5703125" customWidth="1"/>
    <col min="1796" max="1796" width="8.42578125" customWidth="1"/>
    <col min="1797" max="1797" width="5.42578125" customWidth="1"/>
    <col min="1798" max="1798" width="5.28515625" customWidth="1"/>
    <col min="1799" max="1799" width="4.7109375" customWidth="1"/>
    <col min="1800" max="1800" width="2.85546875" customWidth="1"/>
    <col min="1801" max="1801" width="5" bestFit="1" customWidth="1"/>
    <col min="1802" max="1802" width="4" customWidth="1"/>
    <col min="1803" max="1803" width="4.42578125" customWidth="1"/>
    <col min="1804" max="1806" width="2.85546875" customWidth="1"/>
    <col min="1807" max="1807" width="4.85546875" customWidth="1"/>
    <col min="1808" max="1808" width="5.28515625" customWidth="1"/>
    <col min="1809" max="1809" width="4.42578125" customWidth="1"/>
    <col min="1810" max="1810" width="5.140625" customWidth="1"/>
    <col min="1811" max="1811" width="6.7109375" customWidth="1"/>
    <col min="1812" max="1812" width="7.140625" customWidth="1"/>
    <col min="1813" max="1813" width="9" customWidth="1"/>
    <col min="1814" max="1814" width="21" customWidth="1"/>
    <col min="1815" max="1815" width="9.85546875" customWidth="1"/>
    <col min="1816" max="1816" width="8.7109375" customWidth="1"/>
    <col min="1817" max="1817" width="8.85546875" customWidth="1"/>
    <col min="1818" max="1818" width="9.140625" customWidth="1"/>
    <col min="2049" max="2049" width="3.85546875" customWidth="1"/>
    <col min="2050" max="2050" width="25.42578125" customWidth="1"/>
    <col min="2051" max="2051" width="9.5703125" customWidth="1"/>
    <col min="2052" max="2052" width="8.42578125" customWidth="1"/>
    <col min="2053" max="2053" width="5.42578125" customWidth="1"/>
    <col min="2054" max="2054" width="5.28515625" customWidth="1"/>
    <col min="2055" max="2055" width="4.7109375" customWidth="1"/>
    <col min="2056" max="2056" width="2.85546875" customWidth="1"/>
    <col min="2057" max="2057" width="5" bestFit="1" customWidth="1"/>
    <col min="2058" max="2058" width="4" customWidth="1"/>
    <col min="2059" max="2059" width="4.42578125" customWidth="1"/>
    <col min="2060" max="2062" width="2.85546875" customWidth="1"/>
    <col min="2063" max="2063" width="4.85546875" customWidth="1"/>
    <col min="2064" max="2064" width="5.28515625" customWidth="1"/>
    <col min="2065" max="2065" width="4.42578125" customWidth="1"/>
    <col min="2066" max="2066" width="5.140625" customWidth="1"/>
    <col min="2067" max="2067" width="6.7109375" customWidth="1"/>
    <col min="2068" max="2068" width="7.140625" customWidth="1"/>
    <col min="2069" max="2069" width="9" customWidth="1"/>
    <col min="2070" max="2070" width="21" customWidth="1"/>
    <col min="2071" max="2071" width="9.85546875" customWidth="1"/>
    <col min="2072" max="2072" width="8.7109375" customWidth="1"/>
    <col min="2073" max="2073" width="8.85546875" customWidth="1"/>
    <col min="2074" max="2074" width="9.140625" customWidth="1"/>
    <col min="2305" max="2305" width="3.85546875" customWidth="1"/>
    <col min="2306" max="2306" width="25.42578125" customWidth="1"/>
    <col min="2307" max="2307" width="9.5703125" customWidth="1"/>
    <col min="2308" max="2308" width="8.42578125" customWidth="1"/>
    <col min="2309" max="2309" width="5.42578125" customWidth="1"/>
    <col min="2310" max="2310" width="5.28515625" customWidth="1"/>
    <col min="2311" max="2311" width="4.7109375" customWidth="1"/>
    <col min="2312" max="2312" width="2.85546875" customWidth="1"/>
    <col min="2313" max="2313" width="5" bestFit="1" customWidth="1"/>
    <col min="2314" max="2314" width="4" customWidth="1"/>
    <col min="2315" max="2315" width="4.42578125" customWidth="1"/>
    <col min="2316" max="2318" width="2.85546875" customWidth="1"/>
    <col min="2319" max="2319" width="4.85546875" customWidth="1"/>
    <col min="2320" max="2320" width="5.28515625" customWidth="1"/>
    <col min="2321" max="2321" width="4.42578125" customWidth="1"/>
    <col min="2322" max="2322" width="5.140625" customWidth="1"/>
    <col min="2323" max="2323" width="6.7109375" customWidth="1"/>
    <col min="2324" max="2324" width="7.140625" customWidth="1"/>
    <col min="2325" max="2325" width="9" customWidth="1"/>
    <col min="2326" max="2326" width="21" customWidth="1"/>
    <col min="2327" max="2327" width="9.85546875" customWidth="1"/>
    <col min="2328" max="2328" width="8.7109375" customWidth="1"/>
    <col min="2329" max="2329" width="8.85546875" customWidth="1"/>
    <col min="2330" max="2330" width="9.140625" customWidth="1"/>
    <col min="2561" max="2561" width="3.85546875" customWidth="1"/>
    <col min="2562" max="2562" width="25.42578125" customWidth="1"/>
    <col min="2563" max="2563" width="9.5703125" customWidth="1"/>
    <col min="2564" max="2564" width="8.42578125" customWidth="1"/>
    <col min="2565" max="2565" width="5.42578125" customWidth="1"/>
    <col min="2566" max="2566" width="5.28515625" customWidth="1"/>
    <col min="2567" max="2567" width="4.7109375" customWidth="1"/>
    <col min="2568" max="2568" width="2.85546875" customWidth="1"/>
    <col min="2569" max="2569" width="5" bestFit="1" customWidth="1"/>
    <col min="2570" max="2570" width="4" customWidth="1"/>
    <col min="2571" max="2571" width="4.42578125" customWidth="1"/>
    <col min="2572" max="2574" width="2.85546875" customWidth="1"/>
    <col min="2575" max="2575" width="4.85546875" customWidth="1"/>
    <col min="2576" max="2576" width="5.28515625" customWidth="1"/>
    <col min="2577" max="2577" width="4.42578125" customWidth="1"/>
    <col min="2578" max="2578" width="5.140625" customWidth="1"/>
    <col min="2579" max="2579" width="6.7109375" customWidth="1"/>
    <col min="2580" max="2580" width="7.140625" customWidth="1"/>
    <col min="2581" max="2581" width="9" customWidth="1"/>
    <col min="2582" max="2582" width="21" customWidth="1"/>
    <col min="2583" max="2583" width="9.85546875" customWidth="1"/>
    <col min="2584" max="2584" width="8.7109375" customWidth="1"/>
    <col min="2585" max="2585" width="8.85546875" customWidth="1"/>
    <col min="2586" max="2586" width="9.140625" customWidth="1"/>
    <col min="2817" max="2817" width="3.85546875" customWidth="1"/>
    <col min="2818" max="2818" width="25.42578125" customWidth="1"/>
    <col min="2819" max="2819" width="9.5703125" customWidth="1"/>
    <col min="2820" max="2820" width="8.42578125" customWidth="1"/>
    <col min="2821" max="2821" width="5.42578125" customWidth="1"/>
    <col min="2822" max="2822" width="5.28515625" customWidth="1"/>
    <col min="2823" max="2823" width="4.7109375" customWidth="1"/>
    <col min="2824" max="2824" width="2.85546875" customWidth="1"/>
    <col min="2825" max="2825" width="5" bestFit="1" customWidth="1"/>
    <col min="2826" max="2826" width="4" customWidth="1"/>
    <col min="2827" max="2827" width="4.42578125" customWidth="1"/>
    <col min="2828" max="2830" width="2.85546875" customWidth="1"/>
    <col min="2831" max="2831" width="4.85546875" customWidth="1"/>
    <col min="2832" max="2832" width="5.28515625" customWidth="1"/>
    <col min="2833" max="2833" width="4.42578125" customWidth="1"/>
    <col min="2834" max="2834" width="5.140625" customWidth="1"/>
    <col min="2835" max="2835" width="6.7109375" customWidth="1"/>
    <col min="2836" max="2836" width="7.140625" customWidth="1"/>
    <col min="2837" max="2837" width="9" customWidth="1"/>
    <col min="2838" max="2838" width="21" customWidth="1"/>
    <col min="2839" max="2839" width="9.85546875" customWidth="1"/>
    <col min="2840" max="2840" width="8.7109375" customWidth="1"/>
    <col min="2841" max="2841" width="8.85546875" customWidth="1"/>
    <col min="2842" max="2842" width="9.140625" customWidth="1"/>
    <col min="3073" max="3073" width="3.85546875" customWidth="1"/>
    <col min="3074" max="3074" width="25.42578125" customWidth="1"/>
    <col min="3075" max="3075" width="9.5703125" customWidth="1"/>
    <col min="3076" max="3076" width="8.42578125" customWidth="1"/>
    <col min="3077" max="3077" width="5.42578125" customWidth="1"/>
    <col min="3078" max="3078" width="5.28515625" customWidth="1"/>
    <col min="3079" max="3079" width="4.7109375" customWidth="1"/>
    <col min="3080" max="3080" width="2.85546875" customWidth="1"/>
    <col min="3081" max="3081" width="5" bestFit="1" customWidth="1"/>
    <col min="3082" max="3082" width="4" customWidth="1"/>
    <col min="3083" max="3083" width="4.42578125" customWidth="1"/>
    <col min="3084" max="3086" width="2.85546875" customWidth="1"/>
    <col min="3087" max="3087" width="4.85546875" customWidth="1"/>
    <col min="3088" max="3088" width="5.28515625" customWidth="1"/>
    <col min="3089" max="3089" width="4.42578125" customWidth="1"/>
    <col min="3090" max="3090" width="5.140625" customWidth="1"/>
    <col min="3091" max="3091" width="6.7109375" customWidth="1"/>
    <col min="3092" max="3092" width="7.140625" customWidth="1"/>
    <col min="3093" max="3093" width="9" customWidth="1"/>
    <col min="3094" max="3094" width="21" customWidth="1"/>
    <col min="3095" max="3095" width="9.85546875" customWidth="1"/>
    <col min="3096" max="3096" width="8.7109375" customWidth="1"/>
    <col min="3097" max="3097" width="8.85546875" customWidth="1"/>
    <col min="3098" max="3098" width="9.140625" customWidth="1"/>
    <col min="3329" max="3329" width="3.85546875" customWidth="1"/>
    <col min="3330" max="3330" width="25.42578125" customWidth="1"/>
    <col min="3331" max="3331" width="9.5703125" customWidth="1"/>
    <col min="3332" max="3332" width="8.42578125" customWidth="1"/>
    <col min="3333" max="3333" width="5.42578125" customWidth="1"/>
    <col min="3334" max="3334" width="5.28515625" customWidth="1"/>
    <col min="3335" max="3335" width="4.7109375" customWidth="1"/>
    <col min="3336" max="3336" width="2.85546875" customWidth="1"/>
    <col min="3337" max="3337" width="5" bestFit="1" customWidth="1"/>
    <col min="3338" max="3338" width="4" customWidth="1"/>
    <col min="3339" max="3339" width="4.42578125" customWidth="1"/>
    <col min="3340" max="3342" width="2.85546875" customWidth="1"/>
    <col min="3343" max="3343" width="4.85546875" customWidth="1"/>
    <col min="3344" max="3344" width="5.28515625" customWidth="1"/>
    <col min="3345" max="3345" width="4.42578125" customWidth="1"/>
    <col min="3346" max="3346" width="5.140625" customWidth="1"/>
    <col min="3347" max="3347" width="6.7109375" customWidth="1"/>
    <col min="3348" max="3348" width="7.140625" customWidth="1"/>
    <col min="3349" max="3349" width="9" customWidth="1"/>
    <col min="3350" max="3350" width="21" customWidth="1"/>
    <col min="3351" max="3351" width="9.85546875" customWidth="1"/>
    <col min="3352" max="3352" width="8.7109375" customWidth="1"/>
    <col min="3353" max="3353" width="8.85546875" customWidth="1"/>
    <col min="3354" max="3354" width="9.140625" customWidth="1"/>
    <col min="3585" max="3585" width="3.85546875" customWidth="1"/>
    <col min="3586" max="3586" width="25.42578125" customWidth="1"/>
    <col min="3587" max="3587" width="9.5703125" customWidth="1"/>
    <col min="3588" max="3588" width="8.42578125" customWidth="1"/>
    <col min="3589" max="3589" width="5.42578125" customWidth="1"/>
    <col min="3590" max="3590" width="5.28515625" customWidth="1"/>
    <col min="3591" max="3591" width="4.7109375" customWidth="1"/>
    <col min="3592" max="3592" width="2.85546875" customWidth="1"/>
    <col min="3593" max="3593" width="5" bestFit="1" customWidth="1"/>
    <col min="3594" max="3594" width="4" customWidth="1"/>
    <col min="3595" max="3595" width="4.42578125" customWidth="1"/>
    <col min="3596" max="3598" width="2.85546875" customWidth="1"/>
    <col min="3599" max="3599" width="4.85546875" customWidth="1"/>
    <col min="3600" max="3600" width="5.28515625" customWidth="1"/>
    <col min="3601" max="3601" width="4.42578125" customWidth="1"/>
    <col min="3602" max="3602" width="5.140625" customWidth="1"/>
    <col min="3603" max="3603" width="6.7109375" customWidth="1"/>
    <col min="3604" max="3604" width="7.140625" customWidth="1"/>
    <col min="3605" max="3605" width="9" customWidth="1"/>
    <col min="3606" max="3606" width="21" customWidth="1"/>
    <col min="3607" max="3607" width="9.85546875" customWidth="1"/>
    <col min="3608" max="3608" width="8.7109375" customWidth="1"/>
    <col min="3609" max="3609" width="8.85546875" customWidth="1"/>
    <col min="3610" max="3610" width="9.140625" customWidth="1"/>
    <col min="3841" max="3841" width="3.85546875" customWidth="1"/>
    <col min="3842" max="3842" width="25.42578125" customWidth="1"/>
    <col min="3843" max="3843" width="9.5703125" customWidth="1"/>
    <col min="3844" max="3844" width="8.42578125" customWidth="1"/>
    <col min="3845" max="3845" width="5.42578125" customWidth="1"/>
    <col min="3846" max="3846" width="5.28515625" customWidth="1"/>
    <col min="3847" max="3847" width="4.7109375" customWidth="1"/>
    <col min="3848" max="3848" width="2.85546875" customWidth="1"/>
    <col min="3849" max="3849" width="5" bestFit="1" customWidth="1"/>
    <col min="3850" max="3850" width="4" customWidth="1"/>
    <col min="3851" max="3851" width="4.42578125" customWidth="1"/>
    <col min="3852" max="3854" width="2.85546875" customWidth="1"/>
    <col min="3855" max="3855" width="4.85546875" customWidth="1"/>
    <col min="3856" max="3856" width="5.28515625" customWidth="1"/>
    <col min="3857" max="3857" width="4.42578125" customWidth="1"/>
    <col min="3858" max="3858" width="5.140625" customWidth="1"/>
    <col min="3859" max="3859" width="6.7109375" customWidth="1"/>
    <col min="3860" max="3860" width="7.140625" customWidth="1"/>
    <col min="3861" max="3861" width="9" customWidth="1"/>
    <col min="3862" max="3862" width="21" customWidth="1"/>
    <col min="3863" max="3863" width="9.85546875" customWidth="1"/>
    <col min="3864" max="3864" width="8.7109375" customWidth="1"/>
    <col min="3865" max="3865" width="8.85546875" customWidth="1"/>
    <col min="3866" max="3866" width="9.140625" customWidth="1"/>
    <col min="4097" max="4097" width="3.85546875" customWidth="1"/>
    <col min="4098" max="4098" width="25.42578125" customWidth="1"/>
    <col min="4099" max="4099" width="9.5703125" customWidth="1"/>
    <col min="4100" max="4100" width="8.42578125" customWidth="1"/>
    <col min="4101" max="4101" width="5.42578125" customWidth="1"/>
    <col min="4102" max="4102" width="5.28515625" customWidth="1"/>
    <col min="4103" max="4103" width="4.7109375" customWidth="1"/>
    <col min="4104" max="4104" width="2.85546875" customWidth="1"/>
    <col min="4105" max="4105" width="5" bestFit="1" customWidth="1"/>
    <col min="4106" max="4106" width="4" customWidth="1"/>
    <col min="4107" max="4107" width="4.42578125" customWidth="1"/>
    <col min="4108" max="4110" width="2.85546875" customWidth="1"/>
    <col min="4111" max="4111" width="4.85546875" customWidth="1"/>
    <col min="4112" max="4112" width="5.28515625" customWidth="1"/>
    <col min="4113" max="4113" width="4.42578125" customWidth="1"/>
    <col min="4114" max="4114" width="5.140625" customWidth="1"/>
    <col min="4115" max="4115" width="6.7109375" customWidth="1"/>
    <col min="4116" max="4116" width="7.140625" customWidth="1"/>
    <col min="4117" max="4117" width="9" customWidth="1"/>
    <col min="4118" max="4118" width="21" customWidth="1"/>
    <col min="4119" max="4119" width="9.85546875" customWidth="1"/>
    <col min="4120" max="4120" width="8.7109375" customWidth="1"/>
    <col min="4121" max="4121" width="8.85546875" customWidth="1"/>
    <col min="4122" max="4122" width="9.140625" customWidth="1"/>
    <col min="4353" max="4353" width="3.85546875" customWidth="1"/>
    <col min="4354" max="4354" width="25.42578125" customWidth="1"/>
    <col min="4355" max="4355" width="9.5703125" customWidth="1"/>
    <col min="4356" max="4356" width="8.42578125" customWidth="1"/>
    <col min="4357" max="4357" width="5.42578125" customWidth="1"/>
    <col min="4358" max="4358" width="5.28515625" customWidth="1"/>
    <col min="4359" max="4359" width="4.7109375" customWidth="1"/>
    <col min="4360" max="4360" width="2.85546875" customWidth="1"/>
    <col min="4361" max="4361" width="5" bestFit="1" customWidth="1"/>
    <col min="4362" max="4362" width="4" customWidth="1"/>
    <col min="4363" max="4363" width="4.42578125" customWidth="1"/>
    <col min="4364" max="4366" width="2.85546875" customWidth="1"/>
    <col min="4367" max="4367" width="4.85546875" customWidth="1"/>
    <col min="4368" max="4368" width="5.28515625" customWidth="1"/>
    <col min="4369" max="4369" width="4.42578125" customWidth="1"/>
    <col min="4370" max="4370" width="5.140625" customWidth="1"/>
    <col min="4371" max="4371" width="6.7109375" customWidth="1"/>
    <col min="4372" max="4372" width="7.140625" customWidth="1"/>
    <col min="4373" max="4373" width="9" customWidth="1"/>
    <col min="4374" max="4374" width="21" customWidth="1"/>
    <col min="4375" max="4375" width="9.85546875" customWidth="1"/>
    <col min="4376" max="4376" width="8.7109375" customWidth="1"/>
    <col min="4377" max="4377" width="8.85546875" customWidth="1"/>
    <col min="4378" max="4378" width="9.140625" customWidth="1"/>
    <col min="4609" max="4609" width="3.85546875" customWidth="1"/>
    <col min="4610" max="4610" width="25.42578125" customWidth="1"/>
    <col min="4611" max="4611" width="9.5703125" customWidth="1"/>
    <col min="4612" max="4612" width="8.42578125" customWidth="1"/>
    <col min="4613" max="4613" width="5.42578125" customWidth="1"/>
    <col min="4614" max="4614" width="5.28515625" customWidth="1"/>
    <col min="4615" max="4615" width="4.7109375" customWidth="1"/>
    <col min="4616" max="4616" width="2.85546875" customWidth="1"/>
    <col min="4617" max="4617" width="5" bestFit="1" customWidth="1"/>
    <col min="4618" max="4618" width="4" customWidth="1"/>
    <col min="4619" max="4619" width="4.42578125" customWidth="1"/>
    <col min="4620" max="4622" width="2.85546875" customWidth="1"/>
    <col min="4623" max="4623" width="4.85546875" customWidth="1"/>
    <col min="4624" max="4624" width="5.28515625" customWidth="1"/>
    <col min="4625" max="4625" width="4.42578125" customWidth="1"/>
    <col min="4626" max="4626" width="5.140625" customWidth="1"/>
    <col min="4627" max="4627" width="6.7109375" customWidth="1"/>
    <col min="4628" max="4628" width="7.140625" customWidth="1"/>
    <col min="4629" max="4629" width="9" customWidth="1"/>
    <col min="4630" max="4630" width="21" customWidth="1"/>
    <col min="4631" max="4631" width="9.85546875" customWidth="1"/>
    <col min="4632" max="4632" width="8.7109375" customWidth="1"/>
    <col min="4633" max="4633" width="8.85546875" customWidth="1"/>
    <col min="4634" max="4634" width="9.140625" customWidth="1"/>
    <col min="4865" max="4865" width="3.85546875" customWidth="1"/>
    <col min="4866" max="4866" width="25.42578125" customWidth="1"/>
    <col min="4867" max="4867" width="9.5703125" customWidth="1"/>
    <col min="4868" max="4868" width="8.42578125" customWidth="1"/>
    <col min="4869" max="4869" width="5.42578125" customWidth="1"/>
    <col min="4870" max="4870" width="5.28515625" customWidth="1"/>
    <col min="4871" max="4871" width="4.7109375" customWidth="1"/>
    <col min="4872" max="4872" width="2.85546875" customWidth="1"/>
    <col min="4873" max="4873" width="5" bestFit="1" customWidth="1"/>
    <col min="4874" max="4874" width="4" customWidth="1"/>
    <col min="4875" max="4875" width="4.42578125" customWidth="1"/>
    <col min="4876" max="4878" width="2.85546875" customWidth="1"/>
    <col min="4879" max="4879" width="4.85546875" customWidth="1"/>
    <col min="4880" max="4880" width="5.28515625" customWidth="1"/>
    <col min="4881" max="4881" width="4.42578125" customWidth="1"/>
    <col min="4882" max="4882" width="5.140625" customWidth="1"/>
    <col min="4883" max="4883" width="6.7109375" customWidth="1"/>
    <col min="4884" max="4884" width="7.140625" customWidth="1"/>
    <col min="4885" max="4885" width="9" customWidth="1"/>
    <col min="4886" max="4886" width="21" customWidth="1"/>
    <col min="4887" max="4887" width="9.85546875" customWidth="1"/>
    <col min="4888" max="4888" width="8.7109375" customWidth="1"/>
    <col min="4889" max="4889" width="8.85546875" customWidth="1"/>
    <col min="4890" max="4890" width="9.140625" customWidth="1"/>
    <col min="5121" max="5121" width="3.85546875" customWidth="1"/>
    <col min="5122" max="5122" width="25.42578125" customWidth="1"/>
    <col min="5123" max="5123" width="9.5703125" customWidth="1"/>
    <col min="5124" max="5124" width="8.42578125" customWidth="1"/>
    <col min="5125" max="5125" width="5.42578125" customWidth="1"/>
    <col min="5126" max="5126" width="5.28515625" customWidth="1"/>
    <col min="5127" max="5127" width="4.7109375" customWidth="1"/>
    <col min="5128" max="5128" width="2.85546875" customWidth="1"/>
    <col min="5129" max="5129" width="5" bestFit="1" customWidth="1"/>
    <col min="5130" max="5130" width="4" customWidth="1"/>
    <col min="5131" max="5131" width="4.42578125" customWidth="1"/>
    <col min="5132" max="5134" width="2.85546875" customWidth="1"/>
    <col min="5135" max="5135" width="4.85546875" customWidth="1"/>
    <col min="5136" max="5136" width="5.28515625" customWidth="1"/>
    <col min="5137" max="5137" width="4.42578125" customWidth="1"/>
    <col min="5138" max="5138" width="5.140625" customWidth="1"/>
    <col min="5139" max="5139" width="6.7109375" customWidth="1"/>
    <col min="5140" max="5140" width="7.140625" customWidth="1"/>
    <col min="5141" max="5141" width="9" customWidth="1"/>
    <col min="5142" max="5142" width="21" customWidth="1"/>
    <col min="5143" max="5143" width="9.85546875" customWidth="1"/>
    <col min="5144" max="5144" width="8.7109375" customWidth="1"/>
    <col min="5145" max="5145" width="8.85546875" customWidth="1"/>
    <col min="5146" max="5146" width="9.140625" customWidth="1"/>
    <col min="5377" max="5377" width="3.85546875" customWidth="1"/>
    <col min="5378" max="5378" width="25.42578125" customWidth="1"/>
    <col min="5379" max="5379" width="9.5703125" customWidth="1"/>
    <col min="5380" max="5380" width="8.42578125" customWidth="1"/>
    <col min="5381" max="5381" width="5.42578125" customWidth="1"/>
    <col min="5382" max="5382" width="5.28515625" customWidth="1"/>
    <col min="5383" max="5383" width="4.7109375" customWidth="1"/>
    <col min="5384" max="5384" width="2.85546875" customWidth="1"/>
    <col min="5385" max="5385" width="5" bestFit="1" customWidth="1"/>
    <col min="5386" max="5386" width="4" customWidth="1"/>
    <col min="5387" max="5387" width="4.42578125" customWidth="1"/>
    <col min="5388" max="5390" width="2.85546875" customWidth="1"/>
    <col min="5391" max="5391" width="4.85546875" customWidth="1"/>
    <col min="5392" max="5392" width="5.28515625" customWidth="1"/>
    <col min="5393" max="5393" width="4.42578125" customWidth="1"/>
    <col min="5394" max="5394" width="5.140625" customWidth="1"/>
    <col min="5395" max="5395" width="6.7109375" customWidth="1"/>
    <col min="5396" max="5396" width="7.140625" customWidth="1"/>
    <col min="5397" max="5397" width="9" customWidth="1"/>
    <col min="5398" max="5398" width="21" customWidth="1"/>
    <col min="5399" max="5399" width="9.85546875" customWidth="1"/>
    <col min="5400" max="5400" width="8.7109375" customWidth="1"/>
    <col min="5401" max="5401" width="8.85546875" customWidth="1"/>
    <col min="5402" max="5402" width="9.140625" customWidth="1"/>
    <col min="5633" max="5633" width="3.85546875" customWidth="1"/>
    <col min="5634" max="5634" width="25.42578125" customWidth="1"/>
    <col min="5635" max="5635" width="9.5703125" customWidth="1"/>
    <col min="5636" max="5636" width="8.42578125" customWidth="1"/>
    <col min="5637" max="5637" width="5.42578125" customWidth="1"/>
    <col min="5638" max="5638" width="5.28515625" customWidth="1"/>
    <col min="5639" max="5639" width="4.7109375" customWidth="1"/>
    <col min="5640" max="5640" width="2.85546875" customWidth="1"/>
    <col min="5641" max="5641" width="5" bestFit="1" customWidth="1"/>
    <col min="5642" max="5642" width="4" customWidth="1"/>
    <col min="5643" max="5643" width="4.42578125" customWidth="1"/>
    <col min="5644" max="5646" width="2.85546875" customWidth="1"/>
    <col min="5647" max="5647" width="4.85546875" customWidth="1"/>
    <col min="5648" max="5648" width="5.28515625" customWidth="1"/>
    <col min="5649" max="5649" width="4.42578125" customWidth="1"/>
    <col min="5650" max="5650" width="5.140625" customWidth="1"/>
    <col min="5651" max="5651" width="6.7109375" customWidth="1"/>
    <col min="5652" max="5652" width="7.140625" customWidth="1"/>
    <col min="5653" max="5653" width="9" customWidth="1"/>
    <col min="5654" max="5654" width="21" customWidth="1"/>
    <col min="5655" max="5655" width="9.85546875" customWidth="1"/>
    <col min="5656" max="5656" width="8.7109375" customWidth="1"/>
    <col min="5657" max="5657" width="8.85546875" customWidth="1"/>
    <col min="5658" max="5658" width="9.140625" customWidth="1"/>
    <col min="5889" max="5889" width="3.85546875" customWidth="1"/>
    <col min="5890" max="5890" width="25.42578125" customWidth="1"/>
    <col min="5891" max="5891" width="9.5703125" customWidth="1"/>
    <col min="5892" max="5892" width="8.42578125" customWidth="1"/>
    <col min="5893" max="5893" width="5.42578125" customWidth="1"/>
    <col min="5894" max="5894" width="5.28515625" customWidth="1"/>
    <col min="5895" max="5895" width="4.7109375" customWidth="1"/>
    <col min="5896" max="5896" width="2.85546875" customWidth="1"/>
    <col min="5897" max="5897" width="5" bestFit="1" customWidth="1"/>
    <col min="5898" max="5898" width="4" customWidth="1"/>
    <col min="5899" max="5899" width="4.42578125" customWidth="1"/>
    <col min="5900" max="5902" width="2.85546875" customWidth="1"/>
    <col min="5903" max="5903" width="4.85546875" customWidth="1"/>
    <col min="5904" max="5904" width="5.28515625" customWidth="1"/>
    <col min="5905" max="5905" width="4.42578125" customWidth="1"/>
    <col min="5906" max="5906" width="5.140625" customWidth="1"/>
    <col min="5907" max="5907" width="6.7109375" customWidth="1"/>
    <col min="5908" max="5908" width="7.140625" customWidth="1"/>
    <col min="5909" max="5909" width="9" customWidth="1"/>
    <col min="5910" max="5910" width="21" customWidth="1"/>
    <col min="5911" max="5911" width="9.85546875" customWidth="1"/>
    <col min="5912" max="5912" width="8.7109375" customWidth="1"/>
    <col min="5913" max="5913" width="8.85546875" customWidth="1"/>
    <col min="5914" max="5914" width="9.140625" customWidth="1"/>
    <col min="6145" max="6145" width="3.85546875" customWidth="1"/>
    <col min="6146" max="6146" width="25.42578125" customWidth="1"/>
    <col min="6147" max="6147" width="9.5703125" customWidth="1"/>
    <col min="6148" max="6148" width="8.42578125" customWidth="1"/>
    <col min="6149" max="6149" width="5.42578125" customWidth="1"/>
    <col min="6150" max="6150" width="5.28515625" customWidth="1"/>
    <col min="6151" max="6151" width="4.7109375" customWidth="1"/>
    <col min="6152" max="6152" width="2.85546875" customWidth="1"/>
    <col min="6153" max="6153" width="5" bestFit="1" customWidth="1"/>
    <col min="6154" max="6154" width="4" customWidth="1"/>
    <col min="6155" max="6155" width="4.42578125" customWidth="1"/>
    <col min="6156" max="6158" width="2.85546875" customWidth="1"/>
    <col min="6159" max="6159" width="4.85546875" customWidth="1"/>
    <col min="6160" max="6160" width="5.28515625" customWidth="1"/>
    <col min="6161" max="6161" width="4.42578125" customWidth="1"/>
    <col min="6162" max="6162" width="5.140625" customWidth="1"/>
    <col min="6163" max="6163" width="6.7109375" customWidth="1"/>
    <col min="6164" max="6164" width="7.140625" customWidth="1"/>
    <col min="6165" max="6165" width="9" customWidth="1"/>
    <col min="6166" max="6166" width="21" customWidth="1"/>
    <col min="6167" max="6167" width="9.85546875" customWidth="1"/>
    <col min="6168" max="6168" width="8.7109375" customWidth="1"/>
    <col min="6169" max="6169" width="8.85546875" customWidth="1"/>
    <col min="6170" max="6170" width="9.140625" customWidth="1"/>
    <col min="6401" max="6401" width="3.85546875" customWidth="1"/>
    <col min="6402" max="6402" width="25.42578125" customWidth="1"/>
    <col min="6403" max="6403" width="9.5703125" customWidth="1"/>
    <col min="6404" max="6404" width="8.42578125" customWidth="1"/>
    <col min="6405" max="6405" width="5.42578125" customWidth="1"/>
    <col min="6406" max="6406" width="5.28515625" customWidth="1"/>
    <col min="6407" max="6407" width="4.7109375" customWidth="1"/>
    <col min="6408" max="6408" width="2.85546875" customWidth="1"/>
    <col min="6409" max="6409" width="5" bestFit="1" customWidth="1"/>
    <col min="6410" max="6410" width="4" customWidth="1"/>
    <col min="6411" max="6411" width="4.42578125" customWidth="1"/>
    <col min="6412" max="6414" width="2.85546875" customWidth="1"/>
    <col min="6415" max="6415" width="4.85546875" customWidth="1"/>
    <col min="6416" max="6416" width="5.28515625" customWidth="1"/>
    <col min="6417" max="6417" width="4.42578125" customWidth="1"/>
    <col min="6418" max="6418" width="5.140625" customWidth="1"/>
    <col min="6419" max="6419" width="6.7109375" customWidth="1"/>
    <col min="6420" max="6420" width="7.140625" customWidth="1"/>
    <col min="6421" max="6421" width="9" customWidth="1"/>
    <col min="6422" max="6422" width="21" customWidth="1"/>
    <col min="6423" max="6423" width="9.85546875" customWidth="1"/>
    <col min="6424" max="6424" width="8.7109375" customWidth="1"/>
    <col min="6425" max="6425" width="8.85546875" customWidth="1"/>
    <col min="6426" max="6426" width="9.140625" customWidth="1"/>
    <col min="6657" max="6657" width="3.85546875" customWidth="1"/>
    <col min="6658" max="6658" width="25.42578125" customWidth="1"/>
    <col min="6659" max="6659" width="9.5703125" customWidth="1"/>
    <col min="6660" max="6660" width="8.42578125" customWidth="1"/>
    <col min="6661" max="6661" width="5.42578125" customWidth="1"/>
    <col min="6662" max="6662" width="5.28515625" customWidth="1"/>
    <col min="6663" max="6663" width="4.7109375" customWidth="1"/>
    <col min="6664" max="6664" width="2.85546875" customWidth="1"/>
    <col min="6665" max="6665" width="5" bestFit="1" customWidth="1"/>
    <col min="6666" max="6666" width="4" customWidth="1"/>
    <col min="6667" max="6667" width="4.42578125" customWidth="1"/>
    <col min="6668" max="6670" width="2.85546875" customWidth="1"/>
    <col min="6671" max="6671" width="4.85546875" customWidth="1"/>
    <col min="6672" max="6672" width="5.28515625" customWidth="1"/>
    <col min="6673" max="6673" width="4.42578125" customWidth="1"/>
    <col min="6674" max="6674" width="5.140625" customWidth="1"/>
    <col min="6675" max="6675" width="6.7109375" customWidth="1"/>
    <col min="6676" max="6676" width="7.140625" customWidth="1"/>
    <col min="6677" max="6677" width="9" customWidth="1"/>
    <col min="6678" max="6678" width="21" customWidth="1"/>
    <col min="6679" max="6679" width="9.85546875" customWidth="1"/>
    <col min="6680" max="6680" width="8.7109375" customWidth="1"/>
    <col min="6681" max="6681" width="8.85546875" customWidth="1"/>
    <col min="6682" max="6682" width="9.140625" customWidth="1"/>
    <col min="6913" max="6913" width="3.85546875" customWidth="1"/>
    <col min="6914" max="6914" width="25.42578125" customWidth="1"/>
    <col min="6915" max="6915" width="9.5703125" customWidth="1"/>
    <col min="6916" max="6916" width="8.42578125" customWidth="1"/>
    <col min="6917" max="6917" width="5.42578125" customWidth="1"/>
    <col min="6918" max="6918" width="5.28515625" customWidth="1"/>
    <col min="6919" max="6919" width="4.7109375" customWidth="1"/>
    <col min="6920" max="6920" width="2.85546875" customWidth="1"/>
    <col min="6921" max="6921" width="5" bestFit="1" customWidth="1"/>
    <col min="6922" max="6922" width="4" customWidth="1"/>
    <col min="6923" max="6923" width="4.42578125" customWidth="1"/>
    <col min="6924" max="6926" width="2.85546875" customWidth="1"/>
    <col min="6927" max="6927" width="4.85546875" customWidth="1"/>
    <col min="6928" max="6928" width="5.28515625" customWidth="1"/>
    <col min="6929" max="6929" width="4.42578125" customWidth="1"/>
    <col min="6930" max="6930" width="5.140625" customWidth="1"/>
    <col min="6931" max="6931" width="6.7109375" customWidth="1"/>
    <col min="6932" max="6932" width="7.140625" customWidth="1"/>
    <col min="6933" max="6933" width="9" customWidth="1"/>
    <col min="6934" max="6934" width="21" customWidth="1"/>
    <col min="6935" max="6935" width="9.85546875" customWidth="1"/>
    <col min="6936" max="6936" width="8.7109375" customWidth="1"/>
    <col min="6937" max="6937" width="8.85546875" customWidth="1"/>
    <col min="6938" max="6938" width="9.140625" customWidth="1"/>
    <col min="7169" max="7169" width="3.85546875" customWidth="1"/>
    <col min="7170" max="7170" width="25.42578125" customWidth="1"/>
    <col min="7171" max="7171" width="9.5703125" customWidth="1"/>
    <col min="7172" max="7172" width="8.42578125" customWidth="1"/>
    <col min="7173" max="7173" width="5.42578125" customWidth="1"/>
    <col min="7174" max="7174" width="5.28515625" customWidth="1"/>
    <col min="7175" max="7175" width="4.7109375" customWidth="1"/>
    <col min="7176" max="7176" width="2.85546875" customWidth="1"/>
    <col min="7177" max="7177" width="5" bestFit="1" customWidth="1"/>
    <col min="7178" max="7178" width="4" customWidth="1"/>
    <col min="7179" max="7179" width="4.42578125" customWidth="1"/>
    <col min="7180" max="7182" width="2.85546875" customWidth="1"/>
    <col min="7183" max="7183" width="4.85546875" customWidth="1"/>
    <col min="7184" max="7184" width="5.28515625" customWidth="1"/>
    <col min="7185" max="7185" width="4.42578125" customWidth="1"/>
    <col min="7186" max="7186" width="5.140625" customWidth="1"/>
    <col min="7187" max="7187" width="6.7109375" customWidth="1"/>
    <col min="7188" max="7188" width="7.140625" customWidth="1"/>
    <col min="7189" max="7189" width="9" customWidth="1"/>
    <col min="7190" max="7190" width="21" customWidth="1"/>
    <col min="7191" max="7191" width="9.85546875" customWidth="1"/>
    <col min="7192" max="7192" width="8.7109375" customWidth="1"/>
    <col min="7193" max="7193" width="8.85546875" customWidth="1"/>
    <col min="7194" max="7194" width="9.140625" customWidth="1"/>
    <col min="7425" max="7425" width="3.85546875" customWidth="1"/>
    <col min="7426" max="7426" width="25.42578125" customWidth="1"/>
    <col min="7427" max="7427" width="9.5703125" customWidth="1"/>
    <col min="7428" max="7428" width="8.42578125" customWidth="1"/>
    <col min="7429" max="7429" width="5.42578125" customWidth="1"/>
    <col min="7430" max="7430" width="5.28515625" customWidth="1"/>
    <col min="7431" max="7431" width="4.7109375" customWidth="1"/>
    <col min="7432" max="7432" width="2.85546875" customWidth="1"/>
    <col min="7433" max="7433" width="5" bestFit="1" customWidth="1"/>
    <col min="7434" max="7434" width="4" customWidth="1"/>
    <col min="7435" max="7435" width="4.42578125" customWidth="1"/>
    <col min="7436" max="7438" width="2.85546875" customWidth="1"/>
    <col min="7439" max="7439" width="4.85546875" customWidth="1"/>
    <col min="7440" max="7440" width="5.28515625" customWidth="1"/>
    <col min="7441" max="7441" width="4.42578125" customWidth="1"/>
    <col min="7442" max="7442" width="5.140625" customWidth="1"/>
    <col min="7443" max="7443" width="6.7109375" customWidth="1"/>
    <col min="7444" max="7444" width="7.140625" customWidth="1"/>
    <col min="7445" max="7445" width="9" customWidth="1"/>
    <col min="7446" max="7446" width="21" customWidth="1"/>
    <col min="7447" max="7447" width="9.85546875" customWidth="1"/>
    <col min="7448" max="7448" width="8.7109375" customWidth="1"/>
    <col min="7449" max="7449" width="8.85546875" customWidth="1"/>
    <col min="7450" max="7450" width="9.140625" customWidth="1"/>
    <col min="7681" max="7681" width="3.85546875" customWidth="1"/>
    <col min="7682" max="7682" width="25.42578125" customWidth="1"/>
    <col min="7683" max="7683" width="9.5703125" customWidth="1"/>
    <col min="7684" max="7684" width="8.42578125" customWidth="1"/>
    <col min="7685" max="7685" width="5.42578125" customWidth="1"/>
    <col min="7686" max="7686" width="5.28515625" customWidth="1"/>
    <col min="7687" max="7687" width="4.7109375" customWidth="1"/>
    <col min="7688" max="7688" width="2.85546875" customWidth="1"/>
    <col min="7689" max="7689" width="5" bestFit="1" customWidth="1"/>
    <col min="7690" max="7690" width="4" customWidth="1"/>
    <col min="7691" max="7691" width="4.42578125" customWidth="1"/>
    <col min="7692" max="7694" width="2.85546875" customWidth="1"/>
    <col min="7695" max="7695" width="4.85546875" customWidth="1"/>
    <col min="7696" max="7696" width="5.28515625" customWidth="1"/>
    <col min="7697" max="7697" width="4.42578125" customWidth="1"/>
    <col min="7698" max="7698" width="5.140625" customWidth="1"/>
    <col min="7699" max="7699" width="6.7109375" customWidth="1"/>
    <col min="7700" max="7700" width="7.140625" customWidth="1"/>
    <col min="7701" max="7701" width="9" customWidth="1"/>
    <col min="7702" max="7702" width="21" customWidth="1"/>
    <col min="7703" max="7703" width="9.85546875" customWidth="1"/>
    <col min="7704" max="7704" width="8.7109375" customWidth="1"/>
    <col min="7705" max="7705" width="8.85546875" customWidth="1"/>
    <col min="7706" max="7706" width="9.140625" customWidth="1"/>
    <col min="7937" max="7937" width="3.85546875" customWidth="1"/>
    <col min="7938" max="7938" width="25.42578125" customWidth="1"/>
    <col min="7939" max="7939" width="9.5703125" customWidth="1"/>
    <col min="7940" max="7940" width="8.42578125" customWidth="1"/>
    <col min="7941" max="7941" width="5.42578125" customWidth="1"/>
    <col min="7942" max="7942" width="5.28515625" customWidth="1"/>
    <col min="7943" max="7943" width="4.7109375" customWidth="1"/>
    <col min="7944" max="7944" width="2.85546875" customWidth="1"/>
    <col min="7945" max="7945" width="5" bestFit="1" customWidth="1"/>
    <col min="7946" max="7946" width="4" customWidth="1"/>
    <col min="7947" max="7947" width="4.42578125" customWidth="1"/>
    <col min="7948" max="7950" width="2.85546875" customWidth="1"/>
    <col min="7951" max="7951" width="4.85546875" customWidth="1"/>
    <col min="7952" max="7952" width="5.28515625" customWidth="1"/>
    <col min="7953" max="7953" width="4.42578125" customWidth="1"/>
    <col min="7954" max="7954" width="5.140625" customWidth="1"/>
    <col min="7955" max="7955" width="6.7109375" customWidth="1"/>
    <col min="7956" max="7956" width="7.140625" customWidth="1"/>
    <col min="7957" max="7957" width="9" customWidth="1"/>
    <col min="7958" max="7958" width="21" customWidth="1"/>
    <col min="7959" max="7959" width="9.85546875" customWidth="1"/>
    <col min="7960" max="7960" width="8.7109375" customWidth="1"/>
    <col min="7961" max="7961" width="8.85546875" customWidth="1"/>
    <col min="7962" max="7962" width="9.140625" customWidth="1"/>
    <col min="8193" max="8193" width="3.85546875" customWidth="1"/>
    <col min="8194" max="8194" width="25.42578125" customWidth="1"/>
    <col min="8195" max="8195" width="9.5703125" customWidth="1"/>
    <col min="8196" max="8196" width="8.42578125" customWidth="1"/>
    <col min="8197" max="8197" width="5.42578125" customWidth="1"/>
    <col min="8198" max="8198" width="5.28515625" customWidth="1"/>
    <col min="8199" max="8199" width="4.7109375" customWidth="1"/>
    <col min="8200" max="8200" width="2.85546875" customWidth="1"/>
    <col min="8201" max="8201" width="5" bestFit="1" customWidth="1"/>
    <col min="8202" max="8202" width="4" customWidth="1"/>
    <col min="8203" max="8203" width="4.42578125" customWidth="1"/>
    <col min="8204" max="8206" width="2.85546875" customWidth="1"/>
    <col min="8207" max="8207" width="4.85546875" customWidth="1"/>
    <col min="8208" max="8208" width="5.28515625" customWidth="1"/>
    <col min="8209" max="8209" width="4.42578125" customWidth="1"/>
    <col min="8210" max="8210" width="5.140625" customWidth="1"/>
    <col min="8211" max="8211" width="6.7109375" customWidth="1"/>
    <col min="8212" max="8212" width="7.140625" customWidth="1"/>
    <col min="8213" max="8213" width="9" customWidth="1"/>
    <col min="8214" max="8214" width="21" customWidth="1"/>
    <col min="8215" max="8215" width="9.85546875" customWidth="1"/>
    <col min="8216" max="8216" width="8.7109375" customWidth="1"/>
    <col min="8217" max="8217" width="8.85546875" customWidth="1"/>
    <col min="8218" max="8218" width="9.140625" customWidth="1"/>
    <col min="8449" max="8449" width="3.85546875" customWidth="1"/>
    <col min="8450" max="8450" width="25.42578125" customWidth="1"/>
    <col min="8451" max="8451" width="9.5703125" customWidth="1"/>
    <col min="8452" max="8452" width="8.42578125" customWidth="1"/>
    <col min="8453" max="8453" width="5.42578125" customWidth="1"/>
    <col min="8454" max="8454" width="5.28515625" customWidth="1"/>
    <col min="8455" max="8455" width="4.7109375" customWidth="1"/>
    <col min="8456" max="8456" width="2.85546875" customWidth="1"/>
    <col min="8457" max="8457" width="5" bestFit="1" customWidth="1"/>
    <col min="8458" max="8458" width="4" customWidth="1"/>
    <col min="8459" max="8459" width="4.42578125" customWidth="1"/>
    <col min="8460" max="8462" width="2.85546875" customWidth="1"/>
    <col min="8463" max="8463" width="4.85546875" customWidth="1"/>
    <col min="8464" max="8464" width="5.28515625" customWidth="1"/>
    <col min="8465" max="8465" width="4.42578125" customWidth="1"/>
    <col min="8466" max="8466" width="5.140625" customWidth="1"/>
    <col min="8467" max="8467" width="6.7109375" customWidth="1"/>
    <col min="8468" max="8468" width="7.140625" customWidth="1"/>
    <col min="8469" max="8469" width="9" customWidth="1"/>
    <col min="8470" max="8470" width="21" customWidth="1"/>
    <col min="8471" max="8471" width="9.85546875" customWidth="1"/>
    <col min="8472" max="8472" width="8.7109375" customWidth="1"/>
    <col min="8473" max="8473" width="8.85546875" customWidth="1"/>
    <col min="8474" max="8474" width="9.140625" customWidth="1"/>
    <col min="8705" max="8705" width="3.85546875" customWidth="1"/>
    <col min="8706" max="8706" width="25.42578125" customWidth="1"/>
    <col min="8707" max="8707" width="9.5703125" customWidth="1"/>
    <col min="8708" max="8708" width="8.42578125" customWidth="1"/>
    <col min="8709" max="8709" width="5.42578125" customWidth="1"/>
    <col min="8710" max="8710" width="5.28515625" customWidth="1"/>
    <col min="8711" max="8711" width="4.7109375" customWidth="1"/>
    <col min="8712" max="8712" width="2.85546875" customWidth="1"/>
    <col min="8713" max="8713" width="5" bestFit="1" customWidth="1"/>
    <col min="8714" max="8714" width="4" customWidth="1"/>
    <col min="8715" max="8715" width="4.42578125" customWidth="1"/>
    <col min="8716" max="8718" width="2.85546875" customWidth="1"/>
    <col min="8719" max="8719" width="4.85546875" customWidth="1"/>
    <col min="8720" max="8720" width="5.28515625" customWidth="1"/>
    <col min="8721" max="8721" width="4.42578125" customWidth="1"/>
    <col min="8722" max="8722" width="5.140625" customWidth="1"/>
    <col min="8723" max="8723" width="6.7109375" customWidth="1"/>
    <col min="8724" max="8724" width="7.140625" customWidth="1"/>
    <col min="8725" max="8725" width="9" customWidth="1"/>
    <col min="8726" max="8726" width="21" customWidth="1"/>
    <col min="8727" max="8727" width="9.85546875" customWidth="1"/>
    <col min="8728" max="8728" width="8.7109375" customWidth="1"/>
    <col min="8729" max="8729" width="8.85546875" customWidth="1"/>
    <col min="8730" max="8730" width="9.140625" customWidth="1"/>
    <col min="8961" max="8961" width="3.85546875" customWidth="1"/>
    <col min="8962" max="8962" width="25.42578125" customWidth="1"/>
    <col min="8963" max="8963" width="9.5703125" customWidth="1"/>
    <col min="8964" max="8964" width="8.42578125" customWidth="1"/>
    <col min="8965" max="8965" width="5.42578125" customWidth="1"/>
    <col min="8966" max="8966" width="5.28515625" customWidth="1"/>
    <col min="8967" max="8967" width="4.7109375" customWidth="1"/>
    <col min="8968" max="8968" width="2.85546875" customWidth="1"/>
    <col min="8969" max="8969" width="5" bestFit="1" customWidth="1"/>
    <col min="8970" max="8970" width="4" customWidth="1"/>
    <col min="8971" max="8971" width="4.42578125" customWidth="1"/>
    <col min="8972" max="8974" width="2.85546875" customWidth="1"/>
    <col min="8975" max="8975" width="4.85546875" customWidth="1"/>
    <col min="8976" max="8976" width="5.28515625" customWidth="1"/>
    <col min="8977" max="8977" width="4.42578125" customWidth="1"/>
    <col min="8978" max="8978" width="5.140625" customWidth="1"/>
    <col min="8979" max="8979" width="6.7109375" customWidth="1"/>
    <col min="8980" max="8980" width="7.140625" customWidth="1"/>
    <col min="8981" max="8981" width="9" customWidth="1"/>
    <col min="8982" max="8982" width="21" customWidth="1"/>
    <col min="8983" max="8983" width="9.85546875" customWidth="1"/>
    <col min="8984" max="8984" width="8.7109375" customWidth="1"/>
    <col min="8985" max="8985" width="8.85546875" customWidth="1"/>
    <col min="8986" max="8986" width="9.140625" customWidth="1"/>
    <col min="9217" max="9217" width="3.85546875" customWidth="1"/>
    <col min="9218" max="9218" width="25.42578125" customWidth="1"/>
    <col min="9219" max="9219" width="9.5703125" customWidth="1"/>
    <col min="9220" max="9220" width="8.42578125" customWidth="1"/>
    <col min="9221" max="9221" width="5.42578125" customWidth="1"/>
    <col min="9222" max="9222" width="5.28515625" customWidth="1"/>
    <col min="9223" max="9223" width="4.7109375" customWidth="1"/>
    <col min="9224" max="9224" width="2.85546875" customWidth="1"/>
    <col min="9225" max="9225" width="5" bestFit="1" customWidth="1"/>
    <col min="9226" max="9226" width="4" customWidth="1"/>
    <col min="9227" max="9227" width="4.42578125" customWidth="1"/>
    <col min="9228" max="9230" width="2.85546875" customWidth="1"/>
    <col min="9231" max="9231" width="4.85546875" customWidth="1"/>
    <col min="9232" max="9232" width="5.28515625" customWidth="1"/>
    <col min="9233" max="9233" width="4.42578125" customWidth="1"/>
    <col min="9234" max="9234" width="5.140625" customWidth="1"/>
    <col min="9235" max="9235" width="6.7109375" customWidth="1"/>
    <col min="9236" max="9236" width="7.140625" customWidth="1"/>
    <col min="9237" max="9237" width="9" customWidth="1"/>
    <col min="9238" max="9238" width="21" customWidth="1"/>
    <col min="9239" max="9239" width="9.85546875" customWidth="1"/>
    <col min="9240" max="9240" width="8.7109375" customWidth="1"/>
    <col min="9241" max="9241" width="8.85546875" customWidth="1"/>
    <col min="9242" max="9242" width="9.140625" customWidth="1"/>
    <col min="9473" max="9473" width="3.85546875" customWidth="1"/>
    <col min="9474" max="9474" width="25.42578125" customWidth="1"/>
    <col min="9475" max="9475" width="9.5703125" customWidth="1"/>
    <col min="9476" max="9476" width="8.42578125" customWidth="1"/>
    <col min="9477" max="9477" width="5.42578125" customWidth="1"/>
    <col min="9478" max="9478" width="5.28515625" customWidth="1"/>
    <col min="9479" max="9479" width="4.7109375" customWidth="1"/>
    <col min="9480" max="9480" width="2.85546875" customWidth="1"/>
    <col min="9481" max="9481" width="5" bestFit="1" customWidth="1"/>
    <col min="9482" max="9482" width="4" customWidth="1"/>
    <col min="9483" max="9483" width="4.42578125" customWidth="1"/>
    <col min="9484" max="9486" width="2.85546875" customWidth="1"/>
    <col min="9487" max="9487" width="4.85546875" customWidth="1"/>
    <col min="9488" max="9488" width="5.28515625" customWidth="1"/>
    <col min="9489" max="9489" width="4.42578125" customWidth="1"/>
    <col min="9490" max="9490" width="5.140625" customWidth="1"/>
    <col min="9491" max="9491" width="6.7109375" customWidth="1"/>
    <col min="9492" max="9492" width="7.140625" customWidth="1"/>
    <col min="9493" max="9493" width="9" customWidth="1"/>
    <col min="9494" max="9494" width="21" customWidth="1"/>
    <col min="9495" max="9495" width="9.85546875" customWidth="1"/>
    <col min="9496" max="9496" width="8.7109375" customWidth="1"/>
    <col min="9497" max="9497" width="8.85546875" customWidth="1"/>
    <col min="9498" max="9498" width="9.140625" customWidth="1"/>
    <col min="9729" max="9729" width="3.85546875" customWidth="1"/>
    <col min="9730" max="9730" width="25.42578125" customWidth="1"/>
    <col min="9731" max="9731" width="9.5703125" customWidth="1"/>
    <col min="9732" max="9732" width="8.42578125" customWidth="1"/>
    <col min="9733" max="9733" width="5.42578125" customWidth="1"/>
    <col min="9734" max="9734" width="5.28515625" customWidth="1"/>
    <col min="9735" max="9735" width="4.7109375" customWidth="1"/>
    <col min="9736" max="9736" width="2.85546875" customWidth="1"/>
    <col min="9737" max="9737" width="5" bestFit="1" customWidth="1"/>
    <col min="9738" max="9738" width="4" customWidth="1"/>
    <col min="9739" max="9739" width="4.42578125" customWidth="1"/>
    <col min="9740" max="9742" width="2.85546875" customWidth="1"/>
    <col min="9743" max="9743" width="4.85546875" customWidth="1"/>
    <col min="9744" max="9744" width="5.28515625" customWidth="1"/>
    <col min="9745" max="9745" width="4.42578125" customWidth="1"/>
    <col min="9746" max="9746" width="5.140625" customWidth="1"/>
    <col min="9747" max="9747" width="6.7109375" customWidth="1"/>
    <col min="9748" max="9748" width="7.140625" customWidth="1"/>
    <col min="9749" max="9749" width="9" customWidth="1"/>
    <col min="9750" max="9750" width="21" customWidth="1"/>
    <col min="9751" max="9751" width="9.85546875" customWidth="1"/>
    <col min="9752" max="9752" width="8.7109375" customWidth="1"/>
    <col min="9753" max="9753" width="8.85546875" customWidth="1"/>
    <col min="9754" max="9754" width="9.140625" customWidth="1"/>
    <col min="9985" max="9985" width="3.85546875" customWidth="1"/>
    <col min="9986" max="9986" width="25.42578125" customWidth="1"/>
    <col min="9987" max="9987" width="9.5703125" customWidth="1"/>
    <col min="9988" max="9988" width="8.42578125" customWidth="1"/>
    <col min="9989" max="9989" width="5.42578125" customWidth="1"/>
    <col min="9990" max="9990" width="5.28515625" customWidth="1"/>
    <col min="9991" max="9991" width="4.7109375" customWidth="1"/>
    <col min="9992" max="9992" width="2.85546875" customWidth="1"/>
    <col min="9993" max="9993" width="5" bestFit="1" customWidth="1"/>
    <col min="9994" max="9994" width="4" customWidth="1"/>
    <col min="9995" max="9995" width="4.42578125" customWidth="1"/>
    <col min="9996" max="9998" width="2.85546875" customWidth="1"/>
    <col min="9999" max="9999" width="4.85546875" customWidth="1"/>
    <col min="10000" max="10000" width="5.28515625" customWidth="1"/>
    <col min="10001" max="10001" width="4.42578125" customWidth="1"/>
    <col min="10002" max="10002" width="5.140625" customWidth="1"/>
    <col min="10003" max="10003" width="6.7109375" customWidth="1"/>
    <col min="10004" max="10004" width="7.140625" customWidth="1"/>
    <col min="10005" max="10005" width="9" customWidth="1"/>
    <col min="10006" max="10006" width="21" customWidth="1"/>
    <col min="10007" max="10007" width="9.85546875" customWidth="1"/>
    <col min="10008" max="10008" width="8.7109375" customWidth="1"/>
    <col min="10009" max="10009" width="8.85546875" customWidth="1"/>
    <col min="10010" max="10010" width="9.140625" customWidth="1"/>
    <col min="10241" max="10241" width="3.85546875" customWidth="1"/>
    <col min="10242" max="10242" width="25.42578125" customWidth="1"/>
    <col min="10243" max="10243" width="9.5703125" customWidth="1"/>
    <col min="10244" max="10244" width="8.42578125" customWidth="1"/>
    <col min="10245" max="10245" width="5.42578125" customWidth="1"/>
    <col min="10246" max="10246" width="5.28515625" customWidth="1"/>
    <col min="10247" max="10247" width="4.7109375" customWidth="1"/>
    <col min="10248" max="10248" width="2.85546875" customWidth="1"/>
    <col min="10249" max="10249" width="5" bestFit="1" customWidth="1"/>
    <col min="10250" max="10250" width="4" customWidth="1"/>
    <col min="10251" max="10251" width="4.42578125" customWidth="1"/>
    <col min="10252" max="10254" width="2.85546875" customWidth="1"/>
    <col min="10255" max="10255" width="4.85546875" customWidth="1"/>
    <col min="10256" max="10256" width="5.28515625" customWidth="1"/>
    <col min="10257" max="10257" width="4.42578125" customWidth="1"/>
    <col min="10258" max="10258" width="5.140625" customWidth="1"/>
    <col min="10259" max="10259" width="6.7109375" customWidth="1"/>
    <col min="10260" max="10260" width="7.140625" customWidth="1"/>
    <col min="10261" max="10261" width="9" customWidth="1"/>
    <col min="10262" max="10262" width="21" customWidth="1"/>
    <col min="10263" max="10263" width="9.85546875" customWidth="1"/>
    <col min="10264" max="10264" width="8.7109375" customWidth="1"/>
    <col min="10265" max="10265" width="8.85546875" customWidth="1"/>
    <col min="10266" max="10266" width="9.140625" customWidth="1"/>
    <col min="10497" max="10497" width="3.85546875" customWidth="1"/>
    <col min="10498" max="10498" width="25.42578125" customWidth="1"/>
    <col min="10499" max="10499" width="9.5703125" customWidth="1"/>
    <col min="10500" max="10500" width="8.42578125" customWidth="1"/>
    <col min="10501" max="10501" width="5.42578125" customWidth="1"/>
    <col min="10502" max="10502" width="5.28515625" customWidth="1"/>
    <col min="10503" max="10503" width="4.7109375" customWidth="1"/>
    <col min="10504" max="10504" width="2.85546875" customWidth="1"/>
    <col min="10505" max="10505" width="5" bestFit="1" customWidth="1"/>
    <col min="10506" max="10506" width="4" customWidth="1"/>
    <col min="10507" max="10507" width="4.42578125" customWidth="1"/>
    <col min="10508" max="10510" width="2.85546875" customWidth="1"/>
    <col min="10511" max="10511" width="4.85546875" customWidth="1"/>
    <col min="10512" max="10512" width="5.28515625" customWidth="1"/>
    <col min="10513" max="10513" width="4.42578125" customWidth="1"/>
    <col min="10514" max="10514" width="5.140625" customWidth="1"/>
    <col min="10515" max="10515" width="6.7109375" customWidth="1"/>
    <col min="10516" max="10516" width="7.140625" customWidth="1"/>
    <col min="10517" max="10517" width="9" customWidth="1"/>
    <col min="10518" max="10518" width="21" customWidth="1"/>
    <col min="10519" max="10519" width="9.85546875" customWidth="1"/>
    <col min="10520" max="10520" width="8.7109375" customWidth="1"/>
    <col min="10521" max="10521" width="8.85546875" customWidth="1"/>
    <col min="10522" max="10522" width="9.140625" customWidth="1"/>
    <col min="10753" max="10753" width="3.85546875" customWidth="1"/>
    <col min="10754" max="10754" width="25.42578125" customWidth="1"/>
    <col min="10755" max="10755" width="9.5703125" customWidth="1"/>
    <col min="10756" max="10756" width="8.42578125" customWidth="1"/>
    <col min="10757" max="10757" width="5.42578125" customWidth="1"/>
    <col min="10758" max="10758" width="5.28515625" customWidth="1"/>
    <col min="10759" max="10759" width="4.7109375" customWidth="1"/>
    <col min="10760" max="10760" width="2.85546875" customWidth="1"/>
    <col min="10761" max="10761" width="5" bestFit="1" customWidth="1"/>
    <col min="10762" max="10762" width="4" customWidth="1"/>
    <col min="10763" max="10763" width="4.42578125" customWidth="1"/>
    <col min="10764" max="10766" width="2.85546875" customWidth="1"/>
    <col min="10767" max="10767" width="4.85546875" customWidth="1"/>
    <col min="10768" max="10768" width="5.28515625" customWidth="1"/>
    <col min="10769" max="10769" width="4.42578125" customWidth="1"/>
    <col min="10770" max="10770" width="5.140625" customWidth="1"/>
    <col min="10771" max="10771" width="6.7109375" customWidth="1"/>
    <col min="10772" max="10772" width="7.140625" customWidth="1"/>
    <col min="10773" max="10773" width="9" customWidth="1"/>
    <col min="10774" max="10774" width="21" customWidth="1"/>
    <col min="10775" max="10775" width="9.85546875" customWidth="1"/>
    <col min="10776" max="10776" width="8.7109375" customWidth="1"/>
    <col min="10777" max="10777" width="8.85546875" customWidth="1"/>
    <col min="10778" max="10778" width="9.140625" customWidth="1"/>
    <col min="11009" max="11009" width="3.85546875" customWidth="1"/>
    <col min="11010" max="11010" width="25.42578125" customWidth="1"/>
    <col min="11011" max="11011" width="9.5703125" customWidth="1"/>
    <col min="11012" max="11012" width="8.42578125" customWidth="1"/>
    <col min="11013" max="11013" width="5.42578125" customWidth="1"/>
    <col min="11014" max="11014" width="5.28515625" customWidth="1"/>
    <col min="11015" max="11015" width="4.7109375" customWidth="1"/>
    <col min="11016" max="11016" width="2.85546875" customWidth="1"/>
    <col min="11017" max="11017" width="5" bestFit="1" customWidth="1"/>
    <col min="11018" max="11018" width="4" customWidth="1"/>
    <col min="11019" max="11019" width="4.42578125" customWidth="1"/>
    <col min="11020" max="11022" width="2.85546875" customWidth="1"/>
    <col min="11023" max="11023" width="4.85546875" customWidth="1"/>
    <col min="11024" max="11024" width="5.28515625" customWidth="1"/>
    <col min="11025" max="11025" width="4.42578125" customWidth="1"/>
    <col min="11026" max="11026" width="5.140625" customWidth="1"/>
    <col min="11027" max="11027" width="6.7109375" customWidth="1"/>
    <col min="11028" max="11028" width="7.140625" customWidth="1"/>
    <col min="11029" max="11029" width="9" customWidth="1"/>
    <col min="11030" max="11030" width="21" customWidth="1"/>
    <col min="11031" max="11031" width="9.85546875" customWidth="1"/>
    <col min="11032" max="11032" width="8.7109375" customWidth="1"/>
    <col min="11033" max="11033" width="8.85546875" customWidth="1"/>
    <col min="11034" max="11034" width="9.140625" customWidth="1"/>
    <col min="11265" max="11265" width="3.85546875" customWidth="1"/>
    <col min="11266" max="11266" width="25.42578125" customWidth="1"/>
    <col min="11267" max="11267" width="9.5703125" customWidth="1"/>
    <col min="11268" max="11268" width="8.42578125" customWidth="1"/>
    <col min="11269" max="11269" width="5.42578125" customWidth="1"/>
    <col min="11270" max="11270" width="5.28515625" customWidth="1"/>
    <col min="11271" max="11271" width="4.7109375" customWidth="1"/>
    <col min="11272" max="11272" width="2.85546875" customWidth="1"/>
    <col min="11273" max="11273" width="5" bestFit="1" customWidth="1"/>
    <col min="11274" max="11274" width="4" customWidth="1"/>
    <col min="11275" max="11275" width="4.42578125" customWidth="1"/>
    <col min="11276" max="11278" width="2.85546875" customWidth="1"/>
    <col min="11279" max="11279" width="4.85546875" customWidth="1"/>
    <col min="11280" max="11280" width="5.28515625" customWidth="1"/>
    <col min="11281" max="11281" width="4.42578125" customWidth="1"/>
    <col min="11282" max="11282" width="5.140625" customWidth="1"/>
    <col min="11283" max="11283" width="6.7109375" customWidth="1"/>
    <col min="11284" max="11284" width="7.140625" customWidth="1"/>
    <col min="11285" max="11285" width="9" customWidth="1"/>
    <col min="11286" max="11286" width="21" customWidth="1"/>
    <col min="11287" max="11287" width="9.85546875" customWidth="1"/>
    <col min="11288" max="11288" width="8.7109375" customWidth="1"/>
    <col min="11289" max="11289" width="8.85546875" customWidth="1"/>
    <col min="11290" max="11290" width="9.140625" customWidth="1"/>
    <col min="11521" max="11521" width="3.85546875" customWidth="1"/>
    <col min="11522" max="11522" width="25.42578125" customWidth="1"/>
    <col min="11523" max="11523" width="9.5703125" customWidth="1"/>
    <col min="11524" max="11524" width="8.42578125" customWidth="1"/>
    <col min="11525" max="11525" width="5.42578125" customWidth="1"/>
    <col min="11526" max="11526" width="5.28515625" customWidth="1"/>
    <col min="11527" max="11527" width="4.7109375" customWidth="1"/>
    <col min="11528" max="11528" width="2.85546875" customWidth="1"/>
    <col min="11529" max="11529" width="5" bestFit="1" customWidth="1"/>
    <col min="11530" max="11530" width="4" customWidth="1"/>
    <col min="11531" max="11531" width="4.42578125" customWidth="1"/>
    <col min="11532" max="11534" width="2.85546875" customWidth="1"/>
    <col min="11535" max="11535" width="4.85546875" customWidth="1"/>
    <col min="11536" max="11536" width="5.28515625" customWidth="1"/>
    <col min="11537" max="11537" width="4.42578125" customWidth="1"/>
    <col min="11538" max="11538" width="5.140625" customWidth="1"/>
    <col min="11539" max="11539" width="6.7109375" customWidth="1"/>
    <col min="11540" max="11540" width="7.140625" customWidth="1"/>
    <col min="11541" max="11541" width="9" customWidth="1"/>
    <col min="11542" max="11542" width="21" customWidth="1"/>
    <col min="11543" max="11543" width="9.85546875" customWidth="1"/>
    <col min="11544" max="11544" width="8.7109375" customWidth="1"/>
    <col min="11545" max="11545" width="8.85546875" customWidth="1"/>
    <col min="11546" max="11546" width="9.140625" customWidth="1"/>
    <col min="11777" max="11777" width="3.85546875" customWidth="1"/>
    <col min="11778" max="11778" width="25.42578125" customWidth="1"/>
    <col min="11779" max="11779" width="9.5703125" customWidth="1"/>
    <col min="11780" max="11780" width="8.42578125" customWidth="1"/>
    <col min="11781" max="11781" width="5.42578125" customWidth="1"/>
    <col min="11782" max="11782" width="5.28515625" customWidth="1"/>
    <col min="11783" max="11783" width="4.7109375" customWidth="1"/>
    <col min="11784" max="11784" width="2.85546875" customWidth="1"/>
    <col min="11785" max="11785" width="5" bestFit="1" customWidth="1"/>
    <col min="11786" max="11786" width="4" customWidth="1"/>
    <col min="11787" max="11787" width="4.42578125" customWidth="1"/>
    <col min="11788" max="11790" width="2.85546875" customWidth="1"/>
    <col min="11791" max="11791" width="4.85546875" customWidth="1"/>
    <col min="11792" max="11792" width="5.28515625" customWidth="1"/>
    <col min="11793" max="11793" width="4.42578125" customWidth="1"/>
    <col min="11794" max="11794" width="5.140625" customWidth="1"/>
    <col min="11795" max="11795" width="6.7109375" customWidth="1"/>
    <col min="11796" max="11796" width="7.140625" customWidth="1"/>
    <col min="11797" max="11797" width="9" customWidth="1"/>
    <col min="11798" max="11798" width="21" customWidth="1"/>
    <col min="11799" max="11799" width="9.85546875" customWidth="1"/>
    <col min="11800" max="11800" width="8.7109375" customWidth="1"/>
    <col min="11801" max="11801" width="8.85546875" customWidth="1"/>
    <col min="11802" max="11802" width="9.140625" customWidth="1"/>
    <col min="12033" max="12033" width="3.85546875" customWidth="1"/>
    <col min="12034" max="12034" width="25.42578125" customWidth="1"/>
    <col min="12035" max="12035" width="9.5703125" customWidth="1"/>
    <col min="12036" max="12036" width="8.42578125" customWidth="1"/>
    <col min="12037" max="12037" width="5.42578125" customWidth="1"/>
    <col min="12038" max="12038" width="5.28515625" customWidth="1"/>
    <col min="12039" max="12039" width="4.7109375" customWidth="1"/>
    <col min="12040" max="12040" width="2.85546875" customWidth="1"/>
    <col min="12041" max="12041" width="5" bestFit="1" customWidth="1"/>
    <col min="12042" max="12042" width="4" customWidth="1"/>
    <col min="12043" max="12043" width="4.42578125" customWidth="1"/>
    <col min="12044" max="12046" width="2.85546875" customWidth="1"/>
    <col min="12047" max="12047" width="4.85546875" customWidth="1"/>
    <col min="12048" max="12048" width="5.28515625" customWidth="1"/>
    <col min="12049" max="12049" width="4.42578125" customWidth="1"/>
    <col min="12050" max="12050" width="5.140625" customWidth="1"/>
    <col min="12051" max="12051" width="6.7109375" customWidth="1"/>
    <col min="12052" max="12052" width="7.140625" customWidth="1"/>
    <col min="12053" max="12053" width="9" customWidth="1"/>
    <col min="12054" max="12054" width="21" customWidth="1"/>
    <col min="12055" max="12055" width="9.85546875" customWidth="1"/>
    <col min="12056" max="12056" width="8.7109375" customWidth="1"/>
    <col min="12057" max="12057" width="8.85546875" customWidth="1"/>
    <col min="12058" max="12058" width="9.140625" customWidth="1"/>
    <col min="12289" max="12289" width="3.85546875" customWidth="1"/>
    <col min="12290" max="12290" width="25.42578125" customWidth="1"/>
    <col min="12291" max="12291" width="9.5703125" customWidth="1"/>
    <col min="12292" max="12292" width="8.42578125" customWidth="1"/>
    <col min="12293" max="12293" width="5.42578125" customWidth="1"/>
    <col min="12294" max="12294" width="5.28515625" customWidth="1"/>
    <col min="12295" max="12295" width="4.7109375" customWidth="1"/>
    <col min="12296" max="12296" width="2.85546875" customWidth="1"/>
    <col min="12297" max="12297" width="5" bestFit="1" customWidth="1"/>
    <col min="12298" max="12298" width="4" customWidth="1"/>
    <col min="12299" max="12299" width="4.42578125" customWidth="1"/>
    <col min="12300" max="12302" width="2.85546875" customWidth="1"/>
    <col min="12303" max="12303" width="4.85546875" customWidth="1"/>
    <col min="12304" max="12304" width="5.28515625" customWidth="1"/>
    <col min="12305" max="12305" width="4.42578125" customWidth="1"/>
    <col min="12306" max="12306" width="5.140625" customWidth="1"/>
    <col min="12307" max="12307" width="6.7109375" customWidth="1"/>
    <col min="12308" max="12308" width="7.140625" customWidth="1"/>
    <col min="12309" max="12309" width="9" customWidth="1"/>
    <col min="12310" max="12310" width="21" customWidth="1"/>
    <col min="12311" max="12311" width="9.85546875" customWidth="1"/>
    <col min="12312" max="12312" width="8.7109375" customWidth="1"/>
    <col min="12313" max="12313" width="8.85546875" customWidth="1"/>
    <col min="12314" max="12314" width="9.140625" customWidth="1"/>
    <col min="12545" max="12545" width="3.85546875" customWidth="1"/>
    <col min="12546" max="12546" width="25.42578125" customWidth="1"/>
    <col min="12547" max="12547" width="9.5703125" customWidth="1"/>
    <col min="12548" max="12548" width="8.42578125" customWidth="1"/>
    <col min="12549" max="12549" width="5.42578125" customWidth="1"/>
    <col min="12550" max="12550" width="5.28515625" customWidth="1"/>
    <col min="12551" max="12551" width="4.7109375" customWidth="1"/>
    <col min="12552" max="12552" width="2.85546875" customWidth="1"/>
    <col min="12553" max="12553" width="5" bestFit="1" customWidth="1"/>
    <col min="12554" max="12554" width="4" customWidth="1"/>
    <col min="12555" max="12555" width="4.42578125" customWidth="1"/>
    <col min="12556" max="12558" width="2.85546875" customWidth="1"/>
    <col min="12559" max="12559" width="4.85546875" customWidth="1"/>
    <col min="12560" max="12560" width="5.28515625" customWidth="1"/>
    <col min="12561" max="12561" width="4.42578125" customWidth="1"/>
    <col min="12562" max="12562" width="5.140625" customWidth="1"/>
    <col min="12563" max="12563" width="6.7109375" customWidth="1"/>
    <col min="12564" max="12564" width="7.140625" customWidth="1"/>
    <col min="12565" max="12565" width="9" customWidth="1"/>
    <col min="12566" max="12566" width="21" customWidth="1"/>
    <col min="12567" max="12567" width="9.85546875" customWidth="1"/>
    <col min="12568" max="12568" width="8.7109375" customWidth="1"/>
    <col min="12569" max="12569" width="8.85546875" customWidth="1"/>
    <col min="12570" max="12570" width="9.140625" customWidth="1"/>
    <col min="12801" max="12801" width="3.85546875" customWidth="1"/>
    <col min="12802" max="12802" width="25.42578125" customWidth="1"/>
    <col min="12803" max="12803" width="9.5703125" customWidth="1"/>
    <col min="12804" max="12804" width="8.42578125" customWidth="1"/>
    <col min="12805" max="12805" width="5.42578125" customWidth="1"/>
    <col min="12806" max="12806" width="5.28515625" customWidth="1"/>
    <col min="12807" max="12807" width="4.7109375" customWidth="1"/>
    <col min="12808" max="12808" width="2.85546875" customWidth="1"/>
    <col min="12809" max="12809" width="5" bestFit="1" customWidth="1"/>
    <col min="12810" max="12810" width="4" customWidth="1"/>
    <col min="12811" max="12811" width="4.42578125" customWidth="1"/>
    <col min="12812" max="12814" width="2.85546875" customWidth="1"/>
    <col min="12815" max="12815" width="4.85546875" customWidth="1"/>
    <col min="12816" max="12816" width="5.28515625" customWidth="1"/>
    <col min="12817" max="12817" width="4.42578125" customWidth="1"/>
    <col min="12818" max="12818" width="5.140625" customWidth="1"/>
    <col min="12819" max="12819" width="6.7109375" customWidth="1"/>
    <col min="12820" max="12820" width="7.140625" customWidth="1"/>
    <col min="12821" max="12821" width="9" customWidth="1"/>
    <col min="12822" max="12822" width="21" customWidth="1"/>
    <col min="12823" max="12823" width="9.85546875" customWidth="1"/>
    <col min="12824" max="12824" width="8.7109375" customWidth="1"/>
    <col min="12825" max="12825" width="8.85546875" customWidth="1"/>
    <col min="12826" max="12826" width="9.140625" customWidth="1"/>
    <col min="13057" max="13057" width="3.85546875" customWidth="1"/>
    <col min="13058" max="13058" width="25.42578125" customWidth="1"/>
    <col min="13059" max="13059" width="9.5703125" customWidth="1"/>
    <col min="13060" max="13060" width="8.42578125" customWidth="1"/>
    <col min="13061" max="13061" width="5.42578125" customWidth="1"/>
    <col min="13062" max="13062" width="5.28515625" customWidth="1"/>
    <col min="13063" max="13063" width="4.7109375" customWidth="1"/>
    <col min="13064" max="13064" width="2.85546875" customWidth="1"/>
    <col min="13065" max="13065" width="5" bestFit="1" customWidth="1"/>
    <col min="13066" max="13066" width="4" customWidth="1"/>
    <col min="13067" max="13067" width="4.42578125" customWidth="1"/>
    <col min="13068" max="13070" width="2.85546875" customWidth="1"/>
    <col min="13071" max="13071" width="4.85546875" customWidth="1"/>
    <col min="13072" max="13072" width="5.28515625" customWidth="1"/>
    <col min="13073" max="13073" width="4.42578125" customWidth="1"/>
    <col min="13074" max="13074" width="5.140625" customWidth="1"/>
    <col min="13075" max="13075" width="6.7109375" customWidth="1"/>
    <col min="13076" max="13076" width="7.140625" customWidth="1"/>
    <col min="13077" max="13077" width="9" customWidth="1"/>
    <col min="13078" max="13078" width="21" customWidth="1"/>
    <col min="13079" max="13079" width="9.85546875" customWidth="1"/>
    <col min="13080" max="13080" width="8.7109375" customWidth="1"/>
    <col min="13081" max="13081" width="8.85546875" customWidth="1"/>
    <col min="13082" max="13082" width="9.140625" customWidth="1"/>
    <col min="13313" max="13313" width="3.85546875" customWidth="1"/>
    <col min="13314" max="13314" width="25.42578125" customWidth="1"/>
    <col min="13315" max="13315" width="9.5703125" customWidth="1"/>
    <col min="13316" max="13316" width="8.42578125" customWidth="1"/>
    <col min="13317" max="13317" width="5.42578125" customWidth="1"/>
    <col min="13318" max="13318" width="5.28515625" customWidth="1"/>
    <col min="13319" max="13319" width="4.7109375" customWidth="1"/>
    <col min="13320" max="13320" width="2.85546875" customWidth="1"/>
    <col min="13321" max="13321" width="5" bestFit="1" customWidth="1"/>
    <col min="13322" max="13322" width="4" customWidth="1"/>
    <col min="13323" max="13323" width="4.42578125" customWidth="1"/>
    <col min="13324" max="13326" width="2.85546875" customWidth="1"/>
    <col min="13327" max="13327" width="4.85546875" customWidth="1"/>
    <col min="13328" max="13328" width="5.28515625" customWidth="1"/>
    <col min="13329" max="13329" width="4.42578125" customWidth="1"/>
    <col min="13330" max="13330" width="5.140625" customWidth="1"/>
    <col min="13331" max="13331" width="6.7109375" customWidth="1"/>
    <col min="13332" max="13332" width="7.140625" customWidth="1"/>
    <col min="13333" max="13333" width="9" customWidth="1"/>
    <col min="13334" max="13334" width="21" customWidth="1"/>
    <col min="13335" max="13335" width="9.85546875" customWidth="1"/>
    <col min="13336" max="13336" width="8.7109375" customWidth="1"/>
    <col min="13337" max="13337" width="8.85546875" customWidth="1"/>
    <col min="13338" max="13338" width="9.140625" customWidth="1"/>
    <col min="13569" max="13569" width="3.85546875" customWidth="1"/>
    <col min="13570" max="13570" width="25.42578125" customWidth="1"/>
    <col min="13571" max="13571" width="9.5703125" customWidth="1"/>
    <col min="13572" max="13572" width="8.42578125" customWidth="1"/>
    <col min="13573" max="13573" width="5.42578125" customWidth="1"/>
    <col min="13574" max="13574" width="5.28515625" customWidth="1"/>
    <col min="13575" max="13575" width="4.7109375" customWidth="1"/>
    <col min="13576" max="13576" width="2.85546875" customWidth="1"/>
    <col min="13577" max="13577" width="5" bestFit="1" customWidth="1"/>
    <col min="13578" max="13578" width="4" customWidth="1"/>
    <col min="13579" max="13579" width="4.42578125" customWidth="1"/>
    <col min="13580" max="13582" width="2.85546875" customWidth="1"/>
    <col min="13583" max="13583" width="4.85546875" customWidth="1"/>
    <col min="13584" max="13584" width="5.28515625" customWidth="1"/>
    <col min="13585" max="13585" width="4.42578125" customWidth="1"/>
    <col min="13586" max="13586" width="5.140625" customWidth="1"/>
    <col min="13587" max="13587" width="6.7109375" customWidth="1"/>
    <col min="13588" max="13588" width="7.140625" customWidth="1"/>
    <col min="13589" max="13589" width="9" customWidth="1"/>
    <col min="13590" max="13590" width="21" customWidth="1"/>
    <col min="13591" max="13591" width="9.85546875" customWidth="1"/>
    <col min="13592" max="13592" width="8.7109375" customWidth="1"/>
    <col min="13593" max="13593" width="8.85546875" customWidth="1"/>
    <col min="13594" max="13594" width="9.140625" customWidth="1"/>
    <col min="13825" max="13825" width="3.85546875" customWidth="1"/>
    <col min="13826" max="13826" width="25.42578125" customWidth="1"/>
    <col min="13827" max="13827" width="9.5703125" customWidth="1"/>
    <col min="13828" max="13828" width="8.42578125" customWidth="1"/>
    <col min="13829" max="13829" width="5.42578125" customWidth="1"/>
    <col min="13830" max="13830" width="5.28515625" customWidth="1"/>
    <col min="13831" max="13831" width="4.7109375" customWidth="1"/>
    <col min="13832" max="13832" width="2.85546875" customWidth="1"/>
    <col min="13833" max="13833" width="5" bestFit="1" customWidth="1"/>
    <col min="13834" max="13834" width="4" customWidth="1"/>
    <col min="13835" max="13835" width="4.42578125" customWidth="1"/>
    <col min="13836" max="13838" width="2.85546875" customWidth="1"/>
    <col min="13839" max="13839" width="4.85546875" customWidth="1"/>
    <col min="13840" max="13840" width="5.28515625" customWidth="1"/>
    <col min="13841" max="13841" width="4.42578125" customWidth="1"/>
    <col min="13842" max="13842" width="5.140625" customWidth="1"/>
    <col min="13843" max="13843" width="6.7109375" customWidth="1"/>
    <col min="13844" max="13844" width="7.140625" customWidth="1"/>
    <col min="13845" max="13845" width="9" customWidth="1"/>
    <col min="13846" max="13846" width="21" customWidth="1"/>
    <col min="13847" max="13847" width="9.85546875" customWidth="1"/>
    <col min="13848" max="13848" width="8.7109375" customWidth="1"/>
    <col min="13849" max="13849" width="8.85546875" customWidth="1"/>
    <col min="13850" max="13850" width="9.140625" customWidth="1"/>
    <col min="14081" max="14081" width="3.85546875" customWidth="1"/>
    <col min="14082" max="14082" width="25.42578125" customWidth="1"/>
    <col min="14083" max="14083" width="9.5703125" customWidth="1"/>
    <col min="14084" max="14084" width="8.42578125" customWidth="1"/>
    <col min="14085" max="14085" width="5.42578125" customWidth="1"/>
    <col min="14086" max="14086" width="5.28515625" customWidth="1"/>
    <col min="14087" max="14087" width="4.7109375" customWidth="1"/>
    <col min="14088" max="14088" width="2.85546875" customWidth="1"/>
    <col min="14089" max="14089" width="5" bestFit="1" customWidth="1"/>
    <col min="14090" max="14090" width="4" customWidth="1"/>
    <col min="14091" max="14091" width="4.42578125" customWidth="1"/>
    <col min="14092" max="14094" width="2.85546875" customWidth="1"/>
    <col min="14095" max="14095" width="4.85546875" customWidth="1"/>
    <col min="14096" max="14096" width="5.28515625" customWidth="1"/>
    <col min="14097" max="14097" width="4.42578125" customWidth="1"/>
    <col min="14098" max="14098" width="5.140625" customWidth="1"/>
    <col min="14099" max="14099" width="6.7109375" customWidth="1"/>
    <col min="14100" max="14100" width="7.140625" customWidth="1"/>
    <col min="14101" max="14101" width="9" customWidth="1"/>
    <col min="14102" max="14102" width="21" customWidth="1"/>
    <col min="14103" max="14103" width="9.85546875" customWidth="1"/>
    <col min="14104" max="14104" width="8.7109375" customWidth="1"/>
    <col min="14105" max="14105" width="8.85546875" customWidth="1"/>
    <col min="14106" max="14106" width="9.140625" customWidth="1"/>
    <col min="14337" max="14337" width="3.85546875" customWidth="1"/>
    <col min="14338" max="14338" width="25.42578125" customWidth="1"/>
    <col min="14339" max="14339" width="9.5703125" customWidth="1"/>
    <col min="14340" max="14340" width="8.42578125" customWidth="1"/>
    <col min="14341" max="14341" width="5.42578125" customWidth="1"/>
    <col min="14342" max="14342" width="5.28515625" customWidth="1"/>
    <col min="14343" max="14343" width="4.7109375" customWidth="1"/>
    <col min="14344" max="14344" width="2.85546875" customWidth="1"/>
    <col min="14345" max="14345" width="5" bestFit="1" customWidth="1"/>
    <col min="14346" max="14346" width="4" customWidth="1"/>
    <col min="14347" max="14347" width="4.42578125" customWidth="1"/>
    <col min="14348" max="14350" width="2.85546875" customWidth="1"/>
    <col min="14351" max="14351" width="4.85546875" customWidth="1"/>
    <col min="14352" max="14352" width="5.28515625" customWidth="1"/>
    <col min="14353" max="14353" width="4.42578125" customWidth="1"/>
    <col min="14354" max="14354" width="5.140625" customWidth="1"/>
    <col min="14355" max="14355" width="6.7109375" customWidth="1"/>
    <col min="14356" max="14356" width="7.140625" customWidth="1"/>
    <col min="14357" max="14357" width="9" customWidth="1"/>
    <col min="14358" max="14358" width="21" customWidth="1"/>
    <col min="14359" max="14359" width="9.85546875" customWidth="1"/>
    <col min="14360" max="14360" width="8.7109375" customWidth="1"/>
    <col min="14361" max="14361" width="8.85546875" customWidth="1"/>
    <col min="14362" max="14362" width="9.140625" customWidth="1"/>
    <col min="14593" max="14593" width="3.85546875" customWidth="1"/>
    <col min="14594" max="14594" width="25.42578125" customWidth="1"/>
    <col min="14595" max="14595" width="9.5703125" customWidth="1"/>
    <col min="14596" max="14596" width="8.42578125" customWidth="1"/>
    <col min="14597" max="14597" width="5.42578125" customWidth="1"/>
    <col min="14598" max="14598" width="5.28515625" customWidth="1"/>
    <col min="14599" max="14599" width="4.7109375" customWidth="1"/>
    <col min="14600" max="14600" width="2.85546875" customWidth="1"/>
    <col min="14601" max="14601" width="5" bestFit="1" customWidth="1"/>
    <col min="14602" max="14602" width="4" customWidth="1"/>
    <col min="14603" max="14603" width="4.42578125" customWidth="1"/>
    <col min="14604" max="14606" width="2.85546875" customWidth="1"/>
    <col min="14607" max="14607" width="4.85546875" customWidth="1"/>
    <col min="14608" max="14608" width="5.28515625" customWidth="1"/>
    <col min="14609" max="14609" width="4.42578125" customWidth="1"/>
    <col min="14610" max="14610" width="5.140625" customWidth="1"/>
    <col min="14611" max="14611" width="6.7109375" customWidth="1"/>
    <col min="14612" max="14612" width="7.140625" customWidth="1"/>
    <col min="14613" max="14613" width="9" customWidth="1"/>
    <col min="14614" max="14614" width="21" customWidth="1"/>
    <col min="14615" max="14615" width="9.85546875" customWidth="1"/>
    <col min="14616" max="14616" width="8.7109375" customWidth="1"/>
    <col min="14617" max="14617" width="8.85546875" customWidth="1"/>
    <col min="14618" max="14618" width="9.140625" customWidth="1"/>
    <col min="14849" max="14849" width="3.85546875" customWidth="1"/>
    <col min="14850" max="14850" width="25.42578125" customWidth="1"/>
    <col min="14851" max="14851" width="9.5703125" customWidth="1"/>
    <col min="14852" max="14852" width="8.42578125" customWidth="1"/>
    <col min="14853" max="14853" width="5.42578125" customWidth="1"/>
    <col min="14854" max="14854" width="5.28515625" customWidth="1"/>
    <col min="14855" max="14855" width="4.7109375" customWidth="1"/>
    <col min="14856" max="14856" width="2.85546875" customWidth="1"/>
    <col min="14857" max="14857" width="5" bestFit="1" customWidth="1"/>
    <col min="14858" max="14858" width="4" customWidth="1"/>
    <col min="14859" max="14859" width="4.42578125" customWidth="1"/>
    <col min="14860" max="14862" width="2.85546875" customWidth="1"/>
    <col min="14863" max="14863" width="4.85546875" customWidth="1"/>
    <col min="14864" max="14864" width="5.28515625" customWidth="1"/>
    <col min="14865" max="14865" width="4.42578125" customWidth="1"/>
    <col min="14866" max="14866" width="5.140625" customWidth="1"/>
    <col min="14867" max="14867" width="6.7109375" customWidth="1"/>
    <col min="14868" max="14868" width="7.140625" customWidth="1"/>
    <col min="14869" max="14869" width="9" customWidth="1"/>
    <col min="14870" max="14870" width="21" customWidth="1"/>
    <col min="14871" max="14871" width="9.85546875" customWidth="1"/>
    <col min="14872" max="14872" width="8.7109375" customWidth="1"/>
    <col min="14873" max="14873" width="8.85546875" customWidth="1"/>
    <col min="14874" max="14874" width="9.140625" customWidth="1"/>
    <col min="15105" max="15105" width="3.85546875" customWidth="1"/>
    <col min="15106" max="15106" width="25.42578125" customWidth="1"/>
    <col min="15107" max="15107" width="9.5703125" customWidth="1"/>
    <col min="15108" max="15108" width="8.42578125" customWidth="1"/>
    <col min="15109" max="15109" width="5.42578125" customWidth="1"/>
    <col min="15110" max="15110" width="5.28515625" customWidth="1"/>
    <col min="15111" max="15111" width="4.7109375" customWidth="1"/>
    <col min="15112" max="15112" width="2.85546875" customWidth="1"/>
    <col min="15113" max="15113" width="5" bestFit="1" customWidth="1"/>
    <col min="15114" max="15114" width="4" customWidth="1"/>
    <col min="15115" max="15115" width="4.42578125" customWidth="1"/>
    <col min="15116" max="15118" width="2.85546875" customWidth="1"/>
    <col min="15119" max="15119" width="4.85546875" customWidth="1"/>
    <col min="15120" max="15120" width="5.28515625" customWidth="1"/>
    <col min="15121" max="15121" width="4.42578125" customWidth="1"/>
    <col min="15122" max="15122" width="5.140625" customWidth="1"/>
    <col min="15123" max="15123" width="6.7109375" customWidth="1"/>
    <col min="15124" max="15124" width="7.140625" customWidth="1"/>
    <col min="15125" max="15125" width="9" customWidth="1"/>
    <col min="15126" max="15126" width="21" customWidth="1"/>
    <col min="15127" max="15127" width="9.85546875" customWidth="1"/>
    <col min="15128" max="15128" width="8.7109375" customWidth="1"/>
    <col min="15129" max="15129" width="8.85546875" customWidth="1"/>
    <col min="15130" max="15130" width="9.140625" customWidth="1"/>
    <col min="15361" max="15361" width="3.85546875" customWidth="1"/>
    <col min="15362" max="15362" width="25.42578125" customWidth="1"/>
    <col min="15363" max="15363" width="9.5703125" customWidth="1"/>
    <col min="15364" max="15364" width="8.42578125" customWidth="1"/>
    <col min="15365" max="15365" width="5.42578125" customWidth="1"/>
    <col min="15366" max="15366" width="5.28515625" customWidth="1"/>
    <col min="15367" max="15367" width="4.7109375" customWidth="1"/>
    <col min="15368" max="15368" width="2.85546875" customWidth="1"/>
    <col min="15369" max="15369" width="5" bestFit="1" customWidth="1"/>
    <col min="15370" max="15370" width="4" customWidth="1"/>
    <col min="15371" max="15371" width="4.42578125" customWidth="1"/>
    <col min="15372" max="15374" width="2.85546875" customWidth="1"/>
    <col min="15375" max="15375" width="4.85546875" customWidth="1"/>
    <col min="15376" max="15376" width="5.28515625" customWidth="1"/>
    <col min="15377" max="15377" width="4.42578125" customWidth="1"/>
    <col min="15378" max="15378" width="5.140625" customWidth="1"/>
    <col min="15379" max="15379" width="6.7109375" customWidth="1"/>
    <col min="15380" max="15380" width="7.140625" customWidth="1"/>
    <col min="15381" max="15381" width="9" customWidth="1"/>
    <col min="15382" max="15382" width="21" customWidth="1"/>
    <col min="15383" max="15383" width="9.85546875" customWidth="1"/>
    <col min="15384" max="15384" width="8.7109375" customWidth="1"/>
    <col min="15385" max="15385" width="8.85546875" customWidth="1"/>
    <col min="15386" max="15386" width="9.140625" customWidth="1"/>
    <col min="15617" max="15617" width="3.85546875" customWidth="1"/>
    <col min="15618" max="15618" width="25.42578125" customWidth="1"/>
    <col min="15619" max="15619" width="9.5703125" customWidth="1"/>
    <col min="15620" max="15620" width="8.42578125" customWidth="1"/>
    <col min="15621" max="15621" width="5.42578125" customWidth="1"/>
    <col min="15622" max="15622" width="5.28515625" customWidth="1"/>
    <col min="15623" max="15623" width="4.7109375" customWidth="1"/>
    <col min="15624" max="15624" width="2.85546875" customWidth="1"/>
    <col min="15625" max="15625" width="5" bestFit="1" customWidth="1"/>
    <col min="15626" max="15626" width="4" customWidth="1"/>
    <col min="15627" max="15627" width="4.42578125" customWidth="1"/>
    <col min="15628" max="15630" width="2.85546875" customWidth="1"/>
    <col min="15631" max="15631" width="4.85546875" customWidth="1"/>
    <col min="15632" max="15632" width="5.28515625" customWidth="1"/>
    <col min="15633" max="15633" width="4.42578125" customWidth="1"/>
    <col min="15634" max="15634" width="5.140625" customWidth="1"/>
    <col min="15635" max="15635" width="6.7109375" customWidth="1"/>
    <col min="15636" max="15636" width="7.140625" customWidth="1"/>
    <col min="15637" max="15637" width="9" customWidth="1"/>
    <col min="15638" max="15638" width="21" customWidth="1"/>
    <col min="15639" max="15639" width="9.85546875" customWidth="1"/>
    <col min="15640" max="15640" width="8.7109375" customWidth="1"/>
    <col min="15641" max="15641" width="8.85546875" customWidth="1"/>
    <col min="15642" max="15642" width="9.140625" customWidth="1"/>
    <col min="15873" max="15873" width="3.85546875" customWidth="1"/>
    <col min="15874" max="15874" width="25.42578125" customWidth="1"/>
    <col min="15875" max="15875" width="9.5703125" customWidth="1"/>
    <col min="15876" max="15876" width="8.42578125" customWidth="1"/>
    <col min="15877" max="15877" width="5.42578125" customWidth="1"/>
    <col min="15878" max="15878" width="5.28515625" customWidth="1"/>
    <col min="15879" max="15879" width="4.7109375" customWidth="1"/>
    <col min="15880" max="15880" width="2.85546875" customWidth="1"/>
    <col min="15881" max="15881" width="5" bestFit="1" customWidth="1"/>
    <col min="15882" max="15882" width="4" customWidth="1"/>
    <col min="15883" max="15883" width="4.42578125" customWidth="1"/>
    <col min="15884" max="15886" width="2.85546875" customWidth="1"/>
    <col min="15887" max="15887" width="4.85546875" customWidth="1"/>
    <col min="15888" max="15888" width="5.28515625" customWidth="1"/>
    <col min="15889" max="15889" width="4.42578125" customWidth="1"/>
    <col min="15890" max="15890" width="5.140625" customWidth="1"/>
    <col min="15891" max="15891" width="6.7109375" customWidth="1"/>
    <col min="15892" max="15892" width="7.140625" customWidth="1"/>
    <col min="15893" max="15893" width="9" customWidth="1"/>
    <col min="15894" max="15894" width="21" customWidth="1"/>
    <col min="15895" max="15895" width="9.85546875" customWidth="1"/>
    <col min="15896" max="15896" width="8.7109375" customWidth="1"/>
    <col min="15897" max="15897" width="8.85546875" customWidth="1"/>
    <col min="15898" max="15898" width="9.140625" customWidth="1"/>
    <col min="16129" max="16129" width="3.85546875" customWidth="1"/>
    <col min="16130" max="16130" width="25.42578125" customWidth="1"/>
    <col min="16131" max="16131" width="9.5703125" customWidth="1"/>
    <col min="16132" max="16132" width="8.42578125" customWidth="1"/>
    <col min="16133" max="16133" width="5.42578125" customWidth="1"/>
    <col min="16134" max="16134" width="5.28515625" customWidth="1"/>
    <col min="16135" max="16135" width="4.7109375" customWidth="1"/>
    <col min="16136" max="16136" width="2.85546875" customWidth="1"/>
    <col min="16137" max="16137" width="5" bestFit="1" customWidth="1"/>
    <col min="16138" max="16138" width="4" customWidth="1"/>
    <col min="16139" max="16139" width="4.42578125" customWidth="1"/>
    <col min="16140" max="16142" width="2.85546875" customWidth="1"/>
    <col min="16143" max="16143" width="4.85546875" customWidth="1"/>
    <col min="16144" max="16144" width="5.28515625" customWidth="1"/>
    <col min="16145" max="16145" width="4.42578125" customWidth="1"/>
    <col min="16146" max="16146" width="5.140625" customWidth="1"/>
    <col min="16147" max="16147" width="6.7109375" customWidth="1"/>
    <col min="16148" max="16148" width="7.140625" customWidth="1"/>
    <col min="16149" max="16149" width="9" customWidth="1"/>
    <col min="16150" max="16150" width="21" customWidth="1"/>
    <col min="16151" max="16151" width="9.85546875" customWidth="1"/>
    <col min="16152" max="16152" width="8.7109375" customWidth="1"/>
    <col min="16153" max="16153" width="8.85546875" customWidth="1"/>
    <col min="16154" max="16154" width="9.140625" customWidth="1"/>
  </cols>
  <sheetData>
    <row r="1" spans="1:25" x14ac:dyDescent="0.25">
      <c r="A1" s="1" t="s">
        <v>82</v>
      </c>
      <c r="B1" s="1"/>
      <c r="C1" s="1"/>
      <c r="D1" s="1"/>
      <c r="E1" s="1"/>
      <c r="F1" s="1"/>
      <c r="G1" s="1"/>
      <c r="H1" s="1"/>
      <c r="I1" s="1"/>
      <c r="J1" s="1"/>
      <c r="K1" s="1"/>
      <c r="L1" s="1"/>
      <c r="M1" s="1"/>
      <c r="N1" s="1"/>
      <c r="O1" s="1"/>
      <c r="P1" s="1"/>
      <c r="Q1" s="1"/>
      <c r="R1" s="1"/>
      <c r="S1" s="1"/>
      <c r="T1" s="1"/>
      <c r="U1" s="1"/>
      <c r="V1" s="1"/>
      <c r="W1" s="1"/>
      <c r="X1" s="1"/>
      <c r="Y1" s="1"/>
    </row>
    <row r="2" spans="1:25" ht="5.25" customHeight="1" x14ac:dyDescent="0.25">
      <c r="A2" s="2"/>
      <c r="B2" s="2"/>
      <c r="C2" s="2"/>
      <c r="D2" s="2"/>
      <c r="E2" s="2"/>
      <c r="F2" s="2"/>
    </row>
    <row r="3" spans="1:25" x14ac:dyDescent="0.25">
      <c r="A3" s="3" t="s">
        <v>1</v>
      </c>
      <c r="B3" s="3"/>
      <c r="C3" s="3"/>
      <c r="D3" s="3"/>
      <c r="E3" s="3"/>
      <c r="F3" s="3"/>
      <c r="G3" s="3"/>
      <c r="H3" s="3"/>
      <c r="I3" s="3"/>
      <c r="J3" s="3"/>
      <c r="K3" s="3"/>
      <c r="L3" s="3"/>
      <c r="M3" s="3"/>
      <c r="N3" s="3"/>
      <c r="O3" s="3"/>
      <c r="P3" s="3"/>
      <c r="Q3" s="3"/>
      <c r="R3" s="3"/>
      <c r="S3" s="3"/>
      <c r="T3" s="3"/>
      <c r="U3" s="3"/>
      <c r="V3" s="3"/>
      <c r="W3" s="3"/>
      <c r="X3" s="3"/>
      <c r="Y3" s="3"/>
    </row>
    <row r="4" spans="1:25" ht="42.75" customHeight="1" x14ac:dyDescent="0.25">
      <c r="A4" s="4" t="s">
        <v>83</v>
      </c>
      <c r="B4" s="4"/>
      <c r="C4" s="4"/>
      <c r="D4" s="4"/>
      <c r="E4" s="4"/>
      <c r="F4" s="4"/>
      <c r="G4" s="4"/>
      <c r="H4" s="4"/>
      <c r="I4" s="4"/>
      <c r="J4" s="4"/>
      <c r="K4" s="4"/>
      <c r="L4" s="4"/>
      <c r="M4" s="4"/>
      <c r="N4" s="4"/>
      <c r="O4" s="4"/>
      <c r="P4" s="4"/>
      <c r="Q4" s="4"/>
      <c r="R4" s="4"/>
      <c r="S4" s="4"/>
      <c r="T4" s="4"/>
      <c r="U4" s="4"/>
      <c r="V4" s="4"/>
      <c r="W4" s="4"/>
      <c r="X4" s="4"/>
      <c r="Y4" s="4"/>
    </row>
    <row r="5" spans="1:25" s="6" customFormat="1" ht="6" customHeight="1" x14ac:dyDescent="0.25">
      <c r="A5" s="5"/>
      <c r="B5" s="5"/>
      <c r="C5" s="5"/>
      <c r="D5" s="5"/>
      <c r="E5" s="5"/>
      <c r="F5" s="5"/>
    </row>
    <row r="6" spans="1:25" ht="17.25" customHeight="1" x14ac:dyDescent="0.25">
      <c r="A6" s="7" t="s">
        <v>3</v>
      </c>
      <c r="B6" s="33" t="s">
        <v>5</v>
      </c>
      <c r="C6" s="7" t="s">
        <v>4</v>
      </c>
      <c r="D6" s="7" t="s">
        <v>47</v>
      </c>
      <c r="E6" s="8" t="s">
        <v>84</v>
      </c>
      <c r="F6" s="9"/>
      <c r="G6" s="9"/>
      <c r="H6" s="9"/>
      <c r="I6" s="9"/>
      <c r="J6" s="9"/>
      <c r="K6" s="9"/>
      <c r="L6" s="9"/>
      <c r="M6" s="9"/>
      <c r="N6" s="9"/>
      <c r="O6" s="9"/>
      <c r="P6" s="9"/>
      <c r="Q6" s="9"/>
      <c r="R6" s="10"/>
      <c r="S6" s="11" t="s">
        <v>49</v>
      </c>
      <c r="T6" s="11" t="s">
        <v>50</v>
      </c>
      <c r="U6" s="11" t="s">
        <v>51</v>
      </c>
      <c r="V6" s="7" t="s">
        <v>6</v>
      </c>
      <c r="W6" s="7" t="s">
        <v>7</v>
      </c>
      <c r="X6" s="7" t="s">
        <v>8</v>
      </c>
      <c r="Y6" s="7" t="s">
        <v>85</v>
      </c>
    </row>
    <row r="7" spans="1:25" ht="95.25" x14ac:dyDescent="0.25">
      <c r="A7" s="7"/>
      <c r="B7" s="33"/>
      <c r="C7" s="7"/>
      <c r="D7" s="7"/>
      <c r="E7" s="12" t="s">
        <v>52</v>
      </c>
      <c r="F7" s="12" t="s">
        <v>53</v>
      </c>
      <c r="G7" s="12" t="s">
        <v>54</v>
      </c>
      <c r="H7" s="12" t="s">
        <v>55</v>
      </c>
      <c r="I7" s="12" t="s">
        <v>56</v>
      </c>
      <c r="J7" s="12" t="s">
        <v>57</v>
      </c>
      <c r="K7" s="12" t="s">
        <v>58</v>
      </c>
      <c r="L7" s="12" t="s">
        <v>59</v>
      </c>
      <c r="M7" s="12" t="s">
        <v>60</v>
      </c>
      <c r="N7" s="12" t="s">
        <v>61</v>
      </c>
      <c r="O7" s="12" t="s">
        <v>62</v>
      </c>
      <c r="P7" s="12" t="s">
        <v>63</v>
      </c>
      <c r="Q7" s="12" t="s">
        <v>64</v>
      </c>
      <c r="R7" s="12" t="s">
        <v>65</v>
      </c>
      <c r="S7" s="13"/>
      <c r="T7" s="13"/>
      <c r="U7" s="13"/>
      <c r="V7" s="7"/>
      <c r="W7" s="7"/>
      <c r="X7" s="7"/>
      <c r="Y7" s="7"/>
    </row>
    <row r="8" spans="1:25" ht="25.5" customHeight="1" x14ac:dyDescent="0.25">
      <c r="A8" s="34"/>
      <c r="B8" s="35" t="s">
        <v>86</v>
      </c>
      <c r="C8" s="34" t="s">
        <v>87</v>
      </c>
      <c r="D8" s="36">
        <f t="shared" ref="D8:D14" si="0">SUM(E8:R8)</f>
        <v>4500</v>
      </c>
      <c r="E8" s="34">
        <v>1728</v>
      </c>
      <c r="F8" s="34">
        <v>125</v>
      </c>
      <c r="G8" s="34">
        <v>130</v>
      </c>
      <c r="H8" s="34"/>
      <c r="I8" s="34">
        <v>152</v>
      </c>
      <c r="J8" s="34">
        <v>190</v>
      </c>
      <c r="K8" s="34">
        <v>225</v>
      </c>
      <c r="L8" s="34"/>
      <c r="M8" s="34">
        <v>50</v>
      </c>
      <c r="N8" s="34"/>
      <c r="O8" s="34">
        <v>550</v>
      </c>
      <c r="P8" s="34">
        <v>450</v>
      </c>
      <c r="Q8" s="34">
        <v>500</v>
      </c>
      <c r="R8" s="34">
        <v>400</v>
      </c>
      <c r="S8" s="34">
        <v>2000</v>
      </c>
      <c r="T8" s="34">
        <v>1500</v>
      </c>
      <c r="U8" s="34">
        <v>30</v>
      </c>
      <c r="V8" s="34" t="s">
        <v>29</v>
      </c>
      <c r="W8" s="34">
        <v>1500</v>
      </c>
      <c r="X8" s="34">
        <v>28</v>
      </c>
      <c r="Y8" s="34">
        <v>42</v>
      </c>
    </row>
    <row r="9" spans="1:25" ht="38.25" x14ac:dyDescent="0.25">
      <c r="A9" s="34"/>
      <c r="B9" s="35" t="s">
        <v>88</v>
      </c>
      <c r="C9" s="34" t="s">
        <v>89</v>
      </c>
      <c r="D9" s="36">
        <f t="shared" si="0"/>
        <v>2750</v>
      </c>
      <c r="E9" s="34">
        <v>780</v>
      </c>
      <c r="F9" s="34">
        <v>350</v>
      </c>
      <c r="G9" s="34">
        <v>225</v>
      </c>
      <c r="H9" s="34"/>
      <c r="I9" s="34"/>
      <c r="J9" s="34"/>
      <c r="K9" s="34">
        <v>235</v>
      </c>
      <c r="L9" s="34"/>
      <c r="M9" s="34">
        <v>25</v>
      </c>
      <c r="N9" s="34"/>
      <c r="O9" s="34">
        <v>315</v>
      </c>
      <c r="P9" s="34">
        <v>350</v>
      </c>
      <c r="Q9" s="34">
        <v>250</v>
      </c>
      <c r="R9" s="34">
        <v>220</v>
      </c>
      <c r="S9" s="34">
        <v>700</v>
      </c>
      <c r="T9" s="34">
        <v>700</v>
      </c>
      <c r="U9" s="34">
        <v>16</v>
      </c>
      <c r="V9" s="37" t="s">
        <v>90</v>
      </c>
      <c r="W9" s="34">
        <v>380</v>
      </c>
      <c r="X9" s="34">
        <v>12</v>
      </c>
      <c r="Y9" s="34">
        <v>22</v>
      </c>
    </row>
    <row r="10" spans="1:25" x14ac:dyDescent="0.25">
      <c r="A10" s="14"/>
      <c r="B10" s="14" t="s">
        <v>91</v>
      </c>
      <c r="C10" s="14" t="s">
        <v>92</v>
      </c>
      <c r="D10" s="36">
        <v>7500</v>
      </c>
      <c r="E10" s="34">
        <v>2800</v>
      </c>
      <c r="F10" s="34">
        <v>1050</v>
      </c>
      <c r="G10" s="34">
        <v>750</v>
      </c>
      <c r="H10" s="34"/>
      <c r="I10" s="34">
        <v>1000</v>
      </c>
      <c r="J10" s="34">
        <v>300</v>
      </c>
      <c r="K10" s="34">
        <v>500</v>
      </c>
      <c r="L10" s="34"/>
      <c r="M10" s="34"/>
      <c r="N10" s="34"/>
      <c r="O10" s="34">
        <v>350</v>
      </c>
      <c r="P10" s="34">
        <v>400</v>
      </c>
      <c r="Q10" s="34"/>
      <c r="R10" s="34">
        <v>350</v>
      </c>
      <c r="S10" s="34">
        <v>2000</v>
      </c>
      <c r="T10" s="34">
        <v>2000</v>
      </c>
      <c r="U10" s="34">
        <v>80</v>
      </c>
      <c r="V10" s="34" t="s">
        <v>93</v>
      </c>
      <c r="W10" s="34">
        <v>300</v>
      </c>
      <c r="X10" s="34"/>
      <c r="Y10" s="34"/>
    </row>
    <row r="11" spans="1:25" x14ac:dyDescent="0.25">
      <c r="A11" s="14"/>
      <c r="B11" s="14"/>
      <c r="C11" s="14"/>
      <c r="D11" s="36">
        <f t="shared" si="0"/>
        <v>0</v>
      </c>
      <c r="E11" s="34"/>
      <c r="F11" s="34"/>
      <c r="G11" s="34"/>
      <c r="H11" s="34"/>
      <c r="I11" s="34"/>
      <c r="J11" s="34"/>
      <c r="K11" s="34"/>
      <c r="L11" s="34"/>
      <c r="M11" s="34"/>
      <c r="N11" s="34"/>
      <c r="O11" s="34"/>
      <c r="P11" s="34"/>
      <c r="Q11" s="34"/>
      <c r="R11" s="34"/>
      <c r="S11" s="34"/>
      <c r="T11" s="34"/>
      <c r="U11" s="34"/>
      <c r="V11" s="34"/>
      <c r="W11" s="34"/>
      <c r="X11" s="34"/>
      <c r="Y11" s="34"/>
    </row>
    <row r="12" spans="1:25" x14ac:dyDescent="0.25">
      <c r="A12" s="14"/>
      <c r="B12" s="14"/>
      <c r="C12" s="14"/>
      <c r="D12" s="36">
        <f t="shared" si="0"/>
        <v>0</v>
      </c>
      <c r="E12" s="34"/>
      <c r="F12" s="34"/>
      <c r="G12" s="34"/>
      <c r="H12" s="34"/>
      <c r="I12" s="34"/>
      <c r="J12" s="34"/>
      <c r="K12" s="34"/>
      <c r="L12" s="34"/>
      <c r="M12" s="34"/>
      <c r="N12" s="34"/>
      <c r="O12" s="34"/>
      <c r="P12" s="34"/>
      <c r="Q12" s="34"/>
      <c r="R12" s="34"/>
      <c r="S12" s="34"/>
      <c r="T12" s="34"/>
      <c r="U12" s="34"/>
      <c r="V12" s="34"/>
      <c r="W12" s="34"/>
      <c r="X12" s="34"/>
      <c r="Y12" s="34"/>
    </row>
    <row r="13" spans="1:25" x14ac:dyDescent="0.25">
      <c r="A13" s="14"/>
      <c r="B13" s="14"/>
      <c r="C13" s="14"/>
      <c r="D13" s="36">
        <f t="shared" si="0"/>
        <v>0</v>
      </c>
      <c r="E13" s="34"/>
      <c r="F13" s="34"/>
      <c r="G13" s="34"/>
      <c r="H13" s="34"/>
      <c r="I13" s="34"/>
      <c r="J13" s="34"/>
      <c r="K13" s="34"/>
      <c r="L13" s="34"/>
      <c r="M13" s="34"/>
      <c r="N13" s="34"/>
      <c r="O13" s="34"/>
      <c r="P13" s="34"/>
      <c r="Q13" s="34"/>
      <c r="R13" s="34"/>
      <c r="S13" s="34"/>
      <c r="T13" s="34"/>
      <c r="U13" s="34"/>
      <c r="V13" s="34"/>
      <c r="W13" s="34"/>
      <c r="X13" s="34"/>
      <c r="Y13" s="34"/>
    </row>
    <row r="14" spans="1:25" x14ac:dyDescent="0.25">
      <c r="A14" s="14"/>
      <c r="B14" s="14"/>
      <c r="C14" s="14"/>
      <c r="D14" s="36">
        <f t="shared" si="0"/>
        <v>0</v>
      </c>
      <c r="E14" s="34"/>
      <c r="F14" s="34"/>
      <c r="G14" s="34"/>
      <c r="H14" s="34"/>
      <c r="I14" s="34"/>
      <c r="J14" s="34"/>
      <c r="K14" s="34"/>
      <c r="L14" s="34"/>
      <c r="M14" s="34"/>
      <c r="N14" s="34"/>
      <c r="O14" s="34"/>
      <c r="P14" s="34"/>
      <c r="Q14" s="34"/>
      <c r="R14" s="34"/>
      <c r="S14" s="34"/>
      <c r="T14" s="34"/>
      <c r="U14" s="34"/>
      <c r="V14" s="34"/>
      <c r="W14" s="34"/>
      <c r="X14" s="34"/>
      <c r="Y14" s="34"/>
    </row>
    <row r="15" spans="1:25" x14ac:dyDescent="0.25">
      <c r="A15" s="23" t="s">
        <v>46</v>
      </c>
      <c r="B15" s="23"/>
      <c r="C15" s="23"/>
      <c r="D15" s="36">
        <f>SUM(D8:D14)</f>
        <v>14750</v>
      </c>
      <c r="E15" s="36">
        <f>SUM(E8:E14)</f>
        <v>5308</v>
      </c>
      <c r="F15" s="36">
        <f t="shared" ref="F15:T15" si="1">SUM(F8:F14)</f>
        <v>1525</v>
      </c>
      <c r="G15" s="36">
        <f t="shared" si="1"/>
        <v>1105</v>
      </c>
      <c r="H15" s="36">
        <f t="shared" si="1"/>
        <v>0</v>
      </c>
      <c r="I15" s="36">
        <v>152</v>
      </c>
      <c r="J15" s="36">
        <f t="shared" si="1"/>
        <v>490</v>
      </c>
      <c r="K15" s="36">
        <f t="shared" si="1"/>
        <v>960</v>
      </c>
      <c r="L15" s="36">
        <f t="shared" si="1"/>
        <v>0</v>
      </c>
      <c r="M15" s="36">
        <f t="shared" si="1"/>
        <v>75</v>
      </c>
      <c r="N15" s="36">
        <f t="shared" si="1"/>
        <v>0</v>
      </c>
      <c r="O15" s="36">
        <f t="shared" si="1"/>
        <v>1215</v>
      </c>
      <c r="P15" s="36">
        <f t="shared" si="1"/>
        <v>1200</v>
      </c>
      <c r="Q15" s="36">
        <f t="shared" si="1"/>
        <v>750</v>
      </c>
      <c r="R15" s="36">
        <f t="shared" si="1"/>
        <v>970</v>
      </c>
      <c r="S15" s="36">
        <f t="shared" si="1"/>
        <v>4700</v>
      </c>
      <c r="T15" s="36">
        <f t="shared" si="1"/>
        <v>4200</v>
      </c>
      <c r="U15" s="36">
        <f>SUM(U8:U14)</f>
        <v>126</v>
      </c>
      <c r="V15" s="36">
        <f>SUM(V8:V14)</f>
        <v>0</v>
      </c>
      <c r="W15" s="36">
        <f>SUM(W8:W14)</f>
        <v>2180</v>
      </c>
      <c r="X15" s="36">
        <f>SUM(X8:X14)</f>
        <v>40</v>
      </c>
      <c r="Y15" s="36">
        <f>SUM(Y8:Y14)</f>
        <v>64</v>
      </c>
    </row>
    <row r="16" spans="1:25" ht="6.75" customHeight="1" x14ac:dyDescent="0.25"/>
    <row r="17" spans="1:26" ht="15.75" x14ac:dyDescent="0.25">
      <c r="A17" s="27" t="s">
        <v>66</v>
      </c>
    </row>
    <row r="18" spans="1:26" ht="15.75" x14ac:dyDescent="0.25">
      <c r="A18" s="28" t="s">
        <v>67</v>
      </c>
    </row>
    <row r="19" spans="1:26" ht="15.75" x14ac:dyDescent="0.25">
      <c r="A19" s="29" t="s">
        <v>68</v>
      </c>
    </row>
    <row r="20" spans="1:26" ht="14.25" customHeight="1" x14ac:dyDescent="0.25">
      <c r="A20" s="30" t="s">
        <v>69</v>
      </c>
      <c r="B20" s="30"/>
      <c r="C20" s="30"/>
      <c r="D20" s="30"/>
      <c r="E20" s="30"/>
      <c r="F20" s="30"/>
      <c r="G20" s="30"/>
      <c r="H20" s="30"/>
      <c r="I20" s="30"/>
      <c r="J20" s="30"/>
      <c r="K20" s="30"/>
      <c r="L20" s="30"/>
      <c r="M20" s="30"/>
      <c r="N20" s="30"/>
      <c r="O20" s="30"/>
      <c r="P20" s="30"/>
      <c r="Q20" s="30"/>
      <c r="R20" s="30"/>
      <c r="S20" s="30"/>
      <c r="T20" s="30"/>
      <c r="U20" s="30"/>
      <c r="V20" s="30"/>
      <c r="W20" s="30"/>
      <c r="X20" s="30"/>
      <c r="Y20" s="30"/>
      <c r="Z20" s="30"/>
    </row>
    <row r="21" spans="1:26" ht="15.75" x14ac:dyDescent="0.25">
      <c r="A21" s="27" t="s">
        <v>70</v>
      </c>
    </row>
    <row r="22" spans="1:26" ht="15.75" x14ac:dyDescent="0.25">
      <c r="A22" s="27" t="s">
        <v>71</v>
      </c>
    </row>
    <row r="23" spans="1:26" ht="15.75" x14ac:dyDescent="0.25">
      <c r="A23" s="27" t="s">
        <v>94</v>
      </c>
    </row>
    <row r="24" spans="1:26" ht="15.75" x14ac:dyDescent="0.25">
      <c r="A24" s="27" t="s">
        <v>73</v>
      </c>
    </row>
    <row r="25" spans="1:26" ht="15.75" x14ac:dyDescent="0.25">
      <c r="A25" s="27" t="s">
        <v>74</v>
      </c>
    </row>
    <row r="26" spans="1:26" ht="15.75" x14ac:dyDescent="0.25">
      <c r="A26" s="27" t="s">
        <v>75</v>
      </c>
    </row>
    <row r="27" spans="1:26" ht="15.75" x14ac:dyDescent="0.25">
      <c r="A27" s="27" t="s">
        <v>76</v>
      </c>
    </row>
    <row r="28" spans="1:26" ht="15.75" x14ac:dyDescent="0.25">
      <c r="A28" s="28" t="s">
        <v>77</v>
      </c>
    </row>
    <row r="29" spans="1:26" ht="15.75" x14ac:dyDescent="0.25">
      <c r="A29" s="29" t="s">
        <v>95</v>
      </c>
    </row>
    <row r="30" spans="1:26" ht="14.25" customHeight="1" x14ac:dyDescent="0.25">
      <c r="A30" s="30" t="s">
        <v>79</v>
      </c>
      <c r="B30" s="30"/>
      <c r="C30" s="30"/>
      <c r="D30" s="30"/>
      <c r="E30" s="30"/>
      <c r="F30" s="30"/>
      <c r="G30" s="30"/>
      <c r="H30" s="30"/>
      <c r="I30" s="30"/>
      <c r="J30" s="30"/>
      <c r="K30" s="30"/>
      <c r="L30" s="30"/>
      <c r="M30" s="30"/>
      <c r="N30" s="30"/>
      <c r="O30" s="30"/>
      <c r="P30" s="30"/>
      <c r="Q30" s="30"/>
      <c r="R30" s="30"/>
      <c r="S30" s="30"/>
      <c r="T30" s="30"/>
      <c r="U30" s="30"/>
      <c r="V30" s="30"/>
      <c r="W30" s="30"/>
      <c r="X30" s="30"/>
      <c r="Y30" s="30"/>
    </row>
    <row r="31" spans="1:26" ht="14.25" customHeight="1" x14ac:dyDescent="0.25">
      <c r="A31" s="30" t="s">
        <v>80</v>
      </c>
      <c r="B31" s="31"/>
      <c r="C31" s="31"/>
      <c r="D31" s="31"/>
      <c r="E31" s="31"/>
      <c r="F31" s="31"/>
      <c r="G31" s="31"/>
      <c r="H31" s="31"/>
      <c r="I31" s="31"/>
      <c r="J31" s="31"/>
      <c r="K31" s="31"/>
      <c r="L31" s="31"/>
      <c r="M31" s="31"/>
      <c r="N31" s="31"/>
      <c r="O31" s="31"/>
      <c r="P31" s="31"/>
      <c r="Q31" s="31"/>
      <c r="R31" s="31"/>
      <c r="S31" s="31"/>
      <c r="T31" s="31"/>
      <c r="U31" s="31"/>
      <c r="V31" s="31"/>
      <c r="W31" s="31"/>
      <c r="X31" s="31"/>
      <c r="Y31" s="31"/>
    </row>
    <row r="32" spans="1:26" ht="40.5" customHeight="1" x14ac:dyDescent="0.25">
      <c r="A32" s="30" t="s">
        <v>81</v>
      </c>
      <c r="B32" s="30"/>
      <c r="C32" s="30"/>
      <c r="D32" s="30"/>
      <c r="E32" s="30"/>
      <c r="F32" s="30"/>
      <c r="G32" s="30"/>
      <c r="H32" s="30"/>
      <c r="I32" s="30"/>
      <c r="J32" s="30"/>
      <c r="K32" s="30"/>
      <c r="L32" s="30"/>
      <c r="M32" s="30"/>
      <c r="N32" s="30"/>
      <c r="O32" s="30"/>
      <c r="P32" s="30"/>
      <c r="Q32" s="30"/>
      <c r="R32" s="30"/>
      <c r="S32" s="30"/>
      <c r="T32" s="30"/>
      <c r="U32" s="30"/>
      <c r="V32" s="30"/>
      <c r="W32" s="30"/>
      <c r="X32" s="30"/>
      <c r="Y32" s="32"/>
    </row>
  </sheetData>
  <mergeCells count="19">
    <mergeCell ref="A30:Y30"/>
    <mergeCell ref="A31:Y31"/>
    <mergeCell ref="A32:X32"/>
    <mergeCell ref="V6:V7"/>
    <mergeCell ref="W6:W7"/>
    <mergeCell ref="X6:X7"/>
    <mergeCell ref="Y6:Y7"/>
    <mergeCell ref="A15:C15"/>
    <mergeCell ref="A20:Z20"/>
    <mergeCell ref="A1:Y1"/>
    <mergeCell ref="A4:Y4"/>
    <mergeCell ref="A6:A7"/>
    <mergeCell ref="B6:B7"/>
    <mergeCell ref="C6:C7"/>
    <mergeCell ref="D6:D7"/>
    <mergeCell ref="E6:R6"/>
    <mergeCell ref="S6:S7"/>
    <mergeCell ref="T6:T7"/>
    <mergeCell ref="U6:U7"/>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00"/>
  <sheetViews>
    <sheetView workbookViewId="0">
      <selection sqref="A1:XFD1048576"/>
    </sheetView>
  </sheetViews>
  <sheetFormatPr defaultRowHeight="15" x14ac:dyDescent="0.25"/>
  <cols>
    <col min="2" max="2" width="27" customWidth="1"/>
    <col min="3" max="3" width="41.140625" customWidth="1"/>
    <col min="7" max="7" width="21" customWidth="1"/>
    <col min="258" max="258" width="27" customWidth="1"/>
    <col min="259" max="259" width="41.140625" customWidth="1"/>
    <col min="263" max="263" width="21" customWidth="1"/>
    <col min="514" max="514" width="27" customWidth="1"/>
    <col min="515" max="515" width="41.140625" customWidth="1"/>
    <col min="519" max="519" width="21" customWidth="1"/>
    <col min="770" max="770" width="27" customWidth="1"/>
    <col min="771" max="771" width="41.140625" customWidth="1"/>
    <col min="775" max="775" width="21" customWidth="1"/>
    <col min="1026" max="1026" width="27" customWidth="1"/>
    <col min="1027" max="1027" width="41.140625" customWidth="1"/>
    <col min="1031" max="1031" width="21" customWidth="1"/>
    <col min="1282" max="1282" width="27" customWidth="1"/>
    <col min="1283" max="1283" width="41.140625" customWidth="1"/>
    <col min="1287" max="1287" width="21" customWidth="1"/>
    <col min="1538" max="1538" width="27" customWidth="1"/>
    <col min="1539" max="1539" width="41.140625" customWidth="1"/>
    <col min="1543" max="1543" width="21" customWidth="1"/>
    <col min="1794" max="1794" width="27" customWidth="1"/>
    <col min="1795" max="1795" width="41.140625" customWidth="1"/>
    <col min="1799" max="1799" width="21" customWidth="1"/>
    <col min="2050" max="2050" width="27" customWidth="1"/>
    <col min="2051" max="2051" width="41.140625" customWidth="1"/>
    <col min="2055" max="2055" width="21" customWidth="1"/>
    <col min="2306" max="2306" width="27" customWidth="1"/>
    <col min="2307" max="2307" width="41.140625" customWidth="1"/>
    <col min="2311" max="2311" width="21" customWidth="1"/>
    <col min="2562" max="2562" width="27" customWidth="1"/>
    <col min="2563" max="2563" width="41.140625" customWidth="1"/>
    <col min="2567" max="2567" width="21" customWidth="1"/>
    <col min="2818" max="2818" width="27" customWidth="1"/>
    <col min="2819" max="2819" width="41.140625" customWidth="1"/>
    <col min="2823" max="2823" width="21" customWidth="1"/>
    <col min="3074" max="3074" width="27" customWidth="1"/>
    <col min="3075" max="3075" width="41.140625" customWidth="1"/>
    <col min="3079" max="3079" width="21" customWidth="1"/>
    <col min="3330" max="3330" width="27" customWidth="1"/>
    <col min="3331" max="3331" width="41.140625" customWidth="1"/>
    <col min="3335" max="3335" width="21" customWidth="1"/>
    <col min="3586" max="3586" width="27" customWidth="1"/>
    <col min="3587" max="3587" width="41.140625" customWidth="1"/>
    <col min="3591" max="3591" width="21" customWidth="1"/>
    <col min="3842" max="3842" width="27" customWidth="1"/>
    <col min="3843" max="3843" width="41.140625" customWidth="1"/>
    <col min="3847" max="3847" width="21" customWidth="1"/>
    <col min="4098" max="4098" width="27" customWidth="1"/>
    <col min="4099" max="4099" width="41.140625" customWidth="1"/>
    <col min="4103" max="4103" width="21" customWidth="1"/>
    <col min="4354" max="4354" width="27" customWidth="1"/>
    <col min="4355" max="4355" width="41.140625" customWidth="1"/>
    <col min="4359" max="4359" width="21" customWidth="1"/>
    <col min="4610" max="4610" width="27" customWidth="1"/>
    <col min="4611" max="4611" width="41.140625" customWidth="1"/>
    <col min="4615" max="4615" width="21" customWidth="1"/>
    <col min="4866" max="4866" width="27" customWidth="1"/>
    <col min="4867" max="4867" width="41.140625" customWidth="1"/>
    <col min="4871" max="4871" width="21" customWidth="1"/>
    <col min="5122" max="5122" width="27" customWidth="1"/>
    <col min="5123" max="5123" width="41.140625" customWidth="1"/>
    <col min="5127" max="5127" width="21" customWidth="1"/>
    <col min="5378" max="5378" width="27" customWidth="1"/>
    <col min="5379" max="5379" width="41.140625" customWidth="1"/>
    <col min="5383" max="5383" width="21" customWidth="1"/>
    <col min="5634" max="5634" width="27" customWidth="1"/>
    <col min="5635" max="5635" width="41.140625" customWidth="1"/>
    <col min="5639" max="5639" width="21" customWidth="1"/>
    <col min="5890" max="5890" width="27" customWidth="1"/>
    <col min="5891" max="5891" width="41.140625" customWidth="1"/>
    <col min="5895" max="5895" width="21" customWidth="1"/>
    <col min="6146" max="6146" width="27" customWidth="1"/>
    <col min="6147" max="6147" width="41.140625" customWidth="1"/>
    <col min="6151" max="6151" width="21" customWidth="1"/>
    <col min="6402" max="6402" width="27" customWidth="1"/>
    <col min="6403" max="6403" width="41.140625" customWidth="1"/>
    <col min="6407" max="6407" width="21" customWidth="1"/>
    <col min="6658" max="6658" width="27" customWidth="1"/>
    <col min="6659" max="6659" width="41.140625" customWidth="1"/>
    <col min="6663" max="6663" width="21" customWidth="1"/>
    <col min="6914" max="6914" width="27" customWidth="1"/>
    <col min="6915" max="6915" width="41.140625" customWidth="1"/>
    <col min="6919" max="6919" width="21" customWidth="1"/>
    <col min="7170" max="7170" width="27" customWidth="1"/>
    <col min="7171" max="7171" width="41.140625" customWidth="1"/>
    <col min="7175" max="7175" width="21" customWidth="1"/>
    <col min="7426" max="7426" width="27" customWidth="1"/>
    <col min="7427" max="7427" width="41.140625" customWidth="1"/>
    <col min="7431" max="7431" width="21" customWidth="1"/>
    <col min="7682" max="7682" width="27" customWidth="1"/>
    <col min="7683" max="7683" width="41.140625" customWidth="1"/>
    <col min="7687" max="7687" width="21" customWidth="1"/>
    <col min="7938" max="7938" width="27" customWidth="1"/>
    <col min="7939" max="7939" width="41.140625" customWidth="1"/>
    <col min="7943" max="7943" width="21" customWidth="1"/>
    <col min="8194" max="8194" width="27" customWidth="1"/>
    <col min="8195" max="8195" width="41.140625" customWidth="1"/>
    <col min="8199" max="8199" width="21" customWidth="1"/>
    <col min="8450" max="8450" width="27" customWidth="1"/>
    <col min="8451" max="8451" width="41.140625" customWidth="1"/>
    <col min="8455" max="8455" width="21" customWidth="1"/>
    <col min="8706" max="8706" width="27" customWidth="1"/>
    <col min="8707" max="8707" width="41.140625" customWidth="1"/>
    <col min="8711" max="8711" width="21" customWidth="1"/>
    <col min="8962" max="8962" width="27" customWidth="1"/>
    <col min="8963" max="8963" width="41.140625" customWidth="1"/>
    <col min="8967" max="8967" width="21" customWidth="1"/>
    <col min="9218" max="9218" width="27" customWidth="1"/>
    <col min="9219" max="9219" width="41.140625" customWidth="1"/>
    <col min="9223" max="9223" width="21" customWidth="1"/>
    <col min="9474" max="9474" width="27" customWidth="1"/>
    <col min="9475" max="9475" width="41.140625" customWidth="1"/>
    <col min="9479" max="9479" width="21" customWidth="1"/>
    <col min="9730" max="9730" width="27" customWidth="1"/>
    <col min="9731" max="9731" width="41.140625" customWidth="1"/>
    <col min="9735" max="9735" width="21" customWidth="1"/>
    <col min="9986" max="9986" width="27" customWidth="1"/>
    <col min="9987" max="9987" width="41.140625" customWidth="1"/>
    <col min="9991" max="9991" width="21" customWidth="1"/>
    <col min="10242" max="10242" width="27" customWidth="1"/>
    <col min="10243" max="10243" width="41.140625" customWidth="1"/>
    <col min="10247" max="10247" width="21" customWidth="1"/>
    <col min="10498" max="10498" width="27" customWidth="1"/>
    <col min="10499" max="10499" width="41.140625" customWidth="1"/>
    <col min="10503" max="10503" width="21" customWidth="1"/>
    <col min="10754" max="10754" width="27" customWidth="1"/>
    <col min="10755" max="10755" width="41.140625" customWidth="1"/>
    <col min="10759" max="10759" width="21" customWidth="1"/>
    <col min="11010" max="11010" width="27" customWidth="1"/>
    <col min="11011" max="11011" width="41.140625" customWidth="1"/>
    <col min="11015" max="11015" width="21" customWidth="1"/>
    <col min="11266" max="11266" width="27" customWidth="1"/>
    <col min="11267" max="11267" width="41.140625" customWidth="1"/>
    <col min="11271" max="11271" width="21" customWidth="1"/>
    <col min="11522" max="11522" width="27" customWidth="1"/>
    <col min="11523" max="11523" width="41.140625" customWidth="1"/>
    <col min="11527" max="11527" width="21" customWidth="1"/>
    <col min="11778" max="11778" width="27" customWidth="1"/>
    <col min="11779" max="11779" width="41.140625" customWidth="1"/>
    <col min="11783" max="11783" width="21" customWidth="1"/>
    <col min="12034" max="12034" width="27" customWidth="1"/>
    <col min="12035" max="12035" width="41.140625" customWidth="1"/>
    <col min="12039" max="12039" width="21" customWidth="1"/>
    <col min="12290" max="12290" width="27" customWidth="1"/>
    <col min="12291" max="12291" width="41.140625" customWidth="1"/>
    <col min="12295" max="12295" width="21" customWidth="1"/>
    <col min="12546" max="12546" width="27" customWidth="1"/>
    <col min="12547" max="12547" width="41.140625" customWidth="1"/>
    <col min="12551" max="12551" width="21" customWidth="1"/>
    <col min="12802" max="12802" width="27" customWidth="1"/>
    <col min="12803" max="12803" width="41.140625" customWidth="1"/>
    <col min="12807" max="12807" width="21" customWidth="1"/>
    <col min="13058" max="13058" width="27" customWidth="1"/>
    <col min="13059" max="13059" width="41.140625" customWidth="1"/>
    <col min="13063" max="13063" width="21" customWidth="1"/>
    <col min="13314" max="13314" width="27" customWidth="1"/>
    <col min="13315" max="13315" width="41.140625" customWidth="1"/>
    <col min="13319" max="13319" width="21" customWidth="1"/>
    <col min="13570" max="13570" width="27" customWidth="1"/>
    <col min="13571" max="13571" width="41.140625" customWidth="1"/>
    <col min="13575" max="13575" width="21" customWidth="1"/>
    <col min="13826" max="13826" width="27" customWidth="1"/>
    <col min="13827" max="13827" width="41.140625" customWidth="1"/>
    <col min="13831" max="13831" width="21" customWidth="1"/>
    <col min="14082" max="14082" width="27" customWidth="1"/>
    <col min="14083" max="14083" width="41.140625" customWidth="1"/>
    <col min="14087" max="14087" width="21" customWidth="1"/>
    <col min="14338" max="14338" width="27" customWidth="1"/>
    <col min="14339" max="14339" width="41.140625" customWidth="1"/>
    <col min="14343" max="14343" width="21" customWidth="1"/>
    <col min="14594" max="14594" width="27" customWidth="1"/>
    <col min="14595" max="14595" width="41.140625" customWidth="1"/>
    <col min="14599" max="14599" width="21" customWidth="1"/>
    <col min="14850" max="14850" width="27" customWidth="1"/>
    <col min="14851" max="14851" width="41.140625" customWidth="1"/>
    <col min="14855" max="14855" width="21" customWidth="1"/>
    <col min="15106" max="15106" width="27" customWidth="1"/>
    <col min="15107" max="15107" width="41.140625" customWidth="1"/>
    <col min="15111" max="15111" width="21" customWidth="1"/>
    <col min="15362" max="15362" width="27" customWidth="1"/>
    <col min="15363" max="15363" width="41.140625" customWidth="1"/>
    <col min="15367" max="15367" width="21" customWidth="1"/>
    <col min="15618" max="15618" width="27" customWidth="1"/>
    <col min="15619" max="15619" width="41.140625" customWidth="1"/>
    <col min="15623" max="15623" width="21" customWidth="1"/>
    <col min="15874" max="15874" width="27" customWidth="1"/>
    <col min="15875" max="15875" width="41.140625" customWidth="1"/>
    <col min="15879" max="15879" width="21" customWidth="1"/>
    <col min="16130" max="16130" width="27" customWidth="1"/>
    <col min="16131" max="16131" width="41.140625" customWidth="1"/>
    <col min="16135" max="16135" width="21" customWidth="1"/>
  </cols>
  <sheetData>
    <row r="1" spans="1:7" x14ac:dyDescent="0.25">
      <c r="A1" s="1" t="s">
        <v>96</v>
      </c>
      <c r="B1" s="1"/>
      <c r="C1" s="1"/>
      <c r="D1" s="1"/>
      <c r="E1" s="1"/>
      <c r="F1" s="1"/>
      <c r="G1" s="1"/>
    </row>
    <row r="2" spans="1:7" x14ac:dyDescent="0.25">
      <c r="A2" s="3" t="s">
        <v>1</v>
      </c>
      <c r="B2" s="38"/>
      <c r="C2" s="3"/>
      <c r="D2" s="3"/>
      <c r="E2" s="3"/>
      <c r="F2" s="3"/>
      <c r="G2" s="3"/>
    </row>
    <row r="3" spans="1:7" ht="24" customHeight="1" x14ac:dyDescent="0.25">
      <c r="A3" s="4" t="s">
        <v>97</v>
      </c>
      <c r="B3" s="4"/>
      <c r="C3" s="4"/>
      <c r="D3" s="4"/>
      <c r="E3" s="4"/>
      <c r="F3" s="4"/>
      <c r="G3" s="4"/>
    </row>
    <row r="4" spans="1:7" x14ac:dyDescent="0.25">
      <c r="A4" s="39"/>
      <c r="B4" s="39"/>
      <c r="C4" s="39"/>
      <c r="D4" s="39"/>
      <c r="E4" s="39"/>
      <c r="F4" s="39"/>
      <c r="G4" s="39"/>
    </row>
    <row r="5" spans="1:7" ht="42.75" customHeight="1" x14ac:dyDescent="0.25">
      <c r="A5" s="40" t="s">
        <v>98</v>
      </c>
      <c r="B5" s="40" t="s">
        <v>99</v>
      </c>
      <c r="C5" s="40" t="s">
        <v>100</v>
      </c>
      <c r="D5" s="41" t="s">
        <v>101</v>
      </c>
      <c r="E5" s="41" t="s">
        <v>102</v>
      </c>
      <c r="F5" s="41" t="s">
        <v>103</v>
      </c>
      <c r="G5" s="41" t="s">
        <v>104</v>
      </c>
    </row>
    <row r="6" spans="1:7" ht="15" customHeight="1" x14ac:dyDescent="0.25">
      <c r="A6" s="42">
        <v>1</v>
      </c>
      <c r="B6" s="43" t="s">
        <v>105</v>
      </c>
      <c r="C6" s="44" t="s">
        <v>106</v>
      </c>
      <c r="D6" s="44">
        <v>22</v>
      </c>
      <c r="E6" s="45">
        <v>277</v>
      </c>
      <c r="F6" s="44">
        <v>5.46</v>
      </c>
      <c r="G6" s="44" t="s">
        <v>107</v>
      </c>
    </row>
    <row r="7" spans="1:7" ht="15" customHeight="1" x14ac:dyDescent="0.25">
      <c r="A7" s="42">
        <v>2</v>
      </c>
      <c r="B7" s="43" t="s">
        <v>108</v>
      </c>
      <c r="C7" s="44" t="s">
        <v>109</v>
      </c>
      <c r="D7" s="44">
        <v>30.3</v>
      </c>
      <c r="E7" s="45">
        <v>260</v>
      </c>
      <c r="F7" s="44">
        <v>11.58</v>
      </c>
      <c r="G7" s="44" t="s">
        <v>110</v>
      </c>
    </row>
    <row r="8" spans="1:7" ht="15" customHeight="1" x14ac:dyDescent="0.25">
      <c r="A8" s="42">
        <v>3</v>
      </c>
      <c r="B8" s="43" t="s">
        <v>108</v>
      </c>
      <c r="C8" s="44" t="s">
        <v>111</v>
      </c>
      <c r="D8" s="44">
        <v>9.94</v>
      </c>
      <c r="E8" s="45">
        <v>240</v>
      </c>
      <c r="F8" s="44">
        <v>5</v>
      </c>
      <c r="G8" s="44" t="s">
        <v>110</v>
      </c>
    </row>
    <row r="9" spans="1:7" ht="15" customHeight="1" x14ac:dyDescent="0.25">
      <c r="A9" s="42">
        <v>4</v>
      </c>
      <c r="B9" s="43" t="s">
        <v>112</v>
      </c>
      <c r="C9" s="46" t="s">
        <v>113</v>
      </c>
      <c r="D9" s="44">
        <v>2.4</v>
      </c>
      <c r="E9" s="45">
        <v>195</v>
      </c>
      <c r="F9" s="44">
        <v>2.7</v>
      </c>
      <c r="G9" s="44"/>
    </row>
    <row r="10" spans="1:7" ht="15" customHeight="1" x14ac:dyDescent="0.25">
      <c r="A10" s="42">
        <v>5</v>
      </c>
      <c r="B10" s="43" t="s">
        <v>114</v>
      </c>
      <c r="C10" s="44" t="s">
        <v>115</v>
      </c>
      <c r="D10" s="44">
        <v>27.3</v>
      </c>
      <c r="E10" s="45">
        <v>220</v>
      </c>
      <c r="F10" s="44">
        <v>6.7</v>
      </c>
      <c r="G10" s="44" t="s">
        <v>116</v>
      </c>
    </row>
    <row r="11" spans="1:7" ht="15" customHeight="1" x14ac:dyDescent="0.25">
      <c r="A11" s="42">
        <v>6</v>
      </c>
      <c r="B11" s="43" t="s">
        <v>108</v>
      </c>
      <c r="C11" s="44" t="s">
        <v>117</v>
      </c>
      <c r="D11" s="44">
        <v>50.04</v>
      </c>
      <c r="E11" s="45">
        <v>225</v>
      </c>
      <c r="F11" s="44">
        <v>6.6</v>
      </c>
      <c r="G11" s="44" t="s">
        <v>110</v>
      </c>
    </row>
    <row r="12" spans="1:7" ht="15" customHeight="1" x14ac:dyDescent="0.25">
      <c r="A12" s="42">
        <v>7</v>
      </c>
      <c r="B12" s="43" t="s">
        <v>114</v>
      </c>
      <c r="C12" s="44" t="s">
        <v>118</v>
      </c>
      <c r="D12" s="44">
        <v>20.3</v>
      </c>
      <c r="E12" s="45">
        <v>210</v>
      </c>
      <c r="F12" s="44">
        <v>1.5</v>
      </c>
      <c r="G12" s="44" t="s">
        <v>119</v>
      </c>
    </row>
    <row r="13" spans="1:7" ht="15" customHeight="1" x14ac:dyDescent="0.25">
      <c r="A13" s="42">
        <v>8</v>
      </c>
      <c r="B13" s="43" t="s">
        <v>114</v>
      </c>
      <c r="C13" s="47" t="s">
        <v>120</v>
      </c>
      <c r="D13" s="44">
        <v>13.2</v>
      </c>
      <c r="E13" s="45">
        <v>210</v>
      </c>
      <c r="F13" s="44">
        <v>1.44</v>
      </c>
      <c r="G13" s="44" t="s">
        <v>119</v>
      </c>
    </row>
    <row r="14" spans="1:7" ht="15" customHeight="1" x14ac:dyDescent="0.25">
      <c r="A14" s="42">
        <v>9</v>
      </c>
      <c r="B14" s="43" t="s">
        <v>108</v>
      </c>
      <c r="C14" s="44" t="s">
        <v>121</v>
      </c>
      <c r="D14" s="44">
        <v>30.2</v>
      </c>
      <c r="E14" s="45">
        <v>200</v>
      </c>
      <c r="F14" s="44">
        <v>4.8</v>
      </c>
      <c r="G14" s="44" t="s">
        <v>122</v>
      </c>
    </row>
    <row r="15" spans="1:7" ht="15" customHeight="1" x14ac:dyDescent="0.25">
      <c r="A15" s="42">
        <v>10</v>
      </c>
      <c r="B15" s="43" t="s">
        <v>108</v>
      </c>
      <c r="C15" s="44" t="s">
        <v>123</v>
      </c>
      <c r="D15" s="44">
        <v>29.9</v>
      </c>
      <c r="E15" s="45">
        <v>200</v>
      </c>
      <c r="F15" s="44">
        <v>7.3</v>
      </c>
      <c r="G15" s="44" t="s">
        <v>122</v>
      </c>
    </row>
    <row r="16" spans="1:7" ht="15" customHeight="1" x14ac:dyDescent="0.25">
      <c r="A16" s="42">
        <v>11</v>
      </c>
      <c r="B16" s="43" t="s">
        <v>124</v>
      </c>
      <c r="C16" s="44" t="s">
        <v>125</v>
      </c>
      <c r="D16" s="44">
        <v>86</v>
      </c>
      <c r="E16" s="45">
        <v>249</v>
      </c>
      <c r="F16" s="44">
        <v>11.2</v>
      </c>
      <c r="G16" s="44" t="s">
        <v>126</v>
      </c>
    </row>
    <row r="17" spans="1:7" ht="15" customHeight="1" x14ac:dyDescent="0.25">
      <c r="A17" s="42">
        <v>12</v>
      </c>
      <c r="B17" s="43" t="s">
        <v>124</v>
      </c>
      <c r="C17" s="44" t="s">
        <v>127</v>
      </c>
      <c r="D17" s="44">
        <v>63.4</v>
      </c>
      <c r="E17" s="45">
        <v>245</v>
      </c>
      <c r="F17" s="44">
        <v>11.6</v>
      </c>
      <c r="G17" s="44" t="s">
        <v>128</v>
      </c>
    </row>
    <row r="18" spans="1:7" ht="15" customHeight="1" x14ac:dyDescent="0.25">
      <c r="A18" s="42">
        <v>13</v>
      </c>
      <c r="B18" s="43" t="s">
        <v>129</v>
      </c>
      <c r="C18" s="44" t="s">
        <v>130</v>
      </c>
      <c r="D18" s="44">
        <v>2.7</v>
      </c>
      <c r="E18" s="45">
        <v>227</v>
      </c>
      <c r="F18" s="44"/>
      <c r="G18" s="44" t="s">
        <v>110</v>
      </c>
    </row>
    <row r="19" spans="1:7" ht="15" customHeight="1" x14ac:dyDescent="0.25">
      <c r="A19" s="42">
        <v>14</v>
      </c>
      <c r="B19" s="43" t="s">
        <v>124</v>
      </c>
      <c r="C19" s="44" t="s">
        <v>131</v>
      </c>
      <c r="D19" s="44">
        <v>59</v>
      </c>
      <c r="E19" s="45">
        <v>250</v>
      </c>
      <c r="F19" s="44">
        <v>28.4</v>
      </c>
      <c r="G19" s="44" t="s">
        <v>132</v>
      </c>
    </row>
    <row r="20" spans="1:7" ht="15" customHeight="1" x14ac:dyDescent="0.25">
      <c r="A20" s="42">
        <v>15</v>
      </c>
      <c r="B20" s="43" t="s">
        <v>124</v>
      </c>
      <c r="C20" s="44" t="s">
        <v>133</v>
      </c>
      <c r="D20" s="44">
        <v>41.5</v>
      </c>
      <c r="E20" s="45">
        <v>250</v>
      </c>
      <c r="F20" s="44">
        <v>5.7</v>
      </c>
      <c r="G20" s="44" t="s">
        <v>134</v>
      </c>
    </row>
    <row r="21" spans="1:7" ht="15" customHeight="1" x14ac:dyDescent="0.25">
      <c r="A21" s="42">
        <v>16</v>
      </c>
      <c r="B21" s="43" t="s">
        <v>124</v>
      </c>
      <c r="C21" s="44" t="s">
        <v>135</v>
      </c>
      <c r="D21" s="44">
        <v>52</v>
      </c>
      <c r="E21" s="45">
        <v>250</v>
      </c>
      <c r="F21" s="44">
        <v>32.4</v>
      </c>
      <c r="G21" s="44" t="s">
        <v>136</v>
      </c>
    </row>
    <row r="22" spans="1:7" ht="15" customHeight="1" x14ac:dyDescent="0.25">
      <c r="A22" s="42">
        <v>17</v>
      </c>
      <c r="B22" s="43" t="s">
        <v>124</v>
      </c>
      <c r="C22" s="44" t="s">
        <v>137</v>
      </c>
      <c r="D22" s="44">
        <v>61.3</v>
      </c>
      <c r="E22" s="45">
        <v>250</v>
      </c>
      <c r="F22" s="44">
        <v>20.7</v>
      </c>
      <c r="G22" s="44" t="s">
        <v>138</v>
      </c>
    </row>
    <row r="23" spans="1:7" ht="15" customHeight="1" x14ac:dyDescent="0.25">
      <c r="A23" s="42">
        <v>18</v>
      </c>
      <c r="B23" s="43" t="s">
        <v>124</v>
      </c>
      <c r="C23" s="44" t="s">
        <v>139</v>
      </c>
      <c r="D23" s="44">
        <v>72.8</v>
      </c>
      <c r="E23" s="45">
        <v>250</v>
      </c>
      <c r="F23" s="44">
        <v>20.7</v>
      </c>
      <c r="G23" s="44" t="s">
        <v>140</v>
      </c>
    </row>
    <row r="24" spans="1:7" ht="15" customHeight="1" x14ac:dyDescent="0.25">
      <c r="A24" s="42">
        <v>19</v>
      </c>
      <c r="B24" s="43" t="s">
        <v>124</v>
      </c>
      <c r="C24" s="44" t="s">
        <v>141</v>
      </c>
      <c r="D24" s="44">
        <v>87.8</v>
      </c>
      <c r="E24" s="45">
        <v>250</v>
      </c>
      <c r="F24" s="44">
        <v>16.8</v>
      </c>
      <c r="G24" s="44" t="s">
        <v>142</v>
      </c>
    </row>
    <row r="25" spans="1:7" ht="15" customHeight="1" x14ac:dyDescent="0.25">
      <c r="A25" s="42">
        <v>20</v>
      </c>
      <c r="B25" s="43" t="s">
        <v>124</v>
      </c>
      <c r="C25" s="44" t="s">
        <v>143</v>
      </c>
      <c r="D25" s="44">
        <v>63.4</v>
      </c>
      <c r="E25" s="45">
        <v>250</v>
      </c>
      <c r="F25" s="44">
        <v>11.4</v>
      </c>
      <c r="G25" s="44" t="s">
        <v>144</v>
      </c>
    </row>
    <row r="26" spans="1:7" ht="15" customHeight="1" x14ac:dyDescent="0.25">
      <c r="A26" s="42">
        <v>21</v>
      </c>
      <c r="B26" s="43" t="s">
        <v>129</v>
      </c>
      <c r="C26" s="44" t="s">
        <v>145</v>
      </c>
      <c r="D26" s="44">
        <v>2.7</v>
      </c>
      <c r="E26" s="45">
        <v>227</v>
      </c>
      <c r="F26" s="44"/>
      <c r="G26" s="44" t="s">
        <v>119</v>
      </c>
    </row>
    <row r="27" spans="1:7" ht="15" customHeight="1" x14ac:dyDescent="0.25">
      <c r="A27" s="42">
        <v>22</v>
      </c>
      <c r="B27" s="43" t="s">
        <v>124</v>
      </c>
      <c r="C27" s="44" t="s">
        <v>146</v>
      </c>
      <c r="D27" s="44">
        <v>59</v>
      </c>
      <c r="E27" s="45">
        <v>250</v>
      </c>
      <c r="F27" s="44">
        <v>11.4</v>
      </c>
      <c r="G27" s="44" t="s">
        <v>147</v>
      </c>
    </row>
    <row r="28" spans="1:7" ht="15" customHeight="1" x14ac:dyDescent="0.25">
      <c r="A28" s="42">
        <v>23</v>
      </c>
      <c r="B28" s="43" t="s">
        <v>124</v>
      </c>
      <c r="C28" s="44" t="s">
        <v>148</v>
      </c>
      <c r="D28" s="44">
        <v>41.5</v>
      </c>
      <c r="E28" s="45">
        <v>250</v>
      </c>
      <c r="F28" s="44">
        <v>5.5</v>
      </c>
      <c r="G28" s="44" t="s">
        <v>149</v>
      </c>
    </row>
    <row r="29" spans="1:7" ht="15" customHeight="1" x14ac:dyDescent="0.25">
      <c r="A29" s="42">
        <v>24</v>
      </c>
      <c r="B29" s="43" t="s">
        <v>124</v>
      </c>
      <c r="C29" s="44" t="s">
        <v>150</v>
      </c>
      <c r="D29" s="44">
        <v>52</v>
      </c>
      <c r="E29" s="45">
        <v>250</v>
      </c>
      <c r="F29" s="44">
        <v>31.3</v>
      </c>
      <c r="G29" s="44" t="s">
        <v>136</v>
      </c>
    </row>
    <row r="30" spans="1:7" ht="15" customHeight="1" x14ac:dyDescent="0.25">
      <c r="A30" s="42">
        <v>25</v>
      </c>
      <c r="B30" s="43" t="s">
        <v>124</v>
      </c>
      <c r="C30" s="44" t="s">
        <v>151</v>
      </c>
      <c r="D30" s="44">
        <v>61.3</v>
      </c>
      <c r="E30" s="45">
        <v>250</v>
      </c>
      <c r="F30" s="44">
        <v>20.7</v>
      </c>
      <c r="G30" s="44" t="s">
        <v>138</v>
      </c>
    </row>
    <row r="31" spans="1:7" ht="15" customHeight="1" x14ac:dyDescent="0.25">
      <c r="A31" s="42">
        <v>26</v>
      </c>
      <c r="B31" s="43" t="s">
        <v>124</v>
      </c>
      <c r="C31" s="44" t="s">
        <v>152</v>
      </c>
      <c r="D31" s="44">
        <v>72.8</v>
      </c>
      <c r="E31" s="45">
        <v>250</v>
      </c>
      <c r="F31" s="44">
        <v>20.7</v>
      </c>
      <c r="G31" s="44" t="s">
        <v>153</v>
      </c>
    </row>
    <row r="32" spans="1:7" ht="15" customHeight="1" x14ac:dyDescent="0.25">
      <c r="A32" s="42">
        <v>27</v>
      </c>
      <c r="B32" s="43" t="s">
        <v>114</v>
      </c>
      <c r="C32" s="44" t="s">
        <v>154</v>
      </c>
      <c r="D32" s="44">
        <v>99</v>
      </c>
      <c r="E32" s="45">
        <v>293</v>
      </c>
      <c r="F32" s="44">
        <v>21.9</v>
      </c>
      <c r="G32" s="44" t="s">
        <v>155</v>
      </c>
    </row>
    <row r="33" spans="1:7" ht="15" customHeight="1" x14ac:dyDescent="0.25">
      <c r="A33" s="42">
        <v>28</v>
      </c>
      <c r="B33" s="43" t="s">
        <v>129</v>
      </c>
      <c r="C33" s="44" t="s">
        <v>156</v>
      </c>
      <c r="D33" s="44">
        <v>19.27</v>
      </c>
      <c r="E33" s="45">
        <v>293</v>
      </c>
      <c r="F33" s="44">
        <v>9.3000000000000007</v>
      </c>
      <c r="G33" s="44" t="s">
        <v>119</v>
      </c>
    </row>
    <row r="34" spans="1:7" ht="15" customHeight="1" x14ac:dyDescent="0.25">
      <c r="A34" s="42">
        <v>29</v>
      </c>
      <c r="B34" s="43" t="s">
        <v>129</v>
      </c>
      <c r="C34" s="44" t="s">
        <v>157</v>
      </c>
      <c r="D34" s="44">
        <v>16.600000000000001</v>
      </c>
      <c r="E34" s="45">
        <v>293</v>
      </c>
      <c r="F34" s="44">
        <v>16.5</v>
      </c>
      <c r="G34" s="44" t="s">
        <v>119</v>
      </c>
    </row>
    <row r="35" spans="1:7" ht="15" customHeight="1" x14ac:dyDescent="0.25">
      <c r="A35" s="42">
        <v>30</v>
      </c>
      <c r="B35" s="43" t="s">
        <v>129</v>
      </c>
      <c r="C35" s="44" t="s">
        <v>158</v>
      </c>
      <c r="D35" s="44">
        <v>23.9</v>
      </c>
      <c r="E35" s="45">
        <v>293</v>
      </c>
      <c r="F35" s="44">
        <v>26.9</v>
      </c>
      <c r="G35" s="44" t="s">
        <v>119</v>
      </c>
    </row>
    <row r="36" spans="1:7" ht="15" customHeight="1" x14ac:dyDescent="0.25">
      <c r="A36" s="42">
        <v>31</v>
      </c>
      <c r="B36" s="43" t="s">
        <v>129</v>
      </c>
      <c r="C36" s="44" t="s">
        <v>159</v>
      </c>
      <c r="D36" s="44">
        <v>7.4</v>
      </c>
      <c r="E36" s="45">
        <v>293</v>
      </c>
      <c r="F36" s="44">
        <v>3.9</v>
      </c>
      <c r="G36" s="44" t="s">
        <v>110</v>
      </c>
    </row>
    <row r="37" spans="1:7" ht="15" customHeight="1" x14ac:dyDescent="0.25">
      <c r="A37" s="42">
        <v>32</v>
      </c>
      <c r="B37" s="43" t="s">
        <v>114</v>
      </c>
      <c r="C37" s="44" t="s">
        <v>160</v>
      </c>
      <c r="D37" s="44">
        <v>80.099999999999994</v>
      </c>
      <c r="E37" s="45">
        <v>294</v>
      </c>
      <c r="F37" s="44">
        <v>12</v>
      </c>
      <c r="G37" s="44"/>
    </row>
    <row r="38" spans="1:7" ht="15" customHeight="1" x14ac:dyDescent="0.25">
      <c r="A38" s="42">
        <v>33</v>
      </c>
      <c r="B38" s="43" t="s">
        <v>112</v>
      </c>
      <c r="C38" s="44" t="s">
        <v>161</v>
      </c>
      <c r="D38" s="44">
        <v>285.5</v>
      </c>
      <c r="E38" s="45">
        <v>355</v>
      </c>
      <c r="F38" s="44">
        <v>168.6</v>
      </c>
      <c r="G38" s="44" t="s">
        <v>162</v>
      </c>
    </row>
    <row r="39" spans="1:7" ht="15" customHeight="1" x14ac:dyDescent="0.25">
      <c r="A39" s="42">
        <v>34</v>
      </c>
      <c r="B39" s="43" t="s">
        <v>129</v>
      </c>
      <c r="C39" s="44" t="s">
        <v>163</v>
      </c>
      <c r="D39" s="44">
        <v>24.6</v>
      </c>
      <c r="E39" s="45">
        <v>324</v>
      </c>
      <c r="F39" s="44"/>
      <c r="G39" s="44" t="s">
        <v>164</v>
      </c>
    </row>
    <row r="40" spans="1:7" ht="15" customHeight="1" x14ac:dyDescent="0.25">
      <c r="A40" s="42">
        <v>35</v>
      </c>
      <c r="B40" s="43" t="s">
        <v>124</v>
      </c>
      <c r="C40" s="44" t="s">
        <v>165</v>
      </c>
      <c r="D40" s="44">
        <v>57.5</v>
      </c>
      <c r="E40" s="45">
        <v>310</v>
      </c>
      <c r="F40" s="44">
        <v>8.3000000000000007</v>
      </c>
      <c r="G40" s="44" t="s">
        <v>166</v>
      </c>
    </row>
    <row r="41" spans="1:7" ht="15" customHeight="1" x14ac:dyDescent="0.25">
      <c r="A41" s="42">
        <v>36</v>
      </c>
      <c r="B41" s="43" t="s">
        <v>112</v>
      </c>
      <c r="C41" s="44" t="s">
        <v>167</v>
      </c>
      <c r="D41" s="44">
        <v>232.2</v>
      </c>
      <c r="E41" s="45">
        <v>310</v>
      </c>
      <c r="F41" s="44" t="s">
        <v>168</v>
      </c>
      <c r="G41" s="44" t="s">
        <v>169</v>
      </c>
    </row>
    <row r="42" spans="1:7" ht="15" customHeight="1" x14ac:dyDescent="0.25">
      <c r="A42" s="42">
        <v>37</v>
      </c>
      <c r="B42" s="43" t="s">
        <v>124</v>
      </c>
      <c r="C42" s="44" t="s">
        <v>170</v>
      </c>
      <c r="D42" s="44">
        <v>55.6</v>
      </c>
      <c r="E42" s="45">
        <v>283</v>
      </c>
      <c r="F42" s="44">
        <v>10</v>
      </c>
      <c r="G42" s="44" t="s">
        <v>138</v>
      </c>
    </row>
    <row r="43" spans="1:7" ht="15" customHeight="1" x14ac:dyDescent="0.25">
      <c r="A43" s="42">
        <v>38</v>
      </c>
      <c r="B43" s="43" t="s">
        <v>124</v>
      </c>
      <c r="C43" s="44" t="s">
        <v>171</v>
      </c>
      <c r="D43" s="44">
        <v>77</v>
      </c>
      <c r="E43" s="45">
        <v>350</v>
      </c>
      <c r="F43" s="44"/>
      <c r="G43" s="44" t="s">
        <v>132</v>
      </c>
    </row>
    <row r="44" spans="1:7" ht="15" customHeight="1" x14ac:dyDescent="0.25">
      <c r="A44" s="42">
        <v>39</v>
      </c>
      <c r="B44" s="43" t="s">
        <v>124</v>
      </c>
      <c r="C44" s="44" t="s">
        <v>172</v>
      </c>
      <c r="D44" s="44">
        <v>111.3</v>
      </c>
      <c r="E44" s="45">
        <v>330</v>
      </c>
      <c r="F44" s="44"/>
      <c r="G44" s="44" t="s">
        <v>173</v>
      </c>
    </row>
    <row r="45" spans="1:7" ht="15" customHeight="1" x14ac:dyDescent="0.25">
      <c r="A45" s="42">
        <v>40</v>
      </c>
      <c r="B45" s="43" t="s">
        <v>129</v>
      </c>
      <c r="C45" s="44" t="s">
        <v>174</v>
      </c>
      <c r="D45" s="44">
        <v>11.4</v>
      </c>
      <c r="E45" s="45">
        <v>291</v>
      </c>
      <c r="F45" s="44"/>
      <c r="G45" s="44" t="s">
        <v>175</v>
      </c>
    </row>
    <row r="46" spans="1:7" ht="15" customHeight="1" x14ac:dyDescent="0.25">
      <c r="A46" s="42">
        <v>41</v>
      </c>
      <c r="B46" s="43" t="s">
        <v>129</v>
      </c>
      <c r="C46" s="44" t="s">
        <v>176</v>
      </c>
      <c r="D46" s="44">
        <v>14.5</v>
      </c>
      <c r="E46" s="45">
        <v>243</v>
      </c>
      <c r="F46" s="44"/>
      <c r="G46" s="44" t="s">
        <v>177</v>
      </c>
    </row>
    <row r="47" spans="1:7" ht="15" customHeight="1" x14ac:dyDescent="0.25">
      <c r="A47" s="42">
        <v>42</v>
      </c>
      <c r="B47" s="43" t="s">
        <v>129</v>
      </c>
      <c r="C47" s="44" t="s">
        <v>178</v>
      </c>
      <c r="D47" s="44">
        <v>11.2</v>
      </c>
      <c r="E47" s="45">
        <v>263</v>
      </c>
      <c r="F47" s="44"/>
      <c r="G47" s="44" t="s">
        <v>119</v>
      </c>
    </row>
    <row r="48" spans="1:7" ht="15" customHeight="1" x14ac:dyDescent="0.25">
      <c r="A48" s="42">
        <v>43</v>
      </c>
      <c r="B48" s="43" t="s">
        <v>129</v>
      </c>
      <c r="C48" s="44" t="s">
        <v>179</v>
      </c>
      <c r="D48" s="44">
        <v>11.8</v>
      </c>
      <c r="E48" s="45">
        <v>240</v>
      </c>
      <c r="F48" s="44"/>
      <c r="G48" s="44" t="s">
        <v>164</v>
      </c>
    </row>
    <row r="49" spans="1:7" ht="15" customHeight="1" x14ac:dyDescent="0.25">
      <c r="A49" s="42">
        <v>44</v>
      </c>
      <c r="B49" s="43" t="s">
        <v>129</v>
      </c>
      <c r="C49" s="44" t="s">
        <v>180</v>
      </c>
      <c r="D49" s="44">
        <v>22.7</v>
      </c>
      <c r="E49" s="45">
        <v>220</v>
      </c>
      <c r="F49" s="44"/>
      <c r="G49" s="44" t="s">
        <v>181</v>
      </c>
    </row>
    <row r="50" spans="1:7" ht="15" customHeight="1" x14ac:dyDescent="0.25">
      <c r="A50" s="42">
        <v>45</v>
      </c>
      <c r="B50" s="43" t="s">
        <v>129</v>
      </c>
      <c r="C50" s="44" t="s">
        <v>182</v>
      </c>
      <c r="D50" s="44">
        <v>50.1</v>
      </c>
      <c r="E50" s="45">
        <v>253</v>
      </c>
      <c r="F50" s="44"/>
      <c r="G50" s="44" t="s">
        <v>183</v>
      </c>
    </row>
    <row r="51" spans="1:7" ht="15" customHeight="1" x14ac:dyDescent="0.25">
      <c r="A51" s="42">
        <v>46</v>
      </c>
      <c r="B51" s="43" t="s">
        <v>114</v>
      </c>
      <c r="C51" s="44" t="s">
        <v>184</v>
      </c>
      <c r="D51" s="44">
        <v>48.5</v>
      </c>
      <c r="E51" s="45">
        <v>267</v>
      </c>
      <c r="F51" s="44"/>
      <c r="G51" s="44" t="s">
        <v>185</v>
      </c>
    </row>
    <row r="52" spans="1:7" ht="15" customHeight="1" x14ac:dyDescent="0.25">
      <c r="A52" s="42">
        <v>47</v>
      </c>
      <c r="B52" s="43" t="s">
        <v>129</v>
      </c>
      <c r="C52" s="44" t="s">
        <v>186</v>
      </c>
      <c r="D52" s="44">
        <v>11.1</v>
      </c>
      <c r="E52" s="45">
        <v>230</v>
      </c>
      <c r="F52" s="44"/>
      <c r="G52" s="44" t="s">
        <v>187</v>
      </c>
    </row>
    <row r="53" spans="1:7" ht="15" customHeight="1" x14ac:dyDescent="0.25">
      <c r="A53" s="42">
        <v>48</v>
      </c>
      <c r="B53" s="43" t="s">
        <v>114</v>
      </c>
      <c r="C53" s="44" t="s">
        <v>188</v>
      </c>
      <c r="D53" s="44">
        <v>14.5</v>
      </c>
      <c r="E53" s="45">
        <v>267</v>
      </c>
      <c r="F53" s="44"/>
      <c r="G53" s="44" t="s">
        <v>189</v>
      </c>
    </row>
    <row r="54" spans="1:7" ht="15" customHeight="1" x14ac:dyDescent="0.25">
      <c r="A54" s="42">
        <v>49</v>
      </c>
      <c r="B54" s="43" t="s">
        <v>114</v>
      </c>
      <c r="C54" s="44" t="s">
        <v>190</v>
      </c>
      <c r="D54" s="44">
        <v>11.9</v>
      </c>
      <c r="E54" s="45">
        <v>267</v>
      </c>
      <c r="F54" s="44"/>
      <c r="G54" s="44" t="s">
        <v>191</v>
      </c>
    </row>
    <row r="55" spans="1:7" ht="15" customHeight="1" x14ac:dyDescent="0.25">
      <c r="A55" s="42">
        <v>50</v>
      </c>
      <c r="B55" s="43" t="s">
        <v>114</v>
      </c>
      <c r="C55" s="44" t="s">
        <v>192</v>
      </c>
      <c r="D55" s="44">
        <v>12.9</v>
      </c>
      <c r="E55" s="45">
        <v>267</v>
      </c>
      <c r="F55" s="44"/>
      <c r="G55" s="44" t="s">
        <v>189</v>
      </c>
    </row>
    <row r="56" spans="1:7" ht="15" customHeight="1" x14ac:dyDescent="0.25">
      <c r="A56" s="42">
        <v>51</v>
      </c>
      <c r="B56" s="43" t="s">
        <v>114</v>
      </c>
      <c r="C56" s="44" t="s">
        <v>193</v>
      </c>
      <c r="D56" s="44">
        <v>12.1</v>
      </c>
      <c r="E56" s="45">
        <v>267</v>
      </c>
      <c r="F56" s="44"/>
      <c r="G56" s="44" t="s">
        <v>189</v>
      </c>
    </row>
    <row r="57" spans="1:7" ht="15" customHeight="1" x14ac:dyDescent="0.25">
      <c r="A57" s="42">
        <v>52</v>
      </c>
      <c r="B57" s="43" t="s">
        <v>114</v>
      </c>
      <c r="C57" s="44" t="s">
        <v>194</v>
      </c>
      <c r="D57" s="44">
        <v>12.1</v>
      </c>
      <c r="E57" s="45">
        <v>267</v>
      </c>
      <c r="F57" s="44"/>
      <c r="G57" s="44" t="s">
        <v>195</v>
      </c>
    </row>
    <row r="58" spans="1:7" ht="15" customHeight="1" x14ac:dyDescent="0.25">
      <c r="A58" s="42">
        <v>53</v>
      </c>
      <c r="B58" s="43" t="s">
        <v>114</v>
      </c>
      <c r="C58" s="44" t="s">
        <v>196</v>
      </c>
      <c r="D58" s="44">
        <v>8.4</v>
      </c>
      <c r="E58" s="45">
        <v>267</v>
      </c>
      <c r="F58" s="44"/>
      <c r="G58" s="44" t="s">
        <v>197</v>
      </c>
    </row>
    <row r="59" spans="1:7" ht="15" customHeight="1" x14ac:dyDescent="0.25">
      <c r="A59" s="42">
        <v>54</v>
      </c>
      <c r="B59" s="43" t="s">
        <v>112</v>
      </c>
      <c r="C59" s="44" t="s">
        <v>198</v>
      </c>
      <c r="D59" s="44">
        <v>10.1</v>
      </c>
      <c r="E59" s="45">
        <v>224</v>
      </c>
      <c r="F59" s="44">
        <v>5.9</v>
      </c>
      <c r="G59" s="44" t="s">
        <v>177</v>
      </c>
    </row>
    <row r="60" spans="1:7" ht="15" customHeight="1" x14ac:dyDescent="0.25">
      <c r="A60" s="42">
        <v>55</v>
      </c>
      <c r="B60" s="43" t="s">
        <v>124</v>
      </c>
      <c r="C60" s="44" t="s">
        <v>199</v>
      </c>
      <c r="D60" s="44">
        <v>81.7</v>
      </c>
      <c r="E60" s="45">
        <v>229</v>
      </c>
      <c r="F60" s="44">
        <v>33.9</v>
      </c>
      <c r="G60" s="44" t="s">
        <v>200</v>
      </c>
    </row>
    <row r="61" spans="1:7" ht="15" customHeight="1" x14ac:dyDescent="0.25">
      <c r="A61" s="42">
        <v>56</v>
      </c>
      <c r="B61" s="43" t="s">
        <v>124</v>
      </c>
      <c r="C61" s="44" t="s">
        <v>201</v>
      </c>
      <c r="D61" s="44">
        <v>131.4</v>
      </c>
      <c r="E61" s="45">
        <v>264</v>
      </c>
      <c r="F61" s="44">
        <v>24.6</v>
      </c>
      <c r="G61" s="44" t="s">
        <v>202</v>
      </c>
    </row>
    <row r="62" spans="1:7" ht="15" customHeight="1" x14ac:dyDescent="0.25">
      <c r="A62" s="42">
        <v>57</v>
      </c>
      <c r="B62" s="43" t="s">
        <v>129</v>
      </c>
      <c r="C62" s="44" t="s">
        <v>203</v>
      </c>
      <c r="D62" s="44">
        <v>8.5</v>
      </c>
      <c r="E62" s="45">
        <v>330</v>
      </c>
      <c r="F62" s="44">
        <v>1.5</v>
      </c>
      <c r="G62" s="44" t="s">
        <v>110</v>
      </c>
    </row>
    <row r="63" spans="1:7" ht="15" customHeight="1" x14ac:dyDescent="0.25">
      <c r="A63" s="42">
        <v>58</v>
      </c>
      <c r="B63" s="43" t="s">
        <v>129</v>
      </c>
      <c r="C63" s="44" t="s">
        <v>204</v>
      </c>
      <c r="D63" s="44">
        <v>8.9</v>
      </c>
      <c r="E63" s="45">
        <v>330</v>
      </c>
      <c r="F63" s="44">
        <v>1.5</v>
      </c>
      <c r="G63" s="44" t="s">
        <v>110</v>
      </c>
    </row>
    <row r="64" spans="1:7" ht="15" customHeight="1" x14ac:dyDescent="0.25">
      <c r="A64" s="42">
        <v>59</v>
      </c>
      <c r="B64" s="43" t="s">
        <v>129</v>
      </c>
      <c r="C64" s="44" t="s">
        <v>205</v>
      </c>
      <c r="D64" s="44">
        <v>8.6</v>
      </c>
      <c r="E64" s="45">
        <v>330</v>
      </c>
      <c r="F64" s="44">
        <v>4.5</v>
      </c>
      <c r="G64" s="44" t="s">
        <v>110</v>
      </c>
    </row>
    <row r="65" spans="1:7" ht="15" customHeight="1" x14ac:dyDescent="0.25">
      <c r="A65" s="42">
        <v>60</v>
      </c>
      <c r="B65" s="43" t="s">
        <v>129</v>
      </c>
      <c r="C65" s="44" t="s">
        <v>206</v>
      </c>
      <c r="D65" s="44">
        <v>9.1</v>
      </c>
      <c r="E65" s="45">
        <v>330</v>
      </c>
      <c r="F65" s="44">
        <v>4.5</v>
      </c>
      <c r="G65" s="44" t="s">
        <v>110</v>
      </c>
    </row>
    <row r="66" spans="1:7" ht="15" customHeight="1" x14ac:dyDescent="0.25">
      <c r="A66" s="42">
        <v>61</v>
      </c>
      <c r="B66" s="43" t="s">
        <v>129</v>
      </c>
      <c r="C66" s="44" t="s">
        <v>207</v>
      </c>
      <c r="D66" s="44">
        <v>8.4</v>
      </c>
      <c r="E66" s="45">
        <v>330</v>
      </c>
      <c r="F66" s="44">
        <v>4.5</v>
      </c>
      <c r="G66" s="44" t="s">
        <v>208</v>
      </c>
    </row>
    <row r="67" spans="1:7" ht="15" customHeight="1" x14ac:dyDescent="0.25">
      <c r="A67" s="42">
        <v>62</v>
      </c>
      <c r="B67" s="43" t="s">
        <v>129</v>
      </c>
      <c r="C67" s="44" t="s">
        <v>209</v>
      </c>
      <c r="D67" s="44">
        <v>12.8</v>
      </c>
      <c r="E67" s="45">
        <v>330</v>
      </c>
      <c r="F67" s="44">
        <v>4.5</v>
      </c>
      <c r="G67" s="44" t="s">
        <v>208</v>
      </c>
    </row>
    <row r="68" spans="1:7" ht="15" customHeight="1" x14ac:dyDescent="0.25">
      <c r="A68" s="42">
        <v>63</v>
      </c>
      <c r="B68" s="43" t="s">
        <v>129</v>
      </c>
      <c r="C68" s="44" t="s">
        <v>210</v>
      </c>
      <c r="D68" s="44">
        <v>15</v>
      </c>
      <c r="E68" s="45">
        <v>230</v>
      </c>
      <c r="F68" s="44">
        <v>2.2000000000000002</v>
      </c>
      <c r="G68" s="44" t="s">
        <v>211</v>
      </c>
    </row>
    <row r="69" spans="1:7" ht="15" customHeight="1" x14ac:dyDescent="0.25">
      <c r="A69" s="42">
        <v>64</v>
      </c>
      <c r="B69" s="43" t="s">
        <v>129</v>
      </c>
      <c r="C69" s="44" t="s">
        <v>212</v>
      </c>
      <c r="D69" s="44">
        <v>22.9</v>
      </c>
      <c r="E69" s="45">
        <v>230</v>
      </c>
      <c r="F69" s="44">
        <v>3.76</v>
      </c>
      <c r="G69" s="44" t="s">
        <v>213</v>
      </c>
    </row>
    <row r="70" spans="1:7" ht="15" customHeight="1" x14ac:dyDescent="0.25">
      <c r="A70" s="42">
        <v>65</v>
      </c>
      <c r="B70" s="43" t="s">
        <v>129</v>
      </c>
      <c r="C70" s="44" t="s">
        <v>214</v>
      </c>
      <c r="D70" s="44">
        <v>22.9</v>
      </c>
      <c r="E70" s="45">
        <v>230</v>
      </c>
      <c r="F70" s="44">
        <v>3.76</v>
      </c>
      <c r="G70" s="44" t="s">
        <v>122</v>
      </c>
    </row>
    <row r="71" spans="1:7" ht="15" customHeight="1" x14ac:dyDescent="0.25">
      <c r="A71" s="42">
        <v>66</v>
      </c>
      <c r="B71" s="43" t="s">
        <v>129</v>
      </c>
      <c r="C71" s="44" t="s">
        <v>215</v>
      </c>
      <c r="D71" s="44">
        <v>10.5</v>
      </c>
      <c r="E71" s="45">
        <v>237</v>
      </c>
      <c r="F71" s="44">
        <v>1.5</v>
      </c>
      <c r="G71" s="44" t="s">
        <v>216</v>
      </c>
    </row>
    <row r="72" spans="1:7" ht="15" customHeight="1" x14ac:dyDescent="0.25">
      <c r="A72" s="42">
        <v>67</v>
      </c>
      <c r="B72" s="43" t="s">
        <v>124</v>
      </c>
      <c r="C72" s="44" t="s">
        <v>217</v>
      </c>
      <c r="D72" s="44">
        <v>125.8</v>
      </c>
      <c r="E72" s="45">
        <v>264</v>
      </c>
      <c r="F72" s="44">
        <v>24.6</v>
      </c>
      <c r="G72" s="44" t="s">
        <v>218</v>
      </c>
    </row>
    <row r="73" spans="1:7" ht="15" customHeight="1" x14ac:dyDescent="0.25">
      <c r="A73" s="42">
        <v>68</v>
      </c>
      <c r="B73" s="43" t="s">
        <v>124</v>
      </c>
      <c r="C73" s="44" t="s">
        <v>219</v>
      </c>
      <c r="D73" s="44">
        <v>77</v>
      </c>
      <c r="E73" s="45">
        <v>250</v>
      </c>
      <c r="F73" s="44">
        <v>135</v>
      </c>
      <c r="G73" s="44" t="s">
        <v>169</v>
      </c>
    </row>
    <row r="74" spans="1:7" ht="15" customHeight="1" x14ac:dyDescent="0.25">
      <c r="A74" s="42">
        <v>69</v>
      </c>
      <c r="B74" s="43" t="s">
        <v>124</v>
      </c>
      <c r="C74" s="44" t="s">
        <v>220</v>
      </c>
      <c r="D74" s="44">
        <v>72</v>
      </c>
      <c r="E74" s="45">
        <v>269</v>
      </c>
      <c r="F74" s="44">
        <v>3.5</v>
      </c>
      <c r="G74" s="44" t="s">
        <v>221</v>
      </c>
    </row>
    <row r="75" spans="1:7" ht="15" customHeight="1" x14ac:dyDescent="0.25">
      <c r="A75" s="42">
        <v>70</v>
      </c>
      <c r="B75" s="43" t="s">
        <v>129</v>
      </c>
      <c r="C75" s="44" t="s">
        <v>222</v>
      </c>
      <c r="D75" s="44">
        <v>26.8</v>
      </c>
      <c r="E75" s="45">
        <v>230</v>
      </c>
      <c r="F75" s="44"/>
      <c r="G75" s="44" t="s">
        <v>189</v>
      </c>
    </row>
    <row r="76" spans="1:7" ht="15" customHeight="1" x14ac:dyDescent="0.25">
      <c r="A76" s="42">
        <v>71</v>
      </c>
      <c r="B76" s="43" t="s">
        <v>124</v>
      </c>
      <c r="C76" s="44" t="s">
        <v>223</v>
      </c>
      <c r="D76" s="44">
        <v>69</v>
      </c>
      <c r="E76" s="45">
        <v>275</v>
      </c>
      <c r="F76" s="44"/>
      <c r="G76" s="44" t="s">
        <v>224</v>
      </c>
    </row>
    <row r="77" spans="1:7" ht="15" customHeight="1" x14ac:dyDescent="0.25">
      <c r="A77" s="42">
        <v>72</v>
      </c>
      <c r="B77" s="43" t="s">
        <v>124</v>
      </c>
      <c r="C77" s="44" t="s">
        <v>225</v>
      </c>
      <c r="D77" s="44">
        <v>62</v>
      </c>
      <c r="E77" s="45">
        <v>285</v>
      </c>
      <c r="F77" s="44"/>
      <c r="G77" s="44" t="s">
        <v>226</v>
      </c>
    </row>
    <row r="78" spans="1:7" ht="15" customHeight="1" x14ac:dyDescent="0.25">
      <c r="A78" s="42">
        <v>73</v>
      </c>
      <c r="B78" s="43" t="s">
        <v>124</v>
      </c>
      <c r="C78" s="44" t="s">
        <v>227</v>
      </c>
      <c r="D78" s="44">
        <v>32</v>
      </c>
      <c r="E78" s="45">
        <v>265</v>
      </c>
      <c r="F78" s="44"/>
      <c r="G78" s="44" t="s">
        <v>228</v>
      </c>
    </row>
    <row r="79" spans="1:7" ht="15" customHeight="1" x14ac:dyDescent="0.25">
      <c r="A79" s="42">
        <v>74</v>
      </c>
      <c r="B79" s="43" t="s">
        <v>124</v>
      </c>
      <c r="C79" s="44" t="s">
        <v>229</v>
      </c>
      <c r="D79" s="44">
        <v>94.1</v>
      </c>
      <c r="E79" s="45">
        <v>227</v>
      </c>
      <c r="F79" s="44"/>
      <c r="G79" s="44" t="s">
        <v>230</v>
      </c>
    </row>
    <row r="80" spans="1:7" ht="15" customHeight="1" x14ac:dyDescent="0.25">
      <c r="A80" s="42">
        <v>75</v>
      </c>
      <c r="B80" s="43" t="s">
        <v>129</v>
      </c>
      <c r="C80" s="44" t="s">
        <v>231</v>
      </c>
      <c r="D80" s="44">
        <v>16.399999999999999</v>
      </c>
      <c r="E80" s="45">
        <v>225</v>
      </c>
      <c r="F80" s="44"/>
      <c r="G80" s="44" t="s">
        <v>232</v>
      </c>
    </row>
    <row r="81" spans="1:7" ht="15" customHeight="1" x14ac:dyDescent="0.25">
      <c r="A81" s="42">
        <v>76</v>
      </c>
      <c r="B81" s="43" t="s">
        <v>114</v>
      </c>
      <c r="C81" s="44" t="s">
        <v>233</v>
      </c>
      <c r="D81" s="44">
        <v>77.599999999999994</v>
      </c>
      <c r="E81" s="45">
        <v>225</v>
      </c>
      <c r="F81" s="44"/>
      <c r="G81" s="44" t="s">
        <v>181</v>
      </c>
    </row>
    <row r="82" spans="1:7" ht="15" customHeight="1" x14ac:dyDescent="0.25">
      <c r="A82" s="42">
        <v>77</v>
      </c>
      <c r="B82" s="43" t="s">
        <v>124</v>
      </c>
      <c r="C82" s="44" t="s">
        <v>234</v>
      </c>
      <c r="D82" s="44">
        <v>66.5</v>
      </c>
      <c r="E82" s="45">
        <v>227</v>
      </c>
      <c r="F82" s="44"/>
      <c r="G82" s="44" t="s">
        <v>183</v>
      </c>
    </row>
    <row r="83" spans="1:7" ht="15" customHeight="1" x14ac:dyDescent="0.25">
      <c r="A83" s="42">
        <v>78</v>
      </c>
      <c r="B83" s="43" t="s">
        <v>124</v>
      </c>
      <c r="C83" s="44" t="s">
        <v>235</v>
      </c>
      <c r="D83" s="44" t="s">
        <v>236</v>
      </c>
      <c r="E83" s="45">
        <v>230</v>
      </c>
      <c r="F83" s="44"/>
      <c r="G83" s="44" t="s">
        <v>237</v>
      </c>
    </row>
    <row r="84" spans="1:7" ht="15" customHeight="1" x14ac:dyDescent="0.25">
      <c r="A84" s="42">
        <v>79</v>
      </c>
      <c r="B84" s="43" t="s">
        <v>114</v>
      </c>
      <c r="C84" s="44" t="s">
        <v>238</v>
      </c>
      <c r="D84" s="44">
        <v>32.4</v>
      </c>
      <c r="E84" s="45">
        <v>230</v>
      </c>
      <c r="F84" s="44"/>
      <c r="G84" s="44" t="s">
        <v>185</v>
      </c>
    </row>
    <row r="85" spans="1:7" ht="15" customHeight="1" x14ac:dyDescent="0.25">
      <c r="A85" s="42">
        <v>80</v>
      </c>
      <c r="B85" s="43" t="s">
        <v>239</v>
      </c>
      <c r="C85" s="44" t="s">
        <v>240</v>
      </c>
      <c r="D85" s="44">
        <v>900</v>
      </c>
      <c r="E85" s="45">
        <v>650</v>
      </c>
      <c r="F85" s="44">
        <v>60.48</v>
      </c>
      <c r="G85" s="44" t="s">
        <v>241</v>
      </c>
    </row>
    <row r="86" spans="1:7" ht="15" customHeight="1" x14ac:dyDescent="0.25">
      <c r="A86" s="42">
        <v>81</v>
      </c>
      <c r="B86" s="43" t="s">
        <v>124</v>
      </c>
      <c r="C86" s="44" t="s">
        <v>242</v>
      </c>
      <c r="D86" s="44">
        <v>109.5</v>
      </c>
      <c r="E86" s="45">
        <v>490</v>
      </c>
      <c r="F86" s="44">
        <v>3.61</v>
      </c>
      <c r="G86" s="44" t="s">
        <v>243</v>
      </c>
    </row>
    <row r="87" spans="1:7" ht="15" customHeight="1" x14ac:dyDescent="0.25">
      <c r="A87" s="42">
        <v>82</v>
      </c>
      <c r="B87" s="43" t="s">
        <v>124</v>
      </c>
      <c r="C87" s="44" t="s">
        <v>244</v>
      </c>
      <c r="D87" s="44">
        <v>91.22</v>
      </c>
      <c r="E87" s="45">
        <v>490</v>
      </c>
      <c r="F87" s="44"/>
      <c r="G87" s="44" t="s">
        <v>243</v>
      </c>
    </row>
    <row r="88" spans="1:7" ht="15" customHeight="1" x14ac:dyDescent="0.25">
      <c r="A88" s="42">
        <v>83</v>
      </c>
      <c r="B88" s="43" t="s">
        <v>124</v>
      </c>
      <c r="C88" s="46" t="s">
        <v>245</v>
      </c>
      <c r="D88" s="44">
        <v>215.76</v>
      </c>
      <c r="E88" s="45">
        <v>440</v>
      </c>
      <c r="F88" s="44">
        <v>2.9</v>
      </c>
      <c r="G88" s="44" t="s">
        <v>246</v>
      </c>
    </row>
    <row r="89" spans="1:7" ht="15" customHeight="1" x14ac:dyDescent="0.25">
      <c r="A89" s="42">
        <v>84</v>
      </c>
      <c r="B89" s="43" t="s">
        <v>124</v>
      </c>
      <c r="C89" s="44" t="s">
        <v>247</v>
      </c>
      <c r="D89" s="44">
        <v>358</v>
      </c>
      <c r="E89" s="45">
        <v>440</v>
      </c>
      <c r="F89" s="44">
        <v>4.3499999999999996</v>
      </c>
      <c r="G89" s="44" t="s">
        <v>248</v>
      </c>
    </row>
    <row r="90" spans="1:7" ht="15" customHeight="1" x14ac:dyDescent="0.25">
      <c r="A90" s="42">
        <v>85</v>
      </c>
      <c r="B90" s="43" t="s">
        <v>112</v>
      </c>
      <c r="C90" s="44" t="s">
        <v>249</v>
      </c>
      <c r="D90" s="44">
        <v>11.3</v>
      </c>
      <c r="E90" s="45">
        <v>260</v>
      </c>
      <c r="F90" s="44"/>
      <c r="G90" s="44" t="s">
        <v>250</v>
      </c>
    </row>
    <row r="91" spans="1:7" ht="15" customHeight="1" x14ac:dyDescent="0.25">
      <c r="A91" s="42">
        <v>86</v>
      </c>
      <c r="B91" s="43" t="s">
        <v>129</v>
      </c>
      <c r="C91" s="44" t="s">
        <v>251</v>
      </c>
      <c r="D91" s="44">
        <v>8.74</v>
      </c>
      <c r="E91" s="45">
        <v>260</v>
      </c>
      <c r="F91" s="44"/>
      <c r="G91" s="44" t="s">
        <v>252</v>
      </c>
    </row>
    <row r="92" spans="1:7" ht="15" customHeight="1" x14ac:dyDescent="0.25">
      <c r="A92" s="42">
        <v>87</v>
      </c>
      <c r="B92" s="43" t="s">
        <v>108</v>
      </c>
      <c r="C92" s="47" t="s">
        <v>253</v>
      </c>
      <c r="D92" s="44">
        <v>23.37</v>
      </c>
      <c r="E92" s="45">
        <v>260</v>
      </c>
      <c r="F92" s="44">
        <v>4</v>
      </c>
      <c r="G92" s="44" t="s">
        <v>254</v>
      </c>
    </row>
    <row r="93" spans="1:7" ht="15" customHeight="1" x14ac:dyDescent="0.25">
      <c r="A93" s="42">
        <v>88</v>
      </c>
      <c r="B93" s="43" t="s">
        <v>129</v>
      </c>
      <c r="C93" s="44" t="s">
        <v>255</v>
      </c>
      <c r="D93" s="44">
        <v>25.75</v>
      </c>
      <c r="E93" s="45">
        <v>260</v>
      </c>
      <c r="F93" s="44">
        <v>5.78</v>
      </c>
      <c r="G93" s="44" t="s">
        <v>256</v>
      </c>
    </row>
    <row r="94" spans="1:7" ht="15" customHeight="1" x14ac:dyDescent="0.25">
      <c r="A94" s="42">
        <v>89</v>
      </c>
      <c r="B94" s="43" t="s">
        <v>129</v>
      </c>
      <c r="C94" s="44" t="s">
        <v>257</v>
      </c>
      <c r="D94" s="44">
        <v>40.950000000000003</v>
      </c>
      <c r="E94" s="45">
        <v>260</v>
      </c>
      <c r="F94" s="44">
        <v>5.78</v>
      </c>
      <c r="G94" s="44" t="s">
        <v>258</v>
      </c>
    </row>
    <row r="95" spans="1:7" ht="15" customHeight="1" x14ac:dyDescent="0.25">
      <c r="A95" s="42">
        <v>90</v>
      </c>
      <c r="B95" s="43" t="s">
        <v>108</v>
      </c>
      <c r="C95" s="44" t="s">
        <v>259</v>
      </c>
      <c r="D95" s="44">
        <v>75.599999999999994</v>
      </c>
      <c r="E95" s="45">
        <v>260</v>
      </c>
      <c r="F95" s="44">
        <v>9.77</v>
      </c>
      <c r="G95" s="44" t="s">
        <v>256</v>
      </c>
    </row>
    <row r="96" spans="1:7" ht="15" customHeight="1" x14ac:dyDescent="0.25">
      <c r="A96" s="42">
        <v>91</v>
      </c>
      <c r="B96" s="43" t="s">
        <v>129</v>
      </c>
      <c r="C96" s="44" t="s">
        <v>260</v>
      </c>
      <c r="D96" s="44">
        <v>38.64</v>
      </c>
      <c r="E96" s="45">
        <v>260</v>
      </c>
      <c r="F96" s="44">
        <v>5.78</v>
      </c>
      <c r="G96" s="44" t="s">
        <v>261</v>
      </c>
    </row>
    <row r="97" spans="1:7" ht="15" customHeight="1" x14ac:dyDescent="0.25">
      <c r="A97" s="42">
        <v>92</v>
      </c>
      <c r="B97" s="43" t="s">
        <v>129</v>
      </c>
      <c r="C97" s="44" t="s">
        <v>262</v>
      </c>
      <c r="D97" s="44">
        <v>8.99</v>
      </c>
      <c r="E97" s="45">
        <v>260</v>
      </c>
      <c r="F97" s="44"/>
      <c r="G97" s="44" t="s">
        <v>254</v>
      </c>
    </row>
    <row r="98" spans="1:7" ht="15" customHeight="1" x14ac:dyDescent="0.25">
      <c r="A98" s="42">
        <v>93</v>
      </c>
      <c r="B98" s="43" t="s">
        <v>129</v>
      </c>
      <c r="C98" s="44" t="s">
        <v>263</v>
      </c>
      <c r="D98" s="44">
        <v>32.049999999999997</v>
      </c>
      <c r="E98" s="45">
        <v>260</v>
      </c>
      <c r="F98" s="44">
        <v>4.76</v>
      </c>
      <c r="G98" s="44" t="s">
        <v>256</v>
      </c>
    </row>
    <row r="99" spans="1:7" ht="15" customHeight="1" x14ac:dyDescent="0.25">
      <c r="A99" s="42">
        <v>94</v>
      </c>
      <c r="B99" s="43" t="s">
        <v>108</v>
      </c>
      <c r="C99" s="44" t="s">
        <v>264</v>
      </c>
      <c r="D99" s="44">
        <v>38.64</v>
      </c>
      <c r="E99" s="45">
        <v>260</v>
      </c>
      <c r="F99" s="44">
        <v>5.61</v>
      </c>
      <c r="G99" s="44" t="s">
        <v>256</v>
      </c>
    </row>
    <row r="100" spans="1:7" ht="15" customHeight="1" x14ac:dyDescent="0.25">
      <c r="A100" s="42">
        <v>95</v>
      </c>
      <c r="B100" s="43" t="s">
        <v>108</v>
      </c>
      <c r="C100" s="44" t="s">
        <v>265</v>
      </c>
      <c r="D100" s="44">
        <v>36.64</v>
      </c>
      <c r="E100" s="45">
        <v>260</v>
      </c>
      <c r="F100" s="44">
        <v>4</v>
      </c>
      <c r="G100" s="44" t="s">
        <v>256</v>
      </c>
    </row>
    <row r="101" spans="1:7" ht="15" customHeight="1" x14ac:dyDescent="0.25">
      <c r="A101" s="42">
        <v>96</v>
      </c>
      <c r="B101" s="43" t="s">
        <v>129</v>
      </c>
      <c r="C101" s="44" t="s">
        <v>266</v>
      </c>
      <c r="D101" s="44">
        <v>25</v>
      </c>
      <c r="E101" s="45">
        <v>260</v>
      </c>
      <c r="F101" s="44"/>
      <c r="G101" s="44" t="s">
        <v>122</v>
      </c>
    </row>
    <row r="102" spans="1:7" ht="15" customHeight="1" x14ac:dyDescent="0.25">
      <c r="A102" s="42">
        <v>97</v>
      </c>
      <c r="B102" s="43" t="s">
        <v>129</v>
      </c>
      <c r="C102" s="44" t="s">
        <v>267</v>
      </c>
      <c r="D102" s="44">
        <v>20</v>
      </c>
      <c r="E102" s="45">
        <v>260</v>
      </c>
      <c r="F102" s="44">
        <v>5.44</v>
      </c>
      <c r="G102" s="44" t="s">
        <v>254</v>
      </c>
    </row>
    <row r="103" spans="1:7" ht="15" customHeight="1" x14ac:dyDescent="0.25">
      <c r="A103" s="42">
        <v>98</v>
      </c>
      <c r="B103" s="43" t="s">
        <v>108</v>
      </c>
      <c r="C103" s="44" t="s">
        <v>268</v>
      </c>
      <c r="D103" s="44">
        <v>18</v>
      </c>
      <c r="E103" s="45">
        <v>260</v>
      </c>
      <c r="F103" s="44">
        <v>5.7</v>
      </c>
      <c r="G103" s="44" t="s">
        <v>256</v>
      </c>
    </row>
    <row r="104" spans="1:7" ht="15" customHeight="1" x14ac:dyDescent="0.25">
      <c r="A104" s="42">
        <v>99</v>
      </c>
      <c r="B104" s="43" t="s">
        <v>108</v>
      </c>
      <c r="C104" s="44" t="s">
        <v>269</v>
      </c>
      <c r="D104" s="44">
        <v>22</v>
      </c>
      <c r="E104" s="45">
        <v>260</v>
      </c>
      <c r="F104" s="44">
        <v>5.7</v>
      </c>
      <c r="G104" s="44" t="s">
        <v>254</v>
      </c>
    </row>
    <row r="105" spans="1:7" ht="15" customHeight="1" x14ac:dyDescent="0.25">
      <c r="A105" s="42">
        <v>100</v>
      </c>
      <c r="B105" s="43" t="s">
        <v>129</v>
      </c>
      <c r="C105" s="44" t="s">
        <v>270</v>
      </c>
      <c r="D105" s="44">
        <v>25.5</v>
      </c>
      <c r="E105" s="45">
        <v>260</v>
      </c>
      <c r="F105" s="44"/>
      <c r="G105" s="44" t="s">
        <v>256</v>
      </c>
    </row>
    <row r="106" spans="1:7" ht="15" customHeight="1" x14ac:dyDescent="0.25">
      <c r="A106" s="42">
        <v>101</v>
      </c>
      <c r="B106" s="43" t="s">
        <v>129</v>
      </c>
      <c r="C106" s="44" t="s">
        <v>271</v>
      </c>
      <c r="D106" s="44">
        <v>25.5</v>
      </c>
      <c r="E106" s="45">
        <v>260</v>
      </c>
      <c r="F106" s="44"/>
      <c r="G106" s="44" t="s">
        <v>256</v>
      </c>
    </row>
    <row r="107" spans="1:7" ht="15" customHeight="1" x14ac:dyDescent="0.25">
      <c r="A107" s="42">
        <v>102</v>
      </c>
      <c r="B107" s="43" t="s">
        <v>108</v>
      </c>
      <c r="C107" s="44" t="s">
        <v>272</v>
      </c>
      <c r="D107" s="44">
        <v>21.16</v>
      </c>
      <c r="E107" s="45">
        <v>260</v>
      </c>
      <c r="F107" s="44">
        <v>4.5999999999999996</v>
      </c>
      <c r="G107" s="44" t="s">
        <v>254</v>
      </c>
    </row>
    <row r="108" spans="1:7" ht="15" customHeight="1" x14ac:dyDescent="0.25">
      <c r="A108" s="42">
        <v>103</v>
      </c>
      <c r="B108" s="43" t="s">
        <v>108</v>
      </c>
      <c r="C108" s="44" t="s">
        <v>273</v>
      </c>
      <c r="D108" s="44">
        <v>33</v>
      </c>
      <c r="E108" s="45">
        <v>260</v>
      </c>
      <c r="F108" s="44">
        <v>4.16</v>
      </c>
      <c r="G108" s="44" t="s">
        <v>256</v>
      </c>
    </row>
    <row r="109" spans="1:7" ht="15" customHeight="1" x14ac:dyDescent="0.25">
      <c r="A109" s="42">
        <v>104</v>
      </c>
      <c r="B109" s="43" t="s">
        <v>124</v>
      </c>
      <c r="C109" s="44" t="s">
        <v>274</v>
      </c>
      <c r="D109" s="44">
        <v>83.5</v>
      </c>
      <c r="E109" s="45">
        <v>260</v>
      </c>
      <c r="F109" s="44">
        <v>10.37</v>
      </c>
      <c r="G109" s="44" t="s">
        <v>221</v>
      </c>
    </row>
    <row r="110" spans="1:7" ht="15" customHeight="1" x14ac:dyDescent="0.25">
      <c r="A110" s="42">
        <v>105</v>
      </c>
      <c r="B110" s="43" t="s">
        <v>124</v>
      </c>
      <c r="C110" s="44" t="s">
        <v>275</v>
      </c>
      <c r="D110" s="44">
        <v>69</v>
      </c>
      <c r="E110" s="45">
        <v>260</v>
      </c>
      <c r="F110" s="44">
        <v>10.37</v>
      </c>
      <c r="G110" s="44" t="s">
        <v>276</v>
      </c>
    </row>
    <row r="111" spans="1:7" ht="15" customHeight="1" x14ac:dyDescent="0.25">
      <c r="A111" s="42">
        <v>106</v>
      </c>
      <c r="B111" s="43" t="s">
        <v>124</v>
      </c>
      <c r="C111" s="44" t="s">
        <v>277</v>
      </c>
      <c r="D111" s="44">
        <v>65.069999999999993</v>
      </c>
      <c r="E111" s="45">
        <v>260</v>
      </c>
      <c r="F111" s="44">
        <v>9.6999999999999993</v>
      </c>
      <c r="G111" s="44" t="s">
        <v>278</v>
      </c>
    </row>
    <row r="112" spans="1:7" ht="15" customHeight="1" x14ac:dyDescent="0.25">
      <c r="A112" s="42">
        <v>107</v>
      </c>
      <c r="B112" s="43" t="s">
        <v>124</v>
      </c>
      <c r="C112" s="44" t="s">
        <v>279</v>
      </c>
      <c r="D112" s="44">
        <v>81</v>
      </c>
      <c r="E112" s="45">
        <v>260</v>
      </c>
      <c r="F112" s="44">
        <v>9.75</v>
      </c>
      <c r="G112" s="44" t="s">
        <v>221</v>
      </c>
    </row>
    <row r="113" spans="1:7" ht="15" customHeight="1" x14ac:dyDescent="0.25">
      <c r="A113" s="42">
        <v>108</v>
      </c>
      <c r="B113" s="43" t="s">
        <v>124</v>
      </c>
      <c r="C113" s="44" t="s">
        <v>280</v>
      </c>
      <c r="D113" s="44">
        <v>65.7</v>
      </c>
      <c r="E113" s="45">
        <v>260</v>
      </c>
      <c r="F113" s="44">
        <v>10.71</v>
      </c>
      <c r="G113" s="44" t="s">
        <v>281</v>
      </c>
    </row>
    <row r="114" spans="1:7" ht="15" customHeight="1" x14ac:dyDescent="0.25">
      <c r="A114" s="42">
        <v>109</v>
      </c>
      <c r="B114" s="43" t="s">
        <v>124</v>
      </c>
      <c r="C114" s="44" t="s">
        <v>282</v>
      </c>
      <c r="D114" s="44">
        <v>81</v>
      </c>
      <c r="E114" s="45">
        <v>260</v>
      </c>
      <c r="F114" s="44">
        <v>10.88</v>
      </c>
      <c r="G114" s="44" t="s">
        <v>221</v>
      </c>
    </row>
    <row r="115" spans="1:7" ht="15" customHeight="1" x14ac:dyDescent="0.25">
      <c r="A115" s="42">
        <v>110</v>
      </c>
      <c r="B115" s="43" t="s">
        <v>124</v>
      </c>
      <c r="C115" s="44" t="s">
        <v>283</v>
      </c>
      <c r="D115" s="44">
        <v>65.7</v>
      </c>
      <c r="E115" s="45">
        <v>260</v>
      </c>
      <c r="F115" s="44">
        <v>10.71</v>
      </c>
      <c r="G115" s="44" t="s">
        <v>281</v>
      </c>
    </row>
    <row r="116" spans="1:7" ht="15" customHeight="1" x14ac:dyDescent="0.25">
      <c r="A116" s="42">
        <v>111</v>
      </c>
      <c r="B116" s="43" t="s">
        <v>124</v>
      </c>
      <c r="C116" s="44" t="s">
        <v>284</v>
      </c>
      <c r="D116" s="44">
        <v>63</v>
      </c>
      <c r="E116" s="45">
        <v>260</v>
      </c>
      <c r="F116" s="44">
        <v>10.7</v>
      </c>
      <c r="G116" s="44" t="s">
        <v>281</v>
      </c>
    </row>
    <row r="117" spans="1:7" ht="15" customHeight="1" x14ac:dyDescent="0.25">
      <c r="A117" s="42">
        <v>112</v>
      </c>
      <c r="B117" s="43" t="s">
        <v>124</v>
      </c>
      <c r="C117" s="44" t="s">
        <v>285</v>
      </c>
      <c r="D117" s="44">
        <v>66.5</v>
      </c>
      <c r="E117" s="45">
        <v>260</v>
      </c>
      <c r="F117" s="44">
        <v>10.7</v>
      </c>
      <c r="G117" s="44" t="s">
        <v>281</v>
      </c>
    </row>
    <row r="118" spans="1:7" ht="15" customHeight="1" x14ac:dyDescent="0.25">
      <c r="A118" s="42">
        <v>113</v>
      </c>
      <c r="B118" s="43" t="s">
        <v>124</v>
      </c>
      <c r="C118" s="44" t="s">
        <v>286</v>
      </c>
      <c r="D118" s="44">
        <v>63</v>
      </c>
      <c r="E118" s="45">
        <v>260</v>
      </c>
      <c r="F118" s="44">
        <v>10.71</v>
      </c>
      <c r="G118" s="44" t="s">
        <v>281</v>
      </c>
    </row>
    <row r="119" spans="1:7" ht="15" customHeight="1" x14ac:dyDescent="0.25">
      <c r="A119" s="42">
        <v>114</v>
      </c>
      <c r="B119" s="43" t="s">
        <v>108</v>
      </c>
      <c r="C119" s="44" t="s">
        <v>287</v>
      </c>
      <c r="D119" s="44">
        <v>31.5</v>
      </c>
      <c r="E119" s="45">
        <v>260</v>
      </c>
      <c r="F119" s="44">
        <v>5.35</v>
      </c>
      <c r="G119" s="44" t="s">
        <v>288</v>
      </c>
    </row>
    <row r="120" spans="1:7" ht="15" customHeight="1" x14ac:dyDescent="0.25">
      <c r="A120" s="42">
        <v>115</v>
      </c>
      <c r="B120" s="43" t="s">
        <v>108</v>
      </c>
      <c r="C120" s="44" t="s">
        <v>289</v>
      </c>
      <c r="D120" s="44">
        <v>23.5</v>
      </c>
      <c r="E120" s="45">
        <v>260</v>
      </c>
      <c r="F120" s="44">
        <v>5.35</v>
      </c>
      <c r="G120" s="44" t="s">
        <v>254</v>
      </c>
    </row>
    <row r="121" spans="1:7" ht="15" customHeight="1" x14ac:dyDescent="0.25">
      <c r="A121" s="42">
        <v>116</v>
      </c>
      <c r="B121" s="43" t="s">
        <v>108</v>
      </c>
      <c r="C121" s="44" t="s">
        <v>290</v>
      </c>
      <c r="D121" s="44">
        <v>32.85</v>
      </c>
      <c r="E121" s="45">
        <v>260</v>
      </c>
      <c r="F121" s="44">
        <v>5.35</v>
      </c>
      <c r="G121" s="44" t="s">
        <v>291</v>
      </c>
    </row>
    <row r="122" spans="1:7" ht="15" customHeight="1" x14ac:dyDescent="0.25">
      <c r="A122" s="42">
        <v>117</v>
      </c>
      <c r="B122" s="43" t="s">
        <v>108</v>
      </c>
      <c r="C122" s="44" t="s">
        <v>292</v>
      </c>
      <c r="D122" s="44">
        <v>25</v>
      </c>
      <c r="E122" s="45">
        <v>260</v>
      </c>
      <c r="F122" s="44">
        <v>5.35</v>
      </c>
      <c r="G122" s="44" t="s">
        <v>254</v>
      </c>
    </row>
    <row r="123" spans="1:7" ht="15" customHeight="1" x14ac:dyDescent="0.25">
      <c r="A123" s="42">
        <v>118</v>
      </c>
      <c r="B123" s="43" t="s">
        <v>108</v>
      </c>
      <c r="C123" s="44" t="s">
        <v>293</v>
      </c>
      <c r="D123" s="44">
        <v>32</v>
      </c>
      <c r="E123" s="45">
        <v>260</v>
      </c>
      <c r="F123" s="44">
        <v>4</v>
      </c>
      <c r="G123" s="44" t="s">
        <v>291</v>
      </c>
    </row>
    <row r="124" spans="1:7" ht="15" customHeight="1" x14ac:dyDescent="0.25">
      <c r="A124" s="42">
        <v>119</v>
      </c>
      <c r="B124" s="43" t="s">
        <v>108</v>
      </c>
      <c r="C124" s="44" t="s">
        <v>294</v>
      </c>
      <c r="D124" s="44">
        <v>24.22</v>
      </c>
      <c r="E124" s="45">
        <v>260</v>
      </c>
      <c r="F124" s="44">
        <v>4.0999999999999996</v>
      </c>
      <c r="G124" s="44" t="s">
        <v>295</v>
      </c>
    </row>
    <row r="125" spans="1:7" ht="15" customHeight="1" x14ac:dyDescent="0.25">
      <c r="A125" s="42">
        <v>120</v>
      </c>
      <c r="B125" s="43" t="s">
        <v>296</v>
      </c>
      <c r="C125" s="44" t="s">
        <v>297</v>
      </c>
      <c r="D125" s="44">
        <v>31</v>
      </c>
      <c r="E125" s="45">
        <v>260</v>
      </c>
      <c r="F125" s="44">
        <v>4.1399999999999997</v>
      </c>
      <c r="G125" s="44" t="s">
        <v>288</v>
      </c>
    </row>
    <row r="126" spans="1:7" ht="15" customHeight="1" x14ac:dyDescent="0.25">
      <c r="A126" s="42">
        <v>121</v>
      </c>
      <c r="B126" s="43" t="s">
        <v>296</v>
      </c>
      <c r="C126" s="44" t="s">
        <v>298</v>
      </c>
      <c r="D126" s="44">
        <v>23.44</v>
      </c>
      <c r="E126" s="45">
        <v>260</v>
      </c>
      <c r="F126" s="44">
        <v>4.1399999999999997</v>
      </c>
      <c r="G126" s="44" t="s">
        <v>122</v>
      </c>
    </row>
    <row r="127" spans="1:7" ht="15" customHeight="1" x14ac:dyDescent="0.25">
      <c r="A127" s="42">
        <v>122</v>
      </c>
      <c r="B127" s="43" t="s">
        <v>296</v>
      </c>
      <c r="C127" s="44" t="s">
        <v>299</v>
      </c>
      <c r="D127" s="44">
        <v>31</v>
      </c>
      <c r="E127" s="45">
        <v>260</v>
      </c>
      <c r="F127" s="44">
        <v>5.35</v>
      </c>
      <c r="G127" s="44" t="s">
        <v>288</v>
      </c>
    </row>
    <row r="128" spans="1:7" ht="15" customHeight="1" x14ac:dyDescent="0.25">
      <c r="A128" s="42">
        <v>123</v>
      </c>
      <c r="B128" s="43" t="s">
        <v>296</v>
      </c>
      <c r="C128" s="44" t="s">
        <v>300</v>
      </c>
      <c r="D128" s="44">
        <v>26.5</v>
      </c>
      <c r="E128" s="45">
        <v>260</v>
      </c>
      <c r="F128" s="44">
        <v>5.35</v>
      </c>
      <c r="G128" s="44" t="s">
        <v>122</v>
      </c>
    </row>
    <row r="129" spans="1:7" ht="15" customHeight="1" x14ac:dyDescent="0.25">
      <c r="A129" s="42">
        <v>124</v>
      </c>
      <c r="B129" s="43" t="s">
        <v>296</v>
      </c>
      <c r="C129" s="44" t="s">
        <v>301</v>
      </c>
      <c r="D129" s="44">
        <v>33</v>
      </c>
      <c r="E129" s="45">
        <v>260</v>
      </c>
      <c r="F129" s="44">
        <v>5.35</v>
      </c>
      <c r="G129" s="44" t="s">
        <v>288</v>
      </c>
    </row>
    <row r="130" spans="1:7" ht="15" customHeight="1" x14ac:dyDescent="0.25">
      <c r="A130" s="42">
        <v>125</v>
      </c>
      <c r="B130" s="43" t="s">
        <v>296</v>
      </c>
      <c r="C130" s="44" t="s">
        <v>302</v>
      </c>
      <c r="D130" s="44">
        <v>24.5</v>
      </c>
      <c r="E130" s="45">
        <v>260</v>
      </c>
      <c r="F130" s="44">
        <v>5.35</v>
      </c>
      <c r="G130" s="44" t="s">
        <v>122</v>
      </c>
    </row>
    <row r="131" spans="1:7" ht="15" customHeight="1" x14ac:dyDescent="0.25">
      <c r="A131" s="42">
        <v>126</v>
      </c>
      <c r="B131" s="43" t="s">
        <v>124</v>
      </c>
      <c r="C131" s="44" t="s">
        <v>303</v>
      </c>
      <c r="D131" s="44">
        <v>66.599999999999994</v>
      </c>
      <c r="E131" s="45">
        <v>260</v>
      </c>
      <c r="F131" s="44">
        <v>10.7</v>
      </c>
      <c r="G131" s="44" t="s">
        <v>281</v>
      </c>
    </row>
    <row r="132" spans="1:7" ht="15" customHeight="1" x14ac:dyDescent="0.25">
      <c r="A132" s="42">
        <v>127</v>
      </c>
      <c r="B132" s="43" t="s">
        <v>124</v>
      </c>
      <c r="C132" s="44" t="s">
        <v>304</v>
      </c>
      <c r="D132" s="44">
        <v>62</v>
      </c>
      <c r="E132" s="45">
        <v>260</v>
      </c>
      <c r="F132" s="44">
        <v>10.7</v>
      </c>
      <c r="G132" s="44" t="s">
        <v>281</v>
      </c>
    </row>
    <row r="133" spans="1:7" ht="15" customHeight="1" x14ac:dyDescent="0.25">
      <c r="A133" s="42">
        <v>128</v>
      </c>
      <c r="B133" s="43" t="s">
        <v>124</v>
      </c>
      <c r="C133" s="44" t="s">
        <v>305</v>
      </c>
      <c r="D133" s="44">
        <v>66.66</v>
      </c>
      <c r="E133" s="45">
        <v>260</v>
      </c>
      <c r="F133" s="44">
        <v>10.7</v>
      </c>
      <c r="G133" s="44" t="s">
        <v>281</v>
      </c>
    </row>
    <row r="134" spans="1:7" ht="15" customHeight="1" x14ac:dyDescent="0.25">
      <c r="A134" s="42">
        <v>129</v>
      </c>
      <c r="B134" s="43" t="s">
        <v>124</v>
      </c>
      <c r="C134" s="44" t="s">
        <v>306</v>
      </c>
      <c r="D134" s="44">
        <v>64.25</v>
      </c>
      <c r="E134" s="45">
        <v>260</v>
      </c>
      <c r="F134" s="44">
        <v>10.7</v>
      </c>
      <c r="G134" s="44" t="s">
        <v>281</v>
      </c>
    </row>
    <row r="135" spans="1:7" ht="15" customHeight="1" x14ac:dyDescent="0.25">
      <c r="A135" s="42">
        <v>130</v>
      </c>
      <c r="B135" s="43" t="s">
        <v>124</v>
      </c>
      <c r="C135" s="44" t="s">
        <v>307</v>
      </c>
      <c r="D135" s="44">
        <v>66.599999999999994</v>
      </c>
      <c r="E135" s="45">
        <v>260</v>
      </c>
      <c r="F135" s="44">
        <v>10.71</v>
      </c>
      <c r="G135" s="44" t="s">
        <v>281</v>
      </c>
    </row>
    <row r="136" spans="1:7" ht="15" customHeight="1" x14ac:dyDescent="0.25">
      <c r="A136" s="42">
        <v>131</v>
      </c>
      <c r="B136" s="43" t="s">
        <v>124</v>
      </c>
      <c r="C136" s="44" t="s">
        <v>308</v>
      </c>
      <c r="D136" s="44">
        <v>81</v>
      </c>
      <c r="E136" s="45">
        <v>260</v>
      </c>
      <c r="F136" s="44">
        <v>11</v>
      </c>
      <c r="G136" s="44" t="s">
        <v>309</v>
      </c>
    </row>
    <row r="137" spans="1:7" ht="15" customHeight="1" x14ac:dyDescent="0.25">
      <c r="A137" s="42">
        <v>132</v>
      </c>
      <c r="B137" s="43" t="s">
        <v>124</v>
      </c>
      <c r="C137" s="44" t="s">
        <v>310</v>
      </c>
      <c r="D137" s="44">
        <v>66</v>
      </c>
      <c r="E137" s="45">
        <v>260</v>
      </c>
      <c r="F137" s="44">
        <v>9.8000000000000007</v>
      </c>
      <c r="G137" s="44" t="s">
        <v>281</v>
      </c>
    </row>
    <row r="138" spans="1:7" ht="15" customHeight="1" x14ac:dyDescent="0.25">
      <c r="A138" s="42">
        <v>133</v>
      </c>
      <c r="B138" s="43" t="s">
        <v>124</v>
      </c>
      <c r="C138" s="44" t="s">
        <v>311</v>
      </c>
      <c r="D138" s="44">
        <v>81</v>
      </c>
      <c r="E138" s="45">
        <v>260</v>
      </c>
      <c r="F138" s="44">
        <v>9.8000000000000007</v>
      </c>
      <c r="G138" s="44" t="s">
        <v>281</v>
      </c>
    </row>
    <row r="139" spans="1:7" ht="15" customHeight="1" x14ac:dyDescent="0.25">
      <c r="A139" s="42">
        <v>134</v>
      </c>
      <c r="B139" s="43" t="s">
        <v>108</v>
      </c>
      <c r="C139" s="44" t="s">
        <v>312</v>
      </c>
      <c r="D139" s="44">
        <v>33.81</v>
      </c>
      <c r="E139" s="45">
        <v>260</v>
      </c>
      <c r="F139" s="44">
        <v>4.76</v>
      </c>
      <c r="G139" s="44" t="s">
        <v>313</v>
      </c>
    </row>
    <row r="140" spans="1:7" ht="15" customHeight="1" x14ac:dyDescent="0.25">
      <c r="A140" s="42">
        <v>135</v>
      </c>
      <c r="B140" s="43" t="s">
        <v>124</v>
      </c>
      <c r="C140" s="44" t="s">
        <v>314</v>
      </c>
      <c r="D140" s="44">
        <v>67.599999999999994</v>
      </c>
      <c r="E140" s="45">
        <v>260</v>
      </c>
      <c r="F140" s="44">
        <v>9.8000000000000007</v>
      </c>
      <c r="G140" s="44" t="s">
        <v>281</v>
      </c>
    </row>
    <row r="141" spans="1:7" ht="15" customHeight="1" x14ac:dyDescent="0.25">
      <c r="A141" s="42">
        <v>136</v>
      </c>
      <c r="B141" s="43" t="s">
        <v>296</v>
      </c>
      <c r="C141" s="44" t="s">
        <v>315</v>
      </c>
      <c r="D141" s="44">
        <v>24</v>
      </c>
      <c r="E141" s="45">
        <v>260</v>
      </c>
      <c r="F141" s="44"/>
      <c r="G141" s="44" t="s">
        <v>316</v>
      </c>
    </row>
    <row r="142" spans="1:7" ht="15" customHeight="1" x14ac:dyDescent="0.25">
      <c r="A142" s="42">
        <v>137</v>
      </c>
      <c r="B142" s="43" t="s">
        <v>239</v>
      </c>
      <c r="C142" s="44" t="s">
        <v>317</v>
      </c>
      <c r="D142" s="44">
        <v>235</v>
      </c>
      <c r="E142" s="45">
        <v>260</v>
      </c>
      <c r="F142" s="44">
        <v>36.9</v>
      </c>
      <c r="G142" s="44" t="s">
        <v>318</v>
      </c>
    </row>
    <row r="143" spans="1:7" ht="15" customHeight="1" x14ac:dyDescent="0.25">
      <c r="A143" s="42">
        <v>138</v>
      </c>
      <c r="B143" s="43" t="s">
        <v>124</v>
      </c>
      <c r="C143" s="44" t="s">
        <v>319</v>
      </c>
      <c r="D143" s="44">
        <v>78.12</v>
      </c>
      <c r="E143" s="45">
        <v>260</v>
      </c>
      <c r="F143" s="44">
        <v>7.56</v>
      </c>
      <c r="G143" s="44" t="s">
        <v>221</v>
      </c>
    </row>
    <row r="144" spans="1:7" ht="15" customHeight="1" x14ac:dyDescent="0.25">
      <c r="A144" s="42">
        <v>139</v>
      </c>
      <c r="B144" s="43" t="s">
        <v>124</v>
      </c>
      <c r="C144" s="44" t="s">
        <v>320</v>
      </c>
      <c r="D144" s="44">
        <v>83</v>
      </c>
      <c r="E144" s="45">
        <v>260</v>
      </c>
      <c r="F144" s="44">
        <v>9.24</v>
      </c>
      <c r="G144" s="44" t="s">
        <v>221</v>
      </c>
    </row>
    <row r="145" spans="1:7" ht="15" customHeight="1" x14ac:dyDescent="0.25">
      <c r="A145" s="42">
        <v>140</v>
      </c>
      <c r="B145" s="43" t="s">
        <v>124</v>
      </c>
      <c r="C145" s="44" t="s">
        <v>321</v>
      </c>
      <c r="D145" s="44">
        <v>76</v>
      </c>
      <c r="E145" s="45">
        <v>260</v>
      </c>
      <c r="F145" s="44">
        <v>9.8000000000000007</v>
      </c>
      <c r="G145" s="44" t="s">
        <v>221</v>
      </c>
    </row>
    <row r="146" spans="1:7" ht="15" customHeight="1" x14ac:dyDescent="0.25">
      <c r="A146" s="42">
        <v>141</v>
      </c>
      <c r="B146" s="43" t="s">
        <v>124</v>
      </c>
      <c r="C146" s="44" t="s">
        <v>322</v>
      </c>
      <c r="D146" s="44">
        <v>81</v>
      </c>
      <c r="E146" s="45">
        <v>260</v>
      </c>
      <c r="F146" s="44">
        <v>9.8000000000000007</v>
      </c>
      <c r="G146" s="44" t="s">
        <v>221</v>
      </c>
    </row>
    <row r="147" spans="1:7" ht="15" customHeight="1" x14ac:dyDescent="0.25">
      <c r="A147" s="42">
        <v>142</v>
      </c>
      <c r="B147" s="43" t="s">
        <v>124</v>
      </c>
      <c r="C147" s="44" t="s">
        <v>323</v>
      </c>
      <c r="D147" s="44">
        <v>81</v>
      </c>
      <c r="E147" s="45">
        <v>260</v>
      </c>
      <c r="F147" s="44">
        <v>9.8000000000000007</v>
      </c>
      <c r="G147" s="44" t="s">
        <v>309</v>
      </c>
    </row>
    <row r="148" spans="1:7" ht="15" customHeight="1" x14ac:dyDescent="0.25">
      <c r="A148" s="42">
        <v>143</v>
      </c>
      <c r="B148" s="43" t="s">
        <v>124</v>
      </c>
      <c r="C148" s="44" t="s">
        <v>324</v>
      </c>
      <c r="D148" s="44">
        <v>75.599999999999994</v>
      </c>
      <c r="E148" s="45">
        <v>260</v>
      </c>
      <c r="F148" s="44">
        <v>9.8000000000000007</v>
      </c>
      <c r="G148" s="44" t="s">
        <v>221</v>
      </c>
    </row>
    <row r="149" spans="1:7" ht="15" customHeight="1" x14ac:dyDescent="0.25">
      <c r="A149" s="42">
        <v>144</v>
      </c>
      <c r="B149" s="43" t="s">
        <v>296</v>
      </c>
      <c r="C149" s="44" t="s">
        <v>325</v>
      </c>
      <c r="D149" s="44">
        <v>40</v>
      </c>
      <c r="E149" s="45">
        <v>260</v>
      </c>
      <c r="F149" s="44">
        <v>5.8</v>
      </c>
      <c r="G149" s="44" t="s">
        <v>326</v>
      </c>
    </row>
    <row r="150" spans="1:7" ht="15" customHeight="1" x14ac:dyDescent="0.25">
      <c r="A150" s="42">
        <v>145</v>
      </c>
      <c r="B150" s="43" t="s">
        <v>296</v>
      </c>
      <c r="C150" s="44" t="s">
        <v>327</v>
      </c>
      <c r="D150" s="44">
        <v>39</v>
      </c>
      <c r="E150" s="45">
        <v>260</v>
      </c>
      <c r="F150" s="44">
        <v>5.8</v>
      </c>
      <c r="G150" s="44" t="s">
        <v>328</v>
      </c>
    </row>
    <row r="151" spans="1:7" ht="15" customHeight="1" x14ac:dyDescent="0.25">
      <c r="A151" s="42">
        <v>146</v>
      </c>
      <c r="B151" s="43" t="s">
        <v>114</v>
      </c>
      <c r="C151" s="44" t="s">
        <v>329</v>
      </c>
      <c r="D151" s="44">
        <v>40.700000000000003</v>
      </c>
      <c r="E151" s="45">
        <v>260</v>
      </c>
      <c r="F151" s="44">
        <v>4.76</v>
      </c>
      <c r="G151" s="44" t="s">
        <v>185</v>
      </c>
    </row>
    <row r="152" spans="1:7" ht="15" customHeight="1" x14ac:dyDescent="0.25">
      <c r="A152" s="42">
        <v>147</v>
      </c>
      <c r="B152" s="43" t="s">
        <v>124</v>
      </c>
      <c r="C152" s="44" t="s">
        <v>330</v>
      </c>
      <c r="D152" s="44">
        <v>63</v>
      </c>
      <c r="E152" s="45">
        <v>260</v>
      </c>
      <c r="F152" s="44">
        <v>4</v>
      </c>
      <c r="G152" s="44" t="s">
        <v>331</v>
      </c>
    </row>
    <row r="153" spans="1:7" ht="15" customHeight="1" x14ac:dyDescent="0.25">
      <c r="A153" s="42">
        <v>148</v>
      </c>
      <c r="B153" s="43" t="s">
        <v>129</v>
      </c>
      <c r="C153" s="44" t="s">
        <v>332</v>
      </c>
      <c r="D153" s="44">
        <v>36.799999999999997</v>
      </c>
      <c r="E153" s="45">
        <v>260</v>
      </c>
      <c r="F153" s="44">
        <v>5.61</v>
      </c>
      <c r="G153" s="44" t="s">
        <v>316</v>
      </c>
    </row>
    <row r="154" spans="1:7" ht="15" customHeight="1" x14ac:dyDescent="0.25">
      <c r="A154" s="42">
        <v>149</v>
      </c>
      <c r="B154" s="43" t="s">
        <v>296</v>
      </c>
      <c r="C154" s="44" t="s">
        <v>333</v>
      </c>
      <c r="D154" s="44">
        <v>51.5</v>
      </c>
      <c r="E154" s="45">
        <v>260</v>
      </c>
      <c r="F154" s="44">
        <v>10.199999999999999</v>
      </c>
      <c r="G154" s="44" t="s">
        <v>334</v>
      </c>
    </row>
    <row r="155" spans="1:7" ht="15" customHeight="1" x14ac:dyDescent="0.25">
      <c r="A155" s="42">
        <v>150</v>
      </c>
      <c r="B155" s="43" t="s">
        <v>124</v>
      </c>
      <c r="C155" s="44" t="s">
        <v>335</v>
      </c>
      <c r="D155" s="44">
        <v>70</v>
      </c>
      <c r="E155" s="45">
        <v>260</v>
      </c>
      <c r="F155" s="44">
        <v>10.54</v>
      </c>
      <c r="G155" s="44" t="s">
        <v>281</v>
      </c>
    </row>
    <row r="156" spans="1:7" ht="15" customHeight="1" x14ac:dyDescent="0.25">
      <c r="A156" s="42">
        <v>151</v>
      </c>
      <c r="B156" s="43" t="s">
        <v>124</v>
      </c>
      <c r="C156" s="44" t="s">
        <v>336</v>
      </c>
      <c r="D156" s="44">
        <v>68</v>
      </c>
      <c r="E156" s="45">
        <v>260</v>
      </c>
      <c r="F156" s="44">
        <v>10</v>
      </c>
      <c r="G156" s="44" t="s">
        <v>281</v>
      </c>
    </row>
    <row r="157" spans="1:7" ht="15" customHeight="1" x14ac:dyDescent="0.25">
      <c r="A157" s="42">
        <v>152</v>
      </c>
      <c r="B157" s="43" t="s">
        <v>129</v>
      </c>
      <c r="C157" s="44" t="s">
        <v>337</v>
      </c>
      <c r="D157" s="44">
        <v>44</v>
      </c>
      <c r="E157" s="45">
        <v>260</v>
      </c>
      <c r="F157" s="44">
        <v>5.8</v>
      </c>
      <c r="G157" s="44" t="s">
        <v>338</v>
      </c>
    </row>
    <row r="158" spans="1:7" ht="15" customHeight="1" x14ac:dyDescent="0.25">
      <c r="A158" s="42">
        <v>153</v>
      </c>
      <c r="B158" s="43" t="s">
        <v>124</v>
      </c>
      <c r="C158" s="44" t="s">
        <v>339</v>
      </c>
      <c r="D158" s="44">
        <v>85</v>
      </c>
      <c r="E158" s="45">
        <v>260</v>
      </c>
      <c r="F158" s="44">
        <v>10.54</v>
      </c>
      <c r="G158" s="44" t="s">
        <v>331</v>
      </c>
    </row>
    <row r="159" spans="1:7" ht="15" customHeight="1" x14ac:dyDescent="0.25">
      <c r="A159" s="42">
        <v>154</v>
      </c>
      <c r="B159" s="43" t="s">
        <v>124</v>
      </c>
      <c r="C159" s="44" t="s">
        <v>340</v>
      </c>
      <c r="D159" s="44">
        <v>80</v>
      </c>
      <c r="E159" s="45">
        <v>260</v>
      </c>
      <c r="F159" s="44">
        <v>10.6</v>
      </c>
      <c r="G159" s="44" t="s">
        <v>331</v>
      </c>
    </row>
    <row r="160" spans="1:7" ht="15" customHeight="1" x14ac:dyDescent="0.25">
      <c r="A160" s="42">
        <v>155</v>
      </c>
      <c r="B160" s="43" t="s">
        <v>124</v>
      </c>
      <c r="C160" s="44" t="s">
        <v>341</v>
      </c>
      <c r="D160" s="44">
        <v>65.3</v>
      </c>
      <c r="E160" s="45">
        <v>260</v>
      </c>
      <c r="F160" s="44">
        <v>10.6</v>
      </c>
      <c r="G160" s="44" t="s">
        <v>281</v>
      </c>
    </row>
    <row r="161" spans="1:7" ht="15" customHeight="1" x14ac:dyDescent="0.25">
      <c r="A161" s="42">
        <v>156</v>
      </c>
      <c r="B161" s="43" t="s">
        <v>124</v>
      </c>
      <c r="C161" s="44" t="s">
        <v>342</v>
      </c>
      <c r="D161" s="44">
        <v>80</v>
      </c>
      <c r="E161" s="45">
        <v>260</v>
      </c>
      <c r="F161" s="44">
        <v>11</v>
      </c>
      <c r="G161" s="44" t="s">
        <v>331</v>
      </c>
    </row>
    <row r="162" spans="1:7" ht="15" customHeight="1" x14ac:dyDescent="0.25">
      <c r="A162" s="42">
        <v>157</v>
      </c>
      <c r="B162" s="43" t="s">
        <v>124</v>
      </c>
      <c r="C162" s="44" t="s">
        <v>343</v>
      </c>
      <c r="D162" s="44">
        <v>65.7</v>
      </c>
      <c r="E162" s="45">
        <v>260</v>
      </c>
      <c r="F162" s="44">
        <v>10.6</v>
      </c>
      <c r="G162" s="44" t="s">
        <v>281</v>
      </c>
    </row>
    <row r="163" spans="1:7" ht="15" customHeight="1" x14ac:dyDescent="0.25">
      <c r="A163" s="42">
        <v>158</v>
      </c>
      <c r="B163" s="43" t="s">
        <v>124</v>
      </c>
      <c r="C163" s="44" t="s">
        <v>344</v>
      </c>
      <c r="D163" s="44">
        <v>60.6</v>
      </c>
      <c r="E163" s="45">
        <v>260</v>
      </c>
      <c r="F163" s="44">
        <v>11</v>
      </c>
      <c r="G163" s="44" t="s">
        <v>281</v>
      </c>
    </row>
    <row r="164" spans="1:7" ht="15" customHeight="1" x14ac:dyDescent="0.25">
      <c r="A164" s="42">
        <v>159</v>
      </c>
      <c r="B164" s="43" t="s">
        <v>124</v>
      </c>
      <c r="C164" s="44" t="s">
        <v>345</v>
      </c>
      <c r="D164" s="44">
        <v>65.41</v>
      </c>
      <c r="E164" s="45">
        <v>260</v>
      </c>
      <c r="F164" s="44">
        <v>11</v>
      </c>
      <c r="G164" s="44" t="s">
        <v>281</v>
      </c>
    </row>
    <row r="165" spans="1:7" ht="15" customHeight="1" x14ac:dyDescent="0.25">
      <c r="A165" s="42">
        <v>160</v>
      </c>
      <c r="B165" s="43" t="s">
        <v>124</v>
      </c>
      <c r="C165" s="44" t="s">
        <v>346</v>
      </c>
      <c r="D165" s="44">
        <v>62.4</v>
      </c>
      <c r="E165" s="45">
        <v>260</v>
      </c>
      <c r="F165" s="44">
        <v>11</v>
      </c>
      <c r="G165" s="44" t="s">
        <v>281</v>
      </c>
    </row>
    <row r="166" spans="1:7" ht="15" customHeight="1" x14ac:dyDescent="0.25">
      <c r="A166" s="42">
        <v>161</v>
      </c>
      <c r="B166" s="43" t="s">
        <v>124</v>
      </c>
      <c r="C166" s="44" t="s">
        <v>347</v>
      </c>
      <c r="D166" s="44">
        <v>65.41</v>
      </c>
      <c r="E166" s="45">
        <v>260</v>
      </c>
      <c r="F166" s="44">
        <v>11</v>
      </c>
      <c r="G166" s="44" t="s">
        <v>281</v>
      </c>
    </row>
    <row r="167" spans="1:7" ht="15" customHeight="1" x14ac:dyDescent="0.25">
      <c r="A167" s="42">
        <v>162</v>
      </c>
      <c r="B167" s="43" t="s">
        <v>296</v>
      </c>
      <c r="C167" s="44" t="s">
        <v>348</v>
      </c>
      <c r="D167" s="44">
        <v>24.01</v>
      </c>
      <c r="E167" s="45">
        <v>260</v>
      </c>
      <c r="F167" s="44">
        <v>5.51</v>
      </c>
      <c r="G167" s="44" t="s">
        <v>313</v>
      </c>
    </row>
    <row r="168" spans="1:7" ht="15" customHeight="1" x14ac:dyDescent="0.25">
      <c r="A168" s="42">
        <v>163</v>
      </c>
      <c r="B168" s="43" t="s">
        <v>296</v>
      </c>
      <c r="C168" s="44" t="s">
        <v>349</v>
      </c>
      <c r="D168" s="44">
        <v>32.340000000000003</v>
      </c>
      <c r="E168" s="45">
        <v>260</v>
      </c>
      <c r="F168" s="44">
        <v>5.51</v>
      </c>
      <c r="G168" s="44" t="s">
        <v>350</v>
      </c>
    </row>
    <row r="169" spans="1:7" ht="15" customHeight="1" x14ac:dyDescent="0.25">
      <c r="A169" s="42">
        <v>164</v>
      </c>
      <c r="B169" s="43" t="s">
        <v>296</v>
      </c>
      <c r="C169" s="44" t="s">
        <v>351</v>
      </c>
      <c r="D169" s="44">
        <v>25.14</v>
      </c>
      <c r="E169" s="45">
        <v>260</v>
      </c>
      <c r="F169" s="44">
        <v>5.51</v>
      </c>
      <c r="G169" s="44" t="s">
        <v>313</v>
      </c>
    </row>
    <row r="170" spans="1:7" ht="15" customHeight="1" x14ac:dyDescent="0.25">
      <c r="A170" s="42">
        <v>165</v>
      </c>
      <c r="B170" s="43" t="s">
        <v>296</v>
      </c>
      <c r="C170" s="44" t="s">
        <v>352</v>
      </c>
      <c r="D170" s="44">
        <v>32.340000000000003</v>
      </c>
      <c r="E170" s="45">
        <v>260</v>
      </c>
      <c r="F170" s="44">
        <v>5.51</v>
      </c>
      <c r="G170" s="44" t="s">
        <v>350</v>
      </c>
    </row>
    <row r="171" spans="1:7" ht="15" customHeight="1" x14ac:dyDescent="0.25">
      <c r="A171" s="42">
        <v>166</v>
      </c>
      <c r="B171" s="43" t="s">
        <v>296</v>
      </c>
      <c r="C171" s="44" t="s">
        <v>353</v>
      </c>
      <c r="D171" s="44">
        <v>23.7</v>
      </c>
      <c r="E171" s="45">
        <v>260</v>
      </c>
      <c r="F171" s="44">
        <v>4.63</v>
      </c>
      <c r="G171" s="44" t="s">
        <v>313</v>
      </c>
    </row>
    <row r="172" spans="1:7" ht="15" customHeight="1" x14ac:dyDescent="0.25">
      <c r="A172" s="42">
        <v>167</v>
      </c>
      <c r="B172" s="43" t="s">
        <v>296</v>
      </c>
      <c r="C172" s="44" t="s">
        <v>354</v>
      </c>
      <c r="D172" s="44">
        <v>31.97</v>
      </c>
      <c r="E172" s="45">
        <v>260</v>
      </c>
      <c r="F172" s="44">
        <v>4.63</v>
      </c>
      <c r="G172" s="44" t="s">
        <v>350</v>
      </c>
    </row>
    <row r="173" spans="1:7" ht="15" customHeight="1" x14ac:dyDescent="0.25">
      <c r="A173" s="42">
        <v>168</v>
      </c>
      <c r="B173" s="43" t="s">
        <v>355</v>
      </c>
      <c r="C173" s="44" t="s">
        <v>356</v>
      </c>
      <c r="D173" s="44">
        <v>71.11</v>
      </c>
      <c r="E173" s="44">
        <v>290</v>
      </c>
      <c r="F173" s="44">
        <v>11.99</v>
      </c>
      <c r="G173" s="44" t="s">
        <v>181</v>
      </c>
    </row>
    <row r="174" spans="1:7" ht="15" customHeight="1" x14ac:dyDescent="0.25">
      <c r="A174" s="42">
        <v>169</v>
      </c>
      <c r="B174" s="43" t="s">
        <v>124</v>
      </c>
      <c r="C174" s="44" t="s">
        <v>357</v>
      </c>
      <c r="D174" s="44">
        <v>64.349999999999994</v>
      </c>
      <c r="E174" s="44">
        <v>290</v>
      </c>
      <c r="F174" s="44">
        <v>12.08</v>
      </c>
      <c r="G174" s="44" t="s">
        <v>358</v>
      </c>
    </row>
    <row r="175" spans="1:7" ht="15" customHeight="1" x14ac:dyDescent="0.25">
      <c r="A175" s="42">
        <v>170</v>
      </c>
      <c r="B175" s="43" t="s">
        <v>239</v>
      </c>
      <c r="C175" s="44" t="s">
        <v>359</v>
      </c>
      <c r="D175" s="44">
        <v>82.34</v>
      </c>
      <c r="E175" s="44">
        <v>290</v>
      </c>
      <c r="F175" s="44">
        <v>12.99</v>
      </c>
      <c r="G175" s="44" t="s">
        <v>360</v>
      </c>
    </row>
    <row r="176" spans="1:7" ht="15" customHeight="1" x14ac:dyDescent="0.25">
      <c r="A176" s="42">
        <v>171</v>
      </c>
      <c r="B176" s="43" t="s">
        <v>296</v>
      </c>
      <c r="C176" s="44" t="s">
        <v>361</v>
      </c>
      <c r="D176" s="44">
        <v>33.35</v>
      </c>
      <c r="E176" s="44">
        <v>290</v>
      </c>
      <c r="F176" s="44">
        <v>7.07</v>
      </c>
      <c r="G176" s="44" t="s">
        <v>362</v>
      </c>
    </row>
    <row r="177" spans="1:7" ht="15" customHeight="1" x14ac:dyDescent="0.25">
      <c r="A177" s="42">
        <v>172</v>
      </c>
      <c r="B177" s="43" t="s">
        <v>296</v>
      </c>
      <c r="C177" s="44" t="s">
        <v>363</v>
      </c>
      <c r="D177" s="44">
        <v>33.479999999999997</v>
      </c>
      <c r="E177" s="44">
        <v>290</v>
      </c>
      <c r="F177" s="44" t="s">
        <v>364</v>
      </c>
      <c r="G177" s="44" t="s">
        <v>362</v>
      </c>
    </row>
    <row r="178" spans="1:7" ht="15" customHeight="1" x14ac:dyDescent="0.25">
      <c r="A178" s="42">
        <v>173</v>
      </c>
      <c r="B178" s="43" t="s">
        <v>129</v>
      </c>
      <c r="C178" s="44" t="s">
        <v>365</v>
      </c>
      <c r="D178" s="44">
        <v>38.18</v>
      </c>
      <c r="E178" s="44">
        <v>290</v>
      </c>
      <c r="F178" s="44">
        <v>7.07</v>
      </c>
      <c r="G178" s="44" t="s">
        <v>366</v>
      </c>
    </row>
    <row r="179" spans="1:7" ht="15" customHeight="1" x14ac:dyDescent="0.25">
      <c r="A179" s="42">
        <v>174</v>
      </c>
      <c r="B179" s="43" t="s">
        <v>129</v>
      </c>
      <c r="C179" s="44" t="s">
        <v>367</v>
      </c>
      <c r="D179" s="44">
        <v>17.600000000000001</v>
      </c>
      <c r="E179" s="44">
        <v>290</v>
      </c>
      <c r="F179" s="44">
        <v>6.97</v>
      </c>
      <c r="G179" s="44" t="s">
        <v>164</v>
      </c>
    </row>
    <row r="180" spans="1:7" ht="15" customHeight="1" x14ac:dyDescent="0.25">
      <c r="A180" s="42">
        <v>175</v>
      </c>
      <c r="B180" s="43" t="s">
        <v>112</v>
      </c>
      <c r="C180" s="44" t="s">
        <v>368</v>
      </c>
      <c r="D180" s="44">
        <v>22.08</v>
      </c>
      <c r="E180" s="44">
        <v>290</v>
      </c>
      <c r="F180" s="44">
        <v>6.15</v>
      </c>
      <c r="G180" s="44"/>
    </row>
    <row r="181" spans="1:7" ht="15" customHeight="1" x14ac:dyDescent="0.25">
      <c r="A181" s="42">
        <v>176</v>
      </c>
      <c r="B181" s="43" t="s">
        <v>114</v>
      </c>
      <c r="C181" s="44" t="s">
        <v>369</v>
      </c>
      <c r="D181" s="44">
        <v>51.12</v>
      </c>
      <c r="E181" s="44">
        <v>290</v>
      </c>
      <c r="F181" s="44">
        <v>53.82</v>
      </c>
      <c r="G181" s="44" t="s">
        <v>366</v>
      </c>
    </row>
    <row r="182" spans="1:7" ht="15" customHeight="1" x14ac:dyDescent="0.25">
      <c r="A182" s="42">
        <v>177</v>
      </c>
      <c r="B182" s="43" t="s">
        <v>129</v>
      </c>
      <c r="C182" s="44" t="s">
        <v>370</v>
      </c>
      <c r="D182" s="44">
        <v>33.44</v>
      </c>
      <c r="E182" s="44">
        <v>290</v>
      </c>
      <c r="F182" s="44">
        <v>6.97</v>
      </c>
      <c r="G182" s="44" t="s">
        <v>313</v>
      </c>
    </row>
    <row r="183" spans="1:7" ht="15" customHeight="1" x14ac:dyDescent="0.25">
      <c r="A183" s="42">
        <v>178</v>
      </c>
      <c r="B183" s="43" t="s">
        <v>124</v>
      </c>
      <c r="C183" s="44" t="s">
        <v>371</v>
      </c>
      <c r="D183" s="44">
        <v>62.11</v>
      </c>
      <c r="E183" s="44">
        <v>290</v>
      </c>
      <c r="F183" s="44">
        <v>5.12</v>
      </c>
      <c r="G183" s="44" t="s">
        <v>372</v>
      </c>
    </row>
    <row r="184" spans="1:7" ht="15" customHeight="1" x14ac:dyDescent="0.25">
      <c r="A184" s="42">
        <v>179</v>
      </c>
      <c r="B184" s="43" t="s">
        <v>129</v>
      </c>
      <c r="C184" s="44" t="s">
        <v>373</v>
      </c>
      <c r="D184" s="44">
        <v>74</v>
      </c>
      <c r="E184" s="44">
        <v>290</v>
      </c>
      <c r="F184" s="44">
        <v>12.1</v>
      </c>
      <c r="G184" s="44" t="s">
        <v>362</v>
      </c>
    </row>
    <row r="185" spans="1:7" ht="15" customHeight="1" x14ac:dyDescent="0.25">
      <c r="A185" s="42">
        <v>180</v>
      </c>
      <c r="B185" s="43" t="s">
        <v>296</v>
      </c>
      <c r="C185" s="44" t="s">
        <v>374</v>
      </c>
      <c r="D185" s="44">
        <v>25.21</v>
      </c>
      <c r="E185" s="44">
        <v>290</v>
      </c>
      <c r="F185" s="44">
        <v>5.74</v>
      </c>
      <c r="G185" s="44" t="s">
        <v>375</v>
      </c>
    </row>
    <row r="186" spans="1:7" ht="15" customHeight="1" x14ac:dyDescent="0.25">
      <c r="A186" s="42">
        <v>181</v>
      </c>
      <c r="B186" s="43" t="s">
        <v>129</v>
      </c>
      <c r="C186" s="44" t="s">
        <v>376</v>
      </c>
      <c r="D186" s="44">
        <v>20.75</v>
      </c>
      <c r="E186" s="44">
        <v>290</v>
      </c>
      <c r="F186" s="44">
        <v>5.74</v>
      </c>
      <c r="G186" s="44" t="s">
        <v>313</v>
      </c>
    </row>
    <row r="187" spans="1:7" ht="15" customHeight="1" x14ac:dyDescent="0.25">
      <c r="A187" s="42">
        <v>182</v>
      </c>
      <c r="B187" s="43" t="s">
        <v>129</v>
      </c>
      <c r="C187" s="44" t="s">
        <v>377</v>
      </c>
      <c r="D187" s="44">
        <v>7.82</v>
      </c>
      <c r="E187" s="44">
        <v>290</v>
      </c>
      <c r="F187" s="44"/>
      <c r="G187" s="44" t="s">
        <v>164</v>
      </c>
    </row>
    <row r="188" spans="1:7" ht="15" customHeight="1" x14ac:dyDescent="0.25">
      <c r="A188" s="42">
        <v>183</v>
      </c>
      <c r="B188" s="43" t="s">
        <v>108</v>
      </c>
      <c r="C188" s="44" t="s">
        <v>378</v>
      </c>
      <c r="D188" s="44">
        <v>19.32</v>
      </c>
      <c r="E188" s="44">
        <v>290</v>
      </c>
      <c r="F188" s="44">
        <v>5.84</v>
      </c>
      <c r="G188" s="44" t="s">
        <v>164</v>
      </c>
    </row>
    <row r="189" spans="1:7" ht="15" customHeight="1" x14ac:dyDescent="0.25">
      <c r="A189" s="42">
        <v>184</v>
      </c>
      <c r="B189" s="43" t="s">
        <v>124</v>
      </c>
      <c r="C189" s="44" t="s">
        <v>379</v>
      </c>
      <c r="D189" s="44">
        <v>79.650000000000006</v>
      </c>
      <c r="E189" s="44">
        <v>290</v>
      </c>
      <c r="F189" s="44">
        <v>13.21</v>
      </c>
      <c r="G189" s="44" t="s">
        <v>358</v>
      </c>
    </row>
    <row r="190" spans="1:7" ht="15" customHeight="1" x14ac:dyDescent="0.25">
      <c r="A190" s="42">
        <v>185</v>
      </c>
      <c r="B190" s="43" t="s">
        <v>124</v>
      </c>
      <c r="C190" s="44" t="s">
        <v>380</v>
      </c>
      <c r="D190" s="44">
        <v>82.1</v>
      </c>
      <c r="E190" s="44">
        <v>290</v>
      </c>
      <c r="F190" s="44">
        <v>19.350000000000001</v>
      </c>
      <c r="G190" s="44" t="s">
        <v>381</v>
      </c>
    </row>
    <row r="191" spans="1:7" ht="15" customHeight="1" x14ac:dyDescent="0.25">
      <c r="A191" s="42">
        <v>186</v>
      </c>
      <c r="B191" s="43" t="s">
        <v>124</v>
      </c>
      <c r="C191" s="44" t="s">
        <v>382</v>
      </c>
      <c r="D191" s="44">
        <v>60.28</v>
      </c>
      <c r="E191" s="44">
        <v>290</v>
      </c>
      <c r="F191" s="44">
        <v>12.91</v>
      </c>
      <c r="G191" s="44" t="s">
        <v>358</v>
      </c>
    </row>
    <row r="192" spans="1:7" ht="15" customHeight="1" x14ac:dyDescent="0.25">
      <c r="A192" s="42">
        <v>187</v>
      </c>
      <c r="B192" s="43" t="s">
        <v>124</v>
      </c>
      <c r="C192" s="44" t="s">
        <v>383</v>
      </c>
      <c r="D192" s="44">
        <v>83.02</v>
      </c>
      <c r="E192" s="44">
        <v>290</v>
      </c>
      <c r="F192" s="44">
        <v>19.350000000000001</v>
      </c>
      <c r="G192" s="44" t="s">
        <v>381</v>
      </c>
    </row>
    <row r="193" spans="1:7" ht="15" customHeight="1" x14ac:dyDescent="0.25">
      <c r="A193" s="42">
        <v>188</v>
      </c>
      <c r="B193" s="43" t="s">
        <v>124</v>
      </c>
      <c r="C193" s="44" t="s">
        <v>384</v>
      </c>
      <c r="D193" s="44">
        <v>62.1</v>
      </c>
      <c r="E193" s="44">
        <v>290</v>
      </c>
      <c r="F193" s="44">
        <v>12.91</v>
      </c>
      <c r="G193" s="44" t="s">
        <v>358</v>
      </c>
    </row>
    <row r="194" spans="1:7" ht="15" customHeight="1" x14ac:dyDescent="0.25">
      <c r="A194" s="42">
        <v>189</v>
      </c>
      <c r="B194" s="43" t="s">
        <v>124</v>
      </c>
      <c r="C194" s="44" t="s">
        <v>385</v>
      </c>
      <c r="D194" s="44">
        <v>82.1</v>
      </c>
      <c r="E194" s="44">
        <v>290</v>
      </c>
      <c r="F194" s="44">
        <v>19.350000000000001</v>
      </c>
      <c r="G194" s="44" t="s">
        <v>381</v>
      </c>
    </row>
    <row r="195" spans="1:7" ht="15" customHeight="1" x14ac:dyDescent="0.25">
      <c r="A195" s="42">
        <v>190</v>
      </c>
      <c r="B195" s="43" t="s">
        <v>124</v>
      </c>
      <c r="C195" s="44" t="s">
        <v>386</v>
      </c>
      <c r="D195" s="44">
        <v>75.52</v>
      </c>
      <c r="E195" s="44">
        <v>290</v>
      </c>
      <c r="F195" s="44">
        <v>14.64</v>
      </c>
      <c r="G195" s="44" t="s">
        <v>358</v>
      </c>
    </row>
    <row r="196" spans="1:7" ht="15" customHeight="1" x14ac:dyDescent="0.25">
      <c r="A196" s="42">
        <v>191</v>
      </c>
      <c r="B196" s="43" t="s">
        <v>112</v>
      </c>
      <c r="C196" s="44" t="s">
        <v>387</v>
      </c>
      <c r="D196" s="44">
        <v>194.35</v>
      </c>
      <c r="E196" s="44">
        <v>240</v>
      </c>
      <c r="F196" s="44">
        <v>35.57</v>
      </c>
      <c r="G196" s="44" t="s">
        <v>388</v>
      </c>
    </row>
    <row r="197" spans="1:7" ht="15" customHeight="1" x14ac:dyDescent="0.25">
      <c r="A197" s="42">
        <v>192</v>
      </c>
      <c r="B197" s="43" t="s">
        <v>389</v>
      </c>
      <c r="C197" s="44" t="s">
        <v>390</v>
      </c>
      <c r="D197" s="44">
        <v>54.3</v>
      </c>
      <c r="E197" s="44">
        <v>305</v>
      </c>
      <c r="F197" s="44">
        <v>12.33</v>
      </c>
      <c r="G197" s="44" t="s">
        <v>391</v>
      </c>
    </row>
    <row r="198" spans="1:7" ht="15" customHeight="1" x14ac:dyDescent="0.25">
      <c r="A198" s="42">
        <v>193</v>
      </c>
      <c r="B198" s="43" t="s">
        <v>129</v>
      </c>
      <c r="C198" s="44" t="s">
        <v>392</v>
      </c>
      <c r="D198" s="44">
        <v>22.7</v>
      </c>
      <c r="E198" s="44">
        <v>250</v>
      </c>
      <c r="F198" s="44">
        <v>1.32</v>
      </c>
      <c r="G198" s="44" t="s">
        <v>334</v>
      </c>
    </row>
    <row r="199" spans="1:7" ht="15" customHeight="1" x14ac:dyDescent="0.25">
      <c r="A199" s="42">
        <v>194</v>
      </c>
      <c r="B199" s="43" t="s">
        <v>389</v>
      </c>
      <c r="C199" s="44" t="s">
        <v>393</v>
      </c>
      <c r="D199" s="44">
        <v>29.82</v>
      </c>
      <c r="E199" s="44">
        <v>265</v>
      </c>
      <c r="F199" s="44">
        <v>2.4</v>
      </c>
      <c r="G199" s="44" t="s">
        <v>185</v>
      </c>
    </row>
    <row r="200" spans="1:7" ht="15" customHeight="1" x14ac:dyDescent="0.25">
      <c r="A200" s="42">
        <v>195</v>
      </c>
      <c r="B200" s="43" t="s">
        <v>114</v>
      </c>
      <c r="C200" s="44" t="s">
        <v>394</v>
      </c>
      <c r="D200" s="44">
        <v>73.23</v>
      </c>
      <c r="E200" s="44">
        <v>265</v>
      </c>
      <c r="F200" s="44">
        <v>4.9000000000000004</v>
      </c>
      <c r="G200" s="44" t="s">
        <v>395</v>
      </c>
    </row>
    <row r="201" spans="1:7" ht="15" customHeight="1" x14ac:dyDescent="0.25">
      <c r="A201" s="42">
        <v>196</v>
      </c>
      <c r="B201" s="43" t="s">
        <v>112</v>
      </c>
      <c r="C201" s="44" t="s">
        <v>396</v>
      </c>
      <c r="D201" s="44">
        <v>460.64</v>
      </c>
      <c r="E201" s="44">
        <v>315</v>
      </c>
      <c r="F201" s="44">
        <v>7.95</v>
      </c>
      <c r="G201" s="44" t="s">
        <v>397</v>
      </c>
    </row>
    <row r="202" spans="1:7" ht="15" customHeight="1" x14ac:dyDescent="0.25">
      <c r="A202" s="42">
        <v>197</v>
      </c>
      <c r="B202" s="43" t="s">
        <v>112</v>
      </c>
      <c r="C202" s="44" t="s">
        <v>398</v>
      </c>
      <c r="D202" s="44">
        <v>424.8</v>
      </c>
      <c r="E202" s="44">
        <v>280</v>
      </c>
      <c r="F202" s="44">
        <v>12.3</v>
      </c>
      <c r="G202" s="44" t="s">
        <v>399</v>
      </c>
    </row>
    <row r="203" spans="1:7" ht="15" customHeight="1" x14ac:dyDescent="0.25">
      <c r="A203" s="42">
        <v>198</v>
      </c>
      <c r="B203" s="43" t="s">
        <v>389</v>
      </c>
      <c r="C203" s="44" t="s">
        <v>400</v>
      </c>
      <c r="D203" s="44">
        <v>36.11</v>
      </c>
      <c r="E203" s="44">
        <v>280</v>
      </c>
      <c r="F203" s="44">
        <v>12.54</v>
      </c>
      <c r="G203" s="44" t="s">
        <v>181</v>
      </c>
    </row>
    <row r="204" spans="1:7" ht="15" customHeight="1" x14ac:dyDescent="0.25">
      <c r="A204" s="42">
        <v>199</v>
      </c>
      <c r="B204" s="43" t="s">
        <v>389</v>
      </c>
      <c r="C204" s="44" t="s">
        <v>401</v>
      </c>
      <c r="D204" s="44">
        <v>58.51</v>
      </c>
      <c r="E204" s="44">
        <v>280</v>
      </c>
      <c r="F204" s="44">
        <v>16.5</v>
      </c>
      <c r="G204" s="44" t="s">
        <v>181</v>
      </c>
    </row>
    <row r="205" spans="1:7" ht="15" customHeight="1" x14ac:dyDescent="0.25">
      <c r="A205" s="42">
        <v>200</v>
      </c>
      <c r="B205" s="43" t="s">
        <v>389</v>
      </c>
      <c r="C205" s="44" t="s">
        <v>402</v>
      </c>
      <c r="D205" s="44">
        <v>70.25</v>
      </c>
      <c r="E205" s="44">
        <v>280</v>
      </c>
      <c r="F205" s="44">
        <v>21</v>
      </c>
      <c r="G205" s="44" t="s">
        <v>281</v>
      </c>
    </row>
    <row r="206" spans="1:7" ht="15" customHeight="1" x14ac:dyDescent="0.25">
      <c r="A206" s="42">
        <v>201</v>
      </c>
      <c r="B206" s="43" t="s">
        <v>389</v>
      </c>
      <c r="C206" s="44" t="s">
        <v>403</v>
      </c>
      <c r="D206" s="44">
        <v>109</v>
      </c>
      <c r="E206" s="44">
        <v>280</v>
      </c>
      <c r="F206" s="44">
        <v>19</v>
      </c>
      <c r="G206" s="44" t="s">
        <v>404</v>
      </c>
    </row>
    <row r="207" spans="1:7" ht="15" customHeight="1" x14ac:dyDescent="0.25">
      <c r="A207" s="42">
        <v>202</v>
      </c>
      <c r="B207" s="43" t="s">
        <v>389</v>
      </c>
      <c r="C207" s="44" t="s">
        <v>405</v>
      </c>
      <c r="D207" s="44">
        <v>49</v>
      </c>
      <c r="E207" s="44">
        <v>280</v>
      </c>
      <c r="F207" s="44">
        <v>9.1300000000000008</v>
      </c>
      <c r="G207" s="44" t="s">
        <v>391</v>
      </c>
    </row>
    <row r="208" spans="1:7" ht="15" customHeight="1" x14ac:dyDescent="0.25">
      <c r="A208" s="42">
        <v>203</v>
      </c>
      <c r="B208" s="43" t="s">
        <v>389</v>
      </c>
      <c r="C208" s="44" t="s">
        <v>406</v>
      </c>
      <c r="D208" s="44">
        <v>68.64</v>
      </c>
      <c r="E208" s="44">
        <v>280</v>
      </c>
      <c r="F208" s="44">
        <v>19.36</v>
      </c>
      <c r="G208" s="44" t="s">
        <v>407</v>
      </c>
    </row>
    <row r="209" spans="1:7" ht="15" customHeight="1" x14ac:dyDescent="0.25">
      <c r="A209" s="42">
        <v>204</v>
      </c>
      <c r="B209" s="43" t="s">
        <v>389</v>
      </c>
      <c r="C209" s="44" t="s">
        <v>408</v>
      </c>
      <c r="D209" s="44">
        <v>30.5</v>
      </c>
      <c r="E209" s="44">
        <v>280</v>
      </c>
      <c r="F209" s="44">
        <v>9.1300000000000008</v>
      </c>
      <c r="G209" s="44" t="s">
        <v>181</v>
      </c>
    </row>
    <row r="210" spans="1:7" ht="15" customHeight="1" x14ac:dyDescent="0.25">
      <c r="A210" s="42">
        <v>205</v>
      </c>
      <c r="B210" s="43" t="s">
        <v>389</v>
      </c>
      <c r="C210" s="44" t="s">
        <v>409</v>
      </c>
      <c r="D210" s="44">
        <v>31.5</v>
      </c>
      <c r="E210" s="44">
        <v>280</v>
      </c>
      <c r="F210" s="44">
        <v>9.3000000000000007</v>
      </c>
      <c r="G210" s="44" t="s">
        <v>181</v>
      </c>
    </row>
    <row r="211" spans="1:7" ht="15" customHeight="1" x14ac:dyDescent="0.25">
      <c r="A211" s="42">
        <v>206</v>
      </c>
      <c r="B211" s="43" t="s">
        <v>389</v>
      </c>
      <c r="C211" s="44" t="s">
        <v>410</v>
      </c>
      <c r="D211" s="44">
        <v>35</v>
      </c>
      <c r="E211" s="44">
        <v>280</v>
      </c>
      <c r="F211" s="44">
        <v>9.09</v>
      </c>
      <c r="G211" s="44" t="s">
        <v>181</v>
      </c>
    </row>
    <row r="212" spans="1:7" ht="15" customHeight="1" x14ac:dyDescent="0.25">
      <c r="A212" s="42">
        <v>207</v>
      </c>
      <c r="B212" s="43" t="s">
        <v>129</v>
      </c>
      <c r="C212" s="44" t="s">
        <v>411</v>
      </c>
      <c r="D212" s="44">
        <v>26</v>
      </c>
      <c r="E212" s="44">
        <v>280</v>
      </c>
      <c r="F212" s="44">
        <v>3.3</v>
      </c>
      <c r="G212" s="44" t="s">
        <v>412</v>
      </c>
    </row>
    <row r="213" spans="1:7" ht="15" customHeight="1" x14ac:dyDescent="0.25">
      <c r="A213" s="42">
        <v>208</v>
      </c>
      <c r="B213" s="43" t="s">
        <v>124</v>
      </c>
      <c r="C213" s="34" t="s">
        <v>413</v>
      </c>
      <c r="D213" s="34">
        <v>115</v>
      </c>
      <c r="E213" s="34">
        <v>300</v>
      </c>
      <c r="F213" s="44">
        <v>48</v>
      </c>
      <c r="G213" s="34">
        <v>88</v>
      </c>
    </row>
    <row r="214" spans="1:7" ht="15" customHeight="1" x14ac:dyDescent="0.25">
      <c r="A214" s="42">
        <v>209</v>
      </c>
      <c r="B214" s="43" t="s">
        <v>239</v>
      </c>
      <c r="C214" s="34" t="s">
        <v>414</v>
      </c>
      <c r="D214" s="34">
        <v>353</v>
      </c>
      <c r="E214" s="34">
        <v>600</v>
      </c>
      <c r="F214" s="44">
        <f>-G7788</f>
        <v>0</v>
      </c>
      <c r="G214" s="34">
        <v>343</v>
      </c>
    </row>
    <row r="215" spans="1:7" ht="15" customHeight="1" x14ac:dyDescent="0.25">
      <c r="A215" s="42">
        <v>210</v>
      </c>
      <c r="B215" s="43" t="s">
        <v>112</v>
      </c>
      <c r="C215" s="34" t="s">
        <v>415</v>
      </c>
      <c r="D215" s="34">
        <v>379</v>
      </c>
      <c r="E215" s="34">
        <v>360</v>
      </c>
      <c r="F215" s="44">
        <v>122</v>
      </c>
      <c r="G215" s="34">
        <v>266</v>
      </c>
    </row>
    <row r="216" spans="1:7" ht="15" customHeight="1" x14ac:dyDescent="0.25">
      <c r="A216" s="42">
        <v>211</v>
      </c>
      <c r="B216" s="43" t="s">
        <v>112</v>
      </c>
      <c r="C216" s="48" t="s">
        <v>416</v>
      </c>
      <c r="D216" s="34">
        <v>71</v>
      </c>
      <c r="E216" s="34">
        <v>250</v>
      </c>
      <c r="F216" s="44">
        <v>0</v>
      </c>
      <c r="G216" s="34">
        <v>3</v>
      </c>
    </row>
    <row r="217" spans="1:7" ht="15" customHeight="1" x14ac:dyDescent="0.25">
      <c r="A217" s="42">
        <v>212</v>
      </c>
      <c r="B217" s="43" t="s">
        <v>112</v>
      </c>
      <c r="C217" s="34" t="s">
        <v>417</v>
      </c>
      <c r="D217" s="34">
        <v>163</v>
      </c>
      <c r="E217" s="34">
        <v>360</v>
      </c>
      <c r="F217" s="44">
        <v>82</v>
      </c>
      <c r="G217" s="34">
        <v>10</v>
      </c>
    </row>
    <row r="218" spans="1:7" ht="15" customHeight="1" x14ac:dyDescent="0.25">
      <c r="A218" s="42">
        <v>213</v>
      </c>
      <c r="B218" s="43" t="s">
        <v>239</v>
      </c>
      <c r="C218" s="34" t="s">
        <v>418</v>
      </c>
      <c r="D218" s="34">
        <v>163</v>
      </c>
      <c r="E218" s="34">
        <v>360</v>
      </c>
      <c r="F218" s="44">
        <v>82</v>
      </c>
      <c r="G218" s="34">
        <v>8</v>
      </c>
    </row>
    <row r="219" spans="1:7" ht="15" customHeight="1" x14ac:dyDescent="0.25">
      <c r="A219" s="42">
        <v>214</v>
      </c>
      <c r="B219" s="43" t="s">
        <v>124</v>
      </c>
      <c r="C219" s="34" t="s">
        <v>419</v>
      </c>
      <c r="D219" s="34">
        <v>45</v>
      </c>
      <c r="E219" s="34">
        <v>280</v>
      </c>
      <c r="F219" s="44">
        <v>5</v>
      </c>
      <c r="G219" s="34">
        <v>21</v>
      </c>
    </row>
    <row r="220" spans="1:7" ht="15" customHeight="1" x14ac:dyDescent="0.25">
      <c r="A220" s="42">
        <v>215</v>
      </c>
      <c r="B220" s="43" t="s">
        <v>124</v>
      </c>
      <c r="C220" s="34" t="s">
        <v>420</v>
      </c>
      <c r="D220" s="34">
        <v>93</v>
      </c>
      <c r="E220" s="34">
        <v>280</v>
      </c>
      <c r="F220" s="44">
        <v>16</v>
      </c>
      <c r="G220" s="34">
        <v>66</v>
      </c>
    </row>
    <row r="221" spans="1:7" ht="15" customHeight="1" x14ac:dyDescent="0.25">
      <c r="A221" s="42">
        <v>216</v>
      </c>
      <c r="B221" s="43" t="s">
        <v>124</v>
      </c>
      <c r="C221" s="34" t="s">
        <v>421</v>
      </c>
      <c r="D221" s="34">
        <v>112</v>
      </c>
      <c r="E221" s="34">
        <v>280</v>
      </c>
      <c r="F221" s="44">
        <v>18</v>
      </c>
      <c r="G221" s="34">
        <v>114</v>
      </c>
    </row>
    <row r="222" spans="1:7" ht="15" customHeight="1" x14ac:dyDescent="0.25">
      <c r="A222" s="42">
        <v>217</v>
      </c>
      <c r="B222" s="43" t="s">
        <v>124</v>
      </c>
      <c r="C222" s="34" t="s">
        <v>422</v>
      </c>
      <c r="D222" s="34">
        <v>57</v>
      </c>
      <c r="E222" s="34">
        <v>282</v>
      </c>
      <c r="F222" s="44">
        <v>11</v>
      </c>
      <c r="G222" s="34">
        <v>60</v>
      </c>
    </row>
    <row r="223" spans="1:7" ht="15" customHeight="1" x14ac:dyDescent="0.25">
      <c r="A223" s="42">
        <v>218</v>
      </c>
      <c r="B223" s="43" t="s">
        <v>108</v>
      </c>
      <c r="C223" s="34" t="s">
        <v>423</v>
      </c>
      <c r="D223" s="34">
        <v>19</v>
      </c>
      <c r="E223" s="34">
        <v>242</v>
      </c>
      <c r="F223" s="44">
        <v>9</v>
      </c>
      <c r="G223" s="34">
        <v>2</v>
      </c>
    </row>
    <row r="224" spans="1:7" ht="15" customHeight="1" x14ac:dyDescent="0.25">
      <c r="A224" s="42">
        <v>219</v>
      </c>
      <c r="B224" s="43" t="s">
        <v>108</v>
      </c>
      <c r="C224" s="34" t="s">
        <v>424</v>
      </c>
      <c r="D224" s="34">
        <v>16</v>
      </c>
      <c r="E224" s="34">
        <v>280</v>
      </c>
      <c r="F224" s="44">
        <v>5</v>
      </c>
      <c r="G224" s="34">
        <v>1</v>
      </c>
    </row>
    <row r="225" spans="1:7" ht="15" customHeight="1" x14ac:dyDescent="0.25">
      <c r="A225" s="42">
        <v>220</v>
      </c>
      <c r="B225" s="43" t="s">
        <v>108</v>
      </c>
      <c r="C225" s="34" t="s">
        <v>425</v>
      </c>
      <c r="D225" s="34">
        <v>18</v>
      </c>
      <c r="E225" s="34">
        <v>283</v>
      </c>
      <c r="F225" s="44">
        <v>5</v>
      </c>
      <c r="G225" s="34">
        <v>1</v>
      </c>
    </row>
    <row r="226" spans="1:7" ht="15" customHeight="1" x14ac:dyDescent="0.25">
      <c r="A226" s="42">
        <v>221</v>
      </c>
      <c r="B226" s="43" t="s">
        <v>108</v>
      </c>
      <c r="C226" s="34" t="s">
        <v>426</v>
      </c>
      <c r="D226" s="34">
        <v>22</v>
      </c>
      <c r="E226" s="34">
        <v>282</v>
      </c>
      <c r="F226" s="44">
        <v>8</v>
      </c>
      <c r="G226" s="34">
        <v>1</v>
      </c>
    </row>
    <row r="227" spans="1:7" ht="15" customHeight="1" x14ac:dyDescent="0.25">
      <c r="A227" s="42">
        <v>222</v>
      </c>
      <c r="B227" s="43" t="s">
        <v>108</v>
      </c>
      <c r="C227" s="34" t="s">
        <v>427</v>
      </c>
      <c r="D227" s="34">
        <v>13</v>
      </c>
      <c r="E227" s="34">
        <v>282</v>
      </c>
      <c r="F227" s="44">
        <v>8</v>
      </c>
      <c r="G227" s="34">
        <v>2</v>
      </c>
    </row>
    <row r="228" spans="1:7" ht="15" customHeight="1" x14ac:dyDescent="0.25">
      <c r="A228" s="42">
        <v>223</v>
      </c>
      <c r="B228" s="43" t="s">
        <v>108</v>
      </c>
      <c r="C228" s="34" t="s">
        <v>428</v>
      </c>
      <c r="D228" s="34">
        <v>13</v>
      </c>
      <c r="E228" s="34">
        <v>282</v>
      </c>
      <c r="F228" s="44">
        <v>8</v>
      </c>
      <c r="G228" s="34">
        <v>2</v>
      </c>
    </row>
    <row r="229" spans="1:7" ht="15" customHeight="1" x14ac:dyDescent="0.25">
      <c r="A229" s="42">
        <v>224</v>
      </c>
      <c r="B229" s="43" t="s">
        <v>108</v>
      </c>
      <c r="C229" s="34" t="s">
        <v>429</v>
      </c>
      <c r="D229" s="34">
        <v>12</v>
      </c>
      <c r="E229" s="34">
        <v>282</v>
      </c>
      <c r="F229" s="44">
        <v>2</v>
      </c>
      <c r="G229" s="34">
        <v>2</v>
      </c>
    </row>
    <row r="230" spans="1:7" ht="15" customHeight="1" x14ac:dyDescent="0.25">
      <c r="A230" s="42">
        <v>225</v>
      </c>
      <c r="B230" s="43" t="s">
        <v>108</v>
      </c>
      <c r="C230" s="34" t="s">
        <v>430</v>
      </c>
      <c r="D230" s="34">
        <v>11</v>
      </c>
      <c r="E230" s="34">
        <v>282</v>
      </c>
      <c r="F230" s="44">
        <v>1</v>
      </c>
      <c r="G230" s="34">
        <v>2</v>
      </c>
    </row>
    <row r="231" spans="1:7" ht="15" customHeight="1" x14ac:dyDescent="0.25">
      <c r="A231" s="42">
        <v>226</v>
      </c>
      <c r="B231" s="43" t="s">
        <v>108</v>
      </c>
      <c r="C231" s="34" t="s">
        <v>431</v>
      </c>
      <c r="D231" s="34">
        <v>20</v>
      </c>
      <c r="E231" s="34">
        <v>282</v>
      </c>
      <c r="F231" s="44">
        <v>22</v>
      </c>
      <c r="G231" s="34">
        <v>6</v>
      </c>
    </row>
    <row r="232" spans="1:7" ht="15" customHeight="1" x14ac:dyDescent="0.25">
      <c r="A232" s="42">
        <v>227</v>
      </c>
      <c r="B232" s="43" t="s">
        <v>108</v>
      </c>
      <c r="C232" s="34" t="s">
        <v>432</v>
      </c>
      <c r="D232" s="34">
        <v>20</v>
      </c>
      <c r="E232" s="34">
        <v>282</v>
      </c>
      <c r="F232" s="44">
        <v>22</v>
      </c>
      <c r="G232" s="34">
        <v>6</v>
      </c>
    </row>
    <row r="233" spans="1:7" ht="15" customHeight="1" x14ac:dyDescent="0.25">
      <c r="A233" s="42">
        <v>228</v>
      </c>
      <c r="B233" s="43" t="s">
        <v>108</v>
      </c>
      <c r="C233" s="34" t="s">
        <v>433</v>
      </c>
      <c r="D233" s="34">
        <v>20</v>
      </c>
      <c r="E233" s="34">
        <v>282</v>
      </c>
      <c r="F233" s="44">
        <v>8</v>
      </c>
      <c r="G233" s="34">
        <v>2</v>
      </c>
    </row>
    <row r="234" spans="1:7" ht="15" customHeight="1" x14ac:dyDescent="0.25">
      <c r="A234" s="42">
        <v>229</v>
      </c>
      <c r="B234" s="43" t="s">
        <v>296</v>
      </c>
      <c r="C234" s="34" t="s">
        <v>434</v>
      </c>
      <c r="D234" s="34">
        <v>10</v>
      </c>
      <c r="E234" s="34">
        <v>282</v>
      </c>
      <c r="F234" s="44">
        <v>5</v>
      </c>
      <c r="G234" s="34">
        <v>1</v>
      </c>
    </row>
    <row r="235" spans="1:7" ht="15" customHeight="1" x14ac:dyDescent="0.25">
      <c r="A235" s="42">
        <v>230</v>
      </c>
      <c r="B235" s="43" t="s">
        <v>108</v>
      </c>
      <c r="C235" s="34" t="s">
        <v>435</v>
      </c>
      <c r="D235" s="34">
        <v>17</v>
      </c>
      <c r="E235" s="34">
        <v>282</v>
      </c>
      <c r="F235" s="44">
        <v>5</v>
      </c>
      <c r="G235" s="34">
        <v>1</v>
      </c>
    </row>
    <row r="236" spans="1:7" ht="15" customHeight="1" x14ac:dyDescent="0.25">
      <c r="A236" s="42">
        <v>231</v>
      </c>
      <c r="B236" s="43" t="s">
        <v>108</v>
      </c>
      <c r="C236" s="34" t="s">
        <v>436</v>
      </c>
      <c r="D236" s="34">
        <v>16</v>
      </c>
      <c r="E236" s="34">
        <v>282</v>
      </c>
      <c r="F236" s="44">
        <v>5</v>
      </c>
      <c r="G236" s="34">
        <v>2</v>
      </c>
    </row>
    <row r="237" spans="1:7" ht="15" customHeight="1" x14ac:dyDescent="0.25">
      <c r="A237" s="42">
        <v>232</v>
      </c>
      <c r="B237" s="43" t="s">
        <v>124</v>
      </c>
      <c r="C237" s="34" t="s">
        <v>437</v>
      </c>
      <c r="D237" s="34">
        <v>57</v>
      </c>
      <c r="E237" s="34">
        <v>282</v>
      </c>
      <c r="F237" s="44">
        <v>10</v>
      </c>
      <c r="G237" s="34">
        <v>60</v>
      </c>
    </row>
    <row r="238" spans="1:7" ht="15" customHeight="1" x14ac:dyDescent="0.25">
      <c r="A238" s="42">
        <v>233</v>
      </c>
      <c r="B238" s="43" t="s">
        <v>296</v>
      </c>
      <c r="C238" s="34" t="s">
        <v>438</v>
      </c>
      <c r="D238" s="34">
        <v>41</v>
      </c>
      <c r="E238" s="34">
        <v>282</v>
      </c>
      <c r="F238" s="44">
        <v>6</v>
      </c>
      <c r="G238" s="34">
        <v>6</v>
      </c>
    </row>
    <row r="239" spans="1:7" ht="15" customHeight="1" x14ac:dyDescent="0.25">
      <c r="A239" s="42">
        <v>234</v>
      </c>
      <c r="B239" s="43" t="s">
        <v>124</v>
      </c>
      <c r="C239" s="34" t="s">
        <v>439</v>
      </c>
      <c r="D239" s="34">
        <v>53</v>
      </c>
      <c r="E239" s="34">
        <v>282</v>
      </c>
      <c r="F239" s="44">
        <v>10</v>
      </c>
      <c r="G239" s="34">
        <v>60</v>
      </c>
    </row>
    <row r="240" spans="1:7" ht="15" customHeight="1" x14ac:dyDescent="0.25">
      <c r="A240" s="42">
        <v>235</v>
      </c>
      <c r="B240" s="43" t="s">
        <v>124</v>
      </c>
      <c r="C240" s="34" t="s">
        <v>440</v>
      </c>
      <c r="D240" s="34">
        <v>42</v>
      </c>
      <c r="E240" s="34">
        <v>282</v>
      </c>
      <c r="F240" s="44">
        <v>10</v>
      </c>
      <c r="G240" s="34">
        <v>19</v>
      </c>
    </row>
    <row r="241" spans="1:7" ht="15" customHeight="1" x14ac:dyDescent="0.25">
      <c r="A241" s="42">
        <v>236</v>
      </c>
      <c r="B241" s="43" t="s">
        <v>124</v>
      </c>
      <c r="C241" s="34" t="s">
        <v>441</v>
      </c>
      <c r="D241" s="34">
        <v>44</v>
      </c>
      <c r="E241" s="34">
        <v>282</v>
      </c>
      <c r="F241" s="44">
        <v>5</v>
      </c>
      <c r="G241" s="34">
        <v>32</v>
      </c>
    </row>
    <row r="242" spans="1:7" ht="15" customHeight="1" x14ac:dyDescent="0.25">
      <c r="A242" s="42">
        <v>237</v>
      </c>
      <c r="B242" s="43" t="s">
        <v>124</v>
      </c>
      <c r="C242" s="34" t="s">
        <v>442</v>
      </c>
      <c r="D242" s="34">
        <v>52</v>
      </c>
      <c r="E242" s="34">
        <v>282</v>
      </c>
      <c r="F242" s="44">
        <v>5</v>
      </c>
      <c r="G242" s="34">
        <v>25</v>
      </c>
    </row>
    <row r="243" spans="1:7" ht="15" customHeight="1" x14ac:dyDescent="0.25">
      <c r="A243" s="42">
        <v>238</v>
      </c>
      <c r="B243" s="43" t="s">
        <v>355</v>
      </c>
      <c r="C243" s="34" t="s">
        <v>443</v>
      </c>
      <c r="D243" s="34">
        <v>53</v>
      </c>
      <c r="E243" s="34">
        <v>282</v>
      </c>
      <c r="F243" s="44">
        <v>10</v>
      </c>
      <c r="G243" s="34">
        <v>30</v>
      </c>
    </row>
    <row r="244" spans="1:7" ht="15" customHeight="1" x14ac:dyDescent="0.25">
      <c r="A244" s="42">
        <v>239</v>
      </c>
      <c r="B244" s="43" t="s">
        <v>296</v>
      </c>
      <c r="C244" s="34" t="s">
        <v>444</v>
      </c>
      <c r="D244" s="34">
        <v>42</v>
      </c>
      <c r="E244" s="34">
        <v>270</v>
      </c>
      <c r="F244" s="44">
        <v>9</v>
      </c>
      <c r="G244" s="34">
        <v>3</v>
      </c>
    </row>
    <row r="245" spans="1:7" ht="15" customHeight="1" x14ac:dyDescent="0.25">
      <c r="A245" s="42">
        <v>240</v>
      </c>
      <c r="B245" s="43" t="s">
        <v>108</v>
      </c>
      <c r="C245" s="34" t="s">
        <v>445</v>
      </c>
      <c r="D245" s="34">
        <v>40</v>
      </c>
      <c r="E245" s="34">
        <v>282</v>
      </c>
      <c r="F245" s="44">
        <v>14</v>
      </c>
      <c r="G245" s="34">
        <v>3</v>
      </c>
    </row>
    <row r="246" spans="1:7" ht="15" customHeight="1" x14ac:dyDescent="0.25">
      <c r="A246" s="42">
        <v>241</v>
      </c>
      <c r="B246" s="43" t="s">
        <v>108</v>
      </c>
      <c r="C246" s="34" t="s">
        <v>446</v>
      </c>
      <c r="D246" s="34">
        <v>18</v>
      </c>
      <c r="E246" s="34">
        <v>282</v>
      </c>
      <c r="F246" s="44">
        <v>3</v>
      </c>
      <c r="G246" s="34">
        <v>2</v>
      </c>
    </row>
    <row r="247" spans="1:7" ht="15" customHeight="1" x14ac:dyDescent="0.25">
      <c r="A247" s="42">
        <v>242</v>
      </c>
      <c r="B247" s="43" t="s">
        <v>108</v>
      </c>
      <c r="C247" s="34" t="s">
        <v>447</v>
      </c>
      <c r="D247" s="34">
        <v>10</v>
      </c>
      <c r="E247" s="34">
        <v>282</v>
      </c>
      <c r="F247" s="44">
        <v>9</v>
      </c>
      <c r="G247" s="34">
        <v>2</v>
      </c>
    </row>
    <row r="248" spans="1:7" ht="15" customHeight="1" x14ac:dyDescent="0.25">
      <c r="A248" s="42">
        <v>243</v>
      </c>
      <c r="B248" s="43" t="s">
        <v>108</v>
      </c>
      <c r="C248" s="34" t="s">
        <v>448</v>
      </c>
      <c r="D248" s="34">
        <v>10</v>
      </c>
      <c r="E248" s="34">
        <v>282</v>
      </c>
      <c r="F248" s="44">
        <v>3</v>
      </c>
      <c r="G248" s="34">
        <v>2</v>
      </c>
    </row>
    <row r="249" spans="1:7" ht="15" customHeight="1" x14ac:dyDescent="0.25">
      <c r="A249" s="42">
        <v>244</v>
      </c>
      <c r="B249" s="43" t="s">
        <v>108</v>
      </c>
      <c r="C249" s="34" t="s">
        <v>449</v>
      </c>
      <c r="D249" s="34">
        <v>40</v>
      </c>
      <c r="E249" s="34">
        <v>282</v>
      </c>
      <c r="F249" s="44">
        <v>11</v>
      </c>
      <c r="G249" s="34">
        <v>5</v>
      </c>
    </row>
    <row r="250" spans="1:7" ht="15" customHeight="1" x14ac:dyDescent="0.25">
      <c r="A250" s="42">
        <v>245</v>
      </c>
      <c r="B250" s="43" t="s">
        <v>296</v>
      </c>
      <c r="C250" s="34" t="s">
        <v>450</v>
      </c>
      <c r="D250" s="34">
        <v>6</v>
      </c>
      <c r="E250" s="34">
        <v>282</v>
      </c>
      <c r="F250" s="44">
        <v>0</v>
      </c>
      <c r="G250" s="34">
        <v>1</v>
      </c>
    </row>
    <row r="251" spans="1:7" ht="15" customHeight="1" x14ac:dyDescent="0.25">
      <c r="A251" s="42">
        <v>246</v>
      </c>
      <c r="B251" s="43" t="s">
        <v>108</v>
      </c>
      <c r="C251" s="34" t="s">
        <v>451</v>
      </c>
      <c r="D251" s="34">
        <v>13</v>
      </c>
      <c r="E251" s="34">
        <v>280</v>
      </c>
      <c r="F251" s="44">
        <v>1</v>
      </c>
      <c r="G251" s="34">
        <v>2</v>
      </c>
    </row>
    <row r="252" spans="1:7" ht="15" customHeight="1" x14ac:dyDescent="0.25">
      <c r="A252" s="42">
        <v>247</v>
      </c>
      <c r="B252" s="43" t="s">
        <v>124</v>
      </c>
      <c r="C252" s="34" t="s">
        <v>452</v>
      </c>
      <c r="D252" s="34">
        <v>60</v>
      </c>
      <c r="E252" s="34">
        <v>280</v>
      </c>
      <c r="F252" s="44">
        <v>5</v>
      </c>
      <c r="G252" s="34">
        <v>43</v>
      </c>
    </row>
    <row r="253" spans="1:7" ht="15" customHeight="1" x14ac:dyDescent="0.25">
      <c r="A253" s="42">
        <v>248</v>
      </c>
      <c r="B253" s="43" t="s">
        <v>124</v>
      </c>
      <c r="C253" s="34" t="s">
        <v>453</v>
      </c>
      <c r="D253" s="34">
        <v>81</v>
      </c>
      <c r="E253" s="34">
        <v>280</v>
      </c>
      <c r="F253" s="44">
        <v>17</v>
      </c>
      <c r="G253" s="34">
        <v>51</v>
      </c>
    </row>
    <row r="254" spans="1:7" ht="15" customHeight="1" x14ac:dyDescent="0.25">
      <c r="A254" s="42">
        <v>249</v>
      </c>
      <c r="B254" s="43" t="s">
        <v>124</v>
      </c>
      <c r="C254" s="34" t="s">
        <v>454</v>
      </c>
      <c r="D254" s="34">
        <v>72</v>
      </c>
      <c r="E254" s="34">
        <v>280</v>
      </c>
      <c r="F254" s="44">
        <v>10</v>
      </c>
      <c r="G254" s="34">
        <v>49</v>
      </c>
    </row>
    <row r="255" spans="1:7" ht="15" customHeight="1" x14ac:dyDescent="0.25">
      <c r="A255" s="42">
        <v>250</v>
      </c>
      <c r="B255" s="43" t="s">
        <v>108</v>
      </c>
      <c r="C255" s="34" t="s">
        <v>455</v>
      </c>
      <c r="D255" s="34">
        <v>47</v>
      </c>
      <c r="E255" s="34">
        <v>280</v>
      </c>
      <c r="F255" s="44">
        <v>6</v>
      </c>
      <c r="G255" s="34">
        <v>6</v>
      </c>
    </row>
    <row r="256" spans="1:7" ht="15" customHeight="1" x14ac:dyDescent="0.25">
      <c r="A256" s="42">
        <v>251</v>
      </c>
      <c r="B256" s="43" t="s">
        <v>296</v>
      </c>
      <c r="C256" s="34" t="s">
        <v>456</v>
      </c>
      <c r="D256" s="34">
        <v>12</v>
      </c>
      <c r="E256" s="34">
        <v>280</v>
      </c>
      <c r="F256" s="44">
        <v>6</v>
      </c>
      <c r="G256" s="34">
        <v>2</v>
      </c>
    </row>
    <row r="257" spans="1:7" ht="15" customHeight="1" x14ac:dyDescent="0.25">
      <c r="A257" s="42">
        <v>252</v>
      </c>
      <c r="B257" s="43" t="s">
        <v>296</v>
      </c>
      <c r="C257" s="34" t="s">
        <v>457</v>
      </c>
      <c r="D257" s="34">
        <v>17</v>
      </c>
      <c r="E257" s="34">
        <v>280</v>
      </c>
      <c r="F257" s="44">
        <v>5</v>
      </c>
      <c r="G257" s="34">
        <v>2</v>
      </c>
    </row>
    <row r="258" spans="1:7" ht="15" customHeight="1" x14ac:dyDescent="0.25">
      <c r="A258" s="42">
        <v>253</v>
      </c>
      <c r="B258" s="43" t="s">
        <v>108</v>
      </c>
      <c r="C258" s="34" t="s">
        <v>458</v>
      </c>
      <c r="D258" s="34">
        <v>27</v>
      </c>
      <c r="E258" s="34">
        <v>280</v>
      </c>
      <c r="F258" s="44">
        <v>11</v>
      </c>
      <c r="G258" s="34">
        <v>3</v>
      </c>
    </row>
    <row r="259" spans="1:7" ht="15" customHeight="1" x14ac:dyDescent="0.25">
      <c r="A259" s="42">
        <v>254</v>
      </c>
      <c r="B259" s="43" t="s">
        <v>108</v>
      </c>
      <c r="C259" s="34" t="s">
        <v>459</v>
      </c>
      <c r="D259" s="34">
        <v>10</v>
      </c>
      <c r="E259" s="34">
        <v>280</v>
      </c>
      <c r="F259" s="44">
        <v>3</v>
      </c>
      <c r="G259" s="34">
        <v>2</v>
      </c>
    </row>
    <row r="260" spans="1:7" ht="15" customHeight="1" x14ac:dyDescent="0.25">
      <c r="A260" s="42">
        <v>255</v>
      </c>
      <c r="B260" s="43" t="s">
        <v>108</v>
      </c>
      <c r="C260" s="34" t="s">
        <v>460</v>
      </c>
      <c r="D260" s="34">
        <v>13</v>
      </c>
      <c r="E260" s="34">
        <v>280</v>
      </c>
      <c r="F260" s="44">
        <v>5</v>
      </c>
      <c r="G260" s="34">
        <v>2</v>
      </c>
    </row>
    <row r="261" spans="1:7" ht="15" customHeight="1" x14ac:dyDescent="0.25">
      <c r="A261" s="42">
        <v>256</v>
      </c>
      <c r="B261" s="43" t="s">
        <v>108</v>
      </c>
      <c r="C261" s="34" t="s">
        <v>461</v>
      </c>
      <c r="D261" s="34">
        <v>12</v>
      </c>
      <c r="E261" s="34">
        <v>280</v>
      </c>
      <c r="F261" s="44">
        <v>5</v>
      </c>
      <c r="G261" s="34">
        <v>1</v>
      </c>
    </row>
    <row r="262" spans="1:7" ht="15" customHeight="1" x14ac:dyDescent="0.25">
      <c r="A262" s="42">
        <v>257</v>
      </c>
      <c r="B262" s="43" t="s">
        <v>108</v>
      </c>
      <c r="C262" s="34" t="s">
        <v>462</v>
      </c>
      <c r="D262" s="34">
        <v>28</v>
      </c>
      <c r="E262" s="34">
        <v>280</v>
      </c>
      <c r="F262" s="44">
        <v>10</v>
      </c>
      <c r="G262" s="34">
        <v>8</v>
      </c>
    </row>
    <row r="263" spans="1:7" ht="15" customHeight="1" x14ac:dyDescent="0.25">
      <c r="A263" s="42">
        <v>258</v>
      </c>
      <c r="B263" s="43" t="s">
        <v>108</v>
      </c>
      <c r="C263" s="34" t="s">
        <v>463</v>
      </c>
      <c r="D263" s="34">
        <v>9</v>
      </c>
      <c r="E263" s="34">
        <v>260</v>
      </c>
      <c r="F263" s="44">
        <v>1</v>
      </c>
      <c r="G263" s="34">
        <v>1</v>
      </c>
    </row>
    <row r="264" spans="1:7" ht="15" customHeight="1" x14ac:dyDescent="0.25">
      <c r="A264" s="42">
        <v>259</v>
      </c>
      <c r="B264" s="43" t="s">
        <v>108</v>
      </c>
      <c r="C264" s="34" t="s">
        <v>464</v>
      </c>
      <c r="D264" s="34">
        <v>12</v>
      </c>
      <c r="E264" s="34">
        <v>260</v>
      </c>
      <c r="F264" s="44">
        <v>2</v>
      </c>
      <c r="G264" s="34">
        <v>1</v>
      </c>
    </row>
    <row r="265" spans="1:7" ht="15" customHeight="1" x14ac:dyDescent="0.25">
      <c r="A265" s="42">
        <v>260</v>
      </c>
      <c r="B265" s="43" t="s">
        <v>108</v>
      </c>
      <c r="C265" s="34" t="s">
        <v>465</v>
      </c>
      <c r="D265" s="34">
        <v>8</v>
      </c>
      <c r="E265" s="34">
        <v>280</v>
      </c>
      <c r="F265" s="44">
        <v>5</v>
      </c>
      <c r="G265" s="34">
        <v>1</v>
      </c>
    </row>
    <row r="266" spans="1:7" ht="15" customHeight="1" x14ac:dyDescent="0.25">
      <c r="A266" s="42">
        <v>261</v>
      </c>
      <c r="B266" s="43" t="s">
        <v>108</v>
      </c>
      <c r="C266" s="34" t="s">
        <v>466</v>
      </c>
      <c r="D266" s="34">
        <v>9</v>
      </c>
      <c r="E266" s="34">
        <v>280</v>
      </c>
      <c r="F266" s="44">
        <v>10</v>
      </c>
      <c r="G266" s="34">
        <v>2</v>
      </c>
    </row>
    <row r="267" spans="1:7" ht="15" customHeight="1" x14ac:dyDescent="0.25">
      <c r="A267" s="42">
        <v>262</v>
      </c>
      <c r="B267" s="43" t="s">
        <v>108</v>
      </c>
      <c r="C267" s="34" t="s">
        <v>467</v>
      </c>
      <c r="D267" s="34">
        <v>20</v>
      </c>
      <c r="E267" s="34">
        <v>280</v>
      </c>
      <c r="F267" s="44">
        <v>15</v>
      </c>
      <c r="G267" s="34">
        <v>4</v>
      </c>
    </row>
    <row r="268" spans="1:7" ht="15" customHeight="1" x14ac:dyDescent="0.25">
      <c r="A268" s="42">
        <v>263</v>
      </c>
      <c r="B268" s="43" t="s">
        <v>108</v>
      </c>
      <c r="C268" s="34" t="s">
        <v>468</v>
      </c>
      <c r="D268" s="34">
        <v>30</v>
      </c>
      <c r="E268" s="34">
        <v>270</v>
      </c>
      <c r="F268" s="44">
        <v>12</v>
      </c>
      <c r="G268" s="34">
        <v>3</v>
      </c>
    </row>
    <row r="269" spans="1:7" ht="15" customHeight="1" x14ac:dyDescent="0.25">
      <c r="A269" s="42">
        <v>264</v>
      </c>
      <c r="B269" s="43" t="s">
        <v>124</v>
      </c>
      <c r="C269" s="34" t="s">
        <v>469</v>
      </c>
      <c r="D269" s="34">
        <v>50</v>
      </c>
      <c r="E269" s="34">
        <v>280</v>
      </c>
      <c r="F269" s="44">
        <v>12</v>
      </c>
      <c r="G269" s="34">
        <v>21</v>
      </c>
    </row>
    <row r="270" spans="1:7" ht="15" customHeight="1" x14ac:dyDescent="0.25">
      <c r="A270" s="42">
        <v>265</v>
      </c>
      <c r="B270" s="43" t="s">
        <v>108</v>
      </c>
      <c r="C270" s="34" t="s">
        <v>470</v>
      </c>
      <c r="D270" s="34">
        <v>11</v>
      </c>
      <c r="E270" s="34">
        <v>280</v>
      </c>
      <c r="F270" s="44">
        <v>2</v>
      </c>
      <c r="G270" s="34">
        <v>1</v>
      </c>
    </row>
    <row r="271" spans="1:7" ht="15" customHeight="1" x14ac:dyDescent="0.25">
      <c r="A271" s="42">
        <v>266</v>
      </c>
      <c r="B271" s="43" t="s">
        <v>108</v>
      </c>
      <c r="C271" s="34" t="s">
        <v>471</v>
      </c>
      <c r="D271" s="34">
        <v>12</v>
      </c>
      <c r="E271" s="34">
        <v>280</v>
      </c>
      <c r="F271" s="44">
        <v>3</v>
      </c>
      <c r="G271" s="34">
        <v>2</v>
      </c>
    </row>
    <row r="272" spans="1:7" ht="15" customHeight="1" x14ac:dyDescent="0.25">
      <c r="A272" s="42">
        <v>267</v>
      </c>
      <c r="B272" s="43" t="s">
        <v>108</v>
      </c>
      <c r="C272" s="34" t="s">
        <v>472</v>
      </c>
      <c r="D272" s="34">
        <v>12</v>
      </c>
      <c r="E272" s="34">
        <v>280</v>
      </c>
      <c r="F272" s="44">
        <v>3</v>
      </c>
      <c r="G272" s="34">
        <v>1</v>
      </c>
    </row>
    <row r="273" spans="1:7" ht="15" customHeight="1" x14ac:dyDescent="0.25">
      <c r="A273" s="42">
        <v>268</v>
      </c>
      <c r="B273" s="43" t="s">
        <v>108</v>
      </c>
      <c r="C273" s="34" t="s">
        <v>473</v>
      </c>
      <c r="D273" s="34">
        <v>50</v>
      </c>
      <c r="E273" s="34">
        <v>280</v>
      </c>
      <c r="F273" s="44">
        <v>6</v>
      </c>
      <c r="G273" s="34">
        <v>8</v>
      </c>
    </row>
    <row r="274" spans="1:7" ht="15" customHeight="1" x14ac:dyDescent="0.25">
      <c r="A274" s="42">
        <v>269</v>
      </c>
      <c r="B274" s="43" t="s">
        <v>124</v>
      </c>
      <c r="C274" s="34" t="s">
        <v>474</v>
      </c>
      <c r="D274" s="34">
        <v>77</v>
      </c>
      <c r="E274" s="34">
        <v>280</v>
      </c>
      <c r="F274" s="44">
        <v>10</v>
      </c>
      <c r="G274" s="34">
        <v>65</v>
      </c>
    </row>
    <row r="275" spans="1:7" ht="15" customHeight="1" x14ac:dyDescent="0.25">
      <c r="A275" s="42">
        <v>270</v>
      </c>
      <c r="B275" s="43" t="s">
        <v>108</v>
      </c>
      <c r="C275" s="34" t="s">
        <v>475</v>
      </c>
      <c r="D275" s="34">
        <v>32</v>
      </c>
      <c r="E275" s="34">
        <v>270</v>
      </c>
      <c r="F275" s="44">
        <v>7</v>
      </c>
      <c r="G275" s="34">
        <v>3</v>
      </c>
    </row>
    <row r="276" spans="1:7" ht="15" customHeight="1" x14ac:dyDescent="0.25">
      <c r="A276" s="42">
        <v>271</v>
      </c>
      <c r="B276" s="43" t="s">
        <v>124</v>
      </c>
      <c r="C276" s="34" t="s">
        <v>476</v>
      </c>
      <c r="D276" s="34">
        <v>99</v>
      </c>
      <c r="E276" s="34">
        <v>280</v>
      </c>
      <c r="F276" s="44">
        <v>17</v>
      </c>
      <c r="G276" s="34">
        <v>72</v>
      </c>
    </row>
    <row r="277" spans="1:7" ht="15" customHeight="1" x14ac:dyDescent="0.25">
      <c r="A277" s="42">
        <v>272</v>
      </c>
      <c r="B277" s="43" t="s">
        <v>124</v>
      </c>
      <c r="C277" s="34" t="s">
        <v>477</v>
      </c>
      <c r="D277" s="34">
        <v>70</v>
      </c>
      <c r="E277" s="34">
        <v>280</v>
      </c>
      <c r="F277" s="44">
        <v>6</v>
      </c>
      <c r="G277" s="34">
        <v>62</v>
      </c>
    </row>
    <row r="278" spans="1:7" ht="15" customHeight="1" x14ac:dyDescent="0.25">
      <c r="A278" s="42">
        <v>273</v>
      </c>
      <c r="B278" s="43" t="s">
        <v>108</v>
      </c>
      <c r="C278" s="34" t="s">
        <v>478</v>
      </c>
      <c r="D278" s="34">
        <v>7</v>
      </c>
      <c r="E278" s="34">
        <v>240</v>
      </c>
      <c r="F278" s="44">
        <v>0</v>
      </c>
      <c r="G278" s="34">
        <v>1</v>
      </c>
    </row>
    <row r="279" spans="1:7" ht="15" customHeight="1" x14ac:dyDescent="0.25">
      <c r="A279" s="42">
        <v>274</v>
      </c>
      <c r="B279" s="43" t="s">
        <v>124</v>
      </c>
      <c r="C279" s="34" t="s">
        <v>479</v>
      </c>
      <c r="D279" s="34">
        <v>60</v>
      </c>
      <c r="E279" s="34">
        <v>280</v>
      </c>
      <c r="F279" s="44">
        <v>15</v>
      </c>
      <c r="G279" s="34">
        <v>30</v>
      </c>
    </row>
    <row r="280" spans="1:7" ht="15" customHeight="1" x14ac:dyDescent="0.25">
      <c r="A280" s="42">
        <v>275</v>
      </c>
      <c r="B280" s="43" t="s">
        <v>108</v>
      </c>
      <c r="C280" s="34" t="s">
        <v>480</v>
      </c>
      <c r="D280" s="34">
        <v>12</v>
      </c>
      <c r="E280" s="34">
        <v>280</v>
      </c>
      <c r="F280" s="44">
        <v>1</v>
      </c>
      <c r="G280" s="34">
        <v>1</v>
      </c>
    </row>
    <row r="281" spans="1:7" ht="15" customHeight="1" x14ac:dyDescent="0.25">
      <c r="A281" s="42">
        <v>276</v>
      </c>
      <c r="B281" s="43" t="s">
        <v>108</v>
      </c>
      <c r="C281" s="34" t="s">
        <v>481</v>
      </c>
      <c r="D281" s="34">
        <v>36</v>
      </c>
      <c r="E281" s="34">
        <v>280</v>
      </c>
      <c r="F281" s="44">
        <v>5</v>
      </c>
      <c r="G281" s="34">
        <v>1</v>
      </c>
    </row>
    <row r="282" spans="1:7" ht="15" customHeight="1" x14ac:dyDescent="0.25">
      <c r="A282" s="42">
        <v>277</v>
      </c>
      <c r="B282" s="43" t="s">
        <v>239</v>
      </c>
      <c r="C282" s="34" t="s">
        <v>482</v>
      </c>
      <c r="D282" s="34">
        <v>81</v>
      </c>
      <c r="E282" s="34">
        <v>280</v>
      </c>
      <c r="F282" s="44">
        <v>17</v>
      </c>
      <c r="G282" s="34">
        <v>27</v>
      </c>
    </row>
    <row r="283" spans="1:7" ht="15" customHeight="1" x14ac:dyDescent="0.25">
      <c r="A283" s="42">
        <v>278</v>
      </c>
      <c r="B283" s="43" t="s">
        <v>108</v>
      </c>
      <c r="C283" s="34" t="s">
        <v>483</v>
      </c>
      <c r="D283" s="34">
        <v>47</v>
      </c>
      <c r="E283" s="34">
        <v>280</v>
      </c>
      <c r="F283" s="44">
        <v>8</v>
      </c>
      <c r="G283" s="34">
        <v>5</v>
      </c>
    </row>
    <row r="284" spans="1:7" ht="15" customHeight="1" x14ac:dyDescent="0.25">
      <c r="A284" s="42">
        <v>279</v>
      </c>
      <c r="B284" s="43" t="s">
        <v>108</v>
      </c>
      <c r="C284" s="34" t="s">
        <v>484</v>
      </c>
      <c r="D284" s="34">
        <v>24</v>
      </c>
      <c r="E284" s="34">
        <v>280</v>
      </c>
      <c r="F284" s="44">
        <v>8</v>
      </c>
      <c r="G284" s="34">
        <v>4</v>
      </c>
    </row>
    <row r="285" spans="1:7" ht="15" customHeight="1" x14ac:dyDescent="0.25">
      <c r="A285" s="42">
        <v>280</v>
      </c>
      <c r="B285" s="43" t="s">
        <v>108</v>
      </c>
      <c r="C285" s="34" t="s">
        <v>485</v>
      </c>
      <c r="D285" s="34">
        <v>27</v>
      </c>
      <c r="E285" s="34">
        <v>270</v>
      </c>
      <c r="F285" s="44">
        <v>8</v>
      </c>
      <c r="G285" s="34">
        <v>4</v>
      </c>
    </row>
    <row r="286" spans="1:7" ht="15" customHeight="1" x14ac:dyDescent="0.25">
      <c r="A286" s="42">
        <v>281</v>
      </c>
      <c r="B286" s="43" t="s">
        <v>124</v>
      </c>
      <c r="C286" s="34" t="s">
        <v>486</v>
      </c>
      <c r="D286" s="34">
        <v>115</v>
      </c>
      <c r="E286" s="34">
        <v>280</v>
      </c>
      <c r="F286" s="44">
        <v>20</v>
      </c>
      <c r="G286" s="34">
        <v>88</v>
      </c>
    </row>
    <row r="287" spans="1:7" ht="15" customHeight="1" x14ac:dyDescent="0.25">
      <c r="A287" s="42">
        <v>282</v>
      </c>
      <c r="B287" s="43" t="s">
        <v>108</v>
      </c>
      <c r="C287" s="34" t="s">
        <v>487</v>
      </c>
      <c r="D287" s="34">
        <v>13</v>
      </c>
      <c r="E287" s="34">
        <v>280</v>
      </c>
      <c r="F287" s="44">
        <v>5</v>
      </c>
      <c r="G287" s="34">
        <v>1</v>
      </c>
    </row>
    <row r="288" spans="1:7" ht="15" customHeight="1" x14ac:dyDescent="0.25">
      <c r="A288" s="42">
        <v>283</v>
      </c>
      <c r="B288" s="43" t="s">
        <v>108</v>
      </c>
      <c r="C288" s="34" t="s">
        <v>488</v>
      </c>
      <c r="D288" s="34">
        <v>16</v>
      </c>
      <c r="E288" s="34">
        <v>280</v>
      </c>
      <c r="F288" s="44">
        <v>8</v>
      </c>
      <c r="G288" s="34">
        <v>1</v>
      </c>
    </row>
    <row r="289" spans="1:7" ht="15" customHeight="1" x14ac:dyDescent="0.25">
      <c r="A289" s="42">
        <v>284</v>
      </c>
      <c r="B289" s="43" t="s">
        <v>108</v>
      </c>
      <c r="C289" s="34" t="s">
        <v>489</v>
      </c>
      <c r="D289" s="34">
        <v>14</v>
      </c>
      <c r="E289" s="34">
        <v>280</v>
      </c>
      <c r="F289" s="44">
        <v>5</v>
      </c>
      <c r="G289" s="34">
        <v>1</v>
      </c>
    </row>
    <row r="290" spans="1:7" ht="15" customHeight="1" x14ac:dyDescent="0.25">
      <c r="A290" s="42">
        <v>285</v>
      </c>
      <c r="B290" s="43" t="s">
        <v>108</v>
      </c>
      <c r="C290" s="34" t="s">
        <v>490</v>
      </c>
      <c r="D290" s="34">
        <v>25</v>
      </c>
      <c r="E290" s="34">
        <v>280</v>
      </c>
      <c r="F290" s="44">
        <v>5</v>
      </c>
      <c r="G290" s="34">
        <v>4</v>
      </c>
    </row>
    <row r="291" spans="1:7" ht="15" customHeight="1" x14ac:dyDescent="0.25">
      <c r="A291" s="42">
        <v>286</v>
      </c>
      <c r="B291" s="43" t="s">
        <v>108</v>
      </c>
      <c r="C291" s="34" t="s">
        <v>491</v>
      </c>
      <c r="D291" s="34">
        <v>13</v>
      </c>
      <c r="E291" s="34">
        <v>250</v>
      </c>
      <c r="F291" s="44">
        <v>1</v>
      </c>
      <c r="G291" s="34">
        <v>1</v>
      </c>
    </row>
    <row r="292" spans="1:7" ht="15" customHeight="1" x14ac:dyDescent="0.25">
      <c r="A292" s="42">
        <v>287</v>
      </c>
      <c r="B292" s="43" t="s">
        <v>129</v>
      </c>
      <c r="C292" s="34" t="s">
        <v>492</v>
      </c>
      <c r="D292" s="34">
        <v>42</v>
      </c>
      <c r="E292" s="34">
        <v>240</v>
      </c>
      <c r="F292" s="44">
        <v>23</v>
      </c>
      <c r="G292" s="34">
        <v>5</v>
      </c>
    </row>
    <row r="293" spans="1:7" ht="15" customHeight="1" x14ac:dyDescent="0.25">
      <c r="A293" s="42">
        <v>288</v>
      </c>
      <c r="B293" s="43" t="s">
        <v>129</v>
      </c>
      <c r="C293" s="34" t="s">
        <v>493</v>
      </c>
      <c r="D293" s="34">
        <v>15</v>
      </c>
      <c r="E293" s="34">
        <v>240</v>
      </c>
      <c r="F293" s="44">
        <v>13</v>
      </c>
      <c r="G293" s="34">
        <v>1</v>
      </c>
    </row>
    <row r="294" spans="1:7" ht="15" customHeight="1" x14ac:dyDescent="0.25">
      <c r="A294" s="42">
        <v>289</v>
      </c>
      <c r="B294" s="43" t="s">
        <v>129</v>
      </c>
      <c r="C294" s="34" t="s">
        <v>494</v>
      </c>
      <c r="D294" s="34">
        <v>13</v>
      </c>
      <c r="E294" s="34">
        <v>240</v>
      </c>
      <c r="F294" s="44">
        <v>13</v>
      </c>
      <c r="G294" s="34">
        <v>1</v>
      </c>
    </row>
    <row r="295" spans="1:7" ht="15" customHeight="1" x14ac:dyDescent="0.25">
      <c r="A295" s="42">
        <v>290</v>
      </c>
      <c r="B295" s="43" t="s">
        <v>129</v>
      </c>
      <c r="C295" s="34" t="s">
        <v>495</v>
      </c>
      <c r="D295" s="34">
        <v>22</v>
      </c>
      <c r="E295" s="34">
        <v>280</v>
      </c>
      <c r="F295" s="44">
        <v>6</v>
      </c>
      <c r="G295" s="34">
        <v>1</v>
      </c>
    </row>
    <row r="296" spans="1:7" ht="15" customHeight="1" x14ac:dyDescent="0.25">
      <c r="A296" s="42">
        <v>291</v>
      </c>
      <c r="B296" s="43" t="s">
        <v>129</v>
      </c>
      <c r="C296" s="34" t="s">
        <v>496</v>
      </c>
      <c r="D296" s="34">
        <v>24</v>
      </c>
      <c r="E296" s="34">
        <v>280</v>
      </c>
      <c r="F296" s="44">
        <v>6</v>
      </c>
      <c r="G296" s="34">
        <v>1</v>
      </c>
    </row>
    <row r="297" spans="1:7" ht="15" customHeight="1" x14ac:dyDescent="0.25">
      <c r="A297" s="42">
        <v>292</v>
      </c>
      <c r="B297" s="43" t="s">
        <v>129</v>
      </c>
      <c r="C297" s="34" t="s">
        <v>497</v>
      </c>
      <c r="D297" s="34">
        <v>43</v>
      </c>
      <c r="E297" s="34">
        <v>251</v>
      </c>
      <c r="F297" s="44">
        <v>11</v>
      </c>
      <c r="G297" s="34">
        <v>1</v>
      </c>
    </row>
    <row r="298" spans="1:7" ht="15" customHeight="1" x14ac:dyDescent="0.25">
      <c r="A298" s="42">
        <v>293</v>
      </c>
      <c r="B298" s="43" t="s">
        <v>129</v>
      </c>
      <c r="C298" s="34" t="s">
        <v>498</v>
      </c>
      <c r="D298" s="34">
        <v>117</v>
      </c>
      <c r="E298" s="34">
        <v>280</v>
      </c>
      <c r="F298" s="44">
        <v>20</v>
      </c>
      <c r="G298" s="34">
        <v>24</v>
      </c>
    </row>
    <row r="299" spans="1:7" ht="15" customHeight="1" x14ac:dyDescent="0.25">
      <c r="A299" s="42">
        <v>294</v>
      </c>
      <c r="B299" s="43" t="s">
        <v>129</v>
      </c>
      <c r="C299" s="34" t="s">
        <v>499</v>
      </c>
      <c r="D299" s="34">
        <v>17</v>
      </c>
      <c r="E299" s="34">
        <v>280</v>
      </c>
      <c r="F299" s="44">
        <v>16</v>
      </c>
      <c r="G299" s="34">
        <v>1</v>
      </c>
    </row>
    <row r="300" spans="1:7" ht="15" customHeight="1" x14ac:dyDescent="0.25">
      <c r="A300" s="42">
        <v>295</v>
      </c>
      <c r="B300" s="43" t="s">
        <v>129</v>
      </c>
      <c r="C300" s="34" t="s">
        <v>500</v>
      </c>
      <c r="D300" s="34">
        <v>80</v>
      </c>
      <c r="E300" s="34">
        <v>280</v>
      </c>
      <c r="F300" s="44">
        <v>12</v>
      </c>
      <c r="G300" s="34">
        <v>1</v>
      </c>
    </row>
    <row r="301" spans="1:7" ht="15" customHeight="1" x14ac:dyDescent="0.25">
      <c r="A301" s="42">
        <v>296</v>
      </c>
      <c r="B301" s="43" t="s">
        <v>129</v>
      </c>
      <c r="C301" s="34" t="s">
        <v>501</v>
      </c>
      <c r="D301" s="34">
        <v>18</v>
      </c>
      <c r="E301" s="34">
        <v>280</v>
      </c>
      <c r="F301" s="44">
        <v>5</v>
      </c>
      <c r="G301" s="34">
        <v>1</v>
      </c>
    </row>
    <row r="302" spans="1:7" ht="15" customHeight="1" x14ac:dyDescent="0.25">
      <c r="A302" s="42">
        <v>297</v>
      </c>
      <c r="B302" s="43" t="s">
        <v>129</v>
      </c>
      <c r="C302" s="34" t="s">
        <v>502</v>
      </c>
      <c r="D302" s="34">
        <v>22</v>
      </c>
      <c r="E302" s="34">
        <v>280</v>
      </c>
      <c r="F302" s="44">
        <v>5</v>
      </c>
      <c r="G302" s="34">
        <v>1</v>
      </c>
    </row>
    <row r="303" spans="1:7" ht="15" customHeight="1" x14ac:dyDescent="0.25">
      <c r="A303" s="42">
        <v>298</v>
      </c>
      <c r="B303" s="43" t="s">
        <v>129</v>
      </c>
      <c r="C303" s="34" t="s">
        <v>503</v>
      </c>
      <c r="D303" s="34">
        <v>13</v>
      </c>
      <c r="E303" s="34">
        <v>240</v>
      </c>
      <c r="F303" s="44">
        <v>6</v>
      </c>
      <c r="G303" s="34">
        <v>1</v>
      </c>
    </row>
    <row r="304" spans="1:7" ht="15" customHeight="1" x14ac:dyDescent="0.25">
      <c r="A304" s="42">
        <v>299</v>
      </c>
      <c r="B304" s="43" t="s">
        <v>129</v>
      </c>
      <c r="C304" s="34" t="s">
        <v>504</v>
      </c>
      <c r="D304" s="34">
        <v>13</v>
      </c>
      <c r="E304" s="34">
        <v>240</v>
      </c>
      <c r="F304" s="44">
        <v>10</v>
      </c>
      <c r="G304" s="34">
        <v>2</v>
      </c>
    </row>
    <row r="305" spans="1:7" ht="15" customHeight="1" x14ac:dyDescent="0.25">
      <c r="A305" s="42">
        <v>300</v>
      </c>
      <c r="B305" s="43" t="s">
        <v>129</v>
      </c>
      <c r="C305" s="34" t="s">
        <v>505</v>
      </c>
      <c r="D305" s="34">
        <v>12</v>
      </c>
      <c r="E305" s="34">
        <v>240</v>
      </c>
      <c r="F305" s="44">
        <v>12</v>
      </c>
      <c r="G305" s="34">
        <v>1</v>
      </c>
    </row>
    <row r="306" spans="1:7" ht="15" customHeight="1" x14ac:dyDescent="0.25">
      <c r="A306" s="42">
        <v>301</v>
      </c>
      <c r="B306" s="43" t="s">
        <v>129</v>
      </c>
      <c r="C306" s="34" t="s">
        <v>506</v>
      </c>
      <c r="D306" s="34">
        <v>13</v>
      </c>
      <c r="E306" s="34">
        <v>240</v>
      </c>
      <c r="F306" s="44">
        <v>13</v>
      </c>
      <c r="G306" s="34">
        <v>2</v>
      </c>
    </row>
    <row r="307" spans="1:7" ht="15" customHeight="1" x14ac:dyDescent="0.25">
      <c r="A307" s="42">
        <v>302</v>
      </c>
      <c r="B307" s="43" t="s">
        <v>108</v>
      </c>
      <c r="C307" s="34" t="s">
        <v>507</v>
      </c>
      <c r="D307" s="34">
        <v>26</v>
      </c>
      <c r="E307" s="34">
        <v>240</v>
      </c>
      <c r="F307" s="44">
        <v>10</v>
      </c>
      <c r="G307" s="34">
        <v>1</v>
      </c>
    </row>
    <row r="308" spans="1:7" ht="15" customHeight="1" x14ac:dyDescent="0.25">
      <c r="A308" s="42">
        <v>303</v>
      </c>
      <c r="B308" s="43" t="s">
        <v>108</v>
      </c>
      <c r="C308" s="34" t="s">
        <v>508</v>
      </c>
      <c r="D308" s="34">
        <v>10</v>
      </c>
      <c r="E308" s="34">
        <v>250</v>
      </c>
      <c r="F308" s="44">
        <v>1</v>
      </c>
      <c r="G308" s="34">
        <v>0</v>
      </c>
    </row>
    <row r="309" spans="1:7" ht="15" customHeight="1" x14ac:dyDescent="0.25">
      <c r="A309" s="42">
        <v>304</v>
      </c>
      <c r="B309" s="43" t="s">
        <v>296</v>
      </c>
      <c r="C309" s="34" t="s">
        <v>509</v>
      </c>
      <c r="D309" s="34">
        <v>14</v>
      </c>
      <c r="E309" s="34">
        <v>275</v>
      </c>
      <c r="F309" s="44">
        <v>1</v>
      </c>
      <c r="G309" s="34">
        <v>1</v>
      </c>
    </row>
    <row r="310" spans="1:7" ht="15" customHeight="1" x14ac:dyDescent="0.25">
      <c r="A310" s="42">
        <v>305</v>
      </c>
      <c r="B310" s="43" t="s">
        <v>296</v>
      </c>
      <c r="C310" s="34" t="s">
        <v>510</v>
      </c>
      <c r="D310" s="34">
        <v>27</v>
      </c>
      <c r="E310" s="34">
        <v>275</v>
      </c>
      <c r="F310" s="44">
        <v>10</v>
      </c>
      <c r="G310" s="34">
        <v>3</v>
      </c>
    </row>
    <row r="311" spans="1:7" ht="15" customHeight="1" x14ac:dyDescent="0.25">
      <c r="A311" s="42">
        <v>306</v>
      </c>
      <c r="B311" s="43" t="s">
        <v>296</v>
      </c>
      <c r="C311" s="34" t="s">
        <v>511</v>
      </c>
      <c r="D311" s="34">
        <v>27</v>
      </c>
      <c r="E311" s="34">
        <v>280</v>
      </c>
      <c r="F311" s="44">
        <v>5</v>
      </c>
      <c r="G311" s="34">
        <v>3</v>
      </c>
    </row>
    <row r="312" spans="1:7" ht="15" customHeight="1" x14ac:dyDescent="0.25">
      <c r="A312" s="42">
        <v>307</v>
      </c>
      <c r="B312" s="43" t="s">
        <v>296</v>
      </c>
      <c r="C312" s="34" t="s">
        <v>512</v>
      </c>
      <c r="D312" s="34">
        <v>22</v>
      </c>
      <c r="E312" s="34">
        <v>280</v>
      </c>
      <c r="F312" s="44">
        <v>5</v>
      </c>
      <c r="G312" s="34">
        <v>4</v>
      </c>
    </row>
    <row r="313" spans="1:7" ht="15" customHeight="1" x14ac:dyDescent="0.25">
      <c r="A313" s="42">
        <v>308</v>
      </c>
      <c r="B313" s="43" t="s">
        <v>239</v>
      </c>
      <c r="C313" s="34" t="s">
        <v>513</v>
      </c>
      <c r="D313" s="34">
        <v>72</v>
      </c>
      <c r="E313" s="34">
        <v>275</v>
      </c>
      <c r="F313" s="44">
        <v>26</v>
      </c>
      <c r="G313" s="34"/>
    </row>
    <row r="314" spans="1:7" ht="15" customHeight="1" x14ac:dyDescent="0.25">
      <c r="A314" s="42">
        <v>309</v>
      </c>
      <c r="B314" s="43" t="s">
        <v>112</v>
      </c>
      <c r="C314" s="34" t="s">
        <v>514</v>
      </c>
      <c r="D314" s="34">
        <v>102</v>
      </c>
      <c r="E314" s="34">
        <v>285</v>
      </c>
      <c r="F314" s="44">
        <v>38</v>
      </c>
      <c r="G314" s="34">
        <v>43</v>
      </c>
    </row>
    <row r="315" spans="1:7" ht="15" customHeight="1" x14ac:dyDescent="0.25">
      <c r="A315" s="42">
        <v>310</v>
      </c>
      <c r="B315" s="43" t="s">
        <v>112</v>
      </c>
      <c r="C315" s="34" t="s">
        <v>515</v>
      </c>
      <c r="D315" s="34">
        <v>80</v>
      </c>
      <c r="E315" s="34">
        <v>280</v>
      </c>
      <c r="F315" s="44">
        <v>0</v>
      </c>
      <c r="G315" s="34">
        <v>50</v>
      </c>
    </row>
    <row r="316" spans="1:7" ht="15" customHeight="1" x14ac:dyDescent="0.25">
      <c r="A316" s="42">
        <v>311</v>
      </c>
      <c r="B316" s="43" t="s">
        <v>296</v>
      </c>
      <c r="C316" s="34" t="s">
        <v>516</v>
      </c>
      <c r="D316" s="34">
        <v>9</v>
      </c>
      <c r="E316" s="34">
        <v>238</v>
      </c>
      <c r="F316" s="44">
        <v>2</v>
      </c>
      <c r="G316" s="34">
        <v>1</v>
      </c>
    </row>
    <row r="317" spans="1:7" ht="15" customHeight="1" x14ac:dyDescent="0.25">
      <c r="A317" s="42">
        <v>312</v>
      </c>
      <c r="B317" s="43" t="s">
        <v>296</v>
      </c>
      <c r="C317" s="34" t="s">
        <v>517</v>
      </c>
      <c r="D317" s="34">
        <v>24</v>
      </c>
      <c r="E317" s="34">
        <v>244</v>
      </c>
      <c r="F317" s="44">
        <v>4</v>
      </c>
      <c r="G317" s="34">
        <v>3</v>
      </c>
    </row>
    <row r="318" spans="1:7" ht="15" customHeight="1" x14ac:dyDescent="0.25">
      <c r="A318" s="42">
        <v>313</v>
      </c>
      <c r="B318" s="43" t="s">
        <v>129</v>
      </c>
      <c r="C318" s="34" t="s">
        <v>518</v>
      </c>
      <c r="D318" s="34">
        <v>23</v>
      </c>
      <c r="E318" s="34">
        <v>242</v>
      </c>
      <c r="F318" s="44">
        <v>9</v>
      </c>
      <c r="G318" s="34">
        <v>1</v>
      </c>
    </row>
    <row r="319" spans="1:7" ht="15" customHeight="1" x14ac:dyDescent="0.25">
      <c r="A319" s="42">
        <v>314</v>
      </c>
      <c r="B319" s="43" t="s">
        <v>129</v>
      </c>
      <c r="C319" s="34" t="s">
        <v>518</v>
      </c>
      <c r="D319" s="34">
        <v>35</v>
      </c>
      <c r="E319" s="34">
        <v>242</v>
      </c>
      <c r="F319" s="44">
        <v>7</v>
      </c>
      <c r="G319" s="34">
        <v>3</v>
      </c>
    </row>
    <row r="320" spans="1:7" ht="15" customHeight="1" x14ac:dyDescent="0.25">
      <c r="A320" s="42">
        <v>315</v>
      </c>
      <c r="B320" s="43" t="s">
        <v>129</v>
      </c>
      <c r="C320" s="34" t="s">
        <v>519</v>
      </c>
      <c r="D320" s="34">
        <v>9</v>
      </c>
      <c r="E320" s="34">
        <v>238</v>
      </c>
      <c r="F320" s="44">
        <v>2</v>
      </c>
      <c r="G320" s="34">
        <v>1</v>
      </c>
    </row>
    <row r="321" spans="1:7" ht="15" customHeight="1" x14ac:dyDescent="0.25">
      <c r="A321" s="42">
        <v>316</v>
      </c>
      <c r="B321" s="43" t="s">
        <v>129</v>
      </c>
      <c r="C321" s="34" t="s">
        <v>520</v>
      </c>
      <c r="D321" s="34">
        <v>14</v>
      </c>
      <c r="E321" s="34">
        <v>246</v>
      </c>
      <c r="F321" s="44">
        <v>10</v>
      </c>
      <c r="G321" s="34">
        <v>1</v>
      </c>
    </row>
    <row r="322" spans="1:7" ht="15" customHeight="1" x14ac:dyDescent="0.25">
      <c r="A322" s="42">
        <v>317</v>
      </c>
      <c r="B322" s="43" t="s">
        <v>129</v>
      </c>
      <c r="C322" s="34" t="s">
        <v>521</v>
      </c>
      <c r="D322" s="34"/>
      <c r="E322" s="34"/>
      <c r="F322" s="44"/>
      <c r="G322" s="34"/>
    </row>
    <row r="323" spans="1:7" ht="15" customHeight="1" x14ac:dyDescent="0.25">
      <c r="A323" s="42">
        <v>318</v>
      </c>
      <c r="B323" s="43" t="s">
        <v>129</v>
      </c>
      <c r="C323" s="34" t="s">
        <v>522</v>
      </c>
      <c r="D323" s="34">
        <v>70</v>
      </c>
      <c r="E323" s="34">
        <v>247</v>
      </c>
      <c r="F323" s="44">
        <v>14</v>
      </c>
      <c r="G323" s="34">
        <v>4</v>
      </c>
    </row>
    <row r="324" spans="1:7" ht="15" customHeight="1" x14ac:dyDescent="0.25">
      <c r="A324" s="42">
        <v>319</v>
      </c>
      <c r="B324" s="43" t="s">
        <v>129</v>
      </c>
      <c r="C324" s="34" t="s">
        <v>523</v>
      </c>
      <c r="D324" s="34">
        <v>38</v>
      </c>
      <c r="E324" s="34">
        <v>227</v>
      </c>
      <c r="F324" s="44">
        <v>3</v>
      </c>
      <c r="G324" s="34">
        <v>4</v>
      </c>
    </row>
    <row r="325" spans="1:7" ht="15" customHeight="1" x14ac:dyDescent="0.25">
      <c r="A325" s="42">
        <v>320</v>
      </c>
      <c r="B325" s="43" t="s">
        <v>129</v>
      </c>
      <c r="C325" s="34" t="s">
        <v>524</v>
      </c>
      <c r="D325" s="34">
        <v>7</v>
      </c>
      <c r="E325" s="34">
        <v>232</v>
      </c>
      <c r="F325" s="44">
        <v>4</v>
      </c>
      <c r="G325" s="34">
        <v>1</v>
      </c>
    </row>
    <row r="326" spans="1:7" ht="15" customHeight="1" x14ac:dyDescent="0.25">
      <c r="A326" s="42">
        <v>321</v>
      </c>
      <c r="B326" s="43" t="s">
        <v>129</v>
      </c>
      <c r="C326" s="34" t="s">
        <v>525</v>
      </c>
      <c r="D326" s="34">
        <v>18</v>
      </c>
      <c r="E326" s="34">
        <v>233</v>
      </c>
      <c r="F326" s="44">
        <v>18</v>
      </c>
      <c r="G326" s="34">
        <v>2</v>
      </c>
    </row>
    <row r="327" spans="1:7" ht="15" customHeight="1" x14ac:dyDescent="0.25">
      <c r="A327" s="42">
        <v>322</v>
      </c>
      <c r="B327" s="43" t="s">
        <v>129</v>
      </c>
      <c r="C327" s="34" t="s">
        <v>526</v>
      </c>
      <c r="D327" s="34">
        <v>26</v>
      </c>
      <c r="E327" s="34">
        <v>242</v>
      </c>
      <c r="F327" s="44">
        <v>13</v>
      </c>
      <c r="G327" s="34">
        <v>14</v>
      </c>
    </row>
    <row r="328" spans="1:7" ht="15" customHeight="1" x14ac:dyDescent="0.25">
      <c r="A328" s="42">
        <v>323</v>
      </c>
      <c r="B328" s="43" t="s">
        <v>129</v>
      </c>
      <c r="C328" s="34" t="s">
        <v>527</v>
      </c>
      <c r="D328" s="34">
        <v>13</v>
      </c>
      <c r="E328" s="34">
        <v>243</v>
      </c>
      <c r="F328" s="44">
        <v>16</v>
      </c>
      <c r="G328" s="34">
        <v>1</v>
      </c>
    </row>
    <row r="329" spans="1:7" ht="15" customHeight="1" x14ac:dyDescent="0.25">
      <c r="A329" s="42">
        <v>324</v>
      </c>
      <c r="B329" s="43" t="s">
        <v>129</v>
      </c>
      <c r="C329" s="34" t="s">
        <v>528</v>
      </c>
      <c r="D329" s="34">
        <v>19</v>
      </c>
      <c r="E329" s="34">
        <v>242</v>
      </c>
      <c r="F329" s="44">
        <v>0</v>
      </c>
      <c r="G329" s="34">
        <v>2</v>
      </c>
    </row>
    <row r="330" spans="1:7" ht="15" customHeight="1" x14ac:dyDescent="0.25">
      <c r="A330" s="42">
        <v>325</v>
      </c>
      <c r="B330" s="43" t="s">
        <v>129</v>
      </c>
      <c r="C330" s="34" t="s">
        <v>529</v>
      </c>
      <c r="D330" s="34">
        <v>17</v>
      </c>
      <c r="E330" s="34">
        <v>240</v>
      </c>
      <c r="F330" s="44">
        <v>6</v>
      </c>
      <c r="G330" s="34">
        <v>1</v>
      </c>
    </row>
    <row r="331" spans="1:7" ht="15" customHeight="1" x14ac:dyDescent="0.25">
      <c r="A331" s="42">
        <v>326</v>
      </c>
      <c r="B331" s="43" t="s">
        <v>129</v>
      </c>
      <c r="C331" s="34" t="s">
        <v>527</v>
      </c>
      <c r="D331" s="34">
        <v>55</v>
      </c>
      <c r="E331" s="34">
        <v>241</v>
      </c>
      <c r="F331" s="44">
        <v>10</v>
      </c>
      <c r="G331" s="34">
        <v>7</v>
      </c>
    </row>
    <row r="332" spans="1:7" ht="15" customHeight="1" x14ac:dyDescent="0.25">
      <c r="A332" s="42">
        <v>327</v>
      </c>
      <c r="B332" s="43" t="s">
        <v>129</v>
      </c>
      <c r="C332" s="34" t="s">
        <v>530</v>
      </c>
      <c r="D332" s="34">
        <v>33</v>
      </c>
      <c r="E332" s="34">
        <v>238</v>
      </c>
      <c r="F332" s="44">
        <v>6</v>
      </c>
      <c r="G332" s="34">
        <v>1</v>
      </c>
    </row>
    <row r="333" spans="1:7" ht="15" customHeight="1" x14ac:dyDescent="0.25">
      <c r="A333" s="42">
        <v>328</v>
      </c>
      <c r="B333" s="43" t="s">
        <v>129</v>
      </c>
      <c r="C333" s="34" t="s">
        <v>531</v>
      </c>
      <c r="D333" s="34">
        <v>4</v>
      </c>
      <c r="E333" s="34">
        <v>238</v>
      </c>
      <c r="F333" s="44">
        <v>0</v>
      </c>
      <c r="G333" s="34">
        <v>1</v>
      </c>
    </row>
    <row r="334" spans="1:7" ht="15" customHeight="1" x14ac:dyDescent="0.25">
      <c r="A334" s="42">
        <v>329</v>
      </c>
      <c r="B334" s="43" t="s">
        <v>129</v>
      </c>
      <c r="C334" s="34" t="s">
        <v>527</v>
      </c>
      <c r="D334" s="34">
        <v>26</v>
      </c>
      <c r="E334" s="34">
        <v>239</v>
      </c>
      <c r="F334" s="44">
        <v>12</v>
      </c>
      <c r="G334" s="34">
        <v>5</v>
      </c>
    </row>
    <row r="335" spans="1:7" ht="15" customHeight="1" x14ac:dyDescent="0.25">
      <c r="A335" s="42">
        <v>330</v>
      </c>
      <c r="B335" s="43" t="s">
        <v>129</v>
      </c>
      <c r="C335" s="34" t="s">
        <v>532</v>
      </c>
      <c r="D335" s="34">
        <v>13</v>
      </c>
      <c r="E335" s="34">
        <v>243</v>
      </c>
      <c r="F335" s="44">
        <v>7</v>
      </c>
      <c r="G335" s="34">
        <v>0</v>
      </c>
    </row>
    <row r="336" spans="1:7" ht="15" customHeight="1" x14ac:dyDescent="0.25">
      <c r="A336" s="42">
        <v>331</v>
      </c>
      <c r="B336" s="43" t="s">
        <v>112</v>
      </c>
      <c r="C336" s="34" t="s">
        <v>533</v>
      </c>
      <c r="D336" s="34">
        <v>14</v>
      </c>
      <c r="E336" s="34">
        <v>225</v>
      </c>
      <c r="F336" s="44">
        <v>7</v>
      </c>
      <c r="G336" s="34">
        <v>0</v>
      </c>
    </row>
    <row r="337" spans="1:7" ht="15" customHeight="1" x14ac:dyDescent="0.25">
      <c r="A337" s="42">
        <v>332</v>
      </c>
      <c r="B337" s="43" t="s">
        <v>129</v>
      </c>
      <c r="C337" s="34" t="s">
        <v>534</v>
      </c>
      <c r="D337" s="34">
        <v>189</v>
      </c>
      <c r="E337" s="34">
        <v>276</v>
      </c>
      <c r="F337" s="44">
        <v>13</v>
      </c>
      <c r="G337" s="34">
        <v>0</v>
      </c>
    </row>
    <row r="338" spans="1:7" ht="15" customHeight="1" x14ac:dyDescent="0.25">
      <c r="A338" s="42">
        <v>333</v>
      </c>
      <c r="B338" s="43" t="s">
        <v>129</v>
      </c>
      <c r="C338" s="34" t="s">
        <v>535</v>
      </c>
      <c r="D338" s="34">
        <v>14</v>
      </c>
      <c r="E338" s="34">
        <v>276</v>
      </c>
      <c r="F338" s="44">
        <v>3</v>
      </c>
      <c r="G338" s="34">
        <v>0</v>
      </c>
    </row>
    <row r="339" spans="1:7" ht="15" customHeight="1" x14ac:dyDescent="0.25">
      <c r="A339" s="42">
        <v>334</v>
      </c>
      <c r="B339" s="43" t="s">
        <v>129</v>
      </c>
      <c r="C339" s="34" t="s">
        <v>536</v>
      </c>
      <c r="D339" s="34">
        <v>12</v>
      </c>
      <c r="E339" s="34">
        <v>253</v>
      </c>
      <c r="F339" s="44">
        <v>11</v>
      </c>
      <c r="G339" s="34">
        <v>2</v>
      </c>
    </row>
    <row r="340" spans="1:7" ht="15" customHeight="1" x14ac:dyDescent="0.25">
      <c r="A340" s="42">
        <v>335</v>
      </c>
      <c r="B340" s="43" t="s">
        <v>114</v>
      </c>
      <c r="C340" s="34" t="s">
        <v>537</v>
      </c>
      <c r="D340" s="34">
        <v>40</v>
      </c>
      <c r="E340" s="34">
        <v>227</v>
      </c>
      <c r="F340" s="44">
        <v>0</v>
      </c>
      <c r="G340" s="34">
        <v>24</v>
      </c>
    </row>
    <row r="341" spans="1:7" ht="15" customHeight="1" x14ac:dyDescent="0.25">
      <c r="A341" s="42">
        <v>336</v>
      </c>
      <c r="B341" s="43" t="s">
        <v>114</v>
      </c>
      <c r="C341" s="34" t="s">
        <v>538</v>
      </c>
      <c r="D341" s="34">
        <v>50</v>
      </c>
      <c r="E341" s="34">
        <v>266</v>
      </c>
      <c r="F341" s="44">
        <v>30</v>
      </c>
      <c r="G341" s="34">
        <v>25</v>
      </c>
    </row>
    <row r="342" spans="1:7" ht="15" customHeight="1" x14ac:dyDescent="0.25">
      <c r="A342" s="42">
        <v>337</v>
      </c>
      <c r="B342" s="43" t="s">
        <v>114</v>
      </c>
      <c r="C342" s="34" t="s">
        <v>539</v>
      </c>
      <c r="D342" s="34">
        <v>28</v>
      </c>
      <c r="E342" s="34">
        <v>268</v>
      </c>
      <c r="F342" s="44">
        <v>13</v>
      </c>
      <c r="G342" s="34">
        <v>25</v>
      </c>
    </row>
    <row r="343" spans="1:7" ht="15" customHeight="1" x14ac:dyDescent="0.25">
      <c r="A343" s="42">
        <v>338</v>
      </c>
      <c r="B343" s="43" t="s">
        <v>114</v>
      </c>
      <c r="C343" s="34" t="s">
        <v>540</v>
      </c>
      <c r="D343" s="34">
        <v>40</v>
      </c>
      <c r="E343" s="34">
        <v>270</v>
      </c>
      <c r="F343" s="44">
        <v>25</v>
      </c>
      <c r="G343" s="34">
        <v>25</v>
      </c>
    </row>
    <row r="344" spans="1:7" ht="15" customHeight="1" x14ac:dyDescent="0.25">
      <c r="A344" s="42">
        <v>339</v>
      </c>
      <c r="B344" s="43" t="s">
        <v>114</v>
      </c>
      <c r="C344" s="34" t="s">
        <v>541</v>
      </c>
      <c r="D344" s="34">
        <v>13</v>
      </c>
      <c r="E344" s="34">
        <v>242</v>
      </c>
      <c r="F344" s="44">
        <v>0</v>
      </c>
      <c r="G344" s="34">
        <v>1</v>
      </c>
    </row>
    <row r="345" spans="1:7" ht="15" customHeight="1" x14ac:dyDescent="0.25">
      <c r="A345" s="42">
        <v>340</v>
      </c>
      <c r="B345" s="43" t="s">
        <v>114</v>
      </c>
      <c r="C345" s="34" t="s">
        <v>542</v>
      </c>
      <c r="D345" s="34">
        <v>12</v>
      </c>
      <c r="E345" s="34">
        <v>234</v>
      </c>
      <c r="F345" s="44">
        <v>1</v>
      </c>
      <c r="G345" s="34">
        <v>1</v>
      </c>
    </row>
    <row r="346" spans="1:7" ht="15" customHeight="1" x14ac:dyDescent="0.25">
      <c r="A346" s="42">
        <v>341</v>
      </c>
      <c r="B346" s="43" t="s">
        <v>114</v>
      </c>
      <c r="C346" s="34" t="s">
        <v>543</v>
      </c>
      <c r="D346" s="34">
        <v>6</v>
      </c>
      <c r="E346" s="34">
        <v>234</v>
      </c>
      <c r="F346" s="44">
        <v>0</v>
      </c>
      <c r="G346" s="34">
        <v>1</v>
      </c>
    </row>
    <row r="347" spans="1:7" ht="15" customHeight="1" x14ac:dyDescent="0.25">
      <c r="A347" s="42">
        <v>342</v>
      </c>
      <c r="B347" s="43" t="s">
        <v>114</v>
      </c>
      <c r="C347" s="34" t="s">
        <v>544</v>
      </c>
      <c r="D347" s="34">
        <v>12</v>
      </c>
      <c r="E347" s="34">
        <v>241</v>
      </c>
      <c r="F347" s="44">
        <v>0</v>
      </c>
      <c r="G347" s="34">
        <v>3</v>
      </c>
    </row>
    <row r="348" spans="1:7" ht="15" customHeight="1" x14ac:dyDescent="0.25">
      <c r="A348" s="42">
        <v>343</v>
      </c>
      <c r="B348" s="43" t="s">
        <v>114</v>
      </c>
      <c r="C348" s="34" t="s">
        <v>545</v>
      </c>
      <c r="D348" s="34">
        <v>4</v>
      </c>
      <c r="E348" s="34">
        <v>243</v>
      </c>
      <c r="F348" s="44">
        <v>0</v>
      </c>
      <c r="G348" s="34">
        <v>1</v>
      </c>
    </row>
    <row r="349" spans="1:7" ht="15" customHeight="1" x14ac:dyDescent="0.25">
      <c r="A349" s="42">
        <v>344</v>
      </c>
      <c r="B349" s="43" t="s">
        <v>114</v>
      </c>
      <c r="C349" s="34" t="s">
        <v>546</v>
      </c>
      <c r="D349" s="34">
        <v>7</v>
      </c>
      <c r="E349" s="34">
        <v>226</v>
      </c>
      <c r="F349" s="44">
        <v>0</v>
      </c>
      <c r="G349" s="34">
        <v>5</v>
      </c>
    </row>
    <row r="350" spans="1:7" ht="15" customHeight="1" x14ac:dyDescent="0.25">
      <c r="A350" s="42">
        <v>345</v>
      </c>
      <c r="B350" s="43" t="s">
        <v>114</v>
      </c>
      <c r="C350" s="34" t="s">
        <v>547</v>
      </c>
      <c r="D350" s="34">
        <v>13</v>
      </c>
      <c r="E350" s="34">
        <v>245</v>
      </c>
      <c r="F350" s="44">
        <v>0</v>
      </c>
      <c r="G350" s="34">
        <v>5</v>
      </c>
    </row>
    <row r="351" spans="1:7" ht="15" customHeight="1" x14ac:dyDescent="0.25">
      <c r="A351" s="42">
        <v>346</v>
      </c>
      <c r="B351" s="43" t="s">
        <v>114</v>
      </c>
      <c r="C351" s="34" t="s">
        <v>548</v>
      </c>
      <c r="D351" s="34">
        <v>13</v>
      </c>
      <c r="E351" s="34">
        <v>235</v>
      </c>
      <c r="F351" s="44">
        <v>3</v>
      </c>
      <c r="G351" s="34">
        <v>7</v>
      </c>
    </row>
    <row r="352" spans="1:7" ht="15" customHeight="1" x14ac:dyDescent="0.25">
      <c r="A352" s="42">
        <v>347</v>
      </c>
      <c r="B352" s="43" t="s">
        <v>114</v>
      </c>
      <c r="C352" s="34" t="s">
        <v>549</v>
      </c>
      <c r="D352" s="34">
        <v>6</v>
      </c>
      <c r="E352" s="34">
        <v>235</v>
      </c>
      <c r="F352" s="44">
        <v>0</v>
      </c>
      <c r="G352" s="34">
        <v>5</v>
      </c>
    </row>
    <row r="353" spans="1:7" ht="15" customHeight="1" x14ac:dyDescent="0.25">
      <c r="A353" s="42">
        <v>348</v>
      </c>
      <c r="B353" s="43" t="s">
        <v>114</v>
      </c>
      <c r="C353" s="34" t="s">
        <v>550</v>
      </c>
      <c r="D353" s="34">
        <v>11</v>
      </c>
      <c r="E353" s="34">
        <v>237</v>
      </c>
      <c r="F353" s="44">
        <v>0</v>
      </c>
      <c r="G353" s="34">
        <v>5</v>
      </c>
    </row>
    <row r="354" spans="1:7" ht="15" customHeight="1" x14ac:dyDescent="0.25">
      <c r="A354" s="42">
        <v>349</v>
      </c>
      <c r="B354" s="43" t="s">
        <v>114</v>
      </c>
      <c r="C354" s="34" t="s">
        <v>551</v>
      </c>
      <c r="D354" s="34">
        <v>7</v>
      </c>
      <c r="E354" s="34">
        <v>230</v>
      </c>
      <c r="F354" s="44">
        <v>0</v>
      </c>
      <c r="G354" s="34">
        <v>0</v>
      </c>
    </row>
    <row r="355" spans="1:7" ht="15" customHeight="1" x14ac:dyDescent="0.25">
      <c r="A355" s="42">
        <v>350</v>
      </c>
      <c r="B355" s="43" t="s">
        <v>114</v>
      </c>
      <c r="C355" s="34" t="s">
        <v>552</v>
      </c>
      <c r="D355" s="34">
        <v>15</v>
      </c>
      <c r="E355" s="34">
        <v>242</v>
      </c>
      <c r="F355" s="44">
        <v>0</v>
      </c>
      <c r="G355" s="34">
        <v>7</v>
      </c>
    </row>
    <row r="356" spans="1:7" ht="15" customHeight="1" x14ac:dyDescent="0.25">
      <c r="A356" s="42">
        <v>351</v>
      </c>
      <c r="B356" s="43" t="s">
        <v>114</v>
      </c>
      <c r="C356" s="34" t="s">
        <v>553</v>
      </c>
      <c r="D356" s="34">
        <v>4</v>
      </c>
      <c r="E356" s="34">
        <v>230</v>
      </c>
      <c r="F356" s="44">
        <v>0</v>
      </c>
      <c r="G356" s="34">
        <v>0</v>
      </c>
    </row>
    <row r="357" spans="1:7" ht="15" customHeight="1" x14ac:dyDescent="0.25">
      <c r="A357" s="42">
        <v>352</v>
      </c>
      <c r="B357" s="43" t="s">
        <v>114</v>
      </c>
      <c r="C357" s="34" t="s">
        <v>554</v>
      </c>
      <c r="D357" s="34">
        <v>6</v>
      </c>
      <c r="E357" s="34">
        <v>258</v>
      </c>
      <c r="F357" s="44">
        <v>1</v>
      </c>
      <c r="G357" s="34">
        <v>2</v>
      </c>
    </row>
    <row r="358" spans="1:7" ht="15" customHeight="1" x14ac:dyDescent="0.25">
      <c r="A358" s="42">
        <v>353</v>
      </c>
      <c r="B358" s="43" t="s">
        <v>114</v>
      </c>
      <c r="C358" s="34" t="s">
        <v>555</v>
      </c>
      <c r="D358" s="34">
        <v>7</v>
      </c>
      <c r="E358" s="34">
        <v>237</v>
      </c>
      <c r="F358" s="44">
        <v>0</v>
      </c>
      <c r="G358" s="34">
        <v>2</v>
      </c>
    </row>
    <row r="359" spans="1:7" ht="15" customHeight="1" x14ac:dyDescent="0.25">
      <c r="A359" s="42">
        <v>354</v>
      </c>
      <c r="B359" s="43" t="s">
        <v>114</v>
      </c>
      <c r="C359" s="34" t="s">
        <v>556</v>
      </c>
      <c r="D359" s="34">
        <v>16</v>
      </c>
      <c r="E359" s="34">
        <v>241</v>
      </c>
      <c r="F359" s="44">
        <v>0</v>
      </c>
      <c r="G359" s="34">
        <v>8</v>
      </c>
    </row>
    <row r="360" spans="1:7" ht="15" customHeight="1" x14ac:dyDescent="0.25">
      <c r="A360" s="42">
        <v>355</v>
      </c>
      <c r="B360" s="43" t="s">
        <v>114</v>
      </c>
      <c r="C360" s="34" t="s">
        <v>557</v>
      </c>
      <c r="D360" s="34">
        <v>49</v>
      </c>
      <c r="E360" s="34">
        <v>269</v>
      </c>
      <c r="F360" s="44">
        <v>0</v>
      </c>
      <c r="G360" s="34">
        <v>32</v>
      </c>
    </row>
    <row r="361" spans="1:7" ht="15" customHeight="1" x14ac:dyDescent="0.25">
      <c r="A361" s="42">
        <v>356</v>
      </c>
      <c r="B361" s="43" t="s">
        <v>114</v>
      </c>
      <c r="C361" s="34" t="s">
        <v>558</v>
      </c>
      <c r="D361" s="34">
        <v>16</v>
      </c>
      <c r="E361" s="34">
        <v>214</v>
      </c>
      <c r="F361" s="44">
        <v>0</v>
      </c>
      <c r="G361" s="34">
        <v>2</v>
      </c>
    </row>
    <row r="362" spans="1:7" ht="15" customHeight="1" x14ac:dyDescent="0.25">
      <c r="A362" s="42">
        <v>357</v>
      </c>
      <c r="B362" s="43" t="s">
        <v>114</v>
      </c>
      <c r="C362" s="34" t="s">
        <v>559</v>
      </c>
      <c r="D362" s="34">
        <v>16</v>
      </c>
      <c r="E362" s="34">
        <v>270</v>
      </c>
      <c r="F362" s="44">
        <v>0</v>
      </c>
      <c r="G362" s="34">
        <v>3</v>
      </c>
    </row>
    <row r="363" spans="1:7" ht="15" customHeight="1" x14ac:dyDescent="0.25">
      <c r="A363" s="42">
        <v>358</v>
      </c>
      <c r="B363" s="43" t="s">
        <v>114</v>
      </c>
      <c r="C363" s="34" t="s">
        <v>560</v>
      </c>
      <c r="D363" s="34">
        <v>20</v>
      </c>
      <c r="E363" s="34">
        <v>229</v>
      </c>
      <c r="F363" s="44">
        <v>0</v>
      </c>
      <c r="G363" s="34">
        <v>2</v>
      </c>
    </row>
    <row r="364" spans="1:7" ht="15" customHeight="1" x14ac:dyDescent="0.25">
      <c r="A364" s="42">
        <v>359</v>
      </c>
      <c r="B364" s="43" t="s">
        <v>108</v>
      </c>
      <c r="C364" s="34" t="s">
        <v>561</v>
      </c>
      <c r="D364" s="34">
        <v>17</v>
      </c>
      <c r="E364" s="34">
        <v>235</v>
      </c>
      <c r="F364" s="44">
        <v>4</v>
      </c>
      <c r="G364" s="34">
        <v>1</v>
      </c>
    </row>
    <row r="365" spans="1:7" ht="15" customHeight="1" x14ac:dyDescent="0.25">
      <c r="A365" s="42">
        <v>360</v>
      </c>
      <c r="B365" s="43" t="s">
        <v>114</v>
      </c>
      <c r="C365" s="34" t="s">
        <v>562</v>
      </c>
      <c r="D365" s="34">
        <v>80</v>
      </c>
      <c r="E365" s="34">
        <v>233</v>
      </c>
      <c r="F365" s="44">
        <v>8</v>
      </c>
      <c r="G365" s="34">
        <v>42</v>
      </c>
    </row>
    <row r="366" spans="1:7" ht="15" customHeight="1" x14ac:dyDescent="0.25">
      <c r="A366" s="42">
        <v>361</v>
      </c>
      <c r="B366" s="43" t="s">
        <v>124</v>
      </c>
      <c r="C366" s="34" t="s">
        <v>563</v>
      </c>
      <c r="D366" s="34">
        <v>330</v>
      </c>
      <c r="E366" s="34">
        <v>235</v>
      </c>
      <c r="F366" s="44">
        <v>35</v>
      </c>
      <c r="G366" s="34">
        <v>66</v>
      </c>
    </row>
    <row r="367" spans="1:7" ht="15" customHeight="1" x14ac:dyDescent="0.25">
      <c r="A367" s="42">
        <v>362</v>
      </c>
      <c r="B367" s="43" t="s">
        <v>114</v>
      </c>
      <c r="C367" s="34" t="s">
        <v>564</v>
      </c>
      <c r="D367" s="34">
        <v>20</v>
      </c>
      <c r="E367" s="34">
        <v>240</v>
      </c>
      <c r="F367" s="44">
        <v>15</v>
      </c>
      <c r="G367" s="34">
        <v>1</v>
      </c>
    </row>
    <row r="368" spans="1:7" ht="15" customHeight="1" x14ac:dyDescent="0.25">
      <c r="A368" s="42">
        <v>363</v>
      </c>
      <c r="B368" s="43" t="s">
        <v>114</v>
      </c>
      <c r="C368" s="34" t="s">
        <v>565</v>
      </c>
      <c r="D368" s="34">
        <v>15</v>
      </c>
      <c r="E368" s="34">
        <v>240</v>
      </c>
      <c r="F368" s="44">
        <v>5</v>
      </c>
      <c r="G368" s="34">
        <v>10</v>
      </c>
    </row>
    <row r="369" spans="1:7" ht="15" customHeight="1" x14ac:dyDescent="0.25">
      <c r="A369" s="42">
        <v>364</v>
      </c>
      <c r="B369" s="43" t="s">
        <v>114</v>
      </c>
      <c r="C369" s="34" t="s">
        <v>566</v>
      </c>
      <c r="D369" s="34">
        <v>42</v>
      </c>
      <c r="E369" s="34">
        <v>229</v>
      </c>
      <c r="F369" s="44">
        <v>4</v>
      </c>
      <c r="G369" s="34">
        <v>0</v>
      </c>
    </row>
    <row r="370" spans="1:7" ht="15" customHeight="1" x14ac:dyDescent="0.25">
      <c r="A370" s="42">
        <v>365</v>
      </c>
      <c r="B370" s="43" t="s">
        <v>114</v>
      </c>
      <c r="C370" s="34" t="s">
        <v>567</v>
      </c>
      <c r="D370" s="34">
        <v>21</v>
      </c>
      <c r="E370" s="34">
        <v>231</v>
      </c>
      <c r="F370" s="44">
        <v>6</v>
      </c>
      <c r="G370" s="34">
        <v>0</v>
      </c>
    </row>
    <row r="371" spans="1:7" ht="15" customHeight="1" x14ac:dyDescent="0.25">
      <c r="A371" s="42">
        <v>366</v>
      </c>
      <c r="B371" s="43" t="s">
        <v>114</v>
      </c>
      <c r="C371" s="34" t="s">
        <v>568</v>
      </c>
      <c r="D371" s="34">
        <v>16</v>
      </c>
      <c r="E371" s="34">
        <v>240</v>
      </c>
      <c r="F371" s="44">
        <v>2</v>
      </c>
      <c r="G371" s="34">
        <v>2</v>
      </c>
    </row>
    <row r="372" spans="1:7" ht="15" customHeight="1" x14ac:dyDescent="0.25">
      <c r="A372" s="42">
        <v>367</v>
      </c>
      <c r="B372" s="43" t="s">
        <v>114</v>
      </c>
      <c r="C372" s="34" t="s">
        <v>568</v>
      </c>
      <c r="D372" s="34">
        <v>20</v>
      </c>
      <c r="E372" s="34">
        <v>240</v>
      </c>
      <c r="F372" s="44">
        <v>0</v>
      </c>
      <c r="G372" s="34">
        <v>2</v>
      </c>
    </row>
    <row r="373" spans="1:7" ht="15" customHeight="1" x14ac:dyDescent="0.25">
      <c r="A373" s="42">
        <v>368</v>
      </c>
      <c r="B373" s="43" t="s">
        <v>124</v>
      </c>
      <c r="C373" s="34" t="s">
        <v>569</v>
      </c>
      <c r="D373" s="34">
        <v>105</v>
      </c>
      <c r="E373" s="34">
        <v>270</v>
      </c>
      <c r="F373" s="44">
        <v>23</v>
      </c>
      <c r="G373" s="34">
        <v>111</v>
      </c>
    </row>
    <row r="374" spans="1:7" ht="15" customHeight="1" x14ac:dyDescent="0.25">
      <c r="A374" s="42">
        <v>369</v>
      </c>
      <c r="B374" s="43" t="s">
        <v>124</v>
      </c>
      <c r="C374" s="34" t="s">
        <v>570</v>
      </c>
      <c r="D374" s="34">
        <v>55</v>
      </c>
      <c r="E374" s="34">
        <v>270</v>
      </c>
      <c r="F374" s="44">
        <v>40</v>
      </c>
      <c r="G374" s="34">
        <v>51</v>
      </c>
    </row>
    <row r="375" spans="1:7" ht="15" customHeight="1" x14ac:dyDescent="0.25">
      <c r="A375" s="42">
        <v>370</v>
      </c>
      <c r="B375" s="43" t="s">
        <v>124</v>
      </c>
      <c r="C375" s="34" t="s">
        <v>571</v>
      </c>
      <c r="D375" s="34">
        <v>150</v>
      </c>
      <c r="E375" s="34">
        <v>245</v>
      </c>
      <c r="F375" s="44">
        <v>20</v>
      </c>
      <c r="G375" s="34">
        <v>72</v>
      </c>
    </row>
    <row r="376" spans="1:7" ht="15" customHeight="1" x14ac:dyDescent="0.25">
      <c r="A376" s="42">
        <v>371</v>
      </c>
      <c r="B376" s="43" t="s">
        <v>124</v>
      </c>
      <c r="C376" s="34" t="s">
        <v>572</v>
      </c>
      <c r="D376" s="34">
        <v>65</v>
      </c>
      <c r="E376" s="34">
        <v>250</v>
      </c>
      <c r="F376" s="44">
        <v>16</v>
      </c>
      <c r="G376" s="34">
        <v>70</v>
      </c>
    </row>
    <row r="377" spans="1:7" ht="15" customHeight="1" x14ac:dyDescent="0.25">
      <c r="A377" s="42">
        <v>372</v>
      </c>
      <c r="B377" s="43" t="s">
        <v>124</v>
      </c>
      <c r="C377" s="34" t="s">
        <v>573</v>
      </c>
      <c r="D377" s="34">
        <v>63</v>
      </c>
      <c r="E377" s="34">
        <v>255</v>
      </c>
      <c r="F377" s="44">
        <v>17</v>
      </c>
      <c r="G377" s="34">
        <v>64</v>
      </c>
    </row>
    <row r="378" spans="1:7" ht="15" customHeight="1" x14ac:dyDescent="0.25">
      <c r="A378" s="42">
        <v>373</v>
      </c>
      <c r="B378" s="43" t="s">
        <v>124</v>
      </c>
      <c r="C378" s="34" t="s">
        <v>574</v>
      </c>
      <c r="D378" s="34">
        <v>63</v>
      </c>
      <c r="E378" s="34">
        <v>245</v>
      </c>
      <c r="F378" s="44">
        <v>17</v>
      </c>
      <c r="G378" s="34">
        <v>64</v>
      </c>
    </row>
    <row r="379" spans="1:7" ht="15" customHeight="1" x14ac:dyDescent="0.25">
      <c r="A379" s="42">
        <v>374</v>
      </c>
      <c r="B379" s="43" t="s">
        <v>124</v>
      </c>
      <c r="C379" s="34" t="s">
        <v>575</v>
      </c>
      <c r="D379" s="34">
        <v>67</v>
      </c>
      <c r="E379" s="34">
        <v>245</v>
      </c>
      <c r="F379" s="44">
        <v>17</v>
      </c>
      <c r="G379" s="34">
        <v>70</v>
      </c>
    </row>
    <row r="380" spans="1:7" ht="15" customHeight="1" x14ac:dyDescent="0.25">
      <c r="A380" s="42">
        <v>375</v>
      </c>
      <c r="B380" s="43" t="s">
        <v>124</v>
      </c>
      <c r="C380" s="34" t="s">
        <v>576</v>
      </c>
      <c r="D380" s="34">
        <v>150</v>
      </c>
      <c r="E380" s="34">
        <v>245</v>
      </c>
      <c r="F380" s="44">
        <v>17</v>
      </c>
      <c r="G380" s="34">
        <v>73</v>
      </c>
    </row>
    <row r="381" spans="1:7" ht="15" customHeight="1" x14ac:dyDescent="0.25">
      <c r="A381" s="42">
        <v>376</v>
      </c>
      <c r="B381" s="43" t="s">
        <v>108</v>
      </c>
      <c r="C381" s="34" t="s">
        <v>577</v>
      </c>
      <c r="D381" s="34">
        <v>12</v>
      </c>
      <c r="E381" s="34">
        <v>210</v>
      </c>
      <c r="F381" s="44">
        <v>10</v>
      </c>
      <c r="G381" s="34">
        <v>1</v>
      </c>
    </row>
    <row r="382" spans="1:7" ht="15" customHeight="1" x14ac:dyDescent="0.25">
      <c r="A382" s="42">
        <v>377</v>
      </c>
      <c r="B382" s="43" t="s">
        <v>108</v>
      </c>
      <c r="C382" s="34" t="s">
        <v>578</v>
      </c>
      <c r="D382" s="34">
        <v>8</v>
      </c>
      <c r="E382" s="34">
        <v>210</v>
      </c>
      <c r="F382" s="44">
        <v>10</v>
      </c>
      <c r="G382" s="34">
        <v>1</v>
      </c>
    </row>
    <row r="383" spans="1:7" ht="15" customHeight="1" x14ac:dyDescent="0.25">
      <c r="A383" s="42">
        <v>378</v>
      </c>
      <c r="B383" s="43" t="s">
        <v>108</v>
      </c>
      <c r="C383" s="34" t="s">
        <v>579</v>
      </c>
      <c r="D383" s="34">
        <v>5</v>
      </c>
      <c r="E383" s="34">
        <v>210</v>
      </c>
      <c r="F383" s="44">
        <v>2</v>
      </c>
      <c r="G383" s="34">
        <v>1</v>
      </c>
    </row>
    <row r="384" spans="1:7" ht="15" customHeight="1" x14ac:dyDescent="0.25">
      <c r="A384" s="42">
        <v>379</v>
      </c>
      <c r="B384" s="43" t="s">
        <v>108</v>
      </c>
      <c r="C384" s="34" t="s">
        <v>580</v>
      </c>
      <c r="D384" s="34">
        <v>15</v>
      </c>
      <c r="E384" s="34">
        <v>210</v>
      </c>
      <c r="F384" s="44">
        <v>4</v>
      </c>
      <c r="G384" s="34">
        <v>2</v>
      </c>
    </row>
    <row r="385" spans="1:7" ht="15" customHeight="1" x14ac:dyDescent="0.25">
      <c r="A385" s="42">
        <v>380</v>
      </c>
      <c r="B385" s="43" t="s">
        <v>112</v>
      </c>
      <c r="C385" s="34" t="s">
        <v>581</v>
      </c>
      <c r="D385" s="34">
        <v>2</v>
      </c>
      <c r="E385" s="34">
        <v>2</v>
      </c>
      <c r="F385" s="44">
        <v>0</v>
      </c>
      <c r="G385" s="34">
        <v>0</v>
      </c>
    </row>
    <row r="386" spans="1:7" ht="15" customHeight="1" x14ac:dyDescent="0.25">
      <c r="A386" s="42">
        <v>381</v>
      </c>
      <c r="B386" s="43" t="s">
        <v>108</v>
      </c>
      <c r="C386" s="34" t="s">
        <v>582</v>
      </c>
      <c r="D386" s="34">
        <v>13</v>
      </c>
      <c r="E386" s="34">
        <v>210</v>
      </c>
      <c r="F386" s="44">
        <v>2</v>
      </c>
      <c r="G386" s="34">
        <v>2</v>
      </c>
    </row>
    <row r="387" spans="1:7" ht="15" customHeight="1" x14ac:dyDescent="0.25">
      <c r="A387" s="42">
        <v>382</v>
      </c>
      <c r="B387" s="43" t="s">
        <v>108</v>
      </c>
      <c r="C387" s="34" t="s">
        <v>583</v>
      </c>
      <c r="D387" s="34">
        <v>14</v>
      </c>
      <c r="E387" s="34">
        <v>210</v>
      </c>
      <c r="F387" s="44">
        <v>6</v>
      </c>
      <c r="G387" s="34">
        <v>3</v>
      </c>
    </row>
    <row r="388" spans="1:7" ht="15" customHeight="1" x14ac:dyDescent="0.25">
      <c r="A388" s="42">
        <v>383</v>
      </c>
      <c r="B388" s="43" t="s">
        <v>108</v>
      </c>
      <c r="C388" s="34" t="s">
        <v>584</v>
      </c>
      <c r="D388" s="34">
        <v>10</v>
      </c>
      <c r="E388" s="34">
        <v>210</v>
      </c>
      <c r="F388" s="44">
        <v>36</v>
      </c>
      <c r="G388" s="34">
        <v>2</v>
      </c>
    </row>
    <row r="389" spans="1:7" ht="15" customHeight="1" x14ac:dyDescent="0.25">
      <c r="A389" s="42">
        <v>384</v>
      </c>
      <c r="B389" s="43" t="s">
        <v>108</v>
      </c>
      <c r="C389" s="34" t="s">
        <v>585</v>
      </c>
      <c r="D389" s="34">
        <v>12</v>
      </c>
      <c r="E389" s="34">
        <v>210</v>
      </c>
      <c r="F389" s="44">
        <v>2</v>
      </c>
      <c r="G389" s="34">
        <v>2</v>
      </c>
    </row>
    <row r="390" spans="1:7" ht="15" customHeight="1" x14ac:dyDescent="0.25">
      <c r="A390" s="42">
        <v>385</v>
      </c>
      <c r="B390" s="43" t="s">
        <v>108</v>
      </c>
      <c r="C390" s="34" t="s">
        <v>586</v>
      </c>
      <c r="D390" s="34">
        <v>7</v>
      </c>
      <c r="E390" s="34">
        <v>210</v>
      </c>
      <c r="F390" s="44">
        <v>2</v>
      </c>
      <c r="G390" s="34">
        <v>1</v>
      </c>
    </row>
    <row r="391" spans="1:7" ht="15" customHeight="1" x14ac:dyDescent="0.25">
      <c r="A391" s="42">
        <v>386</v>
      </c>
      <c r="B391" s="43" t="s">
        <v>108</v>
      </c>
      <c r="C391" s="34" t="s">
        <v>587</v>
      </c>
      <c r="D391" s="34">
        <v>14</v>
      </c>
      <c r="E391" s="34">
        <v>210</v>
      </c>
      <c r="F391" s="44">
        <v>6</v>
      </c>
      <c r="G391" s="34">
        <v>2</v>
      </c>
    </row>
    <row r="392" spans="1:7" ht="15" customHeight="1" x14ac:dyDescent="0.25">
      <c r="A392" s="42">
        <v>387</v>
      </c>
      <c r="B392" s="43" t="s">
        <v>108</v>
      </c>
      <c r="C392" s="34" t="s">
        <v>588</v>
      </c>
      <c r="D392" s="34">
        <v>9</v>
      </c>
      <c r="E392" s="34">
        <v>210</v>
      </c>
      <c r="F392" s="44">
        <v>3</v>
      </c>
      <c r="G392" s="34">
        <v>1</v>
      </c>
    </row>
    <row r="393" spans="1:7" ht="15" customHeight="1" x14ac:dyDescent="0.25">
      <c r="A393" s="42">
        <v>388</v>
      </c>
      <c r="B393" s="43" t="s">
        <v>108</v>
      </c>
      <c r="C393" s="34" t="s">
        <v>589</v>
      </c>
      <c r="D393" s="34">
        <v>11</v>
      </c>
      <c r="E393" s="34">
        <v>210</v>
      </c>
      <c r="F393" s="44">
        <v>3</v>
      </c>
      <c r="G393" s="34">
        <v>1</v>
      </c>
    </row>
    <row r="394" spans="1:7" ht="15" customHeight="1" x14ac:dyDescent="0.25">
      <c r="A394" s="42">
        <v>389</v>
      </c>
      <c r="B394" s="43" t="s">
        <v>108</v>
      </c>
      <c r="C394" s="34" t="s">
        <v>590</v>
      </c>
      <c r="D394" s="34">
        <v>7</v>
      </c>
      <c r="E394" s="34">
        <v>210</v>
      </c>
      <c r="F394" s="44">
        <v>2</v>
      </c>
      <c r="G394" s="34">
        <v>1</v>
      </c>
    </row>
    <row r="395" spans="1:7" ht="15" customHeight="1" x14ac:dyDescent="0.25">
      <c r="A395" s="42">
        <v>390</v>
      </c>
      <c r="B395" s="43" t="s">
        <v>108</v>
      </c>
      <c r="C395" s="34" t="s">
        <v>591</v>
      </c>
      <c r="D395" s="34">
        <v>8</v>
      </c>
      <c r="E395" s="34">
        <v>210</v>
      </c>
      <c r="F395" s="44">
        <v>4</v>
      </c>
      <c r="G395" s="34">
        <v>1</v>
      </c>
    </row>
    <row r="396" spans="1:7" ht="15" customHeight="1" x14ac:dyDescent="0.25">
      <c r="A396" s="42">
        <v>391</v>
      </c>
      <c r="B396" s="43" t="s">
        <v>108</v>
      </c>
      <c r="C396" s="34" t="s">
        <v>592</v>
      </c>
      <c r="D396" s="49">
        <v>15</v>
      </c>
      <c r="E396" s="34">
        <v>210</v>
      </c>
      <c r="F396" s="44">
        <v>6</v>
      </c>
      <c r="G396" s="34">
        <v>4</v>
      </c>
    </row>
    <row r="397" spans="1:7" ht="15" customHeight="1" x14ac:dyDescent="0.25">
      <c r="A397" s="42">
        <v>392</v>
      </c>
      <c r="B397" s="43" t="s">
        <v>124</v>
      </c>
      <c r="C397" s="34" t="s">
        <v>593</v>
      </c>
      <c r="D397" s="49">
        <v>102</v>
      </c>
      <c r="E397" s="34">
        <v>255</v>
      </c>
      <c r="F397" s="44">
        <v>6</v>
      </c>
      <c r="G397" s="34">
        <v>90</v>
      </c>
    </row>
    <row r="398" spans="1:7" ht="15" customHeight="1" x14ac:dyDescent="0.25">
      <c r="A398" s="42">
        <v>393</v>
      </c>
      <c r="B398" s="43" t="s">
        <v>124</v>
      </c>
      <c r="C398" s="34" t="s">
        <v>594</v>
      </c>
      <c r="D398" s="49">
        <v>90</v>
      </c>
      <c r="E398" s="34">
        <v>250</v>
      </c>
      <c r="F398" s="44">
        <v>2</v>
      </c>
      <c r="G398" s="34">
        <v>88</v>
      </c>
    </row>
    <row r="399" spans="1:7" ht="15" customHeight="1" x14ac:dyDescent="0.25">
      <c r="A399" s="42">
        <v>394</v>
      </c>
      <c r="B399" s="43" t="s">
        <v>239</v>
      </c>
      <c r="C399" s="34" t="s">
        <v>595</v>
      </c>
      <c r="D399" s="49">
        <v>135</v>
      </c>
      <c r="E399" s="34">
        <v>250</v>
      </c>
      <c r="F399" s="44">
        <v>2</v>
      </c>
      <c r="G399" s="34">
        <v>45</v>
      </c>
    </row>
    <row r="400" spans="1:7" ht="15" customHeight="1" x14ac:dyDescent="0.25">
      <c r="A400" s="42">
        <v>395</v>
      </c>
      <c r="B400" s="43" t="s">
        <v>124</v>
      </c>
      <c r="C400" s="34" t="s">
        <v>596</v>
      </c>
      <c r="D400" s="49">
        <v>66</v>
      </c>
      <c r="E400" s="34">
        <v>250</v>
      </c>
      <c r="F400" s="44">
        <v>4</v>
      </c>
      <c r="G400" s="34">
        <v>36</v>
      </c>
    </row>
    <row r="401" spans="1:7" ht="15" customHeight="1" x14ac:dyDescent="0.25">
      <c r="A401" s="42">
        <v>396</v>
      </c>
      <c r="B401" s="43" t="s">
        <v>108</v>
      </c>
      <c r="C401" s="34" t="s">
        <v>597</v>
      </c>
      <c r="D401" s="49">
        <v>15</v>
      </c>
      <c r="E401" s="49">
        <v>260</v>
      </c>
      <c r="F401" s="44">
        <v>4</v>
      </c>
      <c r="G401" s="49">
        <v>2</v>
      </c>
    </row>
    <row r="402" spans="1:7" ht="15" customHeight="1" x14ac:dyDescent="0.25">
      <c r="A402" s="42">
        <v>397</v>
      </c>
      <c r="B402" s="43" t="s">
        <v>108</v>
      </c>
      <c r="C402" s="34" t="s">
        <v>598</v>
      </c>
      <c r="D402" s="49">
        <v>24</v>
      </c>
      <c r="E402" s="49">
        <v>240</v>
      </c>
      <c r="F402" s="44">
        <v>1</v>
      </c>
      <c r="G402" s="49">
        <v>2</v>
      </c>
    </row>
    <row r="403" spans="1:7" ht="15" customHeight="1" x14ac:dyDescent="0.25">
      <c r="A403" s="42">
        <v>398</v>
      </c>
      <c r="B403" s="43" t="s">
        <v>108</v>
      </c>
      <c r="C403" s="50" t="s">
        <v>599</v>
      </c>
      <c r="D403" s="51">
        <v>25</v>
      </c>
      <c r="E403" s="51">
        <v>260</v>
      </c>
      <c r="F403" s="44">
        <v>1</v>
      </c>
      <c r="G403" s="51">
        <v>5</v>
      </c>
    </row>
    <row r="404" spans="1:7" ht="15" customHeight="1" x14ac:dyDescent="0.25">
      <c r="A404" s="42">
        <v>399</v>
      </c>
      <c r="B404" s="43" t="s">
        <v>108</v>
      </c>
      <c r="C404" s="34" t="s">
        <v>600</v>
      </c>
      <c r="D404" s="49">
        <v>9</v>
      </c>
      <c r="E404" s="49">
        <v>250</v>
      </c>
      <c r="F404" s="44">
        <v>5</v>
      </c>
      <c r="G404" s="49">
        <v>1</v>
      </c>
    </row>
    <row r="405" spans="1:7" ht="15" customHeight="1" x14ac:dyDescent="0.25">
      <c r="A405" s="42">
        <v>400</v>
      </c>
      <c r="B405" s="43" t="s">
        <v>108</v>
      </c>
      <c r="C405" s="50" t="s">
        <v>601</v>
      </c>
      <c r="D405" s="51">
        <v>10</v>
      </c>
      <c r="E405" s="51">
        <v>200</v>
      </c>
      <c r="F405" s="44">
        <v>5</v>
      </c>
      <c r="G405" s="51">
        <v>4</v>
      </c>
    </row>
    <row r="406" spans="1:7" ht="15" customHeight="1" x14ac:dyDescent="0.25">
      <c r="A406" s="42">
        <v>401</v>
      </c>
      <c r="B406" s="43" t="s">
        <v>108</v>
      </c>
      <c r="C406" s="34" t="s">
        <v>602</v>
      </c>
      <c r="D406" s="49">
        <v>14</v>
      </c>
      <c r="E406" s="49">
        <v>2</v>
      </c>
      <c r="F406" s="44">
        <v>2</v>
      </c>
      <c r="G406" s="49">
        <v>4</v>
      </c>
    </row>
    <row r="407" spans="1:7" ht="15" customHeight="1" x14ac:dyDescent="0.25">
      <c r="A407" s="42">
        <v>402</v>
      </c>
      <c r="B407" s="43" t="s">
        <v>108</v>
      </c>
      <c r="C407" s="50" t="s">
        <v>603</v>
      </c>
      <c r="D407" s="51">
        <v>15</v>
      </c>
      <c r="E407" s="51">
        <v>210</v>
      </c>
      <c r="F407" s="44">
        <v>1</v>
      </c>
      <c r="G407" s="51">
        <v>1</v>
      </c>
    </row>
    <row r="408" spans="1:7" ht="15" customHeight="1" x14ac:dyDescent="0.25">
      <c r="A408" s="42">
        <v>403</v>
      </c>
      <c r="B408" s="43" t="s">
        <v>124</v>
      </c>
      <c r="C408" s="34" t="s">
        <v>604</v>
      </c>
      <c r="D408" s="49">
        <v>35</v>
      </c>
      <c r="E408" s="49">
        <v>265</v>
      </c>
      <c r="F408" s="44">
        <v>13</v>
      </c>
      <c r="G408" s="49">
        <v>25</v>
      </c>
    </row>
    <row r="409" spans="1:7" ht="15" customHeight="1" x14ac:dyDescent="0.25">
      <c r="A409" s="42">
        <v>404</v>
      </c>
      <c r="B409" s="43" t="s">
        <v>124</v>
      </c>
      <c r="C409" s="50" t="s">
        <v>605</v>
      </c>
      <c r="D409" s="51">
        <v>32</v>
      </c>
      <c r="E409" s="51">
        <v>265</v>
      </c>
      <c r="F409" s="44">
        <v>8</v>
      </c>
      <c r="G409" s="51">
        <v>25</v>
      </c>
    </row>
    <row r="410" spans="1:7" ht="15" customHeight="1" x14ac:dyDescent="0.25">
      <c r="A410" s="42">
        <v>405</v>
      </c>
      <c r="B410" s="43" t="s">
        <v>124</v>
      </c>
      <c r="C410" s="34" t="s">
        <v>606</v>
      </c>
      <c r="D410" s="49">
        <v>30</v>
      </c>
      <c r="E410" s="49">
        <v>265</v>
      </c>
      <c r="F410" s="44">
        <v>8</v>
      </c>
      <c r="G410" s="49">
        <v>25</v>
      </c>
    </row>
    <row r="411" spans="1:7" ht="15" customHeight="1" x14ac:dyDescent="0.25">
      <c r="A411" s="42">
        <v>406</v>
      </c>
      <c r="B411" s="43" t="s">
        <v>124</v>
      </c>
      <c r="C411" s="50" t="s">
        <v>607</v>
      </c>
      <c r="D411" s="51">
        <v>36</v>
      </c>
      <c r="E411" s="51">
        <v>265</v>
      </c>
      <c r="F411" s="44">
        <v>21</v>
      </c>
      <c r="G411" s="51">
        <v>24</v>
      </c>
    </row>
    <row r="412" spans="1:7" ht="15" customHeight="1" x14ac:dyDescent="0.25">
      <c r="A412" s="42">
        <v>407</v>
      </c>
      <c r="B412" s="43" t="s">
        <v>124</v>
      </c>
      <c r="C412" s="34" t="s">
        <v>608</v>
      </c>
      <c r="D412" s="49">
        <v>25</v>
      </c>
      <c r="E412" s="49">
        <v>265</v>
      </c>
      <c r="F412" s="44">
        <v>8</v>
      </c>
      <c r="G412" s="49">
        <v>24</v>
      </c>
    </row>
    <row r="413" spans="1:7" ht="15" customHeight="1" x14ac:dyDescent="0.25">
      <c r="A413" s="42">
        <v>408</v>
      </c>
      <c r="B413" s="43" t="s">
        <v>108</v>
      </c>
      <c r="C413" s="50" t="s">
        <v>609</v>
      </c>
      <c r="D413" s="51">
        <v>10</v>
      </c>
      <c r="E413" s="51">
        <v>270</v>
      </c>
      <c r="F413" s="44">
        <v>4</v>
      </c>
      <c r="G413" s="51">
        <v>1</v>
      </c>
    </row>
    <row r="414" spans="1:7" ht="15" customHeight="1" x14ac:dyDescent="0.25">
      <c r="A414" s="42">
        <v>409</v>
      </c>
      <c r="B414" s="43" t="s">
        <v>108</v>
      </c>
      <c r="C414" s="34" t="s">
        <v>610</v>
      </c>
      <c r="D414" s="49">
        <v>9</v>
      </c>
      <c r="E414" s="49">
        <v>270</v>
      </c>
      <c r="F414" s="44">
        <v>5</v>
      </c>
      <c r="G414" s="49">
        <v>1</v>
      </c>
    </row>
    <row r="415" spans="1:7" ht="15" customHeight="1" x14ac:dyDescent="0.25">
      <c r="A415" s="42">
        <v>410</v>
      </c>
      <c r="B415" s="43" t="s">
        <v>112</v>
      </c>
      <c r="C415" s="50" t="s">
        <v>611</v>
      </c>
      <c r="D415" s="51">
        <v>102</v>
      </c>
      <c r="E415" s="51">
        <v>270</v>
      </c>
      <c r="F415" s="44">
        <v>30</v>
      </c>
      <c r="G415" s="51">
        <v>65</v>
      </c>
    </row>
    <row r="416" spans="1:7" ht="15" customHeight="1" x14ac:dyDescent="0.25">
      <c r="A416" s="42">
        <v>411</v>
      </c>
      <c r="B416" s="43" t="s">
        <v>124</v>
      </c>
      <c r="C416" s="34" t="s">
        <v>612</v>
      </c>
      <c r="D416" s="49">
        <v>34</v>
      </c>
      <c r="E416" s="49">
        <v>265</v>
      </c>
      <c r="F416" s="44">
        <v>8</v>
      </c>
      <c r="G416" s="49">
        <v>25</v>
      </c>
    </row>
    <row r="417" spans="1:7" ht="15" customHeight="1" x14ac:dyDescent="0.25">
      <c r="A417" s="42">
        <v>412</v>
      </c>
      <c r="B417" s="43" t="s">
        <v>124</v>
      </c>
      <c r="C417" s="50" t="s">
        <v>613</v>
      </c>
      <c r="D417" s="51">
        <v>33</v>
      </c>
      <c r="E417" s="51">
        <v>267</v>
      </c>
      <c r="F417" s="44">
        <v>8</v>
      </c>
      <c r="G417" s="51">
        <v>25</v>
      </c>
    </row>
    <row r="418" spans="1:7" ht="15" customHeight="1" x14ac:dyDescent="0.25">
      <c r="A418" s="42">
        <v>413</v>
      </c>
      <c r="B418" s="43" t="s">
        <v>124</v>
      </c>
      <c r="C418" s="34" t="s">
        <v>614</v>
      </c>
      <c r="D418" s="49">
        <v>26</v>
      </c>
      <c r="E418" s="49">
        <v>266</v>
      </c>
      <c r="F418" s="44">
        <v>7</v>
      </c>
      <c r="G418" s="49">
        <v>25</v>
      </c>
    </row>
    <row r="419" spans="1:7" ht="15" customHeight="1" x14ac:dyDescent="0.25">
      <c r="A419" s="42">
        <v>414</v>
      </c>
      <c r="B419" s="43" t="s">
        <v>124</v>
      </c>
      <c r="C419" s="50" t="s">
        <v>615</v>
      </c>
      <c r="D419" s="51">
        <v>38</v>
      </c>
      <c r="E419" s="51">
        <v>268</v>
      </c>
      <c r="F419" s="44">
        <v>22</v>
      </c>
      <c r="G419" s="51">
        <v>24</v>
      </c>
    </row>
    <row r="420" spans="1:7" ht="15" customHeight="1" x14ac:dyDescent="0.25">
      <c r="A420" s="42">
        <v>415</v>
      </c>
      <c r="B420" s="43" t="s">
        <v>124</v>
      </c>
      <c r="C420" s="34" t="s">
        <v>616</v>
      </c>
      <c r="D420" s="49">
        <v>25</v>
      </c>
      <c r="E420" s="49">
        <v>265</v>
      </c>
      <c r="F420" s="44">
        <v>9</v>
      </c>
      <c r="G420" s="49">
        <v>24</v>
      </c>
    </row>
    <row r="421" spans="1:7" ht="15" customHeight="1" x14ac:dyDescent="0.25">
      <c r="A421" s="42">
        <v>416</v>
      </c>
      <c r="B421" s="43" t="s">
        <v>108</v>
      </c>
      <c r="C421" s="50" t="s">
        <v>617</v>
      </c>
      <c r="D421" s="51">
        <v>10</v>
      </c>
      <c r="E421" s="51">
        <v>251</v>
      </c>
      <c r="F421" s="44">
        <v>13</v>
      </c>
      <c r="G421" s="51">
        <v>1</v>
      </c>
    </row>
    <row r="422" spans="1:7" ht="15" customHeight="1" x14ac:dyDescent="0.25">
      <c r="A422" s="42">
        <v>417</v>
      </c>
      <c r="B422" s="43" t="s">
        <v>108</v>
      </c>
      <c r="C422" s="34" t="s">
        <v>618</v>
      </c>
      <c r="D422" s="49">
        <v>10</v>
      </c>
      <c r="E422" s="49">
        <v>251</v>
      </c>
      <c r="F422" s="44">
        <v>13</v>
      </c>
      <c r="G422" s="49">
        <v>1</v>
      </c>
    </row>
    <row r="423" spans="1:7" ht="15" customHeight="1" x14ac:dyDescent="0.25">
      <c r="A423" s="42">
        <v>418</v>
      </c>
      <c r="B423" s="43" t="s">
        <v>112</v>
      </c>
      <c r="C423" s="50" t="s">
        <v>619</v>
      </c>
      <c r="D423" s="51">
        <v>14</v>
      </c>
      <c r="E423" s="51">
        <v>261</v>
      </c>
      <c r="F423" s="44">
        <v>0</v>
      </c>
      <c r="G423" s="51">
        <v>0</v>
      </c>
    </row>
    <row r="424" spans="1:7" ht="15" customHeight="1" x14ac:dyDescent="0.25">
      <c r="A424" s="42">
        <v>419</v>
      </c>
      <c r="B424" s="43" t="s">
        <v>108</v>
      </c>
      <c r="C424" s="34" t="s">
        <v>620</v>
      </c>
      <c r="D424" s="49">
        <v>7</v>
      </c>
      <c r="E424" s="49">
        <v>260</v>
      </c>
      <c r="F424" s="44">
        <v>3</v>
      </c>
      <c r="G424" s="49">
        <v>1</v>
      </c>
    </row>
    <row r="425" spans="1:7" ht="15" customHeight="1" x14ac:dyDescent="0.25">
      <c r="A425" s="42">
        <v>420</v>
      </c>
      <c r="B425" s="43" t="s">
        <v>108</v>
      </c>
      <c r="C425" s="50" t="s">
        <v>621</v>
      </c>
      <c r="D425" s="51">
        <v>38</v>
      </c>
      <c r="E425" s="51">
        <v>255</v>
      </c>
      <c r="F425" s="44">
        <v>5</v>
      </c>
      <c r="G425" s="51">
        <v>11</v>
      </c>
    </row>
    <row r="426" spans="1:7" ht="15" customHeight="1" x14ac:dyDescent="0.25">
      <c r="A426" s="42">
        <v>421</v>
      </c>
      <c r="B426" s="43" t="s">
        <v>124</v>
      </c>
      <c r="C426" s="34" t="s">
        <v>622</v>
      </c>
      <c r="D426" s="49">
        <v>32</v>
      </c>
      <c r="E426" s="49">
        <v>258</v>
      </c>
      <c r="F426" s="44">
        <v>8</v>
      </c>
      <c r="G426" s="49">
        <v>25</v>
      </c>
    </row>
    <row r="427" spans="1:7" ht="15" customHeight="1" x14ac:dyDescent="0.25">
      <c r="A427" s="42">
        <v>422</v>
      </c>
      <c r="B427" s="43" t="s">
        <v>124</v>
      </c>
      <c r="C427" s="50" t="s">
        <v>623</v>
      </c>
      <c r="D427" s="51">
        <v>34</v>
      </c>
      <c r="E427" s="51">
        <v>258</v>
      </c>
      <c r="F427" s="44">
        <v>10</v>
      </c>
      <c r="G427" s="51">
        <v>25</v>
      </c>
    </row>
    <row r="428" spans="1:7" ht="15" customHeight="1" x14ac:dyDescent="0.25">
      <c r="A428" s="42">
        <v>423</v>
      </c>
      <c r="B428" s="43" t="s">
        <v>108</v>
      </c>
      <c r="C428" s="34" t="s">
        <v>624</v>
      </c>
      <c r="D428" s="49">
        <v>13</v>
      </c>
      <c r="E428" s="49">
        <v>258</v>
      </c>
      <c r="F428" s="44">
        <v>1</v>
      </c>
      <c r="G428" s="49">
        <v>2</v>
      </c>
    </row>
    <row r="429" spans="1:7" ht="15" customHeight="1" x14ac:dyDescent="0.25">
      <c r="A429" s="42">
        <v>424</v>
      </c>
      <c r="B429" s="43" t="s">
        <v>124</v>
      </c>
      <c r="C429" s="50" t="s">
        <v>625</v>
      </c>
      <c r="D429" s="51">
        <v>40</v>
      </c>
      <c r="E429" s="51">
        <v>258</v>
      </c>
      <c r="F429" s="44">
        <v>19</v>
      </c>
      <c r="G429" s="51">
        <v>25</v>
      </c>
    </row>
    <row r="430" spans="1:7" ht="15" customHeight="1" x14ac:dyDescent="0.25">
      <c r="A430" s="42">
        <v>425</v>
      </c>
      <c r="B430" s="43" t="s">
        <v>124</v>
      </c>
      <c r="C430" s="34" t="s">
        <v>626</v>
      </c>
      <c r="D430" s="49">
        <v>29</v>
      </c>
      <c r="E430" s="49">
        <v>260</v>
      </c>
      <c r="F430" s="44">
        <v>9</v>
      </c>
      <c r="G430" s="49">
        <v>25</v>
      </c>
    </row>
    <row r="431" spans="1:7" ht="15" customHeight="1" x14ac:dyDescent="0.25">
      <c r="A431" s="42">
        <v>426</v>
      </c>
      <c r="B431" s="43" t="s">
        <v>129</v>
      </c>
      <c r="C431" s="50" t="s">
        <v>627</v>
      </c>
      <c r="D431" s="51">
        <v>8</v>
      </c>
      <c r="E431" s="51">
        <v>247</v>
      </c>
      <c r="F431" s="44">
        <v>10</v>
      </c>
      <c r="G431" s="51">
        <v>0</v>
      </c>
    </row>
    <row r="432" spans="1:7" ht="15" customHeight="1" x14ac:dyDescent="0.25">
      <c r="A432" s="42">
        <v>427</v>
      </c>
      <c r="B432" s="43" t="s">
        <v>108</v>
      </c>
      <c r="C432" s="34" t="s">
        <v>628</v>
      </c>
      <c r="D432" s="49">
        <v>8</v>
      </c>
      <c r="E432" s="49">
        <v>247</v>
      </c>
      <c r="F432" s="44">
        <v>10</v>
      </c>
      <c r="G432" s="49">
        <v>1</v>
      </c>
    </row>
    <row r="433" spans="1:7" ht="15" customHeight="1" x14ac:dyDescent="0.25">
      <c r="A433" s="42">
        <v>428</v>
      </c>
      <c r="B433" s="43" t="s">
        <v>108</v>
      </c>
      <c r="C433" s="50" t="s">
        <v>629</v>
      </c>
      <c r="D433" s="51">
        <v>16</v>
      </c>
      <c r="E433" s="51">
        <v>276</v>
      </c>
      <c r="F433" s="44">
        <v>21</v>
      </c>
      <c r="G433" s="51">
        <v>1</v>
      </c>
    </row>
    <row r="434" spans="1:7" ht="15" customHeight="1" x14ac:dyDescent="0.25">
      <c r="A434" s="42">
        <v>429</v>
      </c>
      <c r="B434" s="43" t="s">
        <v>108</v>
      </c>
      <c r="C434" s="34" t="s">
        <v>630</v>
      </c>
      <c r="D434" s="49">
        <v>10</v>
      </c>
      <c r="E434" s="49">
        <v>276</v>
      </c>
      <c r="F434" s="44">
        <v>14</v>
      </c>
      <c r="G434" s="49">
        <v>1</v>
      </c>
    </row>
    <row r="435" spans="1:7" ht="15" customHeight="1" x14ac:dyDescent="0.25">
      <c r="A435" s="42">
        <v>430</v>
      </c>
      <c r="B435" s="43" t="s">
        <v>108</v>
      </c>
      <c r="C435" s="50" t="s">
        <v>631</v>
      </c>
      <c r="D435" s="51">
        <v>34</v>
      </c>
      <c r="E435" s="51">
        <v>276</v>
      </c>
      <c r="F435" s="44">
        <v>12</v>
      </c>
      <c r="G435" s="51">
        <v>18</v>
      </c>
    </row>
    <row r="436" spans="1:7" ht="15" customHeight="1" x14ac:dyDescent="0.25">
      <c r="A436" s="42">
        <v>431</v>
      </c>
      <c r="B436" s="43" t="s">
        <v>108</v>
      </c>
      <c r="C436" s="34" t="s">
        <v>632</v>
      </c>
      <c r="D436" s="49">
        <v>11</v>
      </c>
      <c r="E436" s="49">
        <v>276</v>
      </c>
      <c r="F436" s="44">
        <v>4</v>
      </c>
      <c r="G436" s="49">
        <v>2</v>
      </c>
    </row>
    <row r="437" spans="1:7" ht="15" customHeight="1" x14ac:dyDescent="0.25">
      <c r="A437" s="42">
        <v>432</v>
      </c>
      <c r="B437" s="43" t="s">
        <v>108</v>
      </c>
      <c r="C437" s="50" t="s">
        <v>633</v>
      </c>
      <c r="D437" s="51"/>
      <c r="E437" s="51"/>
      <c r="F437" s="44"/>
      <c r="G437" s="51"/>
    </row>
    <row r="438" spans="1:7" ht="15" customHeight="1" x14ac:dyDescent="0.25">
      <c r="A438" s="42">
        <v>433</v>
      </c>
      <c r="B438" s="43" t="s">
        <v>296</v>
      </c>
      <c r="C438" s="34" t="s">
        <v>634</v>
      </c>
      <c r="D438" s="49">
        <v>14</v>
      </c>
      <c r="E438" s="49">
        <v>288</v>
      </c>
      <c r="F438" s="44">
        <v>0</v>
      </c>
      <c r="G438" s="49">
        <v>0</v>
      </c>
    </row>
    <row r="439" spans="1:7" ht="15" customHeight="1" x14ac:dyDescent="0.25">
      <c r="A439" s="42">
        <v>434</v>
      </c>
      <c r="B439" s="43" t="s">
        <v>296</v>
      </c>
      <c r="C439" s="50" t="s">
        <v>635</v>
      </c>
      <c r="D439" s="51">
        <v>15</v>
      </c>
      <c r="E439" s="51">
        <v>288</v>
      </c>
      <c r="F439" s="44">
        <v>4</v>
      </c>
      <c r="G439" s="51">
        <v>0</v>
      </c>
    </row>
    <row r="440" spans="1:7" ht="15" customHeight="1" x14ac:dyDescent="0.25">
      <c r="A440" s="42">
        <v>435</v>
      </c>
      <c r="B440" s="43" t="s">
        <v>296</v>
      </c>
      <c r="C440" s="34" t="s">
        <v>636</v>
      </c>
      <c r="D440" s="49">
        <v>40</v>
      </c>
      <c r="E440" s="49">
        <v>300</v>
      </c>
      <c r="F440" s="44">
        <v>6</v>
      </c>
      <c r="G440" s="49">
        <v>0</v>
      </c>
    </row>
    <row r="441" spans="1:7" ht="15" customHeight="1" x14ac:dyDescent="0.25">
      <c r="A441" s="42">
        <v>436</v>
      </c>
      <c r="B441" s="43" t="s">
        <v>239</v>
      </c>
      <c r="C441" s="50" t="s">
        <v>637</v>
      </c>
      <c r="D441" s="51">
        <v>122</v>
      </c>
      <c r="E441" s="51">
        <v>260</v>
      </c>
      <c r="F441" s="44">
        <v>4</v>
      </c>
      <c r="G441" s="51">
        <v>113</v>
      </c>
    </row>
    <row r="442" spans="1:7" ht="15" customHeight="1" x14ac:dyDescent="0.25">
      <c r="A442" s="42">
        <v>437</v>
      </c>
      <c r="B442" s="43" t="s">
        <v>129</v>
      </c>
      <c r="C442" s="34" t="s">
        <v>638</v>
      </c>
      <c r="D442" s="49">
        <v>7</v>
      </c>
      <c r="E442" s="49">
        <v>260</v>
      </c>
      <c r="F442" s="44">
        <v>7</v>
      </c>
      <c r="G442" s="49">
        <v>1</v>
      </c>
    </row>
    <row r="443" spans="1:7" ht="15" customHeight="1" x14ac:dyDescent="0.25">
      <c r="A443" s="42">
        <v>438</v>
      </c>
      <c r="B443" s="43" t="s">
        <v>108</v>
      </c>
      <c r="C443" s="50" t="s">
        <v>639</v>
      </c>
      <c r="D443" s="51">
        <v>22</v>
      </c>
      <c r="E443" s="51">
        <v>266</v>
      </c>
      <c r="F443" s="44">
        <v>4</v>
      </c>
      <c r="G443" s="51">
        <v>3</v>
      </c>
    </row>
    <row r="444" spans="1:7" ht="15" customHeight="1" x14ac:dyDescent="0.25">
      <c r="A444" s="42">
        <v>439</v>
      </c>
      <c r="B444" s="43" t="s">
        <v>108</v>
      </c>
      <c r="C444" s="34" t="s">
        <v>640</v>
      </c>
      <c r="D444" s="49">
        <v>22</v>
      </c>
      <c r="E444" s="49">
        <v>266</v>
      </c>
      <c r="F444" s="44">
        <v>4</v>
      </c>
      <c r="G444" s="49">
        <v>3</v>
      </c>
    </row>
    <row r="445" spans="1:7" ht="15" customHeight="1" x14ac:dyDescent="0.25">
      <c r="A445" s="42">
        <v>440</v>
      </c>
      <c r="B445" s="43" t="s">
        <v>108</v>
      </c>
      <c r="C445" s="50" t="s">
        <v>641</v>
      </c>
      <c r="D445" s="51">
        <v>12</v>
      </c>
      <c r="E445" s="51">
        <v>265</v>
      </c>
      <c r="F445" s="44">
        <v>18</v>
      </c>
      <c r="G445" s="51">
        <v>1</v>
      </c>
    </row>
    <row r="446" spans="1:7" ht="15" customHeight="1" x14ac:dyDescent="0.25">
      <c r="A446" s="42">
        <v>441</v>
      </c>
      <c r="B446" s="43" t="s">
        <v>108</v>
      </c>
      <c r="C446" s="34" t="s">
        <v>642</v>
      </c>
      <c r="D446" s="49">
        <v>32</v>
      </c>
      <c r="E446" s="49">
        <v>268</v>
      </c>
      <c r="F446" s="44">
        <v>4</v>
      </c>
      <c r="G446" s="49">
        <v>8</v>
      </c>
    </row>
    <row r="447" spans="1:7" ht="15" customHeight="1" x14ac:dyDescent="0.25">
      <c r="A447" s="42">
        <v>442</v>
      </c>
      <c r="B447" s="43" t="s">
        <v>108</v>
      </c>
      <c r="C447" s="50" t="s">
        <v>643</v>
      </c>
      <c r="D447" s="51">
        <v>37</v>
      </c>
      <c r="E447" s="51">
        <v>268</v>
      </c>
      <c r="F447" s="44">
        <v>4</v>
      </c>
      <c r="G447" s="51">
        <v>8</v>
      </c>
    </row>
    <row r="448" spans="1:7" ht="15" customHeight="1" x14ac:dyDescent="0.25">
      <c r="A448" s="42">
        <v>443</v>
      </c>
      <c r="B448" s="43" t="s">
        <v>296</v>
      </c>
      <c r="C448" s="34" t="s">
        <v>644</v>
      </c>
      <c r="D448" s="49">
        <v>116</v>
      </c>
      <c r="E448" s="49">
        <v>225</v>
      </c>
      <c r="F448" s="44">
        <v>0</v>
      </c>
      <c r="G448" s="49">
        <v>0</v>
      </c>
    </row>
    <row r="449" spans="1:7" ht="15" customHeight="1" x14ac:dyDescent="0.25">
      <c r="A449" s="42">
        <v>444</v>
      </c>
      <c r="B449" s="43" t="s">
        <v>124</v>
      </c>
      <c r="C449" s="52" t="s">
        <v>645</v>
      </c>
      <c r="D449" s="51">
        <v>36</v>
      </c>
      <c r="E449" s="51">
        <v>225</v>
      </c>
      <c r="F449" s="44">
        <v>4</v>
      </c>
      <c r="G449" s="53">
        <v>28</v>
      </c>
    </row>
    <row r="450" spans="1:7" ht="15" customHeight="1" x14ac:dyDescent="0.25">
      <c r="A450" s="42">
        <v>445</v>
      </c>
      <c r="B450" s="43" t="s">
        <v>124</v>
      </c>
      <c r="C450" s="34" t="s">
        <v>646</v>
      </c>
      <c r="D450" s="49">
        <v>30</v>
      </c>
      <c r="E450" s="49">
        <v>225</v>
      </c>
      <c r="F450" s="44">
        <v>4</v>
      </c>
      <c r="G450" s="49">
        <v>26</v>
      </c>
    </row>
    <row r="451" spans="1:7" ht="15" customHeight="1" x14ac:dyDescent="0.25">
      <c r="A451" s="42">
        <v>446</v>
      </c>
      <c r="B451" s="43" t="s">
        <v>124</v>
      </c>
      <c r="C451" s="34" t="s">
        <v>647</v>
      </c>
      <c r="D451" s="34">
        <v>28</v>
      </c>
      <c r="E451" s="49">
        <v>225</v>
      </c>
      <c r="F451" s="44">
        <v>3</v>
      </c>
      <c r="G451" s="49">
        <v>22</v>
      </c>
    </row>
    <row r="452" spans="1:7" ht="15" customHeight="1" x14ac:dyDescent="0.25">
      <c r="A452" s="42">
        <v>447</v>
      </c>
      <c r="B452" s="43" t="s">
        <v>124</v>
      </c>
      <c r="C452" s="34" t="s">
        <v>648</v>
      </c>
      <c r="D452" s="34">
        <v>30</v>
      </c>
      <c r="E452" s="49">
        <v>125</v>
      </c>
      <c r="F452" s="44">
        <v>4</v>
      </c>
      <c r="G452" s="49">
        <v>30</v>
      </c>
    </row>
    <row r="453" spans="1:7" ht="15" customHeight="1" x14ac:dyDescent="0.25">
      <c r="A453" s="42">
        <v>448</v>
      </c>
      <c r="B453" s="43" t="s">
        <v>296</v>
      </c>
      <c r="C453" s="34" t="s">
        <v>649</v>
      </c>
      <c r="D453" s="34">
        <v>22</v>
      </c>
      <c r="E453" s="49">
        <v>210</v>
      </c>
      <c r="F453" s="44">
        <v>5</v>
      </c>
      <c r="G453" s="49">
        <v>0</v>
      </c>
    </row>
    <row r="454" spans="1:7" ht="15" customHeight="1" x14ac:dyDescent="0.25">
      <c r="A454" s="42">
        <v>449</v>
      </c>
      <c r="B454" s="43" t="s">
        <v>296</v>
      </c>
      <c r="C454" s="34" t="s">
        <v>650</v>
      </c>
      <c r="D454" s="34">
        <v>25</v>
      </c>
      <c r="E454" s="49">
        <v>227</v>
      </c>
      <c r="F454" s="44">
        <v>6</v>
      </c>
      <c r="G454" s="49">
        <v>0</v>
      </c>
    </row>
    <row r="455" spans="1:7" ht="15" customHeight="1" x14ac:dyDescent="0.25">
      <c r="A455" s="42">
        <v>450</v>
      </c>
      <c r="B455" s="43" t="s">
        <v>296</v>
      </c>
      <c r="C455" s="34" t="s">
        <v>651</v>
      </c>
      <c r="D455" s="34">
        <v>30</v>
      </c>
      <c r="E455" s="49">
        <v>227</v>
      </c>
      <c r="F455" s="44">
        <v>0</v>
      </c>
      <c r="G455" s="49">
        <v>0</v>
      </c>
    </row>
    <row r="456" spans="1:7" ht="15" customHeight="1" x14ac:dyDescent="0.25">
      <c r="A456" s="42">
        <v>451</v>
      </c>
      <c r="B456" s="43" t="s">
        <v>296</v>
      </c>
      <c r="C456" s="34" t="s">
        <v>652</v>
      </c>
      <c r="D456" s="34">
        <v>40</v>
      </c>
      <c r="E456" s="34">
        <v>228</v>
      </c>
      <c r="F456" s="44">
        <v>5</v>
      </c>
      <c r="G456" s="49">
        <v>0</v>
      </c>
    </row>
    <row r="457" spans="1:7" ht="15" customHeight="1" x14ac:dyDescent="0.25">
      <c r="A457" s="42">
        <v>452</v>
      </c>
      <c r="B457" s="43" t="s">
        <v>124</v>
      </c>
      <c r="C457" s="34" t="s">
        <v>653</v>
      </c>
      <c r="D457" s="34">
        <v>125</v>
      </c>
      <c r="E457" s="34">
        <v>270</v>
      </c>
      <c r="F457" s="44">
        <v>14</v>
      </c>
      <c r="G457" s="49">
        <v>101</v>
      </c>
    </row>
    <row r="458" spans="1:7" ht="15" customHeight="1" x14ac:dyDescent="0.25">
      <c r="A458" s="42">
        <v>453</v>
      </c>
      <c r="B458" s="43" t="s">
        <v>124</v>
      </c>
      <c r="C458" s="34" t="s">
        <v>654</v>
      </c>
      <c r="D458" s="34">
        <v>181</v>
      </c>
      <c r="E458" s="34">
        <v>258</v>
      </c>
      <c r="F458" s="44">
        <v>55</v>
      </c>
      <c r="G458" s="49">
        <v>150</v>
      </c>
    </row>
    <row r="459" spans="1:7" ht="15" customHeight="1" x14ac:dyDescent="0.25">
      <c r="A459" s="42">
        <v>454</v>
      </c>
      <c r="B459" s="43" t="s">
        <v>124</v>
      </c>
      <c r="C459" s="34" t="s">
        <v>655</v>
      </c>
      <c r="D459" s="34">
        <v>181</v>
      </c>
      <c r="E459" s="34">
        <v>258</v>
      </c>
      <c r="F459" s="44">
        <v>55</v>
      </c>
      <c r="G459" s="49">
        <v>148</v>
      </c>
    </row>
    <row r="460" spans="1:7" ht="15" customHeight="1" x14ac:dyDescent="0.25">
      <c r="A460" s="42">
        <v>455</v>
      </c>
      <c r="B460" s="43" t="s">
        <v>124</v>
      </c>
      <c r="C460" s="54" t="s">
        <v>656</v>
      </c>
      <c r="D460" s="34">
        <v>160</v>
      </c>
      <c r="E460" s="34">
        <v>258</v>
      </c>
      <c r="F460" s="44">
        <v>50</v>
      </c>
      <c r="G460" s="49">
        <v>145</v>
      </c>
    </row>
    <row r="461" spans="1:7" ht="15" customHeight="1" x14ac:dyDescent="0.25">
      <c r="A461" s="42">
        <v>456</v>
      </c>
      <c r="B461" s="43" t="s">
        <v>124</v>
      </c>
      <c r="C461" s="34" t="s">
        <v>657</v>
      </c>
      <c r="D461" s="34">
        <v>90</v>
      </c>
      <c r="E461" s="34">
        <v>270</v>
      </c>
      <c r="F461" s="44">
        <v>9</v>
      </c>
      <c r="G461" s="49">
        <v>75</v>
      </c>
    </row>
    <row r="462" spans="1:7" ht="15" customHeight="1" x14ac:dyDescent="0.25">
      <c r="A462" s="42">
        <v>457</v>
      </c>
      <c r="B462" s="43" t="s">
        <v>239</v>
      </c>
      <c r="C462" s="34" t="s">
        <v>658</v>
      </c>
      <c r="D462" s="34">
        <v>257</v>
      </c>
      <c r="E462" s="34">
        <v>360</v>
      </c>
      <c r="F462" s="44">
        <v>0</v>
      </c>
      <c r="G462" s="49">
        <v>0</v>
      </c>
    </row>
    <row r="463" spans="1:7" ht="15" customHeight="1" x14ac:dyDescent="0.25">
      <c r="A463" s="42">
        <v>458</v>
      </c>
      <c r="B463" s="43" t="s">
        <v>129</v>
      </c>
      <c r="C463" s="55" t="s">
        <v>659</v>
      </c>
      <c r="D463" s="56">
        <v>11.7</v>
      </c>
      <c r="E463" s="34">
        <v>270</v>
      </c>
      <c r="F463" s="57">
        <v>2.2999999999999998</v>
      </c>
      <c r="G463" s="34">
        <v>1</v>
      </c>
    </row>
    <row r="464" spans="1:7" ht="15" customHeight="1" x14ac:dyDescent="0.25">
      <c r="A464" s="42">
        <v>459</v>
      </c>
      <c r="B464" s="43" t="s">
        <v>129</v>
      </c>
      <c r="C464" s="55" t="s">
        <v>659</v>
      </c>
      <c r="D464" s="56">
        <v>11</v>
      </c>
      <c r="E464" s="34">
        <v>270</v>
      </c>
      <c r="F464" s="49">
        <v>4</v>
      </c>
      <c r="G464" s="34">
        <v>1</v>
      </c>
    </row>
    <row r="465" spans="1:7" ht="15" customHeight="1" x14ac:dyDescent="0.25">
      <c r="A465" s="42">
        <v>460</v>
      </c>
      <c r="B465" s="43" t="s">
        <v>129</v>
      </c>
      <c r="C465" s="55" t="s">
        <v>659</v>
      </c>
      <c r="D465" s="34">
        <v>11</v>
      </c>
      <c r="E465" s="34">
        <v>270</v>
      </c>
      <c r="F465" s="49">
        <v>5</v>
      </c>
      <c r="G465" s="34">
        <v>1</v>
      </c>
    </row>
    <row r="466" spans="1:7" ht="15" customHeight="1" x14ac:dyDescent="0.25">
      <c r="A466" s="42">
        <v>461</v>
      </c>
      <c r="B466" s="43" t="s">
        <v>108</v>
      </c>
      <c r="C466" s="55" t="s">
        <v>660</v>
      </c>
      <c r="D466" s="34">
        <v>11</v>
      </c>
      <c r="E466" s="34">
        <v>245</v>
      </c>
      <c r="F466" s="49">
        <v>1.24</v>
      </c>
      <c r="G466" s="34">
        <v>1</v>
      </c>
    </row>
    <row r="467" spans="1:7" ht="15" customHeight="1" x14ac:dyDescent="0.25">
      <c r="A467" s="42">
        <v>462</v>
      </c>
      <c r="B467" s="43" t="s">
        <v>108</v>
      </c>
      <c r="C467" s="55" t="s">
        <v>660</v>
      </c>
      <c r="D467" s="34">
        <v>9.11</v>
      </c>
      <c r="E467" s="34">
        <v>254</v>
      </c>
      <c r="F467" s="49">
        <v>1.62</v>
      </c>
      <c r="G467" s="34">
        <v>1</v>
      </c>
    </row>
    <row r="468" spans="1:7" ht="15" customHeight="1" x14ac:dyDescent="0.25">
      <c r="A468" s="42">
        <v>463</v>
      </c>
      <c r="B468" s="43" t="s">
        <v>108</v>
      </c>
      <c r="C468" s="55" t="s">
        <v>660</v>
      </c>
      <c r="D468" s="34">
        <v>8.6999999999999993</v>
      </c>
      <c r="E468" s="34">
        <v>254</v>
      </c>
      <c r="F468" s="49">
        <v>1.62</v>
      </c>
      <c r="G468" s="34">
        <v>1</v>
      </c>
    </row>
    <row r="469" spans="1:7" ht="15" customHeight="1" x14ac:dyDescent="0.25">
      <c r="A469" s="42">
        <v>464</v>
      </c>
      <c r="B469" s="43" t="s">
        <v>108</v>
      </c>
      <c r="C469" s="55" t="s">
        <v>660</v>
      </c>
      <c r="D469" s="34">
        <v>12</v>
      </c>
      <c r="E469" s="34">
        <v>248</v>
      </c>
      <c r="F469" s="49">
        <v>1.58</v>
      </c>
      <c r="G469" s="34">
        <v>1</v>
      </c>
    </row>
    <row r="470" spans="1:7" ht="15" customHeight="1" x14ac:dyDescent="0.25">
      <c r="A470" s="42">
        <v>465</v>
      </c>
      <c r="B470" s="43" t="s">
        <v>108</v>
      </c>
      <c r="C470" s="55" t="s">
        <v>660</v>
      </c>
      <c r="D470" s="34">
        <v>11</v>
      </c>
      <c r="E470" s="34">
        <v>254</v>
      </c>
      <c r="F470" s="49">
        <v>1.53</v>
      </c>
      <c r="G470" s="34">
        <v>1</v>
      </c>
    </row>
    <row r="471" spans="1:7" ht="15" customHeight="1" x14ac:dyDescent="0.25">
      <c r="A471" s="42">
        <v>466</v>
      </c>
      <c r="B471" s="43" t="s">
        <v>108</v>
      </c>
      <c r="C471" s="55" t="s">
        <v>660</v>
      </c>
      <c r="D471" s="34">
        <v>11</v>
      </c>
      <c r="E471" s="34">
        <v>244</v>
      </c>
      <c r="F471" s="49">
        <v>1.53</v>
      </c>
      <c r="G471" s="34">
        <v>1</v>
      </c>
    </row>
    <row r="472" spans="1:7" ht="15" customHeight="1" x14ac:dyDescent="0.25">
      <c r="A472" s="42">
        <v>467</v>
      </c>
      <c r="B472" s="43" t="s">
        <v>114</v>
      </c>
      <c r="C472" s="55" t="s">
        <v>660</v>
      </c>
      <c r="D472" s="34">
        <v>11</v>
      </c>
      <c r="E472" s="34">
        <v>245</v>
      </c>
      <c r="F472" s="49">
        <v>2.9</v>
      </c>
      <c r="G472" s="34">
        <v>1</v>
      </c>
    </row>
    <row r="473" spans="1:7" ht="15" customHeight="1" x14ac:dyDescent="0.25">
      <c r="A473" s="42">
        <v>468</v>
      </c>
      <c r="B473" s="43" t="s">
        <v>129</v>
      </c>
      <c r="C473" s="55" t="s">
        <v>660</v>
      </c>
      <c r="D473" s="34">
        <v>11.82</v>
      </c>
      <c r="E473" s="34">
        <v>245</v>
      </c>
      <c r="F473" s="49">
        <v>4.97</v>
      </c>
      <c r="G473" s="34">
        <v>1</v>
      </c>
    </row>
    <row r="474" spans="1:7" ht="15" customHeight="1" x14ac:dyDescent="0.25">
      <c r="A474" s="42">
        <v>469</v>
      </c>
      <c r="B474" s="43" t="s">
        <v>108</v>
      </c>
      <c r="C474" s="55" t="s">
        <v>661</v>
      </c>
      <c r="D474" s="34">
        <v>10.9</v>
      </c>
      <c r="E474" s="34">
        <v>245</v>
      </c>
      <c r="F474" s="49">
        <v>1.2</v>
      </c>
      <c r="G474" s="34">
        <v>1</v>
      </c>
    </row>
    <row r="475" spans="1:7" ht="15" customHeight="1" x14ac:dyDescent="0.25">
      <c r="A475" s="42">
        <v>470</v>
      </c>
      <c r="B475" s="43" t="s">
        <v>108</v>
      </c>
      <c r="C475" s="55" t="s">
        <v>661</v>
      </c>
      <c r="D475" s="34">
        <v>8.14</v>
      </c>
      <c r="E475" s="34">
        <v>245</v>
      </c>
      <c r="F475" s="49">
        <v>1</v>
      </c>
      <c r="G475" s="34">
        <v>1</v>
      </c>
    </row>
    <row r="476" spans="1:7" ht="15" customHeight="1" x14ac:dyDescent="0.25">
      <c r="A476" s="42">
        <v>471</v>
      </c>
      <c r="B476" s="43" t="s">
        <v>108</v>
      </c>
      <c r="C476" s="55" t="s">
        <v>661</v>
      </c>
      <c r="D476" s="34">
        <v>7.35</v>
      </c>
      <c r="E476" s="34">
        <v>245</v>
      </c>
      <c r="F476" s="49">
        <v>1</v>
      </c>
      <c r="G476" s="34">
        <v>0</v>
      </c>
    </row>
    <row r="477" spans="1:7" ht="15" customHeight="1" x14ac:dyDescent="0.25">
      <c r="A477" s="42">
        <v>472</v>
      </c>
      <c r="B477" s="43" t="s">
        <v>108</v>
      </c>
      <c r="C477" s="55" t="s">
        <v>661</v>
      </c>
      <c r="D477" s="34">
        <v>13</v>
      </c>
      <c r="E477" s="34">
        <v>250</v>
      </c>
      <c r="F477" s="49">
        <v>2.2400000000000002</v>
      </c>
      <c r="G477" s="34">
        <v>1</v>
      </c>
    </row>
    <row r="478" spans="1:7" ht="15" customHeight="1" x14ac:dyDescent="0.25">
      <c r="A478" s="42">
        <v>473</v>
      </c>
      <c r="B478" s="43" t="s">
        <v>108</v>
      </c>
      <c r="C478" s="55" t="s">
        <v>661</v>
      </c>
      <c r="D478" s="34">
        <v>10.46</v>
      </c>
      <c r="E478" s="34">
        <v>250</v>
      </c>
      <c r="F478" s="49">
        <v>1.53</v>
      </c>
      <c r="G478" s="34">
        <v>1</v>
      </c>
    </row>
    <row r="479" spans="1:7" ht="15" customHeight="1" x14ac:dyDescent="0.25">
      <c r="A479" s="42">
        <v>474</v>
      </c>
      <c r="B479" s="43" t="s">
        <v>114</v>
      </c>
      <c r="C479" s="55" t="s">
        <v>662</v>
      </c>
      <c r="D479" s="34">
        <v>9.8800000000000008</v>
      </c>
      <c r="E479" s="34">
        <v>260</v>
      </c>
      <c r="F479" s="49">
        <v>0</v>
      </c>
      <c r="G479" s="34">
        <v>3</v>
      </c>
    </row>
    <row r="480" spans="1:7" ht="15" customHeight="1" x14ac:dyDescent="0.25">
      <c r="A480" s="42">
        <v>475</v>
      </c>
      <c r="B480" s="43" t="s">
        <v>114</v>
      </c>
      <c r="C480" s="55" t="s">
        <v>662</v>
      </c>
      <c r="D480" s="34">
        <v>10</v>
      </c>
      <c r="E480" s="34">
        <v>260</v>
      </c>
      <c r="F480" s="49">
        <v>0</v>
      </c>
      <c r="G480" s="34">
        <v>1</v>
      </c>
    </row>
    <row r="481" spans="1:7" ht="15" customHeight="1" x14ac:dyDescent="0.25">
      <c r="A481" s="42">
        <v>476</v>
      </c>
      <c r="B481" s="43" t="s">
        <v>114</v>
      </c>
      <c r="C481" s="55" t="s">
        <v>662</v>
      </c>
      <c r="D481" s="34">
        <v>25.6</v>
      </c>
      <c r="E481" s="34">
        <v>260</v>
      </c>
      <c r="F481" s="49">
        <v>0</v>
      </c>
      <c r="G481" s="34">
        <v>2</v>
      </c>
    </row>
    <row r="482" spans="1:7" ht="15" customHeight="1" x14ac:dyDescent="0.25">
      <c r="A482" s="42">
        <v>477</v>
      </c>
      <c r="B482" s="43" t="s">
        <v>114</v>
      </c>
      <c r="C482" s="55" t="s">
        <v>662</v>
      </c>
      <c r="D482" s="34">
        <v>9.1999999999999993</v>
      </c>
      <c r="E482" s="34">
        <v>260</v>
      </c>
      <c r="F482" s="49">
        <v>0</v>
      </c>
      <c r="G482" s="34">
        <v>0</v>
      </c>
    </row>
    <row r="483" spans="1:7" ht="15" customHeight="1" x14ac:dyDescent="0.25">
      <c r="A483" s="42">
        <v>478</v>
      </c>
      <c r="B483" s="43" t="s">
        <v>114</v>
      </c>
      <c r="C483" s="55" t="s">
        <v>662</v>
      </c>
      <c r="D483" s="34">
        <v>10.4</v>
      </c>
      <c r="E483" s="34">
        <v>260</v>
      </c>
      <c r="F483" s="58" t="s">
        <v>663</v>
      </c>
      <c r="G483" s="34">
        <v>0</v>
      </c>
    </row>
    <row r="484" spans="1:7" ht="15" customHeight="1" x14ac:dyDescent="0.25">
      <c r="A484" s="42">
        <v>479</v>
      </c>
      <c r="B484" s="43" t="s">
        <v>114</v>
      </c>
      <c r="C484" s="55" t="s">
        <v>662</v>
      </c>
      <c r="D484" s="34">
        <v>14.53</v>
      </c>
      <c r="E484" s="34">
        <v>260</v>
      </c>
      <c r="F484" s="49">
        <v>0</v>
      </c>
      <c r="G484" s="34">
        <v>2</v>
      </c>
    </row>
    <row r="485" spans="1:7" ht="15" customHeight="1" x14ac:dyDescent="0.25">
      <c r="A485" s="42">
        <v>480</v>
      </c>
      <c r="B485" s="43" t="s">
        <v>108</v>
      </c>
      <c r="C485" s="55" t="s">
        <v>664</v>
      </c>
      <c r="D485" s="59">
        <v>12.25</v>
      </c>
      <c r="E485" s="34">
        <v>270</v>
      </c>
      <c r="F485" s="34">
        <v>5.67</v>
      </c>
      <c r="G485" s="34">
        <v>6</v>
      </c>
    </row>
    <row r="486" spans="1:7" ht="15" customHeight="1" x14ac:dyDescent="0.25">
      <c r="A486" s="42">
        <v>481</v>
      </c>
      <c r="B486" s="43" t="s">
        <v>108</v>
      </c>
      <c r="C486" s="55" t="s">
        <v>665</v>
      </c>
      <c r="D486" s="59">
        <v>18.2</v>
      </c>
      <c r="E486" s="34">
        <v>270</v>
      </c>
      <c r="F486" s="34">
        <v>8.1999999999999993</v>
      </c>
      <c r="G486" s="34">
        <v>5</v>
      </c>
    </row>
    <row r="487" spans="1:7" ht="15" customHeight="1" x14ac:dyDescent="0.25">
      <c r="A487" s="42">
        <v>482</v>
      </c>
      <c r="B487" s="43" t="s">
        <v>108</v>
      </c>
      <c r="C487" s="55" t="s">
        <v>666</v>
      </c>
      <c r="D487" s="34">
        <v>18.2</v>
      </c>
      <c r="E487" s="34">
        <v>270</v>
      </c>
      <c r="F487" s="34">
        <v>7.98</v>
      </c>
      <c r="G487" s="34">
        <v>5</v>
      </c>
    </row>
    <row r="488" spans="1:7" ht="15" customHeight="1" x14ac:dyDescent="0.25">
      <c r="A488" s="42">
        <v>483</v>
      </c>
      <c r="B488" s="43" t="s">
        <v>108</v>
      </c>
      <c r="C488" s="55" t="s">
        <v>667</v>
      </c>
      <c r="D488" s="34">
        <v>17.16</v>
      </c>
      <c r="E488" s="34">
        <v>270</v>
      </c>
      <c r="F488" s="34">
        <v>8.19</v>
      </c>
      <c r="G488" s="34">
        <v>6</v>
      </c>
    </row>
    <row r="489" spans="1:7" ht="15" customHeight="1" x14ac:dyDescent="0.25">
      <c r="A489" s="42">
        <v>484</v>
      </c>
      <c r="B489" s="43" t="s">
        <v>108</v>
      </c>
      <c r="C489" s="55" t="s">
        <v>668</v>
      </c>
      <c r="D489" s="34">
        <v>16.38</v>
      </c>
      <c r="E489" s="34">
        <v>270</v>
      </c>
      <c r="F489" s="34">
        <v>7.98</v>
      </c>
      <c r="G489" s="34">
        <v>3</v>
      </c>
    </row>
    <row r="490" spans="1:7" ht="15" customHeight="1" x14ac:dyDescent="0.25">
      <c r="A490" s="42">
        <v>485</v>
      </c>
      <c r="B490" s="43" t="s">
        <v>129</v>
      </c>
      <c r="C490" s="55" t="s">
        <v>669</v>
      </c>
      <c r="D490" s="34">
        <v>6</v>
      </c>
      <c r="E490" s="34">
        <v>270</v>
      </c>
      <c r="F490" s="34">
        <v>7.56</v>
      </c>
      <c r="G490" s="34">
        <v>2</v>
      </c>
    </row>
    <row r="491" spans="1:7" ht="15" customHeight="1" x14ac:dyDescent="0.25">
      <c r="A491" s="42">
        <v>486</v>
      </c>
      <c r="B491" s="43" t="s">
        <v>129</v>
      </c>
      <c r="C491" s="55" t="s">
        <v>670</v>
      </c>
      <c r="D491" s="34"/>
      <c r="E491" s="34">
        <v>270</v>
      </c>
      <c r="F491" s="34"/>
      <c r="G491" s="34" t="s">
        <v>671</v>
      </c>
    </row>
    <row r="492" spans="1:7" ht="15" customHeight="1" x14ac:dyDescent="0.25">
      <c r="A492" s="42">
        <v>487</v>
      </c>
      <c r="B492" s="43" t="s">
        <v>129</v>
      </c>
      <c r="C492" s="55" t="s">
        <v>672</v>
      </c>
      <c r="D492" s="34">
        <v>32.479999999999997</v>
      </c>
      <c r="E492" s="34">
        <v>270</v>
      </c>
      <c r="F492" s="34">
        <v>2.94</v>
      </c>
      <c r="G492" s="34">
        <v>6</v>
      </c>
    </row>
    <row r="493" spans="1:7" ht="15" customHeight="1" x14ac:dyDescent="0.25">
      <c r="A493" s="42">
        <v>488</v>
      </c>
      <c r="B493" s="43" t="s">
        <v>129</v>
      </c>
      <c r="C493" s="55" t="s">
        <v>673</v>
      </c>
      <c r="D493" s="34">
        <v>8.5500000000000007</v>
      </c>
      <c r="E493" s="34">
        <v>270</v>
      </c>
      <c r="F493" s="34">
        <v>6.3</v>
      </c>
      <c r="G493" s="34" t="s">
        <v>671</v>
      </c>
    </row>
    <row r="494" spans="1:7" ht="15" customHeight="1" x14ac:dyDescent="0.25">
      <c r="A494" s="42">
        <v>489</v>
      </c>
      <c r="B494" s="43" t="s">
        <v>129</v>
      </c>
      <c r="C494" s="55" t="s">
        <v>674</v>
      </c>
      <c r="D494" s="34">
        <v>3.61</v>
      </c>
      <c r="E494" s="34">
        <v>270</v>
      </c>
      <c r="F494" s="34">
        <v>3.4</v>
      </c>
      <c r="G494" s="34" t="s">
        <v>671</v>
      </c>
    </row>
    <row r="495" spans="1:7" ht="15" customHeight="1" x14ac:dyDescent="0.25">
      <c r="A495" s="42">
        <v>490</v>
      </c>
      <c r="B495" s="43" t="s">
        <v>108</v>
      </c>
      <c r="C495" s="55" t="s">
        <v>675</v>
      </c>
      <c r="D495" s="34">
        <v>21</v>
      </c>
      <c r="E495" s="34">
        <v>270</v>
      </c>
      <c r="F495" s="34">
        <v>18.809999999999999</v>
      </c>
      <c r="G495" s="34">
        <v>1</v>
      </c>
    </row>
    <row r="496" spans="1:7" ht="15" customHeight="1" x14ac:dyDescent="0.25">
      <c r="A496" s="42">
        <v>491</v>
      </c>
      <c r="B496" s="43" t="s">
        <v>108</v>
      </c>
      <c r="C496" s="55" t="s">
        <v>676</v>
      </c>
      <c r="D496" s="34">
        <v>22.5</v>
      </c>
      <c r="E496" s="34">
        <v>270</v>
      </c>
      <c r="F496" s="34">
        <v>18.809999999999999</v>
      </c>
      <c r="G496" s="34" t="s">
        <v>671</v>
      </c>
    </row>
    <row r="497" spans="1:7" ht="15" customHeight="1" x14ac:dyDescent="0.25">
      <c r="A497" s="42">
        <v>492</v>
      </c>
      <c r="B497" s="43" t="s">
        <v>108</v>
      </c>
      <c r="C497" s="55" t="s">
        <v>677</v>
      </c>
      <c r="D497" s="34">
        <v>12.25</v>
      </c>
      <c r="E497" s="34">
        <v>270</v>
      </c>
      <c r="F497" s="34">
        <v>5.67</v>
      </c>
      <c r="G497" s="34">
        <v>5</v>
      </c>
    </row>
    <row r="498" spans="1:7" ht="15" customHeight="1" x14ac:dyDescent="0.25">
      <c r="A498" s="42">
        <v>493</v>
      </c>
      <c r="B498" s="43" t="s">
        <v>108</v>
      </c>
      <c r="C498" s="55" t="s">
        <v>678</v>
      </c>
      <c r="D498" s="34">
        <v>18.2</v>
      </c>
      <c r="E498" s="34">
        <v>270</v>
      </c>
      <c r="F498" s="34">
        <v>8.1999999999999993</v>
      </c>
      <c r="G498" s="34">
        <v>5</v>
      </c>
    </row>
    <row r="499" spans="1:7" ht="15" customHeight="1" x14ac:dyDescent="0.25">
      <c r="A499" s="42">
        <v>494</v>
      </c>
      <c r="B499" s="43" t="s">
        <v>108</v>
      </c>
      <c r="C499" s="55" t="s">
        <v>679</v>
      </c>
      <c r="D499" s="34">
        <v>18.2</v>
      </c>
      <c r="E499" s="34">
        <v>270</v>
      </c>
      <c r="F499" s="34">
        <v>7.98</v>
      </c>
      <c r="G499" s="34">
        <v>4</v>
      </c>
    </row>
    <row r="500" spans="1:7" ht="15" customHeight="1" x14ac:dyDescent="0.25">
      <c r="A500" s="42">
        <v>495</v>
      </c>
      <c r="B500" s="43" t="s">
        <v>108</v>
      </c>
      <c r="C500" s="55" t="s">
        <v>680</v>
      </c>
      <c r="D500" s="34">
        <v>17.16</v>
      </c>
      <c r="E500" s="34">
        <v>270</v>
      </c>
      <c r="F500" s="34">
        <v>8.19</v>
      </c>
      <c r="G500" s="34">
        <v>6</v>
      </c>
    </row>
    <row r="501" spans="1:7" ht="15" customHeight="1" x14ac:dyDescent="0.25">
      <c r="A501" s="42">
        <v>496</v>
      </c>
      <c r="B501" s="43" t="s">
        <v>108</v>
      </c>
      <c r="C501" s="55" t="s">
        <v>681</v>
      </c>
      <c r="D501" s="34">
        <v>16.38</v>
      </c>
      <c r="E501" s="34">
        <v>270</v>
      </c>
      <c r="F501" s="34">
        <v>7.98</v>
      </c>
      <c r="G501" s="34">
        <v>4</v>
      </c>
    </row>
    <row r="502" spans="1:7" ht="15" customHeight="1" x14ac:dyDescent="0.25">
      <c r="A502" s="42">
        <v>497</v>
      </c>
      <c r="B502" s="43" t="s">
        <v>114</v>
      </c>
      <c r="C502" s="55" t="s">
        <v>682</v>
      </c>
      <c r="D502" s="34">
        <v>6</v>
      </c>
      <c r="E502" s="34">
        <v>270</v>
      </c>
      <c r="F502" s="34">
        <v>7.56</v>
      </c>
      <c r="G502" s="34">
        <v>2</v>
      </c>
    </row>
    <row r="503" spans="1:7" ht="15" customHeight="1" x14ac:dyDescent="0.25">
      <c r="A503" s="42">
        <v>498</v>
      </c>
      <c r="B503" s="43" t="s">
        <v>129</v>
      </c>
      <c r="C503" s="55" t="s">
        <v>683</v>
      </c>
      <c r="D503" s="34"/>
      <c r="E503" s="34">
        <v>270</v>
      </c>
      <c r="F503" s="34"/>
      <c r="G503" s="34" t="s">
        <v>671</v>
      </c>
    </row>
    <row r="504" spans="1:7" ht="15" customHeight="1" x14ac:dyDescent="0.25">
      <c r="A504" s="42">
        <v>499</v>
      </c>
      <c r="B504" s="43" t="s">
        <v>129</v>
      </c>
      <c r="C504" s="55" t="s">
        <v>684</v>
      </c>
      <c r="D504" s="34">
        <v>32.479999999999997</v>
      </c>
      <c r="E504" s="34">
        <v>270</v>
      </c>
      <c r="F504" s="34">
        <v>2.94</v>
      </c>
      <c r="G504" s="34" t="s">
        <v>671</v>
      </c>
    </row>
    <row r="505" spans="1:7" ht="15" customHeight="1" x14ac:dyDescent="0.25">
      <c r="A505" s="42">
        <v>500</v>
      </c>
      <c r="B505" s="43" t="s">
        <v>129</v>
      </c>
      <c r="C505" s="55" t="s">
        <v>685</v>
      </c>
      <c r="D505" s="34">
        <v>8.5500000000000007</v>
      </c>
      <c r="E505" s="34">
        <v>270</v>
      </c>
      <c r="F505" s="34">
        <v>6.3</v>
      </c>
      <c r="G505" s="34">
        <v>4</v>
      </c>
    </row>
    <row r="506" spans="1:7" ht="15" customHeight="1" x14ac:dyDescent="0.25">
      <c r="A506" s="42">
        <v>501</v>
      </c>
      <c r="B506" s="43" t="s">
        <v>129</v>
      </c>
      <c r="C506" s="55" t="s">
        <v>686</v>
      </c>
      <c r="D506" s="34" t="s">
        <v>687</v>
      </c>
      <c r="E506" s="34">
        <v>270</v>
      </c>
      <c r="F506" s="34">
        <v>3.4</v>
      </c>
      <c r="G506" s="34" t="s">
        <v>671</v>
      </c>
    </row>
    <row r="507" spans="1:7" ht="15" customHeight="1" x14ac:dyDescent="0.25">
      <c r="A507" s="42">
        <v>502</v>
      </c>
      <c r="B507" s="43" t="s">
        <v>108</v>
      </c>
      <c r="C507" s="55" t="s">
        <v>688</v>
      </c>
      <c r="D507" s="34">
        <v>21</v>
      </c>
      <c r="E507" s="34">
        <v>270</v>
      </c>
      <c r="F507" s="34"/>
      <c r="G507" s="34">
        <v>5</v>
      </c>
    </row>
    <row r="508" spans="1:7" ht="15" customHeight="1" x14ac:dyDescent="0.25">
      <c r="A508" s="42">
        <v>503</v>
      </c>
      <c r="B508" s="43" t="s">
        <v>108</v>
      </c>
      <c r="C508" s="55" t="s">
        <v>689</v>
      </c>
      <c r="D508" s="34">
        <v>22.5</v>
      </c>
      <c r="E508" s="34">
        <v>270</v>
      </c>
      <c r="F508" s="34">
        <v>18.809999999999999</v>
      </c>
      <c r="G508" s="34">
        <v>4</v>
      </c>
    </row>
    <row r="509" spans="1:7" ht="15" customHeight="1" x14ac:dyDescent="0.25">
      <c r="A509" s="42">
        <v>504</v>
      </c>
      <c r="B509" s="43" t="s">
        <v>114</v>
      </c>
      <c r="C509" s="55" t="s">
        <v>690</v>
      </c>
      <c r="D509" s="34">
        <v>12.25</v>
      </c>
      <c r="E509" s="34">
        <v>270</v>
      </c>
      <c r="F509" s="34">
        <v>5.67</v>
      </c>
      <c r="G509" s="34">
        <v>3</v>
      </c>
    </row>
    <row r="510" spans="1:7" ht="15" customHeight="1" x14ac:dyDescent="0.25">
      <c r="A510" s="42">
        <v>505</v>
      </c>
      <c r="B510" s="43" t="s">
        <v>114</v>
      </c>
      <c r="C510" s="55" t="s">
        <v>691</v>
      </c>
      <c r="D510" s="34">
        <v>18.2</v>
      </c>
      <c r="E510" s="34">
        <v>270</v>
      </c>
      <c r="F510" s="34">
        <v>8.1999999999999993</v>
      </c>
      <c r="G510" s="34">
        <v>4</v>
      </c>
    </row>
    <row r="511" spans="1:7" ht="15" customHeight="1" x14ac:dyDescent="0.25">
      <c r="A511" s="42">
        <v>506</v>
      </c>
      <c r="B511" s="43" t="s">
        <v>114</v>
      </c>
      <c r="C511" s="55" t="s">
        <v>692</v>
      </c>
      <c r="D511" s="34">
        <v>18.2</v>
      </c>
      <c r="E511" s="34">
        <v>270</v>
      </c>
      <c r="F511" s="34">
        <v>7.98</v>
      </c>
      <c r="G511" s="34" t="s">
        <v>671</v>
      </c>
    </row>
    <row r="512" spans="1:7" ht="15" customHeight="1" x14ac:dyDescent="0.25">
      <c r="A512" s="42">
        <v>507</v>
      </c>
      <c r="B512" s="43" t="s">
        <v>114</v>
      </c>
      <c r="C512" s="55" t="s">
        <v>693</v>
      </c>
      <c r="D512" s="34">
        <v>17.16</v>
      </c>
      <c r="E512" s="34">
        <v>270</v>
      </c>
      <c r="F512" s="34">
        <v>8.19</v>
      </c>
      <c r="G512" s="34" t="s">
        <v>671</v>
      </c>
    </row>
    <row r="513" spans="1:7" ht="15" customHeight="1" x14ac:dyDescent="0.25">
      <c r="A513" s="42">
        <v>508</v>
      </c>
      <c r="B513" s="43" t="s">
        <v>239</v>
      </c>
      <c r="C513" s="55" t="s">
        <v>694</v>
      </c>
      <c r="D513" s="34">
        <v>16.38</v>
      </c>
      <c r="E513" s="34">
        <v>270</v>
      </c>
      <c r="F513" s="34">
        <v>7.98</v>
      </c>
      <c r="G513" s="34">
        <v>3</v>
      </c>
    </row>
    <row r="514" spans="1:7" ht="15" customHeight="1" x14ac:dyDescent="0.25">
      <c r="A514" s="42">
        <v>509</v>
      </c>
      <c r="B514" s="43" t="s">
        <v>296</v>
      </c>
      <c r="C514" s="55" t="s">
        <v>695</v>
      </c>
      <c r="D514" s="34">
        <v>6</v>
      </c>
      <c r="E514" s="34">
        <v>270</v>
      </c>
      <c r="F514" s="34">
        <v>7.56</v>
      </c>
      <c r="G514" s="34">
        <v>1</v>
      </c>
    </row>
    <row r="515" spans="1:7" ht="15" customHeight="1" x14ac:dyDescent="0.25">
      <c r="A515" s="42">
        <v>510</v>
      </c>
      <c r="B515" s="43" t="s">
        <v>296</v>
      </c>
      <c r="C515" s="55" t="s">
        <v>696</v>
      </c>
      <c r="D515" s="34"/>
      <c r="E515" s="34">
        <v>270</v>
      </c>
      <c r="F515" s="34"/>
      <c r="G515" s="34" t="s">
        <v>671</v>
      </c>
    </row>
    <row r="516" spans="1:7" ht="15" customHeight="1" x14ac:dyDescent="0.25">
      <c r="A516" s="42">
        <v>511</v>
      </c>
      <c r="B516" s="43" t="s">
        <v>114</v>
      </c>
      <c r="C516" s="55" t="s">
        <v>697</v>
      </c>
      <c r="D516" s="34">
        <v>32.479999999999997</v>
      </c>
      <c r="E516" s="34">
        <v>270</v>
      </c>
      <c r="F516" s="34">
        <v>2.94</v>
      </c>
      <c r="G516" s="34">
        <v>8</v>
      </c>
    </row>
    <row r="517" spans="1:7" ht="15" customHeight="1" x14ac:dyDescent="0.25">
      <c r="A517" s="42">
        <v>512</v>
      </c>
      <c r="B517" s="43" t="s">
        <v>114</v>
      </c>
      <c r="C517" s="55" t="s">
        <v>698</v>
      </c>
      <c r="D517" s="34">
        <v>8.5500000000000007</v>
      </c>
      <c r="E517" s="34">
        <v>270</v>
      </c>
      <c r="F517" s="34">
        <v>6.3</v>
      </c>
      <c r="G517" s="34">
        <v>2</v>
      </c>
    </row>
    <row r="518" spans="1:7" ht="15" customHeight="1" x14ac:dyDescent="0.25">
      <c r="A518" s="42">
        <v>513</v>
      </c>
      <c r="B518" s="43" t="s">
        <v>114</v>
      </c>
      <c r="C518" s="55" t="s">
        <v>699</v>
      </c>
      <c r="D518" s="34">
        <v>3.61</v>
      </c>
      <c r="E518" s="34">
        <v>270</v>
      </c>
      <c r="F518" s="34">
        <v>3.4</v>
      </c>
      <c r="G518" s="34" t="s">
        <v>671</v>
      </c>
    </row>
    <row r="519" spans="1:7" ht="15" customHeight="1" x14ac:dyDescent="0.25">
      <c r="A519" s="42">
        <v>514</v>
      </c>
      <c r="B519" s="43" t="s">
        <v>114</v>
      </c>
      <c r="C519" s="55" t="s">
        <v>700</v>
      </c>
      <c r="D519" s="34">
        <v>21</v>
      </c>
      <c r="E519" s="34">
        <v>270</v>
      </c>
      <c r="F519" s="34"/>
      <c r="G519" s="34">
        <v>5</v>
      </c>
    </row>
    <row r="520" spans="1:7" ht="15" customHeight="1" x14ac:dyDescent="0.25">
      <c r="A520" s="42">
        <v>515</v>
      </c>
      <c r="B520" s="43" t="s">
        <v>114</v>
      </c>
      <c r="C520" s="55" t="s">
        <v>701</v>
      </c>
      <c r="D520" s="34">
        <v>22.5</v>
      </c>
      <c r="E520" s="34">
        <v>270</v>
      </c>
      <c r="F520" s="34" t="s">
        <v>702</v>
      </c>
      <c r="G520" s="34">
        <v>4</v>
      </c>
    </row>
    <row r="521" spans="1:7" ht="15" customHeight="1" x14ac:dyDescent="0.25">
      <c r="A521" s="42">
        <v>516</v>
      </c>
      <c r="B521" s="43" t="s">
        <v>114</v>
      </c>
      <c r="C521" s="55" t="s">
        <v>703</v>
      </c>
      <c r="D521" s="34">
        <v>12.25</v>
      </c>
      <c r="E521" s="34">
        <v>270</v>
      </c>
      <c r="F521" s="34">
        <v>5.67</v>
      </c>
      <c r="G521" s="34"/>
    </row>
    <row r="522" spans="1:7" ht="15" customHeight="1" x14ac:dyDescent="0.25">
      <c r="A522" s="42">
        <v>517</v>
      </c>
      <c r="B522" s="43" t="s">
        <v>114</v>
      </c>
      <c r="C522" s="55" t="s">
        <v>704</v>
      </c>
      <c r="D522" s="34">
        <v>18.2</v>
      </c>
      <c r="E522" s="34">
        <v>270</v>
      </c>
      <c r="F522" s="34">
        <v>8.1999999999999993</v>
      </c>
      <c r="G522" s="34">
        <v>4</v>
      </c>
    </row>
    <row r="523" spans="1:7" ht="15" customHeight="1" x14ac:dyDescent="0.25">
      <c r="A523" s="42">
        <v>518</v>
      </c>
      <c r="B523" s="43" t="s">
        <v>114</v>
      </c>
      <c r="C523" s="55" t="s">
        <v>705</v>
      </c>
      <c r="D523" s="34">
        <v>18.2</v>
      </c>
      <c r="E523" s="34">
        <v>270</v>
      </c>
      <c r="F523" s="34">
        <v>7.98</v>
      </c>
      <c r="G523" s="34">
        <v>4</v>
      </c>
    </row>
    <row r="524" spans="1:7" ht="15" customHeight="1" x14ac:dyDescent="0.25">
      <c r="A524" s="42">
        <v>519</v>
      </c>
      <c r="B524" s="43" t="s">
        <v>114</v>
      </c>
      <c r="C524" s="55" t="s">
        <v>706</v>
      </c>
      <c r="D524" s="34">
        <v>17.16</v>
      </c>
      <c r="E524" s="34">
        <v>270</v>
      </c>
      <c r="F524" s="34" t="s">
        <v>707</v>
      </c>
      <c r="G524" s="34">
        <v>6</v>
      </c>
    </row>
    <row r="525" spans="1:7" ht="15" customHeight="1" x14ac:dyDescent="0.25">
      <c r="A525" s="42">
        <v>520</v>
      </c>
      <c r="B525" s="43" t="s">
        <v>114</v>
      </c>
      <c r="C525" s="60" t="s">
        <v>708</v>
      </c>
      <c r="D525" s="34">
        <v>16.350000000000001</v>
      </c>
      <c r="E525" s="34">
        <v>270</v>
      </c>
      <c r="F525" s="34" t="s">
        <v>709</v>
      </c>
      <c r="G525" s="34">
        <v>9</v>
      </c>
    </row>
    <row r="526" spans="1:7" ht="15" customHeight="1" x14ac:dyDescent="0.25">
      <c r="A526" s="42">
        <v>521</v>
      </c>
      <c r="B526" s="43" t="s">
        <v>114</v>
      </c>
      <c r="C526" s="61" t="s">
        <v>710</v>
      </c>
      <c r="D526" s="62">
        <v>6</v>
      </c>
      <c r="E526" s="63">
        <v>270</v>
      </c>
      <c r="F526" s="34">
        <v>7.54</v>
      </c>
      <c r="G526" s="34">
        <v>2</v>
      </c>
    </row>
    <row r="527" spans="1:7" ht="15" customHeight="1" x14ac:dyDescent="0.25">
      <c r="A527" s="42">
        <v>522</v>
      </c>
      <c r="B527" s="43" t="s">
        <v>114</v>
      </c>
      <c r="C527" s="64" t="s">
        <v>711</v>
      </c>
      <c r="D527" s="34">
        <v>32.479999999999997</v>
      </c>
      <c r="E527" s="65">
        <v>270</v>
      </c>
      <c r="F527" s="34">
        <v>2.94</v>
      </c>
      <c r="G527" s="34">
        <v>7</v>
      </c>
    </row>
    <row r="528" spans="1:7" ht="15" customHeight="1" x14ac:dyDescent="0.25">
      <c r="A528" s="42">
        <v>523</v>
      </c>
      <c r="B528" s="43" t="s">
        <v>114</v>
      </c>
      <c r="C528" s="61" t="s">
        <v>712</v>
      </c>
      <c r="D528" s="50">
        <v>8.5500000000000007</v>
      </c>
      <c r="E528" s="66">
        <v>270</v>
      </c>
      <c r="F528" s="34">
        <v>6.3</v>
      </c>
      <c r="G528" s="66" t="s">
        <v>671</v>
      </c>
    </row>
    <row r="529" spans="1:7" ht="15" customHeight="1" x14ac:dyDescent="0.25">
      <c r="A529" s="42">
        <v>524</v>
      </c>
      <c r="B529" s="43" t="s">
        <v>114</v>
      </c>
      <c r="C529" s="64" t="s">
        <v>713</v>
      </c>
      <c r="D529" s="48">
        <v>3.61</v>
      </c>
      <c r="E529" s="67">
        <v>270</v>
      </c>
      <c r="F529" s="34">
        <v>3.4</v>
      </c>
      <c r="G529" s="67" t="s">
        <v>671</v>
      </c>
    </row>
    <row r="530" spans="1:7" ht="15" customHeight="1" x14ac:dyDescent="0.25">
      <c r="A530" s="42">
        <v>525</v>
      </c>
      <c r="B530" s="43" t="s">
        <v>108</v>
      </c>
      <c r="C530" s="61" t="s">
        <v>714</v>
      </c>
      <c r="D530" s="48">
        <v>21</v>
      </c>
      <c r="E530" s="66">
        <v>270</v>
      </c>
      <c r="F530" s="34"/>
      <c r="G530" s="66">
        <v>5</v>
      </c>
    </row>
    <row r="531" spans="1:7" ht="15" customHeight="1" x14ac:dyDescent="0.25">
      <c r="A531" s="42">
        <v>526</v>
      </c>
      <c r="B531" s="43" t="s">
        <v>108</v>
      </c>
      <c r="C531" s="64" t="s">
        <v>715</v>
      </c>
      <c r="D531" s="48">
        <v>22.5</v>
      </c>
      <c r="E531" s="67">
        <v>270</v>
      </c>
      <c r="F531" s="34">
        <v>18.809999999999999</v>
      </c>
      <c r="G531" s="67">
        <v>5</v>
      </c>
    </row>
    <row r="532" spans="1:7" ht="15" customHeight="1" x14ac:dyDescent="0.25">
      <c r="A532" s="42">
        <v>527</v>
      </c>
      <c r="B532" s="43" t="s">
        <v>114</v>
      </c>
      <c r="C532" s="61" t="s">
        <v>716</v>
      </c>
      <c r="D532" s="48">
        <v>28.14</v>
      </c>
      <c r="E532" s="66">
        <v>270</v>
      </c>
      <c r="F532" s="34">
        <v>15.67</v>
      </c>
      <c r="G532" s="66" t="s">
        <v>671</v>
      </c>
    </row>
    <row r="533" spans="1:7" ht="15" customHeight="1" x14ac:dyDescent="0.25">
      <c r="A533" s="42">
        <v>528</v>
      </c>
      <c r="B533" s="43" t="s">
        <v>114</v>
      </c>
      <c r="C533" s="64" t="s">
        <v>717</v>
      </c>
      <c r="D533" s="48"/>
      <c r="E533" s="67">
        <v>270</v>
      </c>
      <c r="F533" s="34">
        <v>8.1999999999999993</v>
      </c>
      <c r="G533" s="67">
        <v>4</v>
      </c>
    </row>
    <row r="534" spans="1:7" ht="15" customHeight="1" x14ac:dyDescent="0.25">
      <c r="A534" s="42">
        <v>529</v>
      </c>
      <c r="B534" s="43" t="s">
        <v>114</v>
      </c>
      <c r="C534" s="61" t="s">
        <v>718</v>
      </c>
      <c r="D534" s="48">
        <v>24.8</v>
      </c>
      <c r="E534" s="66">
        <v>270</v>
      </c>
      <c r="F534" s="34">
        <v>7.98</v>
      </c>
      <c r="G534" s="66">
        <v>3</v>
      </c>
    </row>
    <row r="535" spans="1:7" ht="15" customHeight="1" x14ac:dyDescent="0.25">
      <c r="A535" s="42">
        <v>530</v>
      </c>
      <c r="B535" s="43" t="s">
        <v>114</v>
      </c>
      <c r="C535" s="64" t="s">
        <v>719</v>
      </c>
      <c r="D535" s="48">
        <v>6</v>
      </c>
      <c r="E535" s="67">
        <v>270</v>
      </c>
      <c r="F535" s="34">
        <v>8.19</v>
      </c>
      <c r="G535" s="67">
        <v>2</v>
      </c>
    </row>
    <row r="536" spans="1:7" ht="15" customHeight="1" x14ac:dyDescent="0.25">
      <c r="A536" s="42">
        <v>531</v>
      </c>
      <c r="B536" s="43" t="s">
        <v>296</v>
      </c>
      <c r="C536" s="61" t="s">
        <v>720</v>
      </c>
      <c r="D536" s="48"/>
      <c r="E536" s="66">
        <v>270</v>
      </c>
      <c r="F536" s="34"/>
      <c r="G536" s="51"/>
    </row>
    <row r="537" spans="1:7" ht="15" customHeight="1" x14ac:dyDescent="0.25">
      <c r="A537" s="42">
        <v>532</v>
      </c>
      <c r="B537" s="43" t="s">
        <v>296</v>
      </c>
      <c r="C537" s="64" t="s">
        <v>721</v>
      </c>
      <c r="D537" s="48">
        <v>22.2</v>
      </c>
      <c r="E537" s="67">
        <v>270</v>
      </c>
      <c r="F537" s="34">
        <v>6.3</v>
      </c>
      <c r="G537" s="67">
        <v>10</v>
      </c>
    </row>
    <row r="538" spans="1:7" ht="15" customHeight="1" x14ac:dyDescent="0.25">
      <c r="A538" s="42">
        <v>533</v>
      </c>
      <c r="B538" s="43" t="s">
        <v>296</v>
      </c>
      <c r="C538" s="61" t="s">
        <v>722</v>
      </c>
      <c r="D538" s="48"/>
      <c r="E538" s="66">
        <v>270</v>
      </c>
      <c r="F538" s="34"/>
      <c r="G538" s="51"/>
    </row>
    <row r="539" spans="1:7" ht="15" customHeight="1" x14ac:dyDescent="0.25">
      <c r="A539" s="42">
        <v>534</v>
      </c>
      <c r="B539" s="43" t="s">
        <v>114</v>
      </c>
      <c r="C539" s="64" t="s">
        <v>723</v>
      </c>
      <c r="D539" s="48">
        <v>7.2</v>
      </c>
      <c r="E539" s="67">
        <v>270</v>
      </c>
      <c r="F539" s="34">
        <v>6.3</v>
      </c>
      <c r="G539" s="67">
        <v>3</v>
      </c>
    </row>
    <row r="540" spans="1:7" ht="15" customHeight="1" x14ac:dyDescent="0.25">
      <c r="A540" s="42">
        <v>535</v>
      </c>
      <c r="B540" s="43" t="s">
        <v>114</v>
      </c>
      <c r="C540" s="61" t="s">
        <v>724</v>
      </c>
      <c r="D540" s="48">
        <v>8.32</v>
      </c>
      <c r="E540" s="66">
        <v>270</v>
      </c>
      <c r="F540" s="34">
        <v>3.78</v>
      </c>
      <c r="G540" s="51">
        <v>6</v>
      </c>
    </row>
    <row r="541" spans="1:7" ht="15" customHeight="1" x14ac:dyDescent="0.25">
      <c r="A541" s="42">
        <v>536</v>
      </c>
      <c r="B541" s="43" t="s">
        <v>114</v>
      </c>
      <c r="C541" s="64" t="s">
        <v>725</v>
      </c>
      <c r="D541" s="48">
        <v>22.8</v>
      </c>
      <c r="E541" s="67">
        <v>270</v>
      </c>
      <c r="F541" s="34">
        <v>16.8</v>
      </c>
      <c r="G541" s="68">
        <v>3</v>
      </c>
    </row>
    <row r="542" spans="1:7" ht="15" customHeight="1" x14ac:dyDescent="0.25">
      <c r="A542" s="42">
        <v>537</v>
      </c>
      <c r="B542" s="43" t="s">
        <v>114</v>
      </c>
      <c r="C542" s="69" t="s">
        <v>726</v>
      </c>
      <c r="D542" s="48">
        <v>12.54</v>
      </c>
      <c r="E542" s="67">
        <v>270</v>
      </c>
      <c r="F542" s="34">
        <v>14.31</v>
      </c>
      <c r="G542" s="67" t="s">
        <v>671</v>
      </c>
    </row>
    <row r="543" spans="1:7" ht="15" customHeight="1" x14ac:dyDescent="0.25">
      <c r="A543" s="42">
        <v>538</v>
      </c>
      <c r="B543" s="43" t="s">
        <v>114</v>
      </c>
      <c r="C543" s="64" t="s">
        <v>727</v>
      </c>
      <c r="D543" s="48">
        <v>21.28</v>
      </c>
      <c r="E543" s="67">
        <v>360</v>
      </c>
      <c r="F543" s="34">
        <v>18.13</v>
      </c>
      <c r="G543" s="67">
        <v>3</v>
      </c>
    </row>
    <row r="544" spans="1:7" ht="15" customHeight="1" x14ac:dyDescent="0.25">
      <c r="A544" s="42">
        <v>539</v>
      </c>
      <c r="B544" s="43" t="s">
        <v>129</v>
      </c>
      <c r="C544" s="64" t="s">
        <v>728</v>
      </c>
      <c r="D544" s="48">
        <v>16.72</v>
      </c>
      <c r="E544" s="67">
        <v>360</v>
      </c>
      <c r="F544" s="34">
        <v>13.32</v>
      </c>
      <c r="G544" s="67">
        <v>4</v>
      </c>
    </row>
    <row r="545" spans="1:7" ht="15" customHeight="1" x14ac:dyDescent="0.25">
      <c r="A545" s="42">
        <v>540</v>
      </c>
      <c r="B545" s="43" t="s">
        <v>129</v>
      </c>
      <c r="C545" s="64" t="s">
        <v>729</v>
      </c>
      <c r="D545" s="48">
        <v>17.600000000000001</v>
      </c>
      <c r="E545" s="67">
        <v>360</v>
      </c>
      <c r="F545" s="34">
        <v>13.32</v>
      </c>
      <c r="G545" s="67">
        <v>4</v>
      </c>
    </row>
    <row r="546" spans="1:7" ht="15" customHeight="1" x14ac:dyDescent="0.25">
      <c r="A546" s="42">
        <v>541</v>
      </c>
      <c r="B546" s="43" t="s">
        <v>114</v>
      </c>
      <c r="C546" s="61" t="s">
        <v>730</v>
      </c>
      <c r="D546" s="48">
        <v>17.2</v>
      </c>
      <c r="E546" s="66">
        <v>360</v>
      </c>
      <c r="F546" s="34">
        <v>12.95</v>
      </c>
      <c r="G546" s="66">
        <v>4</v>
      </c>
    </row>
    <row r="547" spans="1:7" ht="15" customHeight="1" x14ac:dyDescent="0.25">
      <c r="A547" s="42">
        <v>542</v>
      </c>
      <c r="B547" s="43" t="s">
        <v>114</v>
      </c>
      <c r="C547" s="64" t="s">
        <v>731</v>
      </c>
      <c r="D547" s="48">
        <v>8.8000000000000007</v>
      </c>
      <c r="E547" s="67">
        <v>360</v>
      </c>
      <c r="F547" s="34">
        <v>7.4</v>
      </c>
      <c r="G547" s="67">
        <v>2</v>
      </c>
    </row>
    <row r="548" spans="1:7" ht="15" customHeight="1" x14ac:dyDescent="0.25">
      <c r="A548" s="42">
        <v>543</v>
      </c>
      <c r="B548" s="43" t="s">
        <v>124</v>
      </c>
      <c r="C548" s="64" t="s">
        <v>732</v>
      </c>
      <c r="D548" s="48">
        <v>150</v>
      </c>
      <c r="E548" s="67">
        <v>310</v>
      </c>
      <c r="F548" s="34">
        <v>65</v>
      </c>
      <c r="G548" s="67">
        <v>130</v>
      </c>
    </row>
    <row r="549" spans="1:7" ht="15" customHeight="1" x14ac:dyDescent="0.25">
      <c r="A549" s="42">
        <v>544</v>
      </c>
      <c r="B549" s="70" t="s">
        <v>296</v>
      </c>
      <c r="C549" s="64" t="s">
        <v>733</v>
      </c>
      <c r="D549" s="48">
        <v>15</v>
      </c>
      <c r="E549" s="67">
        <v>300</v>
      </c>
      <c r="F549" s="34">
        <v>9</v>
      </c>
      <c r="G549" s="67">
        <v>1</v>
      </c>
    </row>
    <row r="550" spans="1:7" ht="15" customHeight="1" x14ac:dyDescent="0.25">
      <c r="A550" s="42">
        <v>545</v>
      </c>
      <c r="B550" s="70" t="s">
        <v>296</v>
      </c>
      <c r="C550" s="64" t="s">
        <v>734</v>
      </c>
      <c r="D550" s="48">
        <v>15</v>
      </c>
      <c r="E550" s="67">
        <v>300</v>
      </c>
      <c r="F550" s="34">
        <v>9</v>
      </c>
      <c r="G550" s="67">
        <v>3</v>
      </c>
    </row>
    <row r="551" spans="1:7" ht="15" customHeight="1" x14ac:dyDescent="0.25">
      <c r="A551" s="42">
        <v>546</v>
      </c>
      <c r="B551" s="70" t="s">
        <v>296</v>
      </c>
      <c r="C551" s="64" t="s">
        <v>735</v>
      </c>
      <c r="D551" s="48">
        <v>15</v>
      </c>
      <c r="E551" s="67">
        <v>300</v>
      </c>
      <c r="F551" s="34">
        <v>9</v>
      </c>
      <c r="G551" s="67">
        <v>3</v>
      </c>
    </row>
    <row r="552" spans="1:7" ht="15" customHeight="1" x14ac:dyDescent="0.25">
      <c r="A552" s="42">
        <v>547</v>
      </c>
      <c r="B552" s="43" t="s">
        <v>736</v>
      </c>
      <c r="C552" s="64" t="s">
        <v>737</v>
      </c>
      <c r="D552" s="48">
        <v>100</v>
      </c>
      <c r="E552" s="67">
        <v>400</v>
      </c>
      <c r="F552" s="34">
        <v>85</v>
      </c>
      <c r="G552" s="67">
        <v>40</v>
      </c>
    </row>
    <row r="553" spans="1:7" ht="15" customHeight="1" x14ac:dyDescent="0.25">
      <c r="A553" s="42">
        <v>548</v>
      </c>
      <c r="B553" s="43" t="s">
        <v>108</v>
      </c>
      <c r="C553" s="64" t="s">
        <v>738</v>
      </c>
      <c r="D553" s="48">
        <v>13</v>
      </c>
      <c r="E553" s="67">
        <v>280</v>
      </c>
      <c r="F553" s="34">
        <v>12</v>
      </c>
      <c r="G553" s="67">
        <v>2</v>
      </c>
    </row>
    <row r="554" spans="1:7" ht="15" customHeight="1" x14ac:dyDescent="0.25">
      <c r="A554" s="42">
        <v>549</v>
      </c>
      <c r="B554" s="43" t="s">
        <v>108</v>
      </c>
      <c r="C554" s="64" t="s">
        <v>739</v>
      </c>
      <c r="D554" s="48">
        <v>7</v>
      </c>
      <c r="E554" s="67">
        <v>280</v>
      </c>
      <c r="F554" s="34">
        <v>3.5</v>
      </c>
      <c r="G554" s="67">
        <v>2</v>
      </c>
    </row>
    <row r="555" spans="1:7" ht="15" customHeight="1" x14ac:dyDescent="0.25">
      <c r="A555" s="42">
        <v>550</v>
      </c>
      <c r="B555" s="43" t="s">
        <v>108</v>
      </c>
      <c r="C555" s="64" t="s">
        <v>740</v>
      </c>
      <c r="D555" s="48">
        <v>7</v>
      </c>
      <c r="E555" s="67">
        <v>280</v>
      </c>
      <c r="F555" s="34">
        <v>3.5</v>
      </c>
      <c r="G555" s="67">
        <v>2</v>
      </c>
    </row>
    <row r="556" spans="1:7" ht="15" customHeight="1" x14ac:dyDescent="0.25">
      <c r="A556" s="42">
        <v>551</v>
      </c>
      <c r="B556" s="43" t="s">
        <v>129</v>
      </c>
      <c r="C556" s="64" t="s">
        <v>741</v>
      </c>
      <c r="D556" s="48">
        <v>20</v>
      </c>
      <c r="E556" s="67">
        <v>280</v>
      </c>
      <c r="F556" s="34"/>
      <c r="G556" s="67">
        <v>4</v>
      </c>
    </row>
    <row r="557" spans="1:7" ht="15" customHeight="1" x14ac:dyDescent="0.25">
      <c r="A557" s="42">
        <v>552</v>
      </c>
      <c r="B557" s="43" t="s">
        <v>114</v>
      </c>
      <c r="C557" s="64" t="s">
        <v>742</v>
      </c>
      <c r="D557" s="48">
        <v>10</v>
      </c>
      <c r="E557" s="67">
        <v>280</v>
      </c>
      <c r="F557" s="34"/>
      <c r="G557" s="67">
        <v>2</v>
      </c>
    </row>
    <row r="558" spans="1:7" ht="15" customHeight="1" x14ac:dyDescent="0.25">
      <c r="A558" s="42">
        <v>553</v>
      </c>
      <c r="B558" s="43" t="s">
        <v>114</v>
      </c>
      <c r="C558" s="64" t="s">
        <v>743</v>
      </c>
      <c r="D558" s="48">
        <v>7</v>
      </c>
      <c r="E558" s="67">
        <v>280</v>
      </c>
      <c r="F558" s="34"/>
      <c r="G558" s="67">
        <v>2</v>
      </c>
    </row>
    <row r="559" spans="1:7" ht="15" customHeight="1" x14ac:dyDescent="0.25">
      <c r="A559" s="42">
        <v>554</v>
      </c>
      <c r="B559" s="70" t="s">
        <v>296</v>
      </c>
      <c r="C559" s="64" t="s">
        <v>744</v>
      </c>
      <c r="D559" s="48">
        <v>12</v>
      </c>
      <c r="E559" s="67">
        <v>280</v>
      </c>
      <c r="F559" s="34">
        <v>5</v>
      </c>
      <c r="G559" s="67">
        <v>2</v>
      </c>
    </row>
    <row r="560" spans="1:7" ht="15" customHeight="1" x14ac:dyDescent="0.25">
      <c r="A560" s="42">
        <v>555</v>
      </c>
      <c r="B560" s="43" t="s">
        <v>239</v>
      </c>
      <c r="C560" s="64" t="s">
        <v>745</v>
      </c>
      <c r="D560" s="48">
        <v>65</v>
      </c>
      <c r="E560" s="67">
        <v>280</v>
      </c>
      <c r="F560" s="34">
        <v>10</v>
      </c>
      <c r="G560" s="67">
        <v>24</v>
      </c>
    </row>
    <row r="561" spans="1:7" ht="15" customHeight="1" x14ac:dyDescent="0.25">
      <c r="A561" s="42">
        <v>556</v>
      </c>
      <c r="B561" s="43" t="s">
        <v>239</v>
      </c>
      <c r="C561" s="64" t="s">
        <v>746</v>
      </c>
      <c r="D561" s="48">
        <v>60</v>
      </c>
      <c r="E561" s="67">
        <v>400</v>
      </c>
      <c r="F561" s="34">
        <v>25</v>
      </c>
      <c r="G561" s="67">
        <v>15</v>
      </c>
    </row>
    <row r="562" spans="1:7" ht="15" customHeight="1" x14ac:dyDescent="0.25">
      <c r="A562" s="42">
        <v>557</v>
      </c>
      <c r="B562" s="43" t="s">
        <v>108</v>
      </c>
      <c r="C562" s="64" t="s">
        <v>747</v>
      </c>
      <c r="D562" s="48">
        <v>13</v>
      </c>
      <c r="E562" s="67">
        <v>280</v>
      </c>
      <c r="F562" s="34">
        <v>12</v>
      </c>
      <c r="G562" s="67">
        <v>2</v>
      </c>
    </row>
    <row r="563" spans="1:7" ht="15" customHeight="1" x14ac:dyDescent="0.25">
      <c r="A563" s="42">
        <v>558</v>
      </c>
      <c r="B563" s="43" t="s">
        <v>108</v>
      </c>
      <c r="C563" s="64" t="s">
        <v>748</v>
      </c>
      <c r="D563" s="48">
        <v>7</v>
      </c>
      <c r="E563" s="67">
        <v>280</v>
      </c>
      <c r="F563" s="34">
        <v>3.5</v>
      </c>
      <c r="G563" s="67">
        <v>2</v>
      </c>
    </row>
    <row r="564" spans="1:7" ht="15" customHeight="1" x14ac:dyDescent="0.25">
      <c r="A564" s="42">
        <v>559</v>
      </c>
      <c r="B564" s="43" t="s">
        <v>108</v>
      </c>
      <c r="C564" s="64" t="s">
        <v>749</v>
      </c>
      <c r="D564" s="48">
        <v>7</v>
      </c>
      <c r="E564" s="67">
        <v>280</v>
      </c>
      <c r="F564" s="34">
        <v>3.5</v>
      </c>
      <c r="G564" s="67">
        <v>2</v>
      </c>
    </row>
    <row r="565" spans="1:7" ht="15" customHeight="1" x14ac:dyDescent="0.25">
      <c r="A565" s="42">
        <v>560</v>
      </c>
      <c r="B565" s="43" t="s">
        <v>129</v>
      </c>
      <c r="C565" s="64" t="s">
        <v>750</v>
      </c>
      <c r="D565" s="48">
        <v>20</v>
      </c>
      <c r="E565" s="67">
        <v>280</v>
      </c>
      <c r="F565" s="34"/>
      <c r="G565" s="67">
        <v>4</v>
      </c>
    </row>
    <row r="566" spans="1:7" ht="15" customHeight="1" x14ac:dyDescent="0.25">
      <c r="A566" s="42">
        <v>561</v>
      </c>
      <c r="B566" s="43" t="s">
        <v>114</v>
      </c>
      <c r="C566" s="64" t="s">
        <v>751</v>
      </c>
      <c r="D566" s="48">
        <v>10</v>
      </c>
      <c r="E566" s="67">
        <v>280</v>
      </c>
      <c r="F566" s="34"/>
      <c r="G566" s="67">
        <v>2</v>
      </c>
    </row>
    <row r="567" spans="1:7" ht="15" customHeight="1" x14ac:dyDescent="0.25">
      <c r="A567" s="42">
        <v>562</v>
      </c>
      <c r="B567" s="43" t="s">
        <v>114</v>
      </c>
      <c r="C567" s="64" t="s">
        <v>752</v>
      </c>
      <c r="D567" s="48">
        <v>7</v>
      </c>
      <c r="E567" s="67">
        <v>280</v>
      </c>
      <c r="F567" s="34"/>
      <c r="G567" s="67">
        <v>2</v>
      </c>
    </row>
    <row r="568" spans="1:7" ht="15" customHeight="1" x14ac:dyDescent="0.25">
      <c r="A568" s="42">
        <v>563</v>
      </c>
      <c r="B568" s="70" t="s">
        <v>296</v>
      </c>
      <c r="C568" s="64" t="s">
        <v>753</v>
      </c>
      <c r="D568" s="48">
        <v>12</v>
      </c>
      <c r="E568" s="67">
        <v>280</v>
      </c>
      <c r="F568" s="34">
        <v>5</v>
      </c>
      <c r="G568" s="67">
        <v>2</v>
      </c>
    </row>
    <row r="569" spans="1:7" ht="15" customHeight="1" x14ac:dyDescent="0.25">
      <c r="A569" s="42">
        <v>564</v>
      </c>
      <c r="B569" s="43" t="s">
        <v>239</v>
      </c>
      <c r="C569" s="64" t="s">
        <v>754</v>
      </c>
      <c r="D569" s="48">
        <v>65</v>
      </c>
      <c r="E569" s="67">
        <v>280</v>
      </c>
      <c r="F569" s="34">
        <v>10</v>
      </c>
      <c r="G569" s="67">
        <v>24</v>
      </c>
    </row>
    <row r="570" spans="1:7" ht="15" customHeight="1" x14ac:dyDescent="0.25">
      <c r="A570" s="42">
        <v>565</v>
      </c>
      <c r="B570" s="43" t="s">
        <v>239</v>
      </c>
      <c r="C570" s="64" t="s">
        <v>755</v>
      </c>
      <c r="D570" s="48">
        <v>60</v>
      </c>
      <c r="E570" s="67">
        <v>800</v>
      </c>
      <c r="F570" s="34">
        <v>50</v>
      </c>
      <c r="G570" s="67">
        <v>15</v>
      </c>
    </row>
    <row r="571" spans="1:7" ht="15" customHeight="1" x14ac:dyDescent="0.25">
      <c r="A571" s="42">
        <v>566</v>
      </c>
      <c r="B571" s="43" t="s">
        <v>108</v>
      </c>
      <c r="C571" s="64" t="s">
        <v>756</v>
      </c>
      <c r="D571" s="48">
        <v>13</v>
      </c>
      <c r="E571" s="67">
        <v>280</v>
      </c>
      <c r="F571" s="34">
        <v>12</v>
      </c>
      <c r="G571" s="67">
        <v>2</v>
      </c>
    </row>
    <row r="572" spans="1:7" ht="15" customHeight="1" x14ac:dyDescent="0.25">
      <c r="A572" s="42">
        <v>567</v>
      </c>
      <c r="B572" s="43" t="s">
        <v>108</v>
      </c>
      <c r="C572" s="64" t="s">
        <v>757</v>
      </c>
      <c r="D572" s="48">
        <v>7</v>
      </c>
      <c r="E572" s="67">
        <v>280</v>
      </c>
      <c r="F572" s="34">
        <v>3.5</v>
      </c>
      <c r="G572" s="67">
        <v>2</v>
      </c>
    </row>
    <row r="573" spans="1:7" ht="15" customHeight="1" x14ac:dyDescent="0.25">
      <c r="A573" s="42">
        <v>568</v>
      </c>
      <c r="B573" s="43" t="s">
        <v>108</v>
      </c>
      <c r="C573" s="64" t="s">
        <v>758</v>
      </c>
      <c r="D573" s="48">
        <v>7</v>
      </c>
      <c r="E573" s="67">
        <v>280</v>
      </c>
      <c r="F573" s="34">
        <v>3.5</v>
      </c>
      <c r="G573" s="67">
        <v>2</v>
      </c>
    </row>
    <row r="574" spans="1:7" ht="15" customHeight="1" x14ac:dyDescent="0.25">
      <c r="A574" s="42">
        <v>569</v>
      </c>
      <c r="B574" s="43" t="s">
        <v>129</v>
      </c>
      <c r="C574" s="64" t="s">
        <v>759</v>
      </c>
      <c r="D574" s="48">
        <v>20</v>
      </c>
      <c r="E574" s="67">
        <v>280</v>
      </c>
      <c r="F574" s="34"/>
      <c r="G574" s="67">
        <v>4</v>
      </c>
    </row>
    <row r="575" spans="1:7" ht="15" customHeight="1" x14ac:dyDescent="0.25">
      <c r="A575" s="42">
        <v>570</v>
      </c>
      <c r="B575" s="43" t="s">
        <v>114</v>
      </c>
      <c r="C575" s="64" t="s">
        <v>760</v>
      </c>
      <c r="D575" s="48">
        <v>10</v>
      </c>
      <c r="E575" s="67">
        <v>280</v>
      </c>
      <c r="F575" s="34"/>
      <c r="G575" s="67">
        <v>2</v>
      </c>
    </row>
    <row r="576" spans="1:7" ht="15" customHeight="1" x14ac:dyDescent="0.25">
      <c r="A576" s="42">
        <v>571</v>
      </c>
      <c r="B576" s="43" t="s">
        <v>114</v>
      </c>
      <c r="C576" s="64" t="s">
        <v>761</v>
      </c>
      <c r="D576" s="48">
        <v>7</v>
      </c>
      <c r="E576" s="67">
        <v>280</v>
      </c>
      <c r="F576" s="34"/>
      <c r="G576" s="67">
        <v>2</v>
      </c>
    </row>
    <row r="577" spans="1:7" ht="15" customHeight="1" x14ac:dyDescent="0.25">
      <c r="A577" s="42">
        <v>572</v>
      </c>
      <c r="B577" s="70" t="s">
        <v>296</v>
      </c>
      <c r="C577" s="64" t="s">
        <v>762</v>
      </c>
      <c r="D577" s="48">
        <v>12</v>
      </c>
      <c r="E577" s="67">
        <v>280</v>
      </c>
      <c r="F577" s="34">
        <v>5</v>
      </c>
      <c r="G577" s="67">
        <v>2</v>
      </c>
    </row>
    <row r="578" spans="1:7" ht="15" customHeight="1" x14ac:dyDescent="0.25">
      <c r="A578" s="42">
        <v>573</v>
      </c>
      <c r="B578" s="43" t="s">
        <v>239</v>
      </c>
      <c r="C578" s="64" t="s">
        <v>763</v>
      </c>
      <c r="D578" s="48">
        <v>65</v>
      </c>
      <c r="E578" s="67">
        <v>280</v>
      </c>
      <c r="F578" s="34">
        <v>10</v>
      </c>
      <c r="G578" s="67">
        <v>24</v>
      </c>
    </row>
    <row r="579" spans="1:7" ht="15" customHeight="1" x14ac:dyDescent="0.25">
      <c r="A579" s="42">
        <v>574</v>
      </c>
      <c r="B579" s="43" t="s">
        <v>239</v>
      </c>
      <c r="C579" s="64" t="s">
        <v>764</v>
      </c>
      <c r="D579" s="48">
        <v>60</v>
      </c>
      <c r="E579" s="67">
        <v>800</v>
      </c>
      <c r="F579" s="34">
        <v>50</v>
      </c>
      <c r="G579" s="67">
        <v>15</v>
      </c>
    </row>
    <row r="580" spans="1:7" ht="15" customHeight="1" x14ac:dyDescent="0.25">
      <c r="A580" s="42">
        <v>575</v>
      </c>
      <c r="B580" s="43" t="s">
        <v>108</v>
      </c>
      <c r="C580" s="64" t="s">
        <v>765</v>
      </c>
      <c r="D580" s="48">
        <v>13</v>
      </c>
      <c r="E580" s="67">
        <v>280</v>
      </c>
      <c r="F580" s="34">
        <v>12</v>
      </c>
      <c r="G580" s="67">
        <v>2</v>
      </c>
    </row>
    <row r="581" spans="1:7" ht="15" customHeight="1" x14ac:dyDescent="0.25">
      <c r="A581" s="42">
        <v>576</v>
      </c>
      <c r="B581" s="43" t="s">
        <v>108</v>
      </c>
      <c r="C581" s="64" t="s">
        <v>766</v>
      </c>
      <c r="D581" s="48">
        <v>7</v>
      </c>
      <c r="E581" s="67">
        <v>280</v>
      </c>
      <c r="F581" s="34">
        <v>3.5</v>
      </c>
      <c r="G581" s="67">
        <v>2</v>
      </c>
    </row>
    <row r="582" spans="1:7" ht="15" customHeight="1" x14ac:dyDescent="0.25">
      <c r="A582" s="42">
        <v>577</v>
      </c>
      <c r="B582" s="43" t="s">
        <v>108</v>
      </c>
      <c r="C582" s="64" t="s">
        <v>767</v>
      </c>
      <c r="D582" s="48">
        <v>7</v>
      </c>
      <c r="E582" s="67">
        <v>280</v>
      </c>
      <c r="F582" s="34">
        <v>3.5</v>
      </c>
      <c r="G582" s="67">
        <v>2</v>
      </c>
    </row>
    <row r="583" spans="1:7" ht="15" customHeight="1" x14ac:dyDescent="0.25">
      <c r="A583" s="42">
        <v>578</v>
      </c>
      <c r="B583" s="43" t="s">
        <v>129</v>
      </c>
      <c r="C583" s="64" t="s">
        <v>768</v>
      </c>
      <c r="D583" s="48">
        <v>20</v>
      </c>
      <c r="E583" s="67">
        <v>280</v>
      </c>
      <c r="F583" s="34"/>
      <c r="G583" s="67">
        <v>4</v>
      </c>
    </row>
    <row r="584" spans="1:7" ht="15" customHeight="1" x14ac:dyDescent="0.25">
      <c r="A584" s="42">
        <v>579</v>
      </c>
      <c r="B584" s="43" t="s">
        <v>114</v>
      </c>
      <c r="C584" s="64" t="s">
        <v>769</v>
      </c>
      <c r="D584" s="48">
        <v>10</v>
      </c>
      <c r="E584" s="67">
        <v>280</v>
      </c>
      <c r="F584" s="34"/>
      <c r="G584" s="67">
        <v>2</v>
      </c>
    </row>
    <row r="585" spans="1:7" ht="15" customHeight="1" x14ac:dyDescent="0.25">
      <c r="A585" s="42">
        <v>580</v>
      </c>
      <c r="B585" s="43" t="s">
        <v>114</v>
      </c>
      <c r="C585" s="64" t="s">
        <v>770</v>
      </c>
      <c r="D585" s="48">
        <v>7</v>
      </c>
      <c r="E585" s="67">
        <v>280</v>
      </c>
      <c r="F585" s="34"/>
      <c r="G585" s="67">
        <v>2</v>
      </c>
    </row>
    <row r="586" spans="1:7" ht="15" customHeight="1" x14ac:dyDescent="0.25">
      <c r="A586" s="42">
        <v>581</v>
      </c>
      <c r="B586" s="43" t="s">
        <v>296</v>
      </c>
      <c r="C586" s="64" t="s">
        <v>771</v>
      </c>
      <c r="D586" s="48">
        <v>12</v>
      </c>
      <c r="E586" s="67">
        <v>280</v>
      </c>
      <c r="F586" s="34">
        <v>5</v>
      </c>
      <c r="G586" s="67">
        <v>2</v>
      </c>
    </row>
    <row r="587" spans="1:7" ht="15" customHeight="1" x14ac:dyDescent="0.25">
      <c r="A587" s="42">
        <v>582</v>
      </c>
      <c r="B587" s="43" t="s">
        <v>239</v>
      </c>
      <c r="C587" s="64" t="s">
        <v>772</v>
      </c>
      <c r="D587" s="48">
        <v>65</v>
      </c>
      <c r="E587" s="67">
        <v>280</v>
      </c>
      <c r="F587" s="34">
        <v>10</v>
      </c>
      <c r="G587" s="67">
        <v>24</v>
      </c>
    </row>
    <row r="588" spans="1:7" ht="15" customHeight="1" x14ac:dyDescent="0.25">
      <c r="A588" s="42">
        <v>583</v>
      </c>
      <c r="B588" s="43" t="s">
        <v>239</v>
      </c>
      <c r="C588" s="64" t="s">
        <v>773</v>
      </c>
      <c r="D588" s="48">
        <v>60</v>
      </c>
      <c r="E588" s="67">
        <v>800</v>
      </c>
      <c r="F588" s="34">
        <v>50</v>
      </c>
      <c r="G588" s="67">
        <v>15</v>
      </c>
    </row>
    <row r="589" spans="1:7" ht="15" customHeight="1" x14ac:dyDescent="0.25">
      <c r="A589" s="42">
        <v>584</v>
      </c>
      <c r="B589" s="43" t="s">
        <v>108</v>
      </c>
      <c r="C589" s="64" t="s">
        <v>774</v>
      </c>
      <c r="D589" s="48">
        <v>13</v>
      </c>
      <c r="E589" s="67">
        <v>280</v>
      </c>
      <c r="F589" s="34">
        <v>12</v>
      </c>
      <c r="G589" s="67">
        <v>2</v>
      </c>
    </row>
    <row r="590" spans="1:7" ht="15" customHeight="1" x14ac:dyDescent="0.25">
      <c r="A590" s="42">
        <v>585</v>
      </c>
      <c r="B590" s="43" t="s">
        <v>108</v>
      </c>
      <c r="C590" s="64" t="s">
        <v>775</v>
      </c>
      <c r="D590" s="48">
        <v>7</v>
      </c>
      <c r="E590" s="67">
        <v>280</v>
      </c>
      <c r="F590" s="34">
        <v>3.5</v>
      </c>
      <c r="G590" s="67">
        <v>2</v>
      </c>
    </row>
    <row r="591" spans="1:7" ht="15" customHeight="1" x14ac:dyDescent="0.25">
      <c r="A591" s="42">
        <v>586</v>
      </c>
      <c r="B591" s="43" t="s">
        <v>108</v>
      </c>
      <c r="C591" s="64" t="s">
        <v>776</v>
      </c>
      <c r="D591" s="48">
        <v>7</v>
      </c>
      <c r="E591" s="67">
        <v>280</v>
      </c>
      <c r="F591" s="34">
        <v>3.5</v>
      </c>
      <c r="G591" s="67">
        <v>2</v>
      </c>
    </row>
    <row r="592" spans="1:7" ht="15" customHeight="1" x14ac:dyDescent="0.25">
      <c r="A592" s="42">
        <v>587</v>
      </c>
      <c r="B592" s="43" t="s">
        <v>129</v>
      </c>
      <c r="C592" s="64" t="s">
        <v>777</v>
      </c>
      <c r="D592" s="48">
        <v>20</v>
      </c>
      <c r="E592" s="67">
        <v>280</v>
      </c>
      <c r="F592" s="34"/>
      <c r="G592" s="67">
        <v>4</v>
      </c>
    </row>
    <row r="593" spans="1:7" ht="15" customHeight="1" x14ac:dyDescent="0.25">
      <c r="A593" s="42">
        <v>588</v>
      </c>
      <c r="B593" s="43" t="s">
        <v>114</v>
      </c>
      <c r="C593" s="64" t="s">
        <v>778</v>
      </c>
      <c r="D593" s="48">
        <v>10</v>
      </c>
      <c r="E593" s="67">
        <v>280</v>
      </c>
      <c r="F593" s="34"/>
      <c r="G593" s="67">
        <v>2</v>
      </c>
    </row>
    <row r="594" spans="1:7" ht="15" customHeight="1" x14ac:dyDescent="0.25">
      <c r="A594" s="42">
        <v>589</v>
      </c>
      <c r="B594" s="43" t="s">
        <v>114</v>
      </c>
      <c r="C594" s="64" t="s">
        <v>779</v>
      </c>
      <c r="D594" s="48">
        <v>7</v>
      </c>
      <c r="E594" s="67">
        <v>280</v>
      </c>
      <c r="F594" s="34"/>
      <c r="G594" s="67">
        <v>2</v>
      </c>
    </row>
    <row r="595" spans="1:7" ht="15" customHeight="1" x14ac:dyDescent="0.25">
      <c r="A595" s="42">
        <v>590</v>
      </c>
      <c r="B595" s="43" t="s">
        <v>296</v>
      </c>
      <c r="C595" s="64" t="s">
        <v>780</v>
      </c>
      <c r="D595" s="48">
        <v>12</v>
      </c>
      <c r="E595" s="67">
        <v>280</v>
      </c>
      <c r="F595" s="34">
        <v>5</v>
      </c>
      <c r="G595" s="67">
        <v>2</v>
      </c>
    </row>
    <row r="596" spans="1:7" ht="15" customHeight="1" x14ac:dyDescent="0.25">
      <c r="A596" s="42">
        <v>591</v>
      </c>
      <c r="B596" s="43" t="s">
        <v>239</v>
      </c>
      <c r="C596" s="64" t="s">
        <v>781</v>
      </c>
      <c r="D596" s="48">
        <v>65</v>
      </c>
      <c r="E596" s="67">
        <v>280</v>
      </c>
      <c r="F596" s="34">
        <v>10</v>
      </c>
      <c r="G596" s="67">
        <v>24</v>
      </c>
    </row>
    <row r="597" spans="1:7" ht="15" customHeight="1" x14ac:dyDescent="0.25">
      <c r="A597" s="42">
        <v>592</v>
      </c>
      <c r="B597" s="43" t="s">
        <v>239</v>
      </c>
      <c r="C597" s="64" t="s">
        <v>782</v>
      </c>
      <c r="D597" s="48">
        <v>60</v>
      </c>
      <c r="E597" s="67">
        <v>800</v>
      </c>
      <c r="F597" s="34">
        <v>50</v>
      </c>
      <c r="G597" s="67">
        <v>15</v>
      </c>
    </row>
    <row r="598" spans="1:7" ht="15" customHeight="1" x14ac:dyDescent="0.25">
      <c r="A598" s="42">
        <v>593</v>
      </c>
      <c r="B598" s="43" t="s">
        <v>108</v>
      </c>
      <c r="C598" s="64" t="s">
        <v>783</v>
      </c>
      <c r="D598" s="48">
        <v>13</v>
      </c>
      <c r="E598" s="67">
        <v>280</v>
      </c>
      <c r="F598" s="34">
        <v>12</v>
      </c>
      <c r="G598" s="67">
        <v>2</v>
      </c>
    </row>
    <row r="599" spans="1:7" ht="15" customHeight="1" x14ac:dyDescent="0.25">
      <c r="A599" s="42">
        <v>594</v>
      </c>
      <c r="B599" s="43" t="s">
        <v>108</v>
      </c>
      <c r="C599" s="64" t="s">
        <v>784</v>
      </c>
      <c r="D599" s="48">
        <v>7</v>
      </c>
      <c r="E599" s="67">
        <v>280</v>
      </c>
      <c r="F599" s="34">
        <v>3.5</v>
      </c>
      <c r="G599" s="67">
        <v>2</v>
      </c>
    </row>
    <row r="600" spans="1:7" ht="15" customHeight="1" x14ac:dyDescent="0.25">
      <c r="A600" s="42">
        <v>595</v>
      </c>
      <c r="B600" s="43" t="s">
        <v>108</v>
      </c>
      <c r="C600" s="64" t="s">
        <v>785</v>
      </c>
      <c r="D600" s="48">
        <v>7</v>
      </c>
      <c r="E600" s="67">
        <v>280</v>
      </c>
      <c r="F600" s="34">
        <v>3.5</v>
      </c>
      <c r="G600" s="67">
        <v>2</v>
      </c>
    </row>
    <row r="601" spans="1:7" ht="15" customHeight="1" x14ac:dyDescent="0.25">
      <c r="A601" s="42">
        <v>596</v>
      </c>
      <c r="B601" s="43" t="s">
        <v>129</v>
      </c>
      <c r="C601" s="64" t="s">
        <v>786</v>
      </c>
      <c r="D601" s="48">
        <v>20</v>
      </c>
      <c r="E601" s="67">
        <v>280</v>
      </c>
      <c r="F601" s="34"/>
      <c r="G601" s="67">
        <v>4</v>
      </c>
    </row>
    <row r="602" spans="1:7" ht="15" customHeight="1" x14ac:dyDescent="0.25">
      <c r="A602" s="42">
        <v>597</v>
      </c>
      <c r="B602" s="43" t="s">
        <v>114</v>
      </c>
      <c r="C602" s="64" t="s">
        <v>787</v>
      </c>
      <c r="D602" s="48">
        <v>10</v>
      </c>
      <c r="E602" s="67">
        <v>280</v>
      </c>
      <c r="F602" s="34"/>
      <c r="G602" s="67">
        <v>2</v>
      </c>
    </row>
    <row r="603" spans="1:7" ht="15" customHeight="1" x14ac:dyDescent="0.25">
      <c r="A603" s="42">
        <v>598</v>
      </c>
      <c r="B603" s="43" t="s">
        <v>114</v>
      </c>
      <c r="C603" s="64" t="s">
        <v>788</v>
      </c>
      <c r="D603" s="48">
        <v>7</v>
      </c>
      <c r="E603" s="67">
        <v>280</v>
      </c>
      <c r="F603" s="34"/>
      <c r="G603" s="67">
        <v>2</v>
      </c>
    </row>
    <row r="604" spans="1:7" ht="15" customHeight="1" x14ac:dyDescent="0.25">
      <c r="A604" s="42">
        <v>599</v>
      </c>
      <c r="B604" s="43" t="s">
        <v>296</v>
      </c>
      <c r="C604" s="64" t="s">
        <v>789</v>
      </c>
      <c r="D604" s="48">
        <v>12</v>
      </c>
      <c r="E604" s="67">
        <v>280</v>
      </c>
      <c r="F604" s="34">
        <v>5</v>
      </c>
      <c r="G604" s="67">
        <v>2</v>
      </c>
    </row>
    <row r="605" spans="1:7" ht="15" customHeight="1" x14ac:dyDescent="0.25">
      <c r="A605" s="42">
        <v>600</v>
      </c>
      <c r="B605" s="43" t="s">
        <v>239</v>
      </c>
      <c r="C605" s="64" t="s">
        <v>790</v>
      </c>
      <c r="D605" s="48">
        <v>65</v>
      </c>
      <c r="E605" s="67">
        <v>280</v>
      </c>
      <c r="F605" s="34">
        <v>10</v>
      </c>
      <c r="G605" s="67">
        <v>24</v>
      </c>
    </row>
    <row r="606" spans="1:7" ht="15" customHeight="1" x14ac:dyDescent="0.25">
      <c r="A606" s="42">
        <v>601</v>
      </c>
      <c r="B606" s="43" t="s">
        <v>239</v>
      </c>
      <c r="C606" s="64" t="s">
        <v>791</v>
      </c>
      <c r="D606" s="48">
        <v>60</v>
      </c>
      <c r="E606" s="67">
        <v>800</v>
      </c>
      <c r="F606" s="34">
        <v>50</v>
      </c>
      <c r="G606" s="67">
        <v>15</v>
      </c>
    </row>
    <row r="607" spans="1:7" ht="15" customHeight="1" x14ac:dyDescent="0.25">
      <c r="A607" s="42">
        <v>602</v>
      </c>
      <c r="B607" s="43" t="s">
        <v>114</v>
      </c>
      <c r="C607" s="64" t="s">
        <v>792</v>
      </c>
      <c r="D607" s="48">
        <v>26</v>
      </c>
      <c r="E607" s="67">
        <v>290</v>
      </c>
      <c r="F607" s="34">
        <v>16</v>
      </c>
      <c r="G607" s="67">
        <v>5</v>
      </c>
    </row>
    <row r="608" spans="1:7" ht="15" customHeight="1" x14ac:dyDescent="0.25">
      <c r="A608" s="42">
        <v>603</v>
      </c>
      <c r="B608" s="43" t="s">
        <v>114</v>
      </c>
      <c r="C608" s="64" t="s">
        <v>793</v>
      </c>
      <c r="D608" s="48">
        <v>26</v>
      </c>
      <c r="E608" s="67">
        <v>290</v>
      </c>
      <c r="F608" s="34">
        <v>8</v>
      </c>
      <c r="G608" s="67">
        <v>5</v>
      </c>
    </row>
    <row r="609" spans="1:7" ht="15" customHeight="1" x14ac:dyDescent="0.25">
      <c r="A609" s="42">
        <v>604</v>
      </c>
      <c r="B609" s="43" t="s">
        <v>114</v>
      </c>
      <c r="C609" s="64" t="s">
        <v>794</v>
      </c>
      <c r="D609" s="48">
        <v>26</v>
      </c>
      <c r="E609" s="67">
        <v>290</v>
      </c>
      <c r="F609" s="34">
        <v>8</v>
      </c>
      <c r="G609" s="67">
        <v>5</v>
      </c>
    </row>
    <row r="610" spans="1:7" ht="15" customHeight="1" x14ac:dyDescent="0.25">
      <c r="A610" s="42">
        <v>605</v>
      </c>
      <c r="B610" s="43" t="s">
        <v>114</v>
      </c>
      <c r="C610" s="64" t="s">
        <v>795</v>
      </c>
      <c r="D610" s="48">
        <v>26</v>
      </c>
      <c r="E610" s="67">
        <v>290</v>
      </c>
      <c r="F610" s="34">
        <v>8</v>
      </c>
      <c r="G610" s="67">
        <v>5</v>
      </c>
    </row>
    <row r="611" spans="1:7" ht="15" customHeight="1" x14ac:dyDescent="0.25">
      <c r="A611" s="42">
        <v>606</v>
      </c>
      <c r="B611" s="43" t="s">
        <v>114</v>
      </c>
      <c r="C611" s="64" t="s">
        <v>796</v>
      </c>
      <c r="D611" s="48">
        <v>26</v>
      </c>
      <c r="E611" s="67">
        <v>290</v>
      </c>
      <c r="F611" s="34">
        <v>8</v>
      </c>
      <c r="G611" s="67">
        <v>5</v>
      </c>
    </row>
    <row r="612" spans="1:7" ht="15" customHeight="1" x14ac:dyDescent="0.25">
      <c r="A612" s="42">
        <v>607</v>
      </c>
      <c r="B612" s="43" t="s">
        <v>114</v>
      </c>
      <c r="C612" s="64" t="s">
        <v>797</v>
      </c>
      <c r="D612" s="48">
        <v>26</v>
      </c>
      <c r="E612" s="67">
        <v>290</v>
      </c>
      <c r="F612" s="34">
        <v>8</v>
      </c>
      <c r="G612" s="67">
        <v>5</v>
      </c>
    </row>
    <row r="613" spans="1:7" ht="15" customHeight="1" x14ac:dyDescent="0.25">
      <c r="A613" s="42">
        <v>608</v>
      </c>
      <c r="B613" s="43" t="s">
        <v>114</v>
      </c>
      <c r="C613" s="64" t="s">
        <v>798</v>
      </c>
      <c r="D613" s="48">
        <v>27</v>
      </c>
      <c r="E613" s="67">
        <v>290</v>
      </c>
      <c r="F613" s="34">
        <v>8</v>
      </c>
      <c r="G613" s="67">
        <v>4</v>
      </c>
    </row>
    <row r="614" spans="1:7" ht="15" customHeight="1" x14ac:dyDescent="0.25">
      <c r="A614" s="42">
        <v>609</v>
      </c>
      <c r="B614" s="43" t="s">
        <v>114</v>
      </c>
      <c r="C614" s="64" t="s">
        <v>799</v>
      </c>
      <c r="D614" s="48">
        <v>28</v>
      </c>
      <c r="E614" s="67">
        <v>290</v>
      </c>
      <c r="F614" s="34">
        <v>8</v>
      </c>
      <c r="G614" s="67">
        <v>4</v>
      </c>
    </row>
    <row r="615" spans="1:7" ht="15" customHeight="1" x14ac:dyDescent="0.25">
      <c r="A615" s="42">
        <v>610</v>
      </c>
      <c r="B615" s="43" t="s">
        <v>108</v>
      </c>
      <c r="C615" s="64" t="s">
        <v>800</v>
      </c>
      <c r="D615" s="48">
        <v>13</v>
      </c>
      <c r="E615" s="67">
        <v>280</v>
      </c>
      <c r="F615" s="34">
        <v>12</v>
      </c>
      <c r="G615" s="67">
        <v>2</v>
      </c>
    </row>
    <row r="616" spans="1:7" ht="15" customHeight="1" x14ac:dyDescent="0.25">
      <c r="A616" s="42">
        <v>611</v>
      </c>
      <c r="B616" s="43" t="s">
        <v>108</v>
      </c>
      <c r="C616" s="64" t="s">
        <v>801</v>
      </c>
      <c r="D616" s="48">
        <v>7</v>
      </c>
      <c r="E616" s="67">
        <v>280</v>
      </c>
      <c r="F616" s="34">
        <v>3.5</v>
      </c>
      <c r="G616" s="67">
        <v>2</v>
      </c>
    </row>
    <row r="617" spans="1:7" ht="15" customHeight="1" x14ac:dyDescent="0.25">
      <c r="A617" s="42">
        <v>612</v>
      </c>
      <c r="B617" s="43" t="s">
        <v>108</v>
      </c>
      <c r="C617" s="64" t="s">
        <v>802</v>
      </c>
      <c r="D617" s="48">
        <v>7</v>
      </c>
      <c r="E617" s="67">
        <v>280</v>
      </c>
      <c r="F617" s="34">
        <v>3.5</v>
      </c>
      <c r="G617" s="67">
        <v>2</v>
      </c>
    </row>
    <row r="618" spans="1:7" ht="15" customHeight="1" x14ac:dyDescent="0.25">
      <c r="A618" s="42">
        <v>613</v>
      </c>
      <c r="B618" s="43" t="s">
        <v>129</v>
      </c>
      <c r="C618" s="64" t="s">
        <v>803</v>
      </c>
      <c r="D618" s="48">
        <v>20</v>
      </c>
      <c r="E618" s="67">
        <v>280</v>
      </c>
      <c r="F618" s="34"/>
      <c r="G618" s="67">
        <v>4</v>
      </c>
    </row>
    <row r="619" spans="1:7" ht="15" customHeight="1" x14ac:dyDescent="0.25">
      <c r="A619" s="42">
        <v>614</v>
      </c>
      <c r="B619" s="43" t="s">
        <v>114</v>
      </c>
      <c r="C619" s="64" t="s">
        <v>804</v>
      </c>
      <c r="D619" s="48">
        <v>10</v>
      </c>
      <c r="E619" s="67">
        <v>280</v>
      </c>
      <c r="F619" s="34"/>
      <c r="G619" s="67">
        <v>2</v>
      </c>
    </row>
    <row r="620" spans="1:7" ht="15" customHeight="1" x14ac:dyDescent="0.25">
      <c r="A620" s="42">
        <v>615</v>
      </c>
      <c r="B620" s="43" t="s">
        <v>114</v>
      </c>
      <c r="C620" s="64" t="s">
        <v>805</v>
      </c>
      <c r="D620" s="48">
        <v>7</v>
      </c>
      <c r="E620" s="67">
        <v>280</v>
      </c>
      <c r="F620" s="34"/>
      <c r="G620" s="67">
        <v>2</v>
      </c>
    </row>
    <row r="621" spans="1:7" ht="15" customHeight="1" x14ac:dyDescent="0.25">
      <c r="A621" s="42">
        <v>616</v>
      </c>
      <c r="B621" s="43" t="s">
        <v>296</v>
      </c>
      <c r="C621" s="64" t="s">
        <v>806</v>
      </c>
      <c r="D621" s="48">
        <v>12</v>
      </c>
      <c r="E621" s="67">
        <v>280</v>
      </c>
      <c r="F621" s="34">
        <v>5</v>
      </c>
      <c r="G621" s="67">
        <v>2</v>
      </c>
    </row>
    <row r="622" spans="1:7" ht="15" customHeight="1" x14ac:dyDescent="0.25">
      <c r="A622" s="42">
        <v>617</v>
      </c>
      <c r="B622" s="43" t="s">
        <v>239</v>
      </c>
      <c r="C622" s="64" t="s">
        <v>807</v>
      </c>
      <c r="D622" s="48">
        <v>90</v>
      </c>
      <c r="E622" s="67">
        <v>280</v>
      </c>
      <c r="F622" s="34">
        <v>16</v>
      </c>
      <c r="G622" s="67">
        <v>35</v>
      </c>
    </row>
    <row r="623" spans="1:7" ht="15" customHeight="1" x14ac:dyDescent="0.25">
      <c r="A623" s="42">
        <v>618</v>
      </c>
      <c r="B623" s="43" t="s">
        <v>239</v>
      </c>
      <c r="C623" s="64" t="s">
        <v>808</v>
      </c>
      <c r="D623" s="48">
        <v>60</v>
      </c>
      <c r="E623" s="67">
        <v>800</v>
      </c>
      <c r="F623" s="34">
        <v>50</v>
      </c>
      <c r="G623" s="67">
        <v>15</v>
      </c>
    </row>
    <row r="624" spans="1:7" ht="15" customHeight="1" x14ac:dyDescent="0.25">
      <c r="A624" s="42">
        <v>619</v>
      </c>
      <c r="B624" s="43" t="s">
        <v>108</v>
      </c>
      <c r="C624" s="64" t="s">
        <v>809</v>
      </c>
      <c r="D624" s="48">
        <v>70</v>
      </c>
      <c r="E624" s="67">
        <v>300</v>
      </c>
      <c r="F624" s="34">
        <v>28</v>
      </c>
      <c r="G624" s="67">
        <v>3</v>
      </c>
    </row>
    <row r="625" spans="1:7" ht="15" customHeight="1" x14ac:dyDescent="0.25">
      <c r="A625" s="42">
        <v>620</v>
      </c>
      <c r="B625" s="43" t="s">
        <v>129</v>
      </c>
      <c r="C625" s="64" t="s">
        <v>810</v>
      </c>
      <c r="D625" s="48">
        <v>21</v>
      </c>
      <c r="E625" s="67">
        <v>300</v>
      </c>
      <c r="F625" s="34">
        <v>10</v>
      </c>
      <c r="G625" s="67">
        <v>2</v>
      </c>
    </row>
    <row r="626" spans="1:7" ht="15" customHeight="1" x14ac:dyDescent="0.25">
      <c r="A626" s="42">
        <v>621</v>
      </c>
      <c r="B626" s="43" t="s">
        <v>129</v>
      </c>
      <c r="C626" s="64" t="s">
        <v>811</v>
      </c>
      <c r="D626" s="34">
        <v>16</v>
      </c>
      <c r="E626" s="34">
        <v>300</v>
      </c>
      <c r="F626" s="34">
        <v>4</v>
      </c>
      <c r="G626" s="49">
        <v>2</v>
      </c>
    </row>
    <row r="627" spans="1:7" ht="15" customHeight="1" x14ac:dyDescent="0.25">
      <c r="A627" s="42">
        <v>622</v>
      </c>
      <c r="B627" s="43" t="s">
        <v>129</v>
      </c>
      <c r="C627" s="64" t="s">
        <v>812</v>
      </c>
      <c r="D627" s="34">
        <v>37</v>
      </c>
      <c r="E627" s="34">
        <v>300</v>
      </c>
      <c r="F627" s="34">
        <v>20</v>
      </c>
      <c r="G627" s="49">
        <v>2</v>
      </c>
    </row>
    <row r="628" spans="1:7" ht="15" customHeight="1" x14ac:dyDescent="0.25">
      <c r="A628" s="42">
        <v>623</v>
      </c>
      <c r="B628" s="43" t="s">
        <v>124</v>
      </c>
      <c r="C628" s="64" t="s">
        <v>813</v>
      </c>
      <c r="D628" s="34">
        <v>30</v>
      </c>
      <c r="E628" s="34">
        <v>300</v>
      </c>
      <c r="F628" s="34">
        <v>10</v>
      </c>
      <c r="G628" s="49">
        <v>20</v>
      </c>
    </row>
    <row r="629" spans="1:7" ht="15" customHeight="1" x14ac:dyDescent="0.25">
      <c r="A629" s="42">
        <v>624</v>
      </c>
      <c r="B629" s="43" t="s">
        <v>129</v>
      </c>
      <c r="C629" s="64" t="s">
        <v>814</v>
      </c>
      <c r="D629" s="34">
        <v>17</v>
      </c>
      <c r="E629" s="34">
        <v>300</v>
      </c>
      <c r="F629" s="34">
        <v>8</v>
      </c>
      <c r="G629" s="49">
        <v>2</v>
      </c>
    </row>
    <row r="630" spans="1:7" ht="15" customHeight="1" x14ac:dyDescent="0.25">
      <c r="A630" s="42">
        <v>625</v>
      </c>
      <c r="B630" s="43" t="s">
        <v>129</v>
      </c>
      <c r="C630" s="64" t="s">
        <v>815</v>
      </c>
      <c r="D630" s="34">
        <v>17</v>
      </c>
      <c r="E630" s="34">
        <v>300</v>
      </c>
      <c r="F630" s="34">
        <v>8</v>
      </c>
      <c r="G630" s="49">
        <v>2</v>
      </c>
    </row>
    <row r="631" spans="1:7" ht="15" customHeight="1" x14ac:dyDescent="0.25">
      <c r="A631" s="42">
        <v>626</v>
      </c>
      <c r="B631" s="43" t="s">
        <v>296</v>
      </c>
      <c r="C631" s="64" t="s">
        <v>816</v>
      </c>
      <c r="D631" s="34">
        <v>10</v>
      </c>
      <c r="E631" s="34">
        <v>300</v>
      </c>
      <c r="F631" s="34">
        <v>3</v>
      </c>
      <c r="G631" s="49">
        <v>1</v>
      </c>
    </row>
    <row r="632" spans="1:7" ht="15" customHeight="1" x14ac:dyDescent="0.25">
      <c r="A632" s="42">
        <v>627</v>
      </c>
      <c r="B632" s="43" t="s">
        <v>296</v>
      </c>
      <c r="C632" s="64" t="s">
        <v>817</v>
      </c>
      <c r="D632" s="34">
        <v>10</v>
      </c>
      <c r="E632" s="34">
        <v>300</v>
      </c>
      <c r="F632" s="34">
        <v>3</v>
      </c>
      <c r="G632" s="49">
        <v>1</v>
      </c>
    </row>
    <row r="633" spans="1:7" ht="15" customHeight="1" x14ac:dyDescent="0.25">
      <c r="A633" s="42">
        <v>628</v>
      </c>
      <c r="B633" s="43" t="s">
        <v>296</v>
      </c>
      <c r="C633" s="64" t="s">
        <v>818</v>
      </c>
      <c r="D633" s="34">
        <v>10</v>
      </c>
      <c r="E633" s="34">
        <v>300</v>
      </c>
      <c r="F633" s="34">
        <v>3</v>
      </c>
      <c r="G633" s="49">
        <v>1</v>
      </c>
    </row>
    <row r="634" spans="1:7" ht="15" customHeight="1" x14ac:dyDescent="0.25">
      <c r="A634" s="42">
        <v>629</v>
      </c>
      <c r="B634" s="43" t="s">
        <v>296</v>
      </c>
      <c r="C634" s="64" t="s">
        <v>819</v>
      </c>
      <c r="D634" s="34">
        <v>10</v>
      </c>
      <c r="E634" s="34">
        <v>300</v>
      </c>
      <c r="F634" s="34">
        <v>3</v>
      </c>
      <c r="G634" s="49">
        <v>1</v>
      </c>
    </row>
    <row r="635" spans="1:7" ht="15" customHeight="1" x14ac:dyDescent="0.25">
      <c r="A635" s="42">
        <v>630</v>
      </c>
      <c r="B635" s="43" t="s">
        <v>296</v>
      </c>
      <c r="C635" s="55" t="s">
        <v>820</v>
      </c>
      <c r="D635" s="34">
        <v>15</v>
      </c>
      <c r="E635" s="34">
        <v>245</v>
      </c>
      <c r="F635" s="34">
        <v>12</v>
      </c>
      <c r="G635" s="49">
        <v>1</v>
      </c>
    </row>
    <row r="636" spans="1:7" ht="15" customHeight="1" x14ac:dyDescent="0.25">
      <c r="A636" s="42">
        <v>631</v>
      </c>
      <c r="B636" s="43" t="s">
        <v>296</v>
      </c>
      <c r="C636" s="55" t="s">
        <v>821</v>
      </c>
      <c r="D636" s="34">
        <v>15</v>
      </c>
      <c r="E636" s="34">
        <v>245</v>
      </c>
      <c r="F636" s="34">
        <v>9</v>
      </c>
      <c r="G636" s="49">
        <v>1</v>
      </c>
    </row>
    <row r="637" spans="1:7" ht="15" customHeight="1" x14ac:dyDescent="0.25">
      <c r="A637" s="42">
        <v>632</v>
      </c>
      <c r="B637" s="43" t="s">
        <v>296</v>
      </c>
      <c r="C637" s="55" t="s">
        <v>822</v>
      </c>
      <c r="D637" s="34">
        <v>15</v>
      </c>
      <c r="E637" s="34">
        <v>245</v>
      </c>
      <c r="F637" s="34">
        <v>9</v>
      </c>
      <c r="G637" s="49">
        <v>1</v>
      </c>
    </row>
    <row r="638" spans="1:7" ht="15" customHeight="1" x14ac:dyDescent="0.25">
      <c r="A638" s="42">
        <v>633</v>
      </c>
      <c r="B638" s="43" t="s">
        <v>296</v>
      </c>
      <c r="C638" s="55" t="s">
        <v>823</v>
      </c>
      <c r="D638" s="34">
        <v>15</v>
      </c>
      <c r="E638" s="34">
        <v>245</v>
      </c>
      <c r="F638" s="34">
        <v>9</v>
      </c>
      <c r="G638" s="49">
        <v>1</v>
      </c>
    </row>
    <row r="639" spans="1:7" ht="15" customHeight="1" x14ac:dyDescent="0.25">
      <c r="A639" s="42">
        <v>634</v>
      </c>
      <c r="B639" s="43" t="s">
        <v>112</v>
      </c>
      <c r="C639" s="55" t="s">
        <v>824</v>
      </c>
      <c r="D639" s="34">
        <v>357</v>
      </c>
      <c r="E639" s="34">
        <v>400</v>
      </c>
      <c r="F639" s="34">
        <v>200</v>
      </c>
      <c r="G639" s="49">
        <v>75</v>
      </c>
    </row>
    <row r="640" spans="1:7" ht="15" customHeight="1" x14ac:dyDescent="0.25">
      <c r="A640" s="42">
        <v>635</v>
      </c>
      <c r="B640" s="43" t="s">
        <v>112</v>
      </c>
      <c r="C640" s="55" t="s">
        <v>825</v>
      </c>
      <c r="D640" s="34">
        <v>37</v>
      </c>
      <c r="E640" s="34">
        <v>400</v>
      </c>
      <c r="F640" s="34">
        <v>10</v>
      </c>
      <c r="G640" s="49">
        <v>10</v>
      </c>
    </row>
    <row r="641" spans="1:7" ht="15" customHeight="1" x14ac:dyDescent="0.25">
      <c r="A641" s="42">
        <v>636</v>
      </c>
      <c r="B641" s="43" t="s">
        <v>112</v>
      </c>
      <c r="C641" s="55" t="s">
        <v>826</v>
      </c>
      <c r="D641" s="34">
        <v>10</v>
      </c>
      <c r="E641" s="34">
        <v>400</v>
      </c>
      <c r="F641" s="34">
        <v>5</v>
      </c>
      <c r="G641" s="49">
        <v>5</v>
      </c>
    </row>
    <row r="642" spans="1:7" ht="15" customHeight="1" x14ac:dyDescent="0.25">
      <c r="A642" s="42">
        <v>637</v>
      </c>
      <c r="B642" s="43" t="s">
        <v>112</v>
      </c>
      <c r="C642" s="55" t="s">
        <v>827</v>
      </c>
      <c r="D642" s="34">
        <v>15</v>
      </c>
      <c r="E642" s="34">
        <v>400</v>
      </c>
      <c r="F642" s="34">
        <v>7</v>
      </c>
      <c r="G642" s="49">
        <v>8</v>
      </c>
    </row>
    <row r="643" spans="1:7" ht="15" customHeight="1" x14ac:dyDescent="0.25">
      <c r="A643" s="42">
        <v>638</v>
      </c>
      <c r="B643" s="43" t="s">
        <v>129</v>
      </c>
      <c r="C643" s="55" t="s">
        <v>828</v>
      </c>
      <c r="D643" s="34">
        <v>20</v>
      </c>
      <c r="E643" s="34">
        <v>240</v>
      </c>
      <c r="F643" s="34">
        <v>5</v>
      </c>
      <c r="G643" s="49">
        <v>2</v>
      </c>
    </row>
    <row r="644" spans="1:7" ht="15" customHeight="1" x14ac:dyDescent="0.25">
      <c r="A644" s="42">
        <v>639</v>
      </c>
      <c r="B644" s="43" t="s">
        <v>129</v>
      </c>
      <c r="C644" s="55" t="s">
        <v>829</v>
      </c>
      <c r="D644" s="34">
        <v>10</v>
      </c>
      <c r="E644" s="34">
        <v>240</v>
      </c>
      <c r="F644" s="34">
        <v>5</v>
      </c>
      <c r="G644" s="49">
        <v>2</v>
      </c>
    </row>
    <row r="645" spans="1:7" ht="15" customHeight="1" x14ac:dyDescent="0.25">
      <c r="A645" s="42">
        <v>640</v>
      </c>
      <c r="B645" s="43" t="s">
        <v>129</v>
      </c>
      <c r="C645" s="55" t="s">
        <v>830</v>
      </c>
      <c r="D645" s="34">
        <v>10</v>
      </c>
      <c r="E645" s="34">
        <v>240</v>
      </c>
      <c r="F645" s="34">
        <v>5</v>
      </c>
      <c r="G645" s="49">
        <v>2</v>
      </c>
    </row>
    <row r="646" spans="1:7" ht="15" customHeight="1" x14ac:dyDescent="0.25">
      <c r="A646" s="42">
        <v>641</v>
      </c>
      <c r="B646" s="43" t="s">
        <v>108</v>
      </c>
      <c r="C646" s="55" t="s">
        <v>831</v>
      </c>
      <c r="D646" s="34">
        <v>17</v>
      </c>
      <c r="E646" s="34">
        <v>240</v>
      </c>
      <c r="F646" s="34">
        <v>9</v>
      </c>
      <c r="G646" s="49">
        <v>2</v>
      </c>
    </row>
    <row r="647" spans="1:7" ht="15" customHeight="1" x14ac:dyDescent="0.25">
      <c r="A647" s="42">
        <v>642</v>
      </c>
      <c r="B647" s="43" t="s">
        <v>108</v>
      </c>
      <c r="C647" s="55" t="s">
        <v>832</v>
      </c>
      <c r="D647" s="34">
        <v>17</v>
      </c>
      <c r="E647" s="34">
        <v>240</v>
      </c>
      <c r="F647" s="34">
        <v>6</v>
      </c>
      <c r="G647" s="49">
        <v>2</v>
      </c>
    </row>
    <row r="648" spans="1:7" ht="15" customHeight="1" x14ac:dyDescent="0.25">
      <c r="A648" s="42">
        <v>643</v>
      </c>
      <c r="B648" s="43" t="s">
        <v>108</v>
      </c>
      <c r="C648" s="55" t="s">
        <v>833</v>
      </c>
      <c r="D648" s="34">
        <v>17</v>
      </c>
      <c r="E648" s="34">
        <v>240</v>
      </c>
      <c r="F648" s="34">
        <v>6</v>
      </c>
      <c r="G648" s="49">
        <v>2</v>
      </c>
    </row>
    <row r="649" spans="1:7" ht="15" customHeight="1" x14ac:dyDescent="0.25">
      <c r="A649" s="42">
        <v>644</v>
      </c>
      <c r="B649" s="43" t="s">
        <v>108</v>
      </c>
      <c r="C649" s="55" t="s">
        <v>834</v>
      </c>
      <c r="D649" s="34">
        <v>17</v>
      </c>
      <c r="E649" s="34">
        <v>240</v>
      </c>
      <c r="F649" s="34">
        <v>6</v>
      </c>
      <c r="G649" s="49">
        <v>2</v>
      </c>
    </row>
    <row r="650" spans="1:7" ht="15" customHeight="1" x14ac:dyDescent="0.25">
      <c r="A650" s="42">
        <v>645</v>
      </c>
      <c r="B650" s="43" t="s">
        <v>112</v>
      </c>
      <c r="C650" s="55" t="s">
        <v>835</v>
      </c>
      <c r="D650" s="34">
        <v>250</v>
      </c>
      <c r="E650" s="34">
        <v>300</v>
      </c>
      <c r="F650" s="34">
        <v>100</v>
      </c>
      <c r="G650" s="49">
        <v>200</v>
      </c>
    </row>
    <row r="651" spans="1:7" ht="15" customHeight="1" x14ac:dyDescent="0.25">
      <c r="A651" s="42">
        <v>646</v>
      </c>
      <c r="B651" s="43" t="s">
        <v>389</v>
      </c>
      <c r="C651" s="55" t="s">
        <v>836</v>
      </c>
      <c r="D651" s="34">
        <v>90</v>
      </c>
      <c r="E651" s="34">
        <v>270</v>
      </c>
      <c r="F651" s="34">
        <v>5</v>
      </c>
      <c r="G651" s="49">
        <v>40</v>
      </c>
    </row>
    <row r="652" spans="1:7" ht="15" customHeight="1" x14ac:dyDescent="0.25">
      <c r="A652" s="42">
        <v>647</v>
      </c>
      <c r="B652" s="43" t="s">
        <v>124</v>
      </c>
      <c r="C652" s="55" t="s">
        <v>837</v>
      </c>
      <c r="D652" s="34">
        <v>60</v>
      </c>
      <c r="E652" s="34">
        <v>270</v>
      </c>
      <c r="F652" s="34">
        <v>5</v>
      </c>
      <c r="G652" s="49">
        <v>50</v>
      </c>
    </row>
    <row r="653" spans="1:7" ht="15" customHeight="1" x14ac:dyDescent="0.25">
      <c r="A653" s="42">
        <v>648</v>
      </c>
      <c r="B653" s="43" t="s">
        <v>838</v>
      </c>
      <c r="C653" s="55" t="s">
        <v>839</v>
      </c>
      <c r="D653" s="34">
        <v>60</v>
      </c>
      <c r="E653" s="34">
        <v>270</v>
      </c>
      <c r="F653" s="34">
        <v>4</v>
      </c>
      <c r="G653" s="49">
        <v>25</v>
      </c>
    </row>
    <row r="654" spans="1:7" ht="15" customHeight="1" x14ac:dyDescent="0.25">
      <c r="A654" s="42">
        <v>649</v>
      </c>
      <c r="B654" s="43" t="s">
        <v>114</v>
      </c>
      <c r="C654" s="55" t="s">
        <v>840</v>
      </c>
      <c r="D654" s="34">
        <v>60</v>
      </c>
      <c r="E654" s="34">
        <v>270</v>
      </c>
      <c r="F654" s="34">
        <v>4</v>
      </c>
      <c r="G654" s="49">
        <v>25</v>
      </c>
    </row>
    <row r="655" spans="1:7" ht="15" customHeight="1" x14ac:dyDescent="0.25">
      <c r="A655" s="42">
        <v>650</v>
      </c>
      <c r="B655" s="43" t="s">
        <v>841</v>
      </c>
      <c r="C655" s="55" t="s">
        <v>842</v>
      </c>
      <c r="D655" s="34">
        <v>70</v>
      </c>
      <c r="E655" s="34">
        <v>270</v>
      </c>
      <c r="F655" s="34">
        <v>4</v>
      </c>
      <c r="G655" s="49">
        <v>25</v>
      </c>
    </row>
    <row r="656" spans="1:7" ht="15" customHeight="1" x14ac:dyDescent="0.25">
      <c r="A656" s="42">
        <v>651</v>
      </c>
      <c r="B656" s="43" t="s">
        <v>736</v>
      </c>
      <c r="C656" s="55" t="s">
        <v>843</v>
      </c>
      <c r="D656" s="34">
        <v>120</v>
      </c>
      <c r="E656" s="34">
        <v>270</v>
      </c>
      <c r="F656" s="34">
        <v>12</v>
      </c>
      <c r="G656" s="49">
        <v>30</v>
      </c>
    </row>
    <row r="657" spans="1:7" ht="15" customHeight="1" x14ac:dyDescent="0.25">
      <c r="A657" s="42">
        <v>652</v>
      </c>
      <c r="B657" s="43" t="s">
        <v>389</v>
      </c>
      <c r="C657" s="55" t="s">
        <v>844</v>
      </c>
      <c r="D657" s="34">
        <v>320</v>
      </c>
      <c r="E657" s="34">
        <v>270</v>
      </c>
      <c r="F657" s="34">
        <v>12</v>
      </c>
      <c r="G657" s="49">
        <v>60</v>
      </c>
    </row>
    <row r="658" spans="1:7" ht="15" customHeight="1" x14ac:dyDescent="0.25">
      <c r="A658" s="42">
        <v>653</v>
      </c>
      <c r="B658" s="43" t="s">
        <v>129</v>
      </c>
      <c r="C658" s="55" t="s">
        <v>845</v>
      </c>
      <c r="D658" s="34">
        <v>19</v>
      </c>
      <c r="E658" s="34">
        <v>270</v>
      </c>
      <c r="F658" s="34">
        <v>12</v>
      </c>
      <c r="G658" s="49">
        <v>2</v>
      </c>
    </row>
    <row r="659" spans="1:7" ht="15" customHeight="1" x14ac:dyDescent="0.25">
      <c r="A659" s="42">
        <v>654</v>
      </c>
      <c r="B659" s="43" t="s">
        <v>129</v>
      </c>
      <c r="C659" s="55" t="s">
        <v>846</v>
      </c>
      <c r="D659" s="34">
        <v>19</v>
      </c>
      <c r="E659" s="34">
        <v>270</v>
      </c>
      <c r="F659" s="34">
        <v>12</v>
      </c>
      <c r="G659" s="49">
        <v>2</v>
      </c>
    </row>
    <row r="660" spans="1:7" ht="15" customHeight="1" x14ac:dyDescent="0.25">
      <c r="A660" s="42">
        <v>655</v>
      </c>
      <c r="B660" s="43" t="s">
        <v>129</v>
      </c>
      <c r="C660" s="55" t="s">
        <v>847</v>
      </c>
      <c r="D660" s="34">
        <v>19</v>
      </c>
      <c r="E660" s="34">
        <v>270</v>
      </c>
      <c r="F660" s="34">
        <v>12</v>
      </c>
      <c r="G660" s="49">
        <v>2</v>
      </c>
    </row>
    <row r="661" spans="1:7" ht="15" customHeight="1" x14ac:dyDescent="0.25">
      <c r="A661" s="42">
        <v>656</v>
      </c>
      <c r="B661" s="43" t="s">
        <v>129</v>
      </c>
      <c r="C661" s="55" t="s">
        <v>848</v>
      </c>
      <c r="D661" s="34">
        <v>19</v>
      </c>
      <c r="E661" s="34">
        <v>270</v>
      </c>
      <c r="F661" s="34">
        <v>12</v>
      </c>
      <c r="G661" s="49">
        <v>2</v>
      </c>
    </row>
    <row r="662" spans="1:7" ht="15" customHeight="1" x14ac:dyDescent="0.25">
      <c r="A662" s="42">
        <v>657</v>
      </c>
      <c r="B662" s="43" t="s">
        <v>389</v>
      </c>
      <c r="C662" s="55" t="s">
        <v>849</v>
      </c>
      <c r="D662" s="34">
        <v>150</v>
      </c>
      <c r="E662" s="34">
        <v>270</v>
      </c>
      <c r="F662" s="34">
        <v>6</v>
      </c>
      <c r="G662" s="49">
        <v>30</v>
      </c>
    </row>
    <row r="663" spans="1:7" ht="15" customHeight="1" x14ac:dyDescent="0.25">
      <c r="A663" s="42">
        <v>658</v>
      </c>
      <c r="B663" s="43" t="s">
        <v>389</v>
      </c>
      <c r="C663" s="55" t="s">
        <v>850</v>
      </c>
      <c r="D663" s="34">
        <v>40</v>
      </c>
      <c r="E663" s="34">
        <v>300</v>
      </c>
      <c r="F663" s="34"/>
      <c r="G663" s="49">
        <v>10</v>
      </c>
    </row>
    <row r="664" spans="1:7" ht="15" customHeight="1" x14ac:dyDescent="0.25">
      <c r="A664" s="42">
        <v>659</v>
      </c>
      <c r="B664" s="43" t="s">
        <v>389</v>
      </c>
      <c r="C664" s="55" t="s">
        <v>851</v>
      </c>
      <c r="D664" s="34">
        <v>85</v>
      </c>
      <c r="E664" s="34">
        <v>290</v>
      </c>
      <c r="F664" s="34"/>
      <c r="G664" s="49">
        <v>15</v>
      </c>
    </row>
    <row r="665" spans="1:7" ht="15" customHeight="1" x14ac:dyDescent="0.25">
      <c r="A665" s="42">
        <v>660</v>
      </c>
      <c r="B665" s="43" t="s">
        <v>124</v>
      </c>
      <c r="C665" s="55" t="s">
        <v>852</v>
      </c>
      <c r="D665" s="34">
        <v>350</v>
      </c>
      <c r="E665" s="34">
        <v>320</v>
      </c>
      <c r="F665" s="34">
        <v>50</v>
      </c>
      <c r="G665" s="49">
        <v>200</v>
      </c>
    </row>
    <row r="666" spans="1:7" ht="15" customHeight="1" x14ac:dyDescent="0.25">
      <c r="A666" s="42">
        <v>661</v>
      </c>
      <c r="B666" s="43" t="s">
        <v>114</v>
      </c>
      <c r="C666" s="55" t="s">
        <v>853</v>
      </c>
      <c r="D666" s="34">
        <v>120</v>
      </c>
      <c r="E666" s="34">
        <v>300</v>
      </c>
      <c r="F666" s="34">
        <v>27</v>
      </c>
      <c r="G666" s="49">
        <v>35</v>
      </c>
    </row>
    <row r="667" spans="1:7" ht="15" customHeight="1" x14ac:dyDescent="0.25">
      <c r="A667" s="42">
        <v>662</v>
      </c>
      <c r="B667" s="43" t="s">
        <v>841</v>
      </c>
      <c r="C667" s="55" t="s">
        <v>854</v>
      </c>
      <c r="D667" s="34">
        <v>80</v>
      </c>
      <c r="E667" s="34">
        <v>300</v>
      </c>
      <c r="F667" s="34">
        <v>12</v>
      </c>
      <c r="G667" s="49">
        <v>25</v>
      </c>
    </row>
    <row r="668" spans="1:7" ht="15" customHeight="1" x14ac:dyDescent="0.25">
      <c r="A668" s="42">
        <v>663</v>
      </c>
      <c r="B668" s="43" t="s">
        <v>114</v>
      </c>
      <c r="C668" s="55" t="s">
        <v>855</v>
      </c>
      <c r="D668" s="34">
        <v>80</v>
      </c>
      <c r="E668" s="34">
        <v>300</v>
      </c>
      <c r="F668" s="34">
        <v>12</v>
      </c>
      <c r="G668" s="49">
        <v>25</v>
      </c>
    </row>
    <row r="669" spans="1:7" ht="15" customHeight="1" x14ac:dyDescent="0.25">
      <c r="A669" s="42">
        <v>664</v>
      </c>
      <c r="B669" s="43" t="s">
        <v>114</v>
      </c>
      <c r="C669" s="55" t="s">
        <v>856</v>
      </c>
      <c r="D669" s="34">
        <v>80</v>
      </c>
      <c r="E669" s="34">
        <v>300</v>
      </c>
      <c r="F669" s="34">
        <v>12</v>
      </c>
      <c r="G669" s="49">
        <v>25</v>
      </c>
    </row>
    <row r="670" spans="1:7" ht="15" customHeight="1" x14ac:dyDescent="0.25">
      <c r="A670" s="42">
        <v>665</v>
      </c>
      <c r="B670" s="43" t="s">
        <v>389</v>
      </c>
      <c r="C670" s="55" t="s">
        <v>857</v>
      </c>
      <c r="D670" s="34">
        <v>75</v>
      </c>
      <c r="E670" s="34">
        <v>300</v>
      </c>
      <c r="F670" s="34">
        <v>8</v>
      </c>
      <c r="G670" s="49">
        <v>25</v>
      </c>
    </row>
    <row r="671" spans="1:7" ht="15" customHeight="1" x14ac:dyDescent="0.25">
      <c r="A671" s="42">
        <v>666</v>
      </c>
      <c r="B671" s="43" t="s">
        <v>389</v>
      </c>
      <c r="C671" s="55" t="s">
        <v>858</v>
      </c>
      <c r="D671" s="34">
        <v>75</v>
      </c>
      <c r="E671" s="34">
        <v>300</v>
      </c>
      <c r="F671" s="34">
        <v>8</v>
      </c>
      <c r="G671" s="49">
        <v>25</v>
      </c>
    </row>
    <row r="672" spans="1:7" ht="15" customHeight="1" x14ac:dyDescent="0.25">
      <c r="A672" s="42">
        <v>667</v>
      </c>
      <c r="B672" s="43" t="s">
        <v>112</v>
      </c>
      <c r="C672" s="55" t="s">
        <v>859</v>
      </c>
      <c r="D672" s="34">
        <v>220</v>
      </c>
      <c r="E672" s="34">
        <v>400</v>
      </c>
      <c r="F672" s="34">
        <v>30</v>
      </c>
      <c r="G672" s="49">
        <v>150</v>
      </c>
    </row>
    <row r="673" spans="1:7" s="6" customFormat="1" ht="15" customHeight="1" x14ac:dyDescent="0.25">
      <c r="A673" s="71">
        <v>668</v>
      </c>
      <c r="B673" s="43" t="s">
        <v>124</v>
      </c>
      <c r="C673" s="55" t="s">
        <v>860</v>
      </c>
      <c r="D673" s="55">
        <v>62</v>
      </c>
      <c r="E673" s="55">
        <v>250</v>
      </c>
      <c r="F673" s="55">
        <v>6</v>
      </c>
      <c r="G673" s="60">
        <v>45</v>
      </c>
    </row>
    <row r="674" spans="1:7" s="6" customFormat="1" ht="15" customHeight="1" x14ac:dyDescent="0.25">
      <c r="A674" s="71">
        <v>669</v>
      </c>
      <c r="B674" s="43" t="s">
        <v>124</v>
      </c>
      <c r="C674" s="55" t="s">
        <v>861</v>
      </c>
      <c r="D674" s="55">
        <v>80</v>
      </c>
      <c r="E674" s="55">
        <v>250</v>
      </c>
      <c r="F674" s="55">
        <v>14</v>
      </c>
      <c r="G674" s="60">
        <v>82</v>
      </c>
    </row>
    <row r="675" spans="1:7" s="6" customFormat="1" ht="15" customHeight="1" x14ac:dyDescent="0.25">
      <c r="A675" s="71">
        <v>670</v>
      </c>
      <c r="B675" s="43" t="s">
        <v>108</v>
      </c>
      <c r="C675" s="55" t="s">
        <v>862</v>
      </c>
      <c r="D675" s="55">
        <v>67</v>
      </c>
      <c r="E675" s="55">
        <v>250</v>
      </c>
      <c r="F675" s="55">
        <v>6</v>
      </c>
      <c r="G675" s="60">
        <v>3</v>
      </c>
    </row>
    <row r="676" spans="1:7" s="6" customFormat="1" ht="15" customHeight="1" x14ac:dyDescent="0.25">
      <c r="A676" s="71">
        <v>671</v>
      </c>
      <c r="B676" s="43" t="s">
        <v>124</v>
      </c>
      <c r="C676" s="55" t="s">
        <v>863</v>
      </c>
      <c r="D676" s="55">
        <v>83</v>
      </c>
      <c r="E676" s="55">
        <v>250</v>
      </c>
      <c r="F676" s="55">
        <v>10</v>
      </c>
      <c r="G676" s="60">
        <v>82</v>
      </c>
    </row>
    <row r="677" spans="1:7" s="6" customFormat="1" ht="15" customHeight="1" x14ac:dyDescent="0.25">
      <c r="A677" s="71">
        <v>672</v>
      </c>
      <c r="B677" s="43" t="s">
        <v>124</v>
      </c>
      <c r="C677" s="55" t="s">
        <v>864</v>
      </c>
      <c r="D677" s="55">
        <v>39</v>
      </c>
      <c r="E677" s="55">
        <v>250</v>
      </c>
      <c r="F677" s="55">
        <v>8</v>
      </c>
      <c r="G677" s="60">
        <v>36</v>
      </c>
    </row>
    <row r="678" spans="1:7" s="6" customFormat="1" ht="15" customHeight="1" x14ac:dyDescent="0.25">
      <c r="A678" s="71"/>
      <c r="B678" s="43" t="s">
        <v>108</v>
      </c>
      <c r="C678" s="55" t="s">
        <v>865</v>
      </c>
      <c r="D678" s="55">
        <v>20</v>
      </c>
      <c r="E678" s="55">
        <v>250</v>
      </c>
      <c r="F678" s="55">
        <v>8</v>
      </c>
      <c r="G678" s="60">
        <v>2</v>
      </c>
    </row>
    <row r="679" spans="1:7" s="6" customFormat="1" ht="15" customHeight="1" x14ac:dyDescent="0.25">
      <c r="A679" s="71">
        <v>673</v>
      </c>
      <c r="B679" s="43" t="s">
        <v>124</v>
      </c>
      <c r="C679" s="55" t="s">
        <v>866</v>
      </c>
      <c r="D679" s="55">
        <v>83</v>
      </c>
      <c r="E679" s="55">
        <v>250</v>
      </c>
      <c r="F679" s="55">
        <v>10</v>
      </c>
      <c r="G679" s="60">
        <v>82</v>
      </c>
    </row>
    <row r="680" spans="1:7" s="6" customFormat="1" ht="15" customHeight="1" x14ac:dyDescent="0.25">
      <c r="A680" s="71">
        <v>674</v>
      </c>
      <c r="B680" s="43" t="s">
        <v>124</v>
      </c>
      <c r="C680" s="55" t="s">
        <v>867</v>
      </c>
      <c r="D680" s="55">
        <v>39</v>
      </c>
      <c r="E680" s="55">
        <v>250</v>
      </c>
      <c r="F680" s="55">
        <v>10</v>
      </c>
      <c r="G680" s="60">
        <v>36</v>
      </c>
    </row>
    <row r="681" spans="1:7" s="6" customFormat="1" ht="15" customHeight="1" x14ac:dyDescent="0.25">
      <c r="A681" s="71">
        <v>675</v>
      </c>
      <c r="B681" s="43" t="s">
        <v>108</v>
      </c>
      <c r="C681" s="55" t="s">
        <v>868</v>
      </c>
      <c r="D681" s="55">
        <v>20</v>
      </c>
      <c r="E681" s="55">
        <v>250</v>
      </c>
      <c r="F681" s="55">
        <v>6</v>
      </c>
      <c r="G681" s="60">
        <v>2</v>
      </c>
    </row>
    <row r="682" spans="1:7" s="6" customFormat="1" ht="15" customHeight="1" x14ac:dyDescent="0.25">
      <c r="A682" s="71">
        <v>676</v>
      </c>
      <c r="B682" s="43" t="s">
        <v>108</v>
      </c>
      <c r="C682" s="72" t="s">
        <v>869</v>
      </c>
      <c r="D682" s="55">
        <v>42</v>
      </c>
      <c r="E682" s="55">
        <v>252</v>
      </c>
      <c r="F682" s="55"/>
      <c r="G682" s="60">
        <v>4</v>
      </c>
    </row>
    <row r="683" spans="1:7" s="6" customFormat="1" ht="15" customHeight="1" x14ac:dyDescent="0.25">
      <c r="A683" s="71">
        <v>677</v>
      </c>
      <c r="B683" s="43" t="s">
        <v>114</v>
      </c>
      <c r="C683" s="72" t="s">
        <v>870</v>
      </c>
      <c r="D683" s="55">
        <v>42</v>
      </c>
      <c r="E683" s="55">
        <v>252</v>
      </c>
      <c r="F683" s="55"/>
      <c r="G683" s="60">
        <v>4</v>
      </c>
    </row>
    <row r="684" spans="1:7" s="6" customFormat="1" ht="15" customHeight="1" x14ac:dyDescent="0.25">
      <c r="A684" s="71">
        <v>678</v>
      </c>
      <c r="B684" s="43" t="s">
        <v>124</v>
      </c>
      <c r="C684" s="72" t="s">
        <v>871</v>
      </c>
      <c r="D684" s="55">
        <v>75</v>
      </c>
      <c r="E684" s="55">
        <v>245</v>
      </c>
      <c r="F684" s="55">
        <v>18</v>
      </c>
      <c r="G684" s="60">
        <v>46</v>
      </c>
    </row>
    <row r="685" spans="1:7" s="6" customFormat="1" ht="15" customHeight="1" x14ac:dyDescent="0.25">
      <c r="A685" s="71">
        <v>679</v>
      </c>
      <c r="B685" s="43" t="s">
        <v>124</v>
      </c>
      <c r="C685" s="72" t="s">
        <v>872</v>
      </c>
      <c r="D685" s="55">
        <v>75</v>
      </c>
      <c r="E685" s="55">
        <v>245</v>
      </c>
      <c r="F685" s="55">
        <v>18</v>
      </c>
      <c r="G685" s="60">
        <v>46</v>
      </c>
    </row>
    <row r="686" spans="1:7" s="6" customFormat="1" ht="15" customHeight="1" x14ac:dyDescent="0.25">
      <c r="A686" s="71">
        <v>680</v>
      </c>
      <c r="B686" s="43" t="s">
        <v>124</v>
      </c>
      <c r="C686" s="72" t="s">
        <v>873</v>
      </c>
      <c r="D686" s="55">
        <v>75</v>
      </c>
      <c r="E686" s="55">
        <v>245</v>
      </c>
      <c r="F686" s="55">
        <v>18</v>
      </c>
      <c r="G686" s="60">
        <v>70</v>
      </c>
    </row>
    <row r="687" spans="1:7" s="6" customFormat="1" ht="15" customHeight="1" x14ac:dyDescent="0.25">
      <c r="A687" s="71">
        <v>681</v>
      </c>
      <c r="B687" s="43" t="s">
        <v>124</v>
      </c>
      <c r="C687" s="72" t="s">
        <v>874</v>
      </c>
      <c r="D687" s="55">
        <v>75</v>
      </c>
      <c r="E687" s="55">
        <v>245</v>
      </c>
      <c r="F687" s="55">
        <v>18</v>
      </c>
      <c r="G687" s="60">
        <v>70</v>
      </c>
    </row>
    <row r="688" spans="1:7" s="6" customFormat="1" ht="15" customHeight="1" x14ac:dyDescent="0.25">
      <c r="A688" s="71">
        <v>682</v>
      </c>
      <c r="B688" s="43" t="s">
        <v>124</v>
      </c>
      <c r="C688" s="72" t="s">
        <v>875</v>
      </c>
      <c r="D688" s="55">
        <v>85</v>
      </c>
      <c r="E688" s="55">
        <v>245</v>
      </c>
      <c r="F688" s="55">
        <v>18</v>
      </c>
      <c r="G688" s="60">
        <v>78</v>
      </c>
    </row>
    <row r="689" spans="1:7" s="6" customFormat="1" ht="15" customHeight="1" x14ac:dyDescent="0.25">
      <c r="A689" s="71">
        <v>683</v>
      </c>
      <c r="B689" s="43" t="s">
        <v>124</v>
      </c>
      <c r="C689" s="72" t="s">
        <v>876</v>
      </c>
      <c r="D689" s="55">
        <v>85</v>
      </c>
      <c r="E689" s="55">
        <v>245</v>
      </c>
      <c r="F689" s="55">
        <v>18</v>
      </c>
      <c r="G689" s="60">
        <v>78</v>
      </c>
    </row>
    <row r="690" spans="1:7" s="6" customFormat="1" ht="15" customHeight="1" x14ac:dyDescent="0.25">
      <c r="A690" s="71">
        <v>684</v>
      </c>
      <c r="B690" s="43" t="s">
        <v>124</v>
      </c>
      <c r="C690" s="72" t="s">
        <v>877</v>
      </c>
      <c r="D690" s="55">
        <v>75</v>
      </c>
      <c r="E690" s="55">
        <v>245</v>
      </c>
      <c r="F690" s="55">
        <v>18</v>
      </c>
      <c r="G690" s="60">
        <v>70</v>
      </c>
    </row>
    <row r="691" spans="1:7" s="6" customFormat="1" ht="15" customHeight="1" x14ac:dyDescent="0.25">
      <c r="A691" s="71">
        <v>685</v>
      </c>
      <c r="B691" s="43" t="s">
        <v>124</v>
      </c>
      <c r="C691" s="72" t="s">
        <v>878</v>
      </c>
      <c r="D691" s="55">
        <v>75</v>
      </c>
      <c r="E691" s="55">
        <v>245</v>
      </c>
      <c r="F691" s="55">
        <v>18</v>
      </c>
      <c r="G691" s="60">
        <v>70</v>
      </c>
    </row>
    <row r="692" spans="1:7" s="6" customFormat="1" ht="15" customHeight="1" x14ac:dyDescent="0.25">
      <c r="A692" s="71">
        <v>686</v>
      </c>
      <c r="B692" s="43" t="s">
        <v>124</v>
      </c>
      <c r="C692" s="72" t="s">
        <v>879</v>
      </c>
      <c r="D692" s="55">
        <v>85</v>
      </c>
      <c r="E692" s="55">
        <v>245</v>
      </c>
      <c r="F692" s="55">
        <v>18</v>
      </c>
      <c r="G692" s="60">
        <v>78</v>
      </c>
    </row>
    <row r="693" spans="1:7" s="6" customFormat="1" ht="15" customHeight="1" x14ac:dyDescent="0.25">
      <c r="A693" s="71">
        <v>687</v>
      </c>
      <c r="B693" s="43" t="s">
        <v>124</v>
      </c>
      <c r="C693" s="72" t="s">
        <v>880</v>
      </c>
      <c r="D693" s="55">
        <v>85</v>
      </c>
      <c r="E693" s="55">
        <v>245</v>
      </c>
      <c r="F693" s="55">
        <v>18</v>
      </c>
      <c r="G693" s="60">
        <v>78</v>
      </c>
    </row>
    <row r="694" spans="1:7" s="6" customFormat="1" ht="15" customHeight="1" x14ac:dyDescent="0.25">
      <c r="A694" s="71">
        <v>688</v>
      </c>
      <c r="B694" s="43" t="s">
        <v>108</v>
      </c>
      <c r="C694" s="72"/>
      <c r="D694" s="55">
        <v>129</v>
      </c>
      <c r="E694" s="55">
        <v>245</v>
      </c>
      <c r="F694" s="55">
        <v>32</v>
      </c>
      <c r="G694" s="60">
        <v>21</v>
      </c>
    </row>
    <row r="695" spans="1:7" s="6" customFormat="1" ht="15" customHeight="1" x14ac:dyDescent="0.25">
      <c r="A695" s="71">
        <v>689</v>
      </c>
      <c r="B695" s="43" t="s">
        <v>114</v>
      </c>
      <c r="C695" s="72" t="s">
        <v>881</v>
      </c>
      <c r="D695" s="55">
        <v>120</v>
      </c>
      <c r="E695" s="55">
        <v>270</v>
      </c>
      <c r="F695" s="55">
        <v>40</v>
      </c>
      <c r="G695" s="60">
        <v>80</v>
      </c>
    </row>
    <row r="696" spans="1:7" s="6" customFormat="1" ht="15" customHeight="1" x14ac:dyDescent="0.25">
      <c r="A696" s="71">
        <v>690</v>
      </c>
      <c r="B696" s="43" t="s">
        <v>239</v>
      </c>
      <c r="C696" s="73" t="s">
        <v>882</v>
      </c>
      <c r="D696" s="55">
        <v>190</v>
      </c>
      <c r="E696" s="55">
        <v>290</v>
      </c>
      <c r="F696" s="55"/>
      <c r="G696" s="60">
        <v>192</v>
      </c>
    </row>
    <row r="697" spans="1:7" s="6" customFormat="1" ht="15" customHeight="1" x14ac:dyDescent="0.25">
      <c r="A697" s="71">
        <v>691</v>
      </c>
      <c r="B697" s="43" t="s">
        <v>239</v>
      </c>
      <c r="C697" s="55" t="s">
        <v>883</v>
      </c>
      <c r="D697" s="55">
        <v>165</v>
      </c>
      <c r="E697" s="55">
        <v>335</v>
      </c>
      <c r="F697" s="55"/>
      <c r="G697" s="60">
        <v>80</v>
      </c>
    </row>
    <row r="698" spans="1:7" s="6" customFormat="1" ht="15" customHeight="1" x14ac:dyDescent="0.25">
      <c r="A698" s="71">
        <v>692</v>
      </c>
      <c r="B698" s="43"/>
      <c r="C698" s="72"/>
      <c r="D698" s="55"/>
      <c r="E698" s="55"/>
      <c r="F698" s="55"/>
      <c r="G698" s="60"/>
    </row>
    <row r="699" spans="1:7" x14ac:dyDescent="0.25">
      <c r="A699" s="74" t="s">
        <v>884</v>
      </c>
      <c r="B699" s="39"/>
      <c r="C699" s="75"/>
      <c r="D699" s="39"/>
      <c r="E699" s="39"/>
      <c r="F699" s="39"/>
      <c r="G699" s="39"/>
    </row>
    <row r="700" spans="1:7" x14ac:dyDescent="0.25">
      <c r="A700" s="39"/>
      <c r="B700" s="39"/>
      <c r="C700" s="75"/>
      <c r="D700" s="39"/>
      <c r="E700" s="39"/>
      <c r="F700" s="39"/>
      <c r="G700" s="39"/>
    </row>
  </sheetData>
  <mergeCells count="2">
    <mergeCell ref="A1:G1"/>
    <mergeCell ref="A3:G3"/>
  </mergeCells>
  <dataValidations count="1">
    <dataValidation type="list" allowBlank="1" showInputMessage="1" showErrorMessage="1" sqref="B6:B698 IX6:IX698 ST6:ST698 ACP6:ACP698 AML6:AML698 AWH6:AWH698 BGD6:BGD698 BPZ6:BPZ698 BZV6:BZV698 CJR6:CJR698 CTN6:CTN698 DDJ6:DDJ698 DNF6:DNF698 DXB6:DXB698 EGX6:EGX698 EQT6:EQT698 FAP6:FAP698 FKL6:FKL698 FUH6:FUH698 GED6:GED698 GNZ6:GNZ698 GXV6:GXV698 HHR6:HHR698 HRN6:HRN698 IBJ6:IBJ698 ILF6:ILF698 IVB6:IVB698 JEX6:JEX698 JOT6:JOT698 JYP6:JYP698 KIL6:KIL698 KSH6:KSH698 LCD6:LCD698 LLZ6:LLZ698 LVV6:LVV698 MFR6:MFR698 MPN6:MPN698 MZJ6:MZJ698 NJF6:NJF698 NTB6:NTB698 OCX6:OCX698 OMT6:OMT698 OWP6:OWP698 PGL6:PGL698 PQH6:PQH698 QAD6:QAD698 QJZ6:QJZ698 QTV6:QTV698 RDR6:RDR698 RNN6:RNN698 RXJ6:RXJ698 SHF6:SHF698 SRB6:SRB698 TAX6:TAX698 TKT6:TKT698 TUP6:TUP698 UEL6:UEL698 UOH6:UOH698 UYD6:UYD698 VHZ6:VHZ698 VRV6:VRV698 WBR6:WBR698 WLN6:WLN698 WVJ6:WVJ698 B65542:B66234 IX65542:IX66234 ST65542:ST66234 ACP65542:ACP66234 AML65542:AML66234 AWH65542:AWH66234 BGD65542:BGD66234 BPZ65542:BPZ66234 BZV65542:BZV66234 CJR65542:CJR66234 CTN65542:CTN66234 DDJ65542:DDJ66234 DNF65542:DNF66234 DXB65542:DXB66234 EGX65542:EGX66234 EQT65542:EQT66234 FAP65542:FAP66234 FKL65542:FKL66234 FUH65542:FUH66234 GED65542:GED66234 GNZ65542:GNZ66234 GXV65542:GXV66234 HHR65542:HHR66234 HRN65542:HRN66234 IBJ65542:IBJ66234 ILF65542:ILF66234 IVB65542:IVB66234 JEX65542:JEX66234 JOT65542:JOT66234 JYP65542:JYP66234 KIL65542:KIL66234 KSH65542:KSH66234 LCD65542:LCD66234 LLZ65542:LLZ66234 LVV65542:LVV66234 MFR65542:MFR66234 MPN65542:MPN66234 MZJ65542:MZJ66234 NJF65542:NJF66234 NTB65542:NTB66234 OCX65542:OCX66234 OMT65542:OMT66234 OWP65542:OWP66234 PGL65542:PGL66234 PQH65542:PQH66234 QAD65542:QAD66234 QJZ65542:QJZ66234 QTV65542:QTV66234 RDR65542:RDR66234 RNN65542:RNN66234 RXJ65542:RXJ66234 SHF65542:SHF66234 SRB65542:SRB66234 TAX65542:TAX66234 TKT65542:TKT66234 TUP65542:TUP66234 UEL65542:UEL66234 UOH65542:UOH66234 UYD65542:UYD66234 VHZ65542:VHZ66234 VRV65542:VRV66234 WBR65542:WBR66234 WLN65542:WLN66234 WVJ65542:WVJ66234 B131078:B131770 IX131078:IX131770 ST131078:ST131770 ACP131078:ACP131770 AML131078:AML131770 AWH131078:AWH131770 BGD131078:BGD131770 BPZ131078:BPZ131770 BZV131078:BZV131770 CJR131078:CJR131770 CTN131078:CTN131770 DDJ131078:DDJ131770 DNF131078:DNF131770 DXB131078:DXB131770 EGX131078:EGX131770 EQT131078:EQT131770 FAP131078:FAP131770 FKL131078:FKL131770 FUH131078:FUH131770 GED131078:GED131770 GNZ131078:GNZ131770 GXV131078:GXV131770 HHR131078:HHR131770 HRN131078:HRN131770 IBJ131078:IBJ131770 ILF131078:ILF131770 IVB131078:IVB131770 JEX131078:JEX131770 JOT131078:JOT131770 JYP131078:JYP131770 KIL131078:KIL131770 KSH131078:KSH131770 LCD131078:LCD131770 LLZ131078:LLZ131770 LVV131078:LVV131770 MFR131078:MFR131770 MPN131078:MPN131770 MZJ131078:MZJ131770 NJF131078:NJF131770 NTB131078:NTB131770 OCX131078:OCX131770 OMT131078:OMT131770 OWP131078:OWP131770 PGL131078:PGL131770 PQH131078:PQH131770 QAD131078:QAD131770 QJZ131078:QJZ131770 QTV131078:QTV131770 RDR131078:RDR131770 RNN131078:RNN131770 RXJ131078:RXJ131770 SHF131078:SHF131770 SRB131078:SRB131770 TAX131078:TAX131770 TKT131078:TKT131770 TUP131078:TUP131770 UEL131078:UEL131770 UOH131078:UOH131770 UYD131078:UYD131770 VHZ131078:VHZ131770 VRV131078:VRV131770 WBR131078:WBR131770 WLN131078:WLN131770 WVJ131078:WVJ131770 B196614:B197306 IX196614:IX197306 ST196614:ST197306 ACP196614:ACP197306 AML196614:AML197306 AWH196614:AWH197306 BGD196614:BGD197306 BPZ196614:BPZ197306 BZV196614:BZV197306 CJR196614:CJR197306 CTN196614:CTN197306 DDJ196614:DDJ197306 DNF196614:DNF197306 DXB196614:DXB197306 EGX196614:EGX197306 EQT196614:EQT197306 FAP196614:FAP197306 FKL196614:FKL197306 FUH196614:FUH197306 GED196614:GED197306 GNZ196614:GNZ197306 GXV196614:GXV197306 HHR196614:HHR197306 HRN196614:HRN197306 IBJ196614:IBJ197306 ILF196614:ILF197306 IVB196614:IVB197306 JEX196614:JEX197306 JOT196614:JOT197306 JYP196614:JYP197306 KIL196614:KIL197306 KSH196614:KSH197306 LCD196614:LCD197306 LLZ196614:LLZ197306 LVV196614:LVV197306 MFR196614:MFR197306 MPN196614:MPN197306 MZJ196614:MZJ197306 NJF196614:NJF197306 NTB196614:NTB197306 OCX196614:OCX197306 OMT196614:OMT197306 OWP196614:OWP197306 PGL196614:PGL197306 PQH196614:PQH197306 QAD196614:QAD197306 QJZ196614:QJZ197306 QTV196614:QTV197306 RDR196614:RDR197306 RNN196614:RNN197306 RXJ196614:RXJ197306 SHF196614:SHF197306 SRB196614:SRB197306 TAX196614:TAX197306 TKT196614:TKT197306 TUP196614:TUP197306 UEL196614:UEL197306 UOH196614:UOH197306 UYD196614:UYD197306 VHZ196614:VHZ197306 VRV196614:VRV197306 WBR196614:WBR197306 WLN196614:WLN197306 WVJ196614:WVJ197306 B262150:B262842 IX262150:IX262842 ST262150:ST262842 ACP262150:ACP262842 AML262150:AML262842 AWH262150:AWH262842 BGD262150:BGD262842 BPZ262150:BPZ262842 BZV262150:BZV262842 CJR262150:CJR262842 CTN262150:CTN262842 DDJ262150:DDJ262842 DNF262150:DNF262842 DXB262150:DXB262842 EGX262150:EGX262842 EQT262150:EQT262842 FAP262150:FAP262842 FKL262150:FKL262842 FUH262150:FUH262842 GED262150:GED262842 GNZ262150:GNZ262842 GXV262150:GXV262842 HHR262150:HHR262842 HRN262150:HRN262842 IBJ262150:IBJ262842 ILF262150:ILF262842 IVB262150:IVB262842 JEX262150:JEX262842 JOT262150:JOT262842 JYP262150:JYP262842 KIL262150:KIL262842 KSH262150:KSH262842 LCD262150:LCD262842 LLZ262150:LLZ262842 LVV262150:LVV262842 MFR262150:MFR262842 MPN262150:MPN262842 MZJ262150:MZJ262842 NJF262150:NJF262842 NTB262150:NTB262842 OCX262150:OCX262842 OMT262150:OMT262842 OWP262150:OWP262842 PGL262150:PGL262842 PQH262150:PQH262842 QAD262150:QAD262842 QJZ262150:QJZ262842 QTV262150:QTV262842 RDR262150:RDR262842 RNN262150:RNN262842 RXJ262150:RXJ262842 SHF262150:SHF262842 SRB262150:SRB262842 TAX262150:TAX262842 TKT262150:TKT262842 TUP262150:TUP262842 UEL262150:UEL262842 UOH262150:UOH262842 UYD262150:UYD262842 VHZ262150:VHZ262842 VRV262150:VRV262842 WBR262150:WBR262842 WLN262150:WLN262842 WVJ262150:WVJ262842 B327686:B328378 IX327686:IX328378 ST327686:ST328378 ACP327686:ACP328378 AML327686:AML328378 AWH327686:AWH328378 BGD327686:BGD328378 BPZ327686:BPZ328378 BZV327686:BZV328378 CJR327686:CJR328378 CTN327686:CTN328378 DDJ327686:DDJ328378 DNF327686:DNF328378 DXB327686:DXB328378 EGX327686:EGX328378 EQT327686:EQT328378 FAP327686:FAP328378 FKL327686:FKL328378 FUH327686:FUH328378 GED327686:GED328378 GNZ327686:GNZ328378 GXV327686:GXV328378 HHR327686:HHR328378 HRN327686:HRN328378 IBJ327686:IBJ328378 ILF327686:ILF328378 IVB327686:IVB328378 JEX327686:JEX328378 JOT327686:JOT328378 JYP327686:JYP328378 KIL327686:KIL328378 KSH327686:KSH328378 LCD327686:LCD328378 LLZ327686:LLZ328378 LVV327686:LVV328378 MFR327686:MFR328378 MPN327686:MPN328378 MZJ327686:MZJ328378 NJF327686:NJF328378 NTB327686:NTB328378 OCX327686:OCX328378 OMT327686:OMT328378 OWP327686:OWP328378 PGL327686:PGL328378 PQH327686:PQH328378 QAD327686:QAD328378 QJZ327686:QJZ328378 QTV327686:QTV328378 RDR327686:RDR328378 RNN327686:RNN328378 RXJ327686:RXJ328378 SHF327686:SHF328378 SRB327686:SRB328378 TAX327686:TAX328378 TKT327686:TKT328378 TUP327686:TUP328378 UEL327686:UEL328378 UOH327686:UOH328378 UYD327686:UYD328378 VHZ327686:VHZ328378 VRV327686:VRV328378 WBR327686:WBR328378 WLN327686:WLN328378 WVJ327686:WVJ328378 B393222:B393914 IX393222:IX393914 ST393222:ST393914 ACP393222:ACP393914 AML393222:AML393914 AWH393222:AWH393914 BGD393222:BGD393914 BPZ393222:BPZ393914 BZV393222:BZV393914 CJR393222:CJR393914 CTN393222:CTN393914 DDJ393222:DDJ393914 DNF393222:DNF393914 DXB393222:DXB393914 EGX393222:EGX393914 EQT393222:EQT393914 FAP393222:FAP393914 FKL393222:FKL393914 FUH393222:FUH393914 GED393222:GED393914 GNZ393222:GNZ393914 GXV393222:GXV393914 HHR393222:HHR393914 HRN393222:HRN393914 IBJ393222:IBJ393914 ILF393222:ILF393914 IVB393222:IVB393914 JEX393222:JEX393914 JOT393222:JOT393914 JYP393222:JYP393914 KIL393222:KIL393914 KSH393222:KSH393914 LCD393222:LCD393914 LLZ393222:LLZ393914 LVV393222:LVV393914 MFR393222:MFR393914 MPN393222:MPN393914 MZJ393222:MZJ393914 NJF393222:NJF393914 NTB393222:NTB393914 OCX393222:OCX393914 OMT393222:OMT393914 OWP393222:OWP393914 PGL393222:PGL393914 PQH393222:PQH393914 QAD393222:QAD393914 QJZ393222:QJZ393914 QTV393222:QTV393914 RDR393222:RDR393914 RNN393222:RNN393914 RXJ393222:RXJ393914 SHF393222:SHF393914 SRB393222:SRB393914 TAX393222:TAX393914 TKT393222:TKT393914 TUP393222:TUP393914 UEL393222:UEL393914 UOH393222:UOH393914 UYD393222:UYD393914 VHZ393222:VHZ393914 VRV393222:VRV393914 WBR393222:WBR393914 WLN393222:WLN393914 WVJ393222:WVJ393914 B458758:B459450 IX458758:IX459450 ST458758:ST459450 ACP458758:ACP459450 AML458758:AML459450 AWH458758:AWH459450 BGD458758:BGD459450 BPZ458758:BPZ459450 BZV458758:BZV459450 CJR458758:CJR459450 CTN458758:CTN459450 DDJ458758:DDJ459450 DNF458758:DNF459450 DXB458758:DXB459450 EGX458758:EGX459450 EQT458758:EQT459450 FAP458758:FAP459450 FKL458758:FKL459450 FUH458758:FUH459450 GED458758:GED459450 GNZ458758:GNZ459450 GXV458758:GXV459450 HHR458758:HHR459450 HRN458758:HRN459450 IBJ458758:IBJ459450 ILF458758:ILF459450 IVB458758:IVB459450 JEX458758:JEX459450 JOT458758:JOT459450 JYP458758:JYP459450 KIL458758:KIL459450 KSH458758:KSH459450 LCD458758:LCD459450 LLZ458758:LLZ459450 LVV458758:LVV459450 MFR458758:MFR459450 MPN458758:MPN459450 MZJ458758:MZJ459450 NJF458758:NJF459450 NTB458758:NTB459450 OCX458758:OCX459450 OMT458758:OMT459450 OWP458758:OWP459450 PGL458758:PGL459450 PQH458758:PQH459450 QAD458758:QAD459450 QJZ458758:QJZ459450 QTV458758:QTV459450 RDR458758:RDR459450 RNN458758:RNN459450 RXJ458758:RXJ459450 SHF458758:SHF459450 SRB458758:SRB459450 TAX458758:TAX459450 TKT458758:TKT459450 TUP458758:TUP459450 UEL458758:UEL459450 UOH458758:UOH459450 UYD458758:UYD459450 VHZ458758:VHZ459450 VRV458758:VRV459450 WBR458758:WBR459450 WLN458758:WLN459450 WVJ458758:WVJ459450 B524294:B524986 IX524294:IX524986 ST524294:ST524986 ACP524294:ACP524986 AML524294:AML524986 AWH524294:AWH524986 BGD524294:BGD524986 BPZ524294:BPZ524986 BZV524294:BZV524986 CJR524294:CJR524986 CTN524294:CTN524986 DDJ524294:DDJ524986 DNF524294:DNF524986 DXB524294:DXB524986 EGX524294:EGX524986 EQT524294:EQT524986 FAP524294:FAP524986 FKL524294:FKL524986 FUH524294:FUH524986 GED524294:GED524986 GNZ524294:GNZ524986 GXV524294:GXV524986 HHR524294:HHR524986 HRN524294:HRN524986 IBJ524294:IBJ524986 ILF524294:ILF524986 IVB524294:IVB524986 JEX524294:JEX524986 JOT524294:JOT524986 JYP524294:JYP524986 KIL524294:KIL524986 KSH524294:KSH524986 LCD524294:LCD524986 LLZ524294:LLZ524986 LVV524294:LVV524986 MFR524294:MFR524986 MPN524294:MPN524986 MZJ524294:MZJ524986 NJF524294:NJF524986 NTB524294:NTB524986 OCX524294:OCX524986 OMT524294:OMT524986 OWP524294:OWP524986 PGL524294:PGL524986 PQH524294:PQH524986 QAD524294:QAD524986 QJZ524294:QJZ524986 QTV524294:QTV524986 RDR524294:RDR524986 RNN524294:RNN524986 RXJ524294:RXJ524986 SHF524294:SHF524986 SRB524294:SRB524986 TAX524294:TAX524986 TKT524294:TKT524986 TUP524294:TUP524986 UEL524294:UEL524986 UOH524294:UOH524986 UYD524294:UYD524986 VHZ524294:VHZ524986 VRV524294:VRV524986 WBR524294:WBR524986 WLN524294:WLN524986 WVJ524294:WVJ524986 B589830:B590522 IX589830:IX590522 ST589830:ST590522 ACP589830:ACP590522 AML589830:AML590522 AWH589830:AWH590522 BGD589830:BGD590522 BPZ589830:BPZ590522 BZV589830:BZV590522 CJR589830:CJR590522 CTN589830:CTN590522 DDJ589830:DDJ590522 DNF589830:DNF590522 DXB589830:DXB590522 EGX589830:EGX590522 EQT589830:EQT590522 FAP589830:FAP590522 FKL589830:FKL590522 FUH589830:FUH590522 GED589830:GED590522 GNZ589830:GNZ590522 GXV589830:GXV590522 HHR589830:HHR590522 HRN589830:HRN590522 IBJ589830:IBJ590522 ILF589830:ILF590522 IVB589830:IVB590522 JEX589830:JEX590522 JOT589830:JOT590522 JYP589830:JYP590522 KIL589830:KIL590522 KSH589830:KSH590522 LCD589830:LCD590522 LLZ589830:LLZ590522 LVV589830:LVV590522 MFR589830:MFR590522 MPN589830:MPN590522 MZJ589830:MZJ590522 NJF589830:NJF590522 NTB589830:NTB590522 OCX589830:OCX590522 OMT589830:OMT590522 OWP589830:OWP590522 PGL589830:PGL590522 PQH589830:PQH590522 QAD589830:QAD590522 QJZ589830:QJZ590522 QTV589830:QTV590522 RDR589830:RDR590522 RNN589830:RNN590522 RXJ589830:RXJ590522 SHF589830:SHF590522 SRB589830:SRB590522 TAX589830:TAX590522 TKT589830:TKT590522 TUP589830:TUP590522 UEL589830:UEL590522 UOH589830:UOH590522 UYD589830:UYD590522 VHZ589830:VHZ590522 VRV589830:VRV590522 WBR589830:WBR590522 WLN589830:WLN590522 WVJ589830:WVJ590522 B655366:B656058 IX655366:IX656058 ST655366:ST656058 ACP655366:ACP656058 AML655366:AML656058 AWH655366:AWH656058 BGD655366:BGD656058 BPZ655366:BPZ656058 BZV655366:BZV656058 CJR655366:CJR656058 CTN655366:CTN656058 DDJ655366:DDJ656058 DNF655366:DNF656058 DXB655366:DXB656058 EGX655366:EGX656058 EQT655366:EQT656058 FAP655366:FAP656058 FKL655366:FKL656058 FUH655366:FUH656058 GED655366:GED656058 GNZ655366:GNZ656058 GXV655366:GXV656058 HHR655366:HHR656058 HRN655366:HRN656058 IBJ655366:IBJ656058 ILF655366:ILF656058 IVB655366:IVB656058 JEX655366:JEX656058 JOT655366:JOT656058 JYP655366:JYP656058 KIL655366:KIL656058 KSH655366:KSH656058 LCD655366:LCD656058 LLZ655366:LLZ656058 LVV655366:LVV656058 MFR655366:MFR656058 MPN655366:MPN656058 MZJ655366:MZJ656058 NJF655366:NJF656058 NTB655366:NTB656058 OCX655366:OCX656058 OMT655366:OMT656058 OWP655366:OWP656058 PGL655366:PGL656058 PQH655366:PQH656058 QAD655366:QAD656058 QJZ655366:QJZ656058 QTV655366:QTV656058 RDR655366:RDR656058 RNN655366:RNN656058 RXJ655366:RXJ656058 SHF655366:SHF656058 SRB655366:SRB656058 TAX655366:TAX656058 TKT655366:TKT656058 TUP655366:TUP656058 UEL655366:UEL656058 UOH655366:UOH656058 UYD655366:UYD656058 VHZ655366:VHZ656058 VRV655366:VRV656058 WBR655366:WBR656058 WLN655366:WLN656058 WVJ655366:WVJ656058 B720902:B721594 IX720902:IX721594 ST720902:ST721594 ACP720902:ACP721594 AML720902:AML721594 AWH720902:AWH721594 BGD720902:BGD721594 BPZ720902:BPZ721594 BZV720902:BZV721594 CJR720902:CJR721594 CTN720902:CTN721594 DDJ720902:DDJ721594 DNF720902:DNF721594 DXB720902:DXB721594 EGX720902:EGX721594 EQT720902:EQT721594 FAP720902:FAP721594 FKL720902:FKL721594 FUH720902:FUH721594 GED720902:GED721594 GNZ720902:GNZ721594 GXV720902:GXV721594 HHR720902:HHR721594 HRN720902:HRN721594 IBJ720902:IBJ721594 ILF720902:ILF721594 IVB720902:IVB721594 JEX720902:JEX721594 JOT720902:JOT721594 JYP720902:JYP721594 KIL720902:KIL721594 KSH720902:KSH721594 LCD720902:LCD721594 LLZ720902:LLZ721594 LVV720902:LVV721594 MFR720902:MFR721594 MPN720902:MPN721594 MZJ720902:MZJ721594 NJF720902:NJF721594 NTB720902:NTB721594 OCX720902:OCX721594 OMT720902:OMT721594 OWP720902:OWP721594 PGL720902:PGL721594 PQH720902:PQH721594 QAD720902:QAD721594 QJZ720902:QJZ721594 QTV720902:QTV721594 RDR720902:RDR721594 RNN720902:RNN721594 RXJ720902:RXJ721594 SHF720902:SHF721594 SRB720902:SRB721594 TAX720902:TAX721594 TKT720902:TKT721594 TUP720902:TUP721594 UEL720902:UEL721594 UOH720902:UOH721594 UYD720902:UYD721594 VHZ720902:VHZ721594 VRV720902:VRV721594 WBR720902:WBR721594 WLN720902:WLN721594 WVJ720902:WVJ721594 B786438:B787130 IX786438:IX787130 ST786438:ST787130 ACP786438:ACP787130 AML786438:AML787130 AWH786438:AWH787130 BGD786438:BGD787130 BPZ786438:BPZ787130 BZV786438:BZV787130 CJR786438:CJR787130 CTN786438:CTN787130 DDJ786438:DDJ787130 DNF786438:DNF787130 DXB786438:DXB787130 EGX786438:EGX787130 EQT786438:EQT787130 FAP786438:FAP787130 FKL786438:FKL787130 FUH786438:FUH787130 GED786438:GED787130 GNZ786438:GNZ787130 GXV786438:GXV787130 HHR786438:HHR787130 HRN786438:HRN787130 IBJ786438:IBJ787130 ILF786438:ILF787130 IVB786438:IVB787130 JEX786438:JEX787130 JOT786438:JOT787130 JYP786438:JYP787130 KIL786438:KIL787130 KSH786438:KSH787130 LCD786438:LCD787130 LLZ786438:LLZ787130 LVV786438:LVV787130 MFR786438:MFR787130 MPN786438:MPN787130 MZJ786438:MZJ787130 NJF786438:NJF787130 NTB786438:NTB787130 OCX786438:OCX787130 OMT786438:OMT787130 OWP786438:OWP787130 PGL786438:PGL787130 PQH786438:PQH787130 QAD786438:QAD787130 QJZ786438:QJZ787130 QTV786438:QTV787130 RDR786438:RDR787130 RNN786438:RNN787130 RXJ786438:RXJ787130 SHF786438:SHF787130 SRB786438:SRB787130 TAX786438:TAX787130 TKT786438:TKT787130 TUP786438:TUP787130 UEL786438:UEL787130 UOH786438:UOH787130 UYD786438:UYD787130 VHZ786438:VHZ787130 VRV786438:VRV787130 WBR786438:WBR787130 WLN786438:WLN787130 WVJ786438:WVJ787130 B851974:B852666 IX851974:IX852666 ST851974:ST852666 ACP851974:ACP852666 AML851974:AML852666 AWH851974:AWH852666 BGD851974:BGD852666 BPZ851974:BPZ852666 BZV851974:BZV852666 CJR851974:CJR852666 CTN851974:CTN852666 DDJ851974:DDJ852666 DNF851974:DNF852666 DXB851974:DXB852666 EGX851974:EGX852666 EQT851974:EQT852666 FAP851974:FAP852666 FKL851974:FKL852666 FUH851974:FUH852666 GED851974:GED852666 GNZ851974:GNZ852666 GXV851974:GXV852666 HHR851974:HHR852666 HRN851974:HRN852666 IBJ851974:IBJ852666 ILF851974:ILF852666 IVB851974:IVB852666 JEX851974:JEX852666 JOT851974:JOT852666 JYP851974:JYP852666 KIL851974:KIL852666 KSH851974:KSH852666 LCD851974:LCD852666 LLZ851974:LLZ852666 LVV851974:LVV852666 MFR851974:MFR852666 MPN851974:MPN852666 MZJ851974:MZJ852666 NJF851974:NJF852666 NTB851974:NTB852666 OCX851974:OCX852666 OMT851974:OMT852666 OWP851974:OWP852666 PGL851974:PGL852666 PQH851974:PQH852666 QAD851974:QAD852666 QJZ851974:QJZ852666 QTV851974:QTV852666 RDR851974:RDR852666 RNN851974:RNN852666 RXJ851974:RXJ852666 SHF851974:SHF852666 SRB851974:SRB852666 TAX851974:TAX852666 TKT851974:TKT852666 TUP851974:TUP852666 UEL851974:UEL852666 UOH851974:UOH852666 UYD851974:UYD852666 VHZ851974:VHZ852666 VRV851974:VRV852666 WBR851974:WBR852666 WLN851974:WLN852666 WVJ851974:WVJ852666 B917510:B918202 IX917510:IX918202 ST917510:ST918202 ACP917510:ACP918202 AML917510:AML918202 AWH917510:AWH918202 BGD917510:BGD918202 BPZ917510:BPZ918202 BZV917510:BZV918202 CJR917510:CJR918202 CTN917510:CTN918202 DDJ917510:DDJ918202 DNF917510:DNF918202 DXB917510:DXB918202 EGX917510:EGX918202 EQT917510:EQT918202 FAP917510:FAP918202 FKL917510:FKL918202 FUH917510:FUH918202 GED917510:GED918202 GNZ917510:GNZ918202 GXV917510:GXV918202 HHR917510:HHR918202 HRN917510:HRN918202 IBJ917510:IBJ918202 ILF917510:ILF918202 IVB917510:IVB918202 JEX917510:JEX918202 JOT917510:JOT918202 JYP917510:JYP918202 KIL917510:KIL918202 KSH917510:KSH918202 LCD917510:LCD918202 LLZ917510:LLZ918202 LVV917510:LVV918202 MFR917510:MFR918202 MPN917510:MPN918202 MZJ917510:MZJ918202 NJF917510:NJF918202 NTB917510:NTB918202 OCX917510:OCX918202 OMT917510:OMT918202 OWP917510:OWP918202 PGL917510:PGL918202 PQH917510:PQH918202 QAD917510:QAD918202 QJZ917510:QJZ918202 QTV917510:QTV918202 RDR917510:RDR918202 RNN917510:RNN918202 RXJ917510:RXJ918202 SHF917510:SHF918202 SRB917510:SRB918202 TAX917510:TAX918202 TKT917510:TKT918202 TUP917510:TUP918202 UEL917510:UEL918202 UOH917510:UOH918202 UYD917510:UYD918202 VHZ917510:VHZ918202 VRV917510:VRV918202 WBR917510:WBR918202 WLN917510:WLN918202 WVJ917510:WVJ918202 B983046:B983738 IX983046:IX983738 ST983046:ST983738 ACP983046:ACP983738 AML983046:AML983738 AWH983046:AWH983738 BGD983046:BGD983738 BPZ983046:BPZ983738 BZV983046:BZV983738 CJR983046:CJR983738 CTN983046:CTN983738 DDJ983046:DDJ983738 DNF983046:DNF983738 DXB983046:DXB983738 EGX983046:EGX983738 EQT983046:EQT983738 FAP983046:FAP983738 FKL983046:FKL983738 FUH983046:FUH983738 GED983046:GED983738 GNZ983046:GNZ983738 GXV983046:GXV983738 HHR983046:HHR983738 HRN983046:HRN983738 IBJ983046:IBJ983738 ILF983046:ILF983738 IVB983046:IVB983738 JEX983046:JEX983738 JOT983046:JOT983738 JYP983046:JYP983738 KIL983046:KIL983738 KSH983046:KSH983738 LCD983046:LCD983738 LLZ983046:LLZ983738 LVV983046:LVV983738 MFR983046:MFR983738 MPN983046:MPN983738 MZJ983046:MZJ983738 NJF983046:NJF983738 NTB983046:NTB983738 OCX983046:OCX983738 OMT983046:OMT983738 OWP983046:OWP983738 PGL983046:PGL983738 PQH983046:PQH983738 QAD983046:QAD983738 QJZ983046:QJZ983738 QTV983046:QTV983738 RDR983046:RDR983738 RNN983046:RNN983738 RXJ983046:RXJ983738 SHF983046:SHF983738 SRB983046:SRB983738 TAX983046:TAX983738 TKT983046:TKT983738 TUP983046:TUP983738 UEL983046:UEL983738 UOH983046:UOH983738 UYD983046:UYD983738 VHZ983046:VHZ983738 VRV983046:VRV983738 WBR983046:WBR983738 WLN983046:WLN983738 WVJ983046:WVJ983738">
      <formula1>Derslik</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3</vt:i4>
      </vt:variant>
    </vt:vector>
  </HeadingPairs>
  <TitlesOfParts>
    <vt:vector size="3" baseType="lpstr">
      <vt:lpstr>7a</vt:lpstr>
      <vt:lpstr>7b</vt:lpstr>
      <vt:lpstr>7c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2018-12-14T08:55:17Z</dcterms:modified>
</cp:coreProperties>
</file>